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743b2ceefd743d/Desktop/Analysis Projects/Crowdfunding Analysis/"/>
    </mc:Choice>
  </mc:AlternateContent>
  <xr:revisionPtr revIDLastSave="954" documentId="13_ncr:1_{D754642E-E684-4F4D-953B-1821B0424A6E}" xr6:coauthVersionLast="47" xr6:coauthVersionMax="47" xr10:uidLastSave="{4919A068-C277-4EB3-B8CB-3328A0B0B155}"/>
  <bookViews>
    <workbookView xWindow="2205" yWindow="2205" windowWidth="15375" windowHeight="7875" tabRatio="883" firstSheet="4" activeTab="4" xr2:uid="{00000000-000D-0000-FFFF-FFFF00000000}"/>
  </bookViews>
  <sheets>
    <sheet name="Category Statistics" sheetId="4" r:id="rId1"/>
    <sheet name="Outcomes Based on Launch Date" sheetId="6" r:id="rId2"/>
    <sheet name="Theater Outcomes by Launch Date" sheetId="13" r:id="rId3"/>
    <sheet name="Outcomes Based on Goals" sheetId="14" r:id="rId4"/>
    <sheet name="Kickstarter" sheetId="1" r:id="rId5"/>
    <sheet name="Descriptive Statistics" sheetId="10" r:id="rId6"/>
    <sheet name="Edinburgh Research" sheetId="7" r:id="rId7"/>
    <sheet name="Subcategory Statistics" sheetId="5" r:id="rId8"/>
  </sheets>
  <definedNames>
    <definedName name="_xlnm._FilterDatabase" localSheetId="4" hidden="1">Kickstarter!$R$1:$R$4118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E5" i="14"/>
  <c r="E9" i="14"/>
  <c r="E13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E10" i="14" s="1"/>
  <c r="C9" i="14"/>
  <c r="C8" i="14"/>
  <c r="C7" i="14"/>
  <c r="C6" i="14"/>
  <c r="E6" i="14" s="1"/>
  <c r="C5" i="14"/>
  <c r="C4" i="14"/>
  <c r="C3" i="14"/>
  <c r="C2" i="14"/>
  <c r="E2" i="14" s="1"/>
  <c r="B2" i="14"/>
  <c r="B13" i="14"/>
  <c r="B12" i="14"/>
  <c r="B11" i="14"/>
  <c r="E11" i="14" s="1"/>
  <c r="B10" i="14"/>
  <c r="B9" i="14"/>
  <c r="B8" i="14"/>
  <c r="B7" i="14"/>
  <c r="E7" i="14" s="1"/>
  <c r="B6" i="14"/>
  <c r="B5" i="14"/>
  <c r="B4" i="14"/>
  <c r="B3" i="14"/>
  <c r="E3" i="14" s="1"/>
  <c r="C13" i="10"/>
  <c r="C12" i="10"/>
  <c r="C14" i="10" s="1"/>
  <c r="C11" i="10"/>
  <c r="B13" i="10"/>
  <c r="B6" i="10"/>
  <c r="B12" i="10"/>
  <c r="B14" i="10" s="1"/>
  <c r="B5" i="10"/>
  <c r="B11" i="10"/>
  <c r="B4" i="10"/>
  <c r="C6" i="10"/>
  <c r="C7" i="10" s="1"/>
  <c r="C5" i="10"/>
  <c r="C4" i="10"/>
  <c r="B2" i="10"/>
  <c r="C10" i="10"/>
  <c r="B10" i="10"/>
  <c r="C9" i="10"/>
  <c r="B9" i="10"/>
  <c r="C2" i="10"/>
  <c r="B3" i="10"/>
  <c r="C3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4117" i="1"/>
  <c r="O4118" i="1"/>
  <c r="O1014" i="1"/>
  <c r="O2016" i="1"/>
  <c r="F2" i="14" l="1"/>
  <c r="E12" i="14"/>
  <c r="E8" i="14"/>
  <c r="E4" i="14"/>
  <c r="B7" i="10"/>
</calcChain>
</file>

<file path=xl/sharedStrings.xml><?xml version="1.0" encoding="utf-8"?>
<sst xmlns="http://schemas.openxmlformats.org/spreadsheetml/2006/main" count="33047" uniqueCount="8420">
  <si>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</si>
  <si>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</si>
  <si>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</si>
  <si>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</si>
  <si>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</si>
  <si>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</si>
  <si>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</si>
  <si>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</si>
  <si>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</si>
  <si>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</si>
  <si>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</si>
  <si>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</si>
  <si>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</si>
  <si>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</si>
  <si>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</si>
  <si>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</si>
  <si>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</si>
  <si>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</si>
  <si>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</si>
  <si>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</si>
  <si>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</si>
  <si>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</si>
  <si>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</si>
  <si>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</si>
  <si>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</si>
  <si>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</si>
  <si>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</si>
  <si>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</si>
  <si>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</si>
  <si>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</si>
  <si>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</si>
  <si>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</si>
  <si>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</si>
  <si>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</si>
  <si>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</si>
  <si>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</si>
  <si>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</si>
  <si>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</si>
  <si>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</si>
  <si>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</si>
  <si>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</si>
  <si>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</si>
  <si>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</si>
  <si>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</si>
  <si>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</si>
  <si>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</si>
  <si>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</si>
  <si>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</si>
  <si>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</si>
  <si>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</si>
  <si>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</si>
  <si>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</si>
  <si>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</si>
  <si>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</si>
  <si>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</si>
  <si>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</si>
  <si>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</si>
  <si>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</si>
  <si>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</si>
  <si>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</si>
  <si>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</si>
  <si>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</si>
  <si>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</si>
  <si>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</si>
  <si>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</si>
  <si>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</si>
  <si>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</si>
  <si>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</si>
  <si>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</si>
  <si>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</si>
  <si>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</si>
  <si>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</si>
  <si>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</si>
  <si>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</si>
  <si>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</si>
  <si>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</si>
  <si>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</si>
  <si>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</si>
  <si>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</si>
  <si>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</si>
  <si>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</si>
  <si>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</si>
  <si>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</si>
  <si>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</si>
  <si>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</si>
  <si>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</si>
  <si>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</si>
  <si>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</si>
  <si>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</si>
  <si>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</si>
  <si>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</si>
  <si>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</si>
  <si>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</si>
  <si>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</si>
  <si>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</si>
  <si>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</si>
  <si>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</si>
  <si>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</si>
  <si>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</si>
  <si>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</si>
  <si>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</si>
  <si>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</si>
  <si>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</si>
  <si>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</si>
  <si>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</si>
  <si>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</si>
  <si>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</si>
  <si>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</si>
  <si>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</si>
  <si>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</si>
  <si>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</si>
  <si>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</si>
  <si>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</si>
  <si>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</si>
  <si>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</si>
  <si>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</si>
  <si>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</si>
  <si>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</si>
  <si>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</si>
  <si>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</si>
  <si>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</si>
  <si>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</si>
  <si>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</si>
  <si>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</si>
  <si>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</si>
  <si>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</si>
  <si>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</si>
  <si>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</si>
  <si>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</si>
  <si>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</si>
  <si>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</si>
  <si>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</si>
  <si>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</si>
  <si>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</si>
  <si>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</si>
  <si>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</si>
  <si>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</si>
  <si>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</si>
  <si>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</si>
  <si>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</si>
  <si>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</si>
  <si>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</si>
  <si>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</si>
  <si>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</si>
  <si>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</si>
  <si>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</si>
  <si>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</si>
  <si>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</si>
  <si>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</si>
  <si>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</si>
  <si>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</si>
  <si>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</si>
  <si>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</si>
  <si>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</si>
  <si>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</si>
  <si>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</si>
  <si>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</si>
  <si>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</si>
  <si>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</si>
  <si>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</si>
  <si>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</si>
  <si>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</si>
  <si>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</si>
  <si>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</si>
  <si>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</si>
  <si>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</si>
  <si>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</si>
  <si>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</si>
  <si>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</si>
  <si>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</si>
  <si>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</si>
  <si>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</si>
  <si>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</si>
  <si>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</si>
  <si>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</si>
  <si>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</si>
  <si>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</si>
  <si>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</si>
  <si>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</si>
  <si>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</si>
  <si>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</si>
  <si>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</si>
  <si>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</si>
  <si>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</si>
  <si>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</si>
  <si>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</si>
  <si>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</si>
  <si>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</si>
  <si>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</si>
  <si>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</si>
  <si>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</si>
  <si>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</si>
  <si>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</si>
  <si>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</si>
  <si>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</si>
  <si>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</si>
  <si>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</si>
  <si>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</si>
  <si>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</si>
  <si>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</si>
  <si>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</si>
  <si>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</si>
  <si>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</si>
  <si>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</si>
  <si>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</si>
  <si>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</si>
  <si>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</si>
  <si>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</si>
  <si>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</si>
  <si>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</si>
  <si>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</si>
  <si>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</si>
  <si>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</si>
  <si>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</si>
  <si>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</si>
  <si>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</si>
  <si>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</si>
  <si>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</si>
  <si>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</si>
  <si>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</si>
  <si>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</si>
  <si>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</si>
  <si>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</si>
  <si>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</si>
  <si>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</si>
  <si>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</si>
  <si>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</si>
  <si>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</si>
  <si>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</si>
  <si>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</si>
  <si>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</si>
  <si>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</si>
  <si>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</si>
  <si>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</si>
  <si>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</si>
  <si>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</si>
  <si>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</si>
  <si>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</si>
  <si>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</si>
  <si>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</si>
  <si>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</si>
  <si>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</si>
  <si>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</si>
  <si>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</si>
  <si>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</si>
  <si>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</si>
  <si>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</si>
  <si>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</si>
  <si>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</si>
  <si>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</si>
  <si>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</si>
  <si>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</si>
  <si>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</si>
  <si>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</si>
  <si>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</si>
  <si>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</si>
  <si>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</si>
  <si>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</si>
  <si>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</si>
  <si>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</si>
  <si>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</si>
  <si>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</si>
  <si>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</si>
  <si>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</si>
  <si>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</si>
  <si>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</si>
  <si>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</si>
  <si>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</si>
  <si>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</si>
  <si>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</si>
  <si>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</si>
  <si>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</si>
  <si>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</si>
  <si>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</si>
  <si>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</si>
  <si>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</si>
  <si>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</si>
  <si>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</si>
  <si>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</si>
  <si>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</si>
  <si>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</si>
  <si>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</si>
  <si>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</si>
  <si>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</si>
  <si>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</si>
  <si>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</si>
  <si>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</si>
  <si>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</si>
  <si>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</si>
  <si>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</si>
  <si>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</si>
  <si>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</si>
  <si>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</si>
  <si>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</si>
  <si>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</si>
  <si>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</si>
  <si>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</si>
  <si>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</si>
  <si>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</si>
  <si>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</si>
  <si>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</si>
  <si>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</si>
  <si>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</si>
  <si>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</si>
  <si>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</si>
  <si>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</si>
  <si>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</si>
  <si>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</si>
  <si>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</si>
  <si>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</si>
  <si>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</si>
  <si>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</si>
  <si>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</si>
  <si>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</si>
  <si>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</si>
  <si>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</si>
  <si>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</si>
  <si>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</si>
  <si>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</si>
  <si>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</si>
  <si>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</si>
  <si>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</si>
  <si>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</si>
  <si>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</si>
  <si>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</si>
  <si>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</si>
  <si>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</si>
  <si>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</si>
  <si>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</si>
  <si>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</si>
  <si>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</si>
  <si>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</si>
  <si>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</si>
  <si>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</si>
  <si>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</si>
  <si>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</si>
  <si>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</si>
  <si>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</si>
  <si>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</si>
  <si>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</si>
  <si>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</si>
  <si>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</si>
  <si>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</si>
  <si>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</si>
  <si>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</si>
  <si>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</si>
  <si>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</si>
  <si>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</si>
  <si>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</si>
  <si>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</si>
  <si>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</si>
  <si>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</si>
  <si>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</si>
  <si>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</si>
  <si>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</si>
  <si>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</si>
  <si>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</si>
  <si>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</si>
  <si>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</si>
  <si>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</si>
  <si>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</si>
  <si>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</si>
  <si>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</si>
  <si>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</si>
  <si>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</si>
  <si>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</si>
  <si>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</si>
  <si>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</si>
  <si>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</si>
  <si>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</si>
  <si>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</si>
  <si>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</si>
  <si>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</si>
  <si>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</si>
  <si>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</si>
  <si>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</si>
  <si>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</si>
  <si>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</si>
  <si>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</si>
  <si>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</si>
  <si>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</si>
  <si>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</si>
  <si>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</si>
  <si>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</si>
  <si>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</si>
  <si>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</si>
  <si>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</si>
  <si>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</si>
  <si>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</si>
  <si>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</si>
  <si>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</si>
  <si>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</si>
  <si>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</si>
  <si>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</si>
  <si>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</si>
  <si>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</si>
  <si>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</si>
  <si>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</si>
  <si>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</si>
  <si>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</si>
  <si>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</si>
  <si>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</si>
  <si>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</si>
  <si>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</si>
  <si>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</si>
  <si>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</si>
  <si>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</si>
  <si>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</si>
  <si>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</si>
  <si>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</si>
  <si>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</si>
  <si>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</si>
  <si>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</si>
  <si>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</si>
  <si>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</si>
  <si>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</si>
  <si>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</si>
  <si>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</si>
  <si>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</si>
  <si>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</si>
  <si>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</si>
  <si>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</si>
  <si>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</si>
  <si>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</si>
  <si>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</si>
  <si>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</si>
  <si>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</si>
  <si>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</si>
  <si>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</si>
  <si>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</si>
  <si>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</si>
  <si>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</si>
  <si>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</si>
  <si>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</si>
  <si>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</si>
  <si>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</si>
  <si>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</si>
  <si>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</si>
  <si>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</si>
  <si>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</si>
  <si>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</si>
  <si>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</si>
  <si>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</si>
  <si>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</si>
  <si>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</si>
  <si>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</si>
  <si>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</si>
  <si>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</si>
  <si>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</si>
  <si>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</si>
  <si>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</si>
  <si>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</si>
  <si>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</si>
  <si>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</si>
  <si>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</si>
  <si>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</si>
  <si>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</si>
  <si>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</si>
  <si>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</si>
  <si>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</si>
  <si>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</si>
  <si>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</si>
  <si>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</si>
  <si>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</si>
  <si>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</si>
  <si>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</si>
  <si>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</si>
  <si>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</si>
  <si>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</si>
  <si>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</si>
  <si>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</si>
  <si>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</si>
  <si>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</si>
  <si>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</si>
  <si>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</si>
  <si>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</si>
  <si>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</si>
  <si>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</si>
  <si>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</si>
  <si>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</si>
  <si>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</si>
  <si>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</si>
  <si>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</si>
  <si>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</si>
  <si>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</si>
  <si>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</si>
  <si>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</si>
  <si>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</si>
  <si>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</si>
  <si>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</si>
  <si>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</si>
  <si>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</si>
  <si>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</si>
  <si>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</si>
  <si>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</si>
  <si>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</si>
  <si>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</si>
  <si>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</si>
  <si>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</si>
  <si>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</si>
  <si>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</si>
  <si>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</si>
  <si>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</si>
  <si>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</si>
  <si>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</si>
  <si>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</si>
  <si>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</si>
  <si>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</si>
  <si>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</si>
  <si>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</si>
  <si>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</si>
  <si>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</si>
  <si>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</si>
  <si>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</si>
  <si>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</si>
  <si>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</si>
  <si>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</si>
  <si>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</si>
  <si>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</si>
  <si>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</si>
  <si>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</si>
  <si>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</si>
  <si>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</si>
  <si>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</si>
  <si>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</si>
  <si>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</si>
  <si>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</si>
  <si>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</si>
  <si>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</si>
  <si>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</si>
  <si>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</si>
  <si>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</si>
  <si>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</si>
  <si>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</si>
  <si>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</si>
  <si>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</si>
  <si>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</si>
  <si>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</si>
  <si>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</si>
  <si>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</si>
  <si>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</si>
  <si>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</si>
  <si>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</si>
  <si>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</si>
  <si>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</si>
  <si>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</si>
  <si>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</si>
  <si>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</si>
  <si>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</si>
  <si>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</si>
  <si>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</si>
  <si>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</si>
  <si>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</si>
  <si>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</si>
  <si>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</si>
  <si>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</si>
  <si>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</si>
  <si>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</si>
  <si>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</si>
  <si>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</si>
  <si>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</si>
  <si>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</si>
  <si>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</si>
  <si>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</si>
  <si>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</si>
  <si>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</si>
  <si>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</si>
  <si>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</si>
  <si>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</si>
  <si>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</si>
  <si>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</si>
  <si>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</si>
  <si>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</si>
  <si>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</si>
  <si>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</si>
  <si>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</si>
  <si>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</si>
  <si>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</si>
  <si>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</si>
  <si>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</si>
  <si>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</si>
  <si>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</si>
  <si>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</si>
  <si>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</si>
  <si>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</si>
  <si>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</si>
  <si>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</si>
  <si>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</si>
  <si>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</si>
  <si>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</si>
  <si>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</si>
  <si>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</si>
  <si>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</si>
  <si>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</si>
  <si>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</si>
  <si>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</si>
  <si>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</si>
  <si>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</si>
  <si>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</si>
  <si>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</si>
  <si>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</si>
  <si>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</si>
  <si>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</si>
  <si>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</si>
  <si>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</si>
  <si>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</si>
  <si>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</si>
  <si>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</si>
  <si>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</si>
  <si>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</si>
  <si>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</si>
  <si>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</si>
  <si>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</si>
  <si>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</si>
  <si>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</si>
  <si>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</si>
  <si>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</si>
  <si>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</si>
  <si>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</si>
  <si>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</si>
  <si>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</si>
  <si>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</si>
  <si>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</si>
  <si>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</si>
  <si>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</si>
  <si>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</si>
  <si>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</si>
  <si>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</si>
  <si>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</si>
  <si>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</si>
  <si>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</si>
  <si>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</si>
  <si>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</si>
  <si>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</si>
  <si>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</si>
  <si>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</si>
  <si>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</si>
  <si>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</si>
  <si>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</si>
  <si>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</si>
  <si>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</si>
  <si>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</si>
  <si>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</si>
  <si>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</si>
  <si>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</si>
  <si>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</si>
  <si>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</si>
  <si>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</si>
  <si>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</si>
  <si>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</si>
  <si>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</si>
  <si>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</si>
  <si>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</si>
  <si>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</si>
  <si>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</si>
  <si>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</si>
  <si>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</si>
  <si>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</si>
  <si>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</si>
  <si>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</si>
  <si>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</si>
  <si>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</si>
  <si>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</si>
  <si>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</si>
  <si>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</si>
  <si>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</si>
  <si>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</si>
  <si>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</si>
  <si>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</si>
  <si>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</si>
  <si>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</si>
  <si>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</si>
  <si>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</si>
  <si>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</si>
  <si>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</si>
  <si>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</si>
  <si>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</si>
  <si>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</si>
  <si>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</si>
  <si>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</si>
  <si>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</si>
  <si>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</si>
  <si>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</si>
  <si>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</si>
  <si>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</si>
  <si>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</si>
  <si>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</si>
  <si>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</si>
  <si>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</si>
  <si>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</si>
  <si>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</si>
  <si>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</si>
  <si>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</si>
  <si>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</si>
  <si>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</si>
  <si>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</si>
  <si>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</si>
  <si>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</si>
  <si>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</si>
  <si>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</si>
  <si>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</si>
  <si>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</si>
  <si>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</si>
  <si>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</si>
  <si>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</si>
  <si>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</si>
  <si>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</si>
  <si>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</si>
  <si>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</si>
  <si>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</si>
  <si>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</si>
  <si>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</si>
  <si>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</si>
  <si>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</si>
  <si>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</si>
  <si>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</si>
  <si>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</si>
  <si>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</si>
  <si>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</si>
  <si>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</si>
  <si>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</si>
  <si>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</si>
  <si>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</si>
  <si>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</si>
  <si>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</si>
  <si>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</si>
  <si>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</si>
  <si>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</si>
  <si>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</si>
  <si>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</si>
  <si>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</si>
  <si>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</si>
  <si>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</si>
  <si>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</si>
  <si>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</si>
  <si>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</si>
  <si>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</si>
  <si>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</si>
  <si>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</si>
  <si>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</si>
  <si>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</si>
  <si>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</si>
  <si>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</si>
  <si>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</si>
  <si>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</si>
  <si>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</si>
  <si>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</si>
  <si>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</si>
  <si>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</si>
  <si>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</si>
  <si>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</si>
  <si>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</si>
  <si>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</si>
  <si>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</si>
  <si>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</si>
  <si>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</si>
  <si>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</si>
  <si>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</si>
  <si>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</si>
  <si>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</si>
  <si>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</si>
  <si>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</si>
  <si>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</si>
  <si>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</si>
  <si>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</si>
  <si>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</si>
  <si>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</si>
  <si>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</si>
  <si>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</si>
  <si>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</si>
  <si>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</si>
  <si>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</si>
  <si>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</si>
  <si>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</si>
  <si>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</si>
  <si>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</si>
  <si>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</si>
  <si>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</si>
  <si>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</si>
  <si>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</si>
  <si>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</si>
  <si>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</si>
  <si>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</si>
  <si>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</si>
  <si>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</si>
  <si>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</si>
  <si>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</si>
  <si>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</si>
  <si>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</si>
  <si>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</si>
  <si>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</si>
  <si>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</si>
  <si>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</si>
  <si>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</si>
  <si>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</si>
  <si>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</si>
  <si>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</si>
  <si>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</si>
  <si>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</si>
  <si>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</si>
  <si>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</si>
  <si>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</si>
  <si>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</si>
  <si>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</si>
  <si>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</si>
  <si>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</si>
  <si>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</si>
  <si>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</si>
  <si>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</si>
  <si>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</si>
  <si>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</si>
  <si>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</si>
  <si>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</si>
  <si>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</si>
  <si>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</si>
  <si>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</si>
  <si>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</si>
  <si>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</si>
  <si>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</si>
  <si>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</si>
  <si>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</si>
  <si>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</si>
  <si>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</si>
  <si>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</si>
  <si>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</si>
  <si>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</si>
  <si>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</si>
  <si>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</si>
  <si>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</si>
  <si>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</si>
  <si>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</si>
  <si>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</si>
  <si>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</si>
  <si>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</si>
  <si>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</si>
  <si>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</si>
  <si>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</si>
  <si>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</si>
  <si>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</si>
  <si>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</si>
  <si>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</si>
  <si>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</si>
  <si>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</si>
  <si>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</si>
  <si>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</si>
  <si>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</si>
  <si>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</si>
  <si>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</si>
  <si>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</si>
  <si>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</si>
  <si>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</si>
  <si>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</si>
  <si>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</si>
  <si>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</si>
  <si>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</si>
  <si>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</si>
  <si>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</si>
  <si>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</si>
  <si>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</si>
  <si>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</si>
  <si>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</si>
  <si>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</si>
  <si>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</si>
  <si>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</si>
  <si>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</si>
  <si>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</si>
  <si>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</si>
  <si>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</si>
  <si>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</si>
  <si>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</si>
  <si>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</si>
  <si>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</si>
  <si>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</si>
  <si>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</si>
  <si>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</si>
  <si>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</si>
  <si>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</si>
  <si>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</si>
  <si>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</si>
  <si>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</si>
  <si>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</si>
  <si>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</si>
  <si>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</si>
  <si>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</si>
  <si>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</si>
  <si>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</si>
  <si>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</si>
  <si>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</si>
  <si>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</si>
  <si>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</si>
  <si>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</si>
  <si>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</si>
  <si>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</si>
  <si>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</si>
  <si>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</si>
  <si>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</si>
  <si>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</si>
  <si>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</si>
  <si>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</si>
  <si>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</si>
  <si>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</si>
  <si>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</si>
  <si>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</si>
  <si>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</si>
  <si>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</si>
  <si>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</si>
  <si>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</si>
  <si>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</si>
  <si>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</si>
  <si>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</si>
  <si>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</si>
  <si>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</si>
  <si>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</si>
  <si>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</si>
  <si>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</si>
  <si>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</si>
  <si>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</si>
  <si>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</si>
  <si>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</si>
  <si>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</si>
  <si>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</si>
  <si>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</si>
  <si>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</si>
  <si>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</si>
  <si>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</si>
  <si>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</si>
  <si>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</si>
  <si>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</si>
  <si>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</si>
  <si>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</si>
  <si>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</si>
  <si>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</si>
  <si>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</si>
  <si>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</si>
  <si>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</si>
  <si>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</si>
  <si>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</si>
  <si>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</si>
  <si>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</si>
  <si>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</si>
  <si>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</si>
  <si>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</si>
  <si>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</si>
  <si>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</si>
  <si>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</si>
  <si>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</si>
  <si>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</si>
  <si>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</si>
  <si>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</si>
  <si>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</si>
  <si>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</si>
  <si>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</si>
  <si>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</si>
  <si>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</si>
  <si>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</si>
  <si>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</si>
  <si>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</si>
  <si>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</si>
  <si>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</si>
  <si>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</si>
  <si>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</si>
  <si>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</si>
  <si>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</si>
  <si>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</si>
  <si>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</si>
  <si>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</si>
  <si>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</si>
  <si>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</si>
  <si>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</si>
  <si>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</si>
  <si>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</si>
  <si>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</si>
  <si>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</si>
  <si>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</si>
  <si>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</si>
  <si>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</si>
  <si>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</si>
  <si>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</si>
  <si>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</si>
  <si>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</si>
  <si>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</si>
  <si>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</si>
  <si>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</si>
  <si>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</si>
  <si>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</si>
  <si>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</si>
  <si>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</si>
  <si>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</si>
  <si>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</si>
  <si>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</si>
  <si>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</si>
  <si>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</si>
  <si>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</si>
  <si>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</si>
  <si>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</si>
  <si>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</si>
  <si>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</si>
  <si>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</si>
  <si>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</si>
  <si>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</si>
  <si>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</si>
  <si>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</si>
  <si>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</si>
  <si>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</si>
  <si>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</si>
  <si>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</si>
  <si>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</si>
  <si>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</si>
  <si>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</si>
  <si>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</si>
  <si>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</si>
  <si>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</si>
  <si>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</si>
  <si>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</si>
  <si>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</si>
  <si>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</si>
  <si>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</si>
  <si>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</si>
  <si>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</si>
  <si>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</si>
  <si>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</si>
  <si>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</si>
  <si>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</si>
  <si>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</si>
  <si>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</si>
  <si>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</si>
  <si>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</si>
  <si>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</si>
  <si>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</si>
  <si>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</si>
  <si>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</si>
  <si>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</si>
  <si>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</si>
  <si>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</si>
  <si>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</si>
  <si>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</si>
  <si>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</si>
  <si>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</si>
  <si>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</si>
  <si>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</si>
  <si>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</si>
  <si>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</si>
  <si>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</si>
  <si>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</si>
  <si>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</si>
  <si>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</si>
  <si>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</si>
  <si>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</si>
  <si>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</si>
  <si>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</si>
  <si>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</si>
  <si>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</si>
  <si>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</si>
  <si>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</si>
  <si>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</si>
  <si>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</si>
  <si>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</si>
  <si>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</si>
  <si>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</si>
  <si>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</si>
  <si>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</si>
  <si>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</si>
  <si>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</si>
  <si>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</si>
  <si>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</si>
  <si>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</si>
  <si>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</si>
  <si>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</si>
  <si>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</si>
  <si>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</si>
  <si>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</si>
  <si>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</si>
  <si>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</si>
  <si>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</si>
  <si>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</si>
  <si>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</si>
  <si>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</si>
  <si>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</si>
  <si>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</si>
  <si>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</si>
  <si>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</si>
  <si>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</si>
  <si>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</si>
  <si>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</si>
  <si>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</si>
  <si>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</si>
  <si>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</si>
  <si>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</si>
  <si>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</si>
  <si>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</si>
  <si>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</si>
  <si>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</si>
  <si>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</si>
  <si>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</si>
  <si>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</si>
  <si>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</si>
  <si>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</si>
  <si>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</si>
  <si>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</si>
  <si>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</si>
  <si>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</si>
  <si>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</si>
  <si>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</si>
  <si>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</si>
  <si>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</si>
  <si>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</si>
  <si>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</si>
  <si>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</si>
  <si>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</si>
  <si>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</si>
  <si>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</si>
  <si>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</si>
  <si>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</si>
  <si>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</si>
  <si>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</si>
  <si>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</si>
  <si>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</si>
  <si>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</si>
  <si>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</si>
  <si>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</si>
  <si>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</si>
  <si>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</si>
  <si>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</si>
  <si>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</si>
  <si>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</si>
  <si>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</si>
  <si>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</si>
  <si>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</si>
  <si>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</si>
  <si>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</si>
  <si>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</si>
  <si>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</si>
  <si>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</si>
  <si>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</si>
  <si>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</si>
  <si>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</si>
  <si>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</si>
  <si>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</si>
  <si>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</si>
  <si>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</si>
  <si>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</si>
  <si>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</si>
  <si>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</si>
  <si>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</si>
  <si>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</si>
  <si>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</si>
  <si>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</si>
  <si>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</si>
  <si>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</si>
  <si>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</si>
  <si>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</si>
  <si>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</si>
  <si>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</si>
  <si>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</si>
  <si>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</si>
  <si>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</si>
  <si>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</si>
  <si>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</si>
  <si>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</si>
  <si>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</si>
  <si>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</si>
  <si>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</si>
  <si>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</si>
  <si>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</si>
  <si>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</si>
  <si>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</si>
  <si>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</si>
  <si>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</si>
  <si>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</si>
  <si>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</si>
  <si>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</si>
  <si>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</si>
  <si>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</si>
  <si>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</si>
  <si>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</si>
  <si>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</si>
  <si>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</si>
  <si>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</si>
  <si>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</si>
  <si>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</si>
  <si>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</si>
  <si>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</si>
  <si>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</si>
  <si>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</si>
  <si>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</si>
  <si>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</si>
  <si>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</si>
  <si>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</si>
  <si>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</si>
  <si>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</si>
  <si>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</si>
  <si>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</si>
  <si>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</si>
  <si>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</si>
  <si>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</si>
  <si>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</si>
  <si>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</si>
  <si>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</si>
  <si>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</si>
  <si>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</si>
  <si>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</si>
  <si>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</si>
  <si>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</si>
  <si>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</si>
  <si>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</si>
  <si>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</si>
  <si>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</si>
  <si>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</si>
  <si>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</si>
  <si>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</si>
  <si>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</si>
  <si>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</si>
  <si>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</si>
  <si>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</si>
  <si>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</si>
  <si>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</si>
  <si>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</si>
  <si>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</si>
  <si>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</si>
  <si>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</si>
  <si>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</si>
  <si>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</si>
  <si>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</si>
  <si>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</si>
  <si>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</si>
  <si>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</si>
  <si>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</si>
  <si>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</si>
  <si>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</si>
  <si>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</si>
  <si>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</si>
  <si>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</si>
  <si>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</si>
  <si>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</si>
  <si>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</si>
  <si>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</si>
  <si>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</si>
  <si>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</si>
  <si>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</si>
  <si>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</si>
  <si>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</si>
  <si>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</si>
  <si>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</si>
  <si>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</si>
  <si>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</si>
  <si>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</si>
  <si>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</si>
  <si>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</si>
  <si>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</si>
  <si>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</si>
  <si>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</si>
  <si>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</si>
  <si>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</si>
  <si>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</si>
  <si>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</si>
  <si>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</si>
  <si>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</si>
  <si>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</si>
  <si>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</si>
  <si>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</si>
  <si>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</si>
  <si>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</si>
  <si>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</si>
  <si>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</si>
  <si>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</si>
  <si>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</si>
  <si>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</si>
  <si>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</si>
  <si>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</si>
  <si>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</si>
  <si>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</si>
  <si>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</si>
  <si>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</si>
  <si>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</si>
  <si>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</si>
  <si>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</si>
  <si>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</si>
  <si>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</si>
  <si>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</si>
  <si>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</si>
  <si>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</si>
  <si>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</si>
  <si>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</si>
  <si>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</si>
  <si>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</si>
  <si>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</si>
  <si>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</si>
  <si>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</si>
  <si>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</si>
  <si>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</si>
  <si>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</si>
  <si>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</si>
  <si>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</si>
  <si>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</si>
  <si>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</si>
  <si>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</si>
  <si>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</si>
  <si>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</si>
  <si>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</si>
  <si>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</si>
  <si>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</si>
  <si>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</si>
  <si>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</si>
  <si>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</si>
  <si>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</si>
  <si>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</si>
  <si>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</si>
  <si>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</si>
  <si>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</si>
  <si>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</si>
  <si>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</si>
  <si>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</si>
  <si>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</si>
  <si>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</si>
  <si>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</si>
  <si>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</si>
  <si>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</si>
  <si>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</si>
  <si>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</si>
  <si>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</si>
  <si>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</si>
  <si>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</si>
  <si>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</si>
  <si>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</si>
  <si>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</si>
  <si>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</si>
  <si>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</si>
  <si>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</si>
  <si>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</si>
  <si>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</si>
  <si>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</si>
  <si>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</si>
  <si>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</si>
  <si>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</si>
  <si>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</si>
  <si>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</si>
  <si>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</si>
  <si>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</si>
  <si>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</si>
  <si>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</si>
  <si>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</si>
  <si>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</si>
  <si>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</si>
  <si>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</si>
  <si>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</si>
  <si>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</si>
  <si>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</si>
  <si>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</si>
  <si>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</si>
  <si>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</si>
  <si>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</si>
  <si>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</si>
  <si>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</si>
  <si>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</si>
  <si>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</si>
  <si>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</si>
  <si>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</si>
  <si>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</si>
  <si>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</si>
  <si>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</si>
  <si>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</si>
  <si>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</si>
  <si>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</si>
  <si>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</si>
  <si>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</si>
  <si>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</si>
  <si>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</si>
  <si>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</si>
  <si>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</si>
  <si>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</si>
  <si>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</si>
  <si>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</si>
  <si>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</si>
  <si>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</si>
  <si>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</si>
  <si>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</si>
  <si>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</si>
  <si>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</si>
  <si>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</si>
  <si>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</si>
  <si>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</si>
  <si>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</si>
  <si>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</si>
  <si>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</si>
  <si>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</si>
  <si>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</si>
  <si>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</si>
  <si>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</si>
  <si>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</si>
  <si>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</si>
  <si>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</si>
  <si>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</si>
  <si>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</si>
  <si>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</si>
  <si>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</si>
  <si>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</si>
  <si>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</si>
  <si>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</si>
  <si>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</si>
  <si>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</si>
  <si>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</si>
  <si>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</si>
  <si>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</si>
  <si>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</si>
  <si>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</si>
  <si>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</si>
  <si>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</si>
  <si>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</si>
  <si>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</si>
  <si>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</si>
  <si>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</si>
  <si>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</si>
  <si>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</si>
  <si>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</si>
  <si>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</si>
  <si>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</si>
  <si>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</si>
  <si>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</si>
  <si>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</si>
  <si>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</si>
  <si>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</si>
  <si>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</si>
  <si>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</si>
  <si>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</si>
  <si>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</si>
  <si>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</si>
  <si>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</si>
  <si>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</si>
  <si>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</si>
  <si>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</si>
  <si>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</si>
  <si>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</si>
  <si>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</si>
  <si>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</si>
  <si>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</si>
  <si>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</si>
  <si>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</si>
  <si>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</si>
  <si>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</si>
  <si>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</si>
  <si>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</si>
  <si>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</si>
  <si>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</si>
  <si>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</si>
  <si>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</si>
  <si>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</si>
  <si>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</si>
  <si>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</si>
  <si>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</si>
  <si>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</si>
  <si>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</si>
  <si>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</si>
  <si>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</si>
  <si>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</si>
  <si>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</si>
  <si>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</si>
  <si>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</si>
  <si>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</si>
  <si>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</si>
  <si>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</si>
  <si>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</si>
  <si>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</si>
  <si>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</si>
  <si>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</si>
  <si>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</si>
  <si>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</si>
  <si>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</si>
  <si>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</si>
  <si>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</si>
  <si>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</si>
  <si>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</si>
  <si>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</si>
  <si>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</si>
  <si>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</si>
  <si>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</si>
  <si>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</si>
  <si>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</si>
  <si>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</si>
  <si>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</si>
  <si>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</si>
  <si>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</si>
  <si>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</si>
  <si>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</si>
  <si>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</si>
  <si>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</si>
  <si>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</si>
  <si>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</si>
  <si>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</si>
  <si>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</si>
  <si>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</si>
  <si>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</si>
  <si>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</si>
  <si>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</si>
  <si>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</si>
  <si>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</si>
  <si>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</si>
  <si>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</si>
  <si>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</si>
  <si>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</si>
  <si>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</si>
  <si>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</si>
  <si>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</si>
  <si>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</si>
  <si>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</si>
  <si>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</si>
  <si>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</si>
  <si>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</si>
  <si>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</si>
  <si>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</si>
  <si>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</si>
  <si>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</si>
  <si>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</si>
  <si>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</si>
  <si>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</si>
  <si>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</si>
  <si>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</si>
  <si>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</si>
  <si>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</si>
  <si>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</si>
  <si>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</si>
  <si>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</si>
  <si>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</si>
  <si>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</si>
  <si>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</si>
  <si>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</si>
  <si>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</si>
  <si>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</si>
  <si>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</si>
  <si>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</si>
  <si>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</si>
  <si>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</si>
  <si>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</si>
  <si>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</si>
  <si>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</si>
  <si>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</si>
  <si>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</si>
  <si>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</si>
  <si>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</si>
  <si>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</si>
  <si>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</si>
  <si>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</si>
  <si>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</si>
  <si>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</si>
  <si>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</si>
  <si>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</si>
  <si>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</si>
  <si>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</si>
  <si>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</si>
  <si>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</si>
  <si>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</si>
  <si>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</si>
  <si>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</si>
  <si>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</si>
  <si>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</si>
  <si>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</si>
  <si>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</si>
  <si>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</si>
  <si>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</si>
  <si>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</si>
  <si>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</si>
  <si>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</si>
  <si>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</si>
  <si>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</si>
  <si>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</si>
  <si>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</si>
  <si>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</si>
  <si>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</si>
  <si>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</si>
  <si>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</si>
  <si>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</si>
  <si>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</si>
  <si>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</si>
  <si>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</si>
  <si>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</si>
  <si>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</si>
  <si>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</si>
  <si>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</si>
  <si>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</si>
  <si>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</si>
  <si>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</si>
  <si>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</si>
  <si>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</si>
  <si>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</si>
  <si>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</si>
  <si>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</si>
  <si>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</si>
  <si>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</si>
  <si>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</si>
  <si>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</si>
  <si>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</si>
  <si>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</si>
  <si>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</si>
  <si>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</si>
  <si>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</si>
  <si>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</si>
  <si>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</si>
  <si>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</si>
  <si>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</si>
  <si>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</si>
  <si>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</si>
  <si>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</si>
  <si>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</si>
  <si>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</si>
  <si>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</si>
  <si>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</si>
  <si>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</si>
  <si>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</si>
  <si>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</si>
  <si>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</si>
  <si>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</si>
  <si>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</si>
  <si>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</si>
  <si>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</si>
  <si>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</si>
  <si>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</si>
  <si>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</si>
  <si>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</si>
  <si>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</si>
  <si>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</si>
  <si>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</si>
  <si>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</si>
  <si>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</si>
  <si>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</si>
  <si>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</si>
  <si>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</si>
  <si>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</si>
  <si>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</si>
  <si>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</si>
  <si>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</si>
  <si>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</si>
  <si>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</si>
  <si>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</si>
  <si>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</si>
  <si>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</si>
  <si>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</si>
  <si>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</si>
  <si>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</si>
  <si>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</si>
  <si>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</si>
  <si>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</si>
  <si>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</si>
  <si>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</si>
  <si>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</si>
  <si>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</si>
  <si>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</si>
  <si>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</si>
  <si>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</si>
  <si>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</si>
  <si>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</si>
  <si>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</si>
  <si>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</si>
  <si>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</si>
  <si>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</si>
  <si>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</si>
  <si>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</si>
  <si>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</si>
  <si>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</si>
  <si>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</si>
  <si>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</si>
  <si>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</si>
  <si>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</si>
  <si>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</si>
  <si>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</si>
  <si>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</si>
  <si>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</si>
  <si>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</si>
  <si>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</si>
  <si>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</si>
  <si>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</si>
  <si>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</si>
  <si>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</si>
  <si>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</si>
  <si>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</si>
  <si>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</si>
  <si>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</si>
  <si>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</si>
  <si>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</si>
  <si>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</si>
  <si>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</si>
  <si>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</si>
  <si>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</si>
  <si>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</si>
  <si>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</si>
  <si>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</si>
  <si>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</si>
  <si>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</si>
  <si>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</si>
  <si>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</si>
  <si>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</si>
  <si>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</si>
  <si>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</si>
  <si>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</si>
  <si>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</si>
  <si>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</si>
  <si>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</si>
  <si>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</si>
  <si>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</si>
  <si>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</si>
  <si>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</si>
  <si>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</si>
  <si>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</si>
  <si>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</si>
  <si>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</si>
  <si>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</si>
  <si>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</si>
  <si>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</si>
  <si>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</si>
  <si>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</si>
  <si>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</si>
  <si>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</si>
  <si>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</si>
  <si>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</si>
  <si>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</si>
  <si>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</si>
  <si>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</si>
  <si>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</si>
  <si>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</si>
  <si>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</si>
  <si>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</si>
  <si>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</si>
  <si>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</si>
  <si>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</si>
  <si>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</si>
  <si>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</si>
  <si>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</si>
  <si>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</si>
  <si>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</si>
  <si>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</si>
  <si>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</si>
  <si>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</si>
  <si>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</si>
  <si>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</si>
  <si>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</si>
  <si>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</si>
  <si>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</si>
  <si>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</si>
  <si>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</si>
  <si>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</si>
  <si>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</si>
  <si>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</si>
  <si>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</si>
  <si>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</si>
  <si>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</si>
  <si>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</si>
  <si>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</si>
  <si>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</si>
  <si>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</si>
  <si>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</si>
  <si>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</si>
  <si>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</si>
  <si>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</si>
  <si>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</si>
  <si>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</si>
  <si>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</si>
  <si>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</si>
  <si>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</si>
  <si>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</si>
  <si>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</si>
  <si>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</si>
  <si>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</si>
  <si>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</si>
  <si>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</si>
  <si>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</si>
  <si>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</si>
  <si>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</si>
  <si>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</si>
  <si>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</si>
  <si>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</si>
  <si>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</si>
  <si>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</si>
  <si>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</si>
  <si>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</si>
  <si>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</si>
  <si>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</si>
  <si>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</si>
  <si>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</si>
  <si>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</si>
  <si>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</si>
  <si>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</si>
  <si>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</si>
  <si>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</si>
  <si>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</si>
  <si>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</si>
  <si>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</si>
  <si>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</si>
  <si>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</si>
  <si>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</si>
  <si>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</si>
  <si>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</si>
  <si>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</si>
  <si>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</si>
  <si>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</si>
  <si>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</si>
  <si>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</si>
  <si>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</si>
  <si>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</si>
  <si>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</si>
  <si>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</si>
  <si>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</si>
  <si>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</si>
  <si>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</si>
  <si>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</si>
  <si>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</si>
  <si>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</si>
  <si>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</si>
  <si>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</si>
  <si>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</si>
  <si>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</si>
  <si>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</si>
  <si>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</si>
  <si>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</si>
  <si>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</si>
  <si>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</si>
  <si>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</si>
  <si>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</si>
  <si>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</si>
  <si>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</si>
  <si>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</si>
  <si>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</si>
  <si>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</si>
  <si>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</si>
  <si>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</si>
  <si>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</si>
  <si>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</si>
  <si>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</si>
  <si>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</si>
  <si>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</si>
  <si>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</si>
  <si>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</si>
  <si>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</si>
  <si>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</si>
  <si>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</si>
  <si>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</si>
  <si>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</si>
  <si>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</si>
  <si>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</si>
  <si>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</si>
  <si>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</si>
  <si>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</si>
  <si>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</si>
  <si>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</si>
  <si>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</si>
  <si>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</si>
  <si>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</si>
  <si>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</si>
  <si>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</si>
  <si>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</si>
  <si>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</si>
  <si>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</si>
  <si>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</si>
  <si>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</si>
  <si>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</si>
  <si>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</si>
  <si>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</si>
  <si>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</si>
  <si>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</si>
  <si>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</si>
  <si>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</si>
  <si>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</si>
  <si>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</si>
  <si>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</si>
  <si>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</si>
  <si>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</si>
  <si>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</si>
  <si>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</si>
  <si>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</si>
  <si>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</si>
  <si>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</si>
  <si>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</si>
  <si>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</si>
  <si>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</si>
  <si>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</si>
  <si>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</si>
  <si>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</si>
  <si>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</si>
  <si>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</si>
  <si>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</si>
  <si>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</si>
  <si>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</si>
  <si>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</si>
  <si>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</si>
  <si>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</si>
  <si>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</si>
  <si>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</si>
  <si>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</si>
  <si>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</si>
  <si>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</si>
  <si>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</si>
  <si>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</si>
  <si>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</si>
  <si>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</si>
  <si>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</si>
  <si>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</si>
  <si>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</si>
  <si>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</si>
  <si>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</si>
  <si>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</si>
  <si>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</si>
  <si>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</si>
  <si>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</si>
  <si>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</si>
  <si>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</si>
  <si>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</si>
  <si>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</si>
  <si>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</si>
  <si>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</si>
  <si>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</si>
  <si>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</si>
  <si>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</si>
  <si>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</si>
  <si>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</si>
  <si>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</si>
  <si>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</si>
  <si>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</si>
  <si>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</si>
  <si>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</si>
  <si>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</si>
  <si>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</si>
  <si>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</si>
  <si>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</si>
  <si>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</si>
  <si>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</si>
  <si>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</si>
  <si>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</si>
  <si>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</si>
  <si>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</si>
  <si>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</si>
  <si>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</si>
  <si>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</si>
  <si>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</si>
  <si>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</si>
  <si>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</si>
  <si>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</si>
  <si>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</si>
  <si>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</si>
  <si>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</si>
  <si>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</si>
  <si>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</si>
  <si>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</si>
  <si>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</si>
  <si>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</si>
  <si>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</si>
  <si>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</si>
  <si>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</si>
  <si>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</si>
  <si>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</si>
  <si>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</si>
  <si>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</si>
  <si>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</si>
  <si>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</si>
  <si>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</si>
  <si>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</si>
  <si>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</si>
  <si>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</si>
  <si>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</si>
  <si>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</si>
  <si>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</si>
  <si>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</si>
  <si>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</si>
  <si>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</si>
  <si>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</si>
  <si>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</si>
  <si>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</si>
  <si>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</si>
  <si>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</si>
  <si>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</si>
  <si>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</si>
  <si>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</si>
  <si>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</si>
  <si>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</si>
  <si>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</si>
  <si>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</si>
  <si>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</si>
  <si>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</si>
  <si>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</si>
  <si>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</si>
  <si>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</si>
  <si>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</si>
  <si>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</si>
  <si>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</si>
  <si>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</si>
  <si>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</si>
  <si>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</si>
  <si>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</si>
  <si>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</si>
  <si>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</si>
  <si>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</si>
  <si>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</si>
  <si>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</si>
  <si>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</si>
  <si>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</si>
  <si>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</si>
  <si>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</si>
  <si>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</si>
  <si>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</si>
  <si>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</si>
  <si>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</si>
  <si>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</si>
  <si>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</si>
  <si>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</si>
  <si>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</si>
  <si>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</si>
  <si>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</si>
  <si>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</si>
  <si>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</si>
  <si>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</si>
  <si>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</si>
  <si>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</si>
  <si>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</si>
  <si>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</si>
  <si>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</si>
  <si>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</si>
  <si>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</si>
  <si>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</si>
  <si>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</si>
  <si>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</si>
  <si>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</si>
  <si>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</si>
  <si>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</si>
  <si>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</si>
  <si>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</si>
  <si>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</si>
  <si>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</si>
  <si>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</si>
  <si>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</si>
  <si>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</si>
  <si>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</si>
  <si>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</si>
  <si>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</si>
  <si>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</si>
  <si>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</si>
  <si>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</si>
  <si>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</si>
  <si>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</si>
  <si>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</si>
  <si>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</si>
  <si>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</si>
  <si>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</si>
  <si>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</si>
  <si>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</si>
  <si>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</si>
  <si>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</si>
  <si>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</si>
  <si>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</si>
  <si>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</si>
  <si>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</si>
  <si>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</si>
  <si>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</si>
  <si>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</si>
  <si>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</si>
  <si>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</si>
  <si>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</si>
  <si>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</si>
  <si>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</si>
  <si>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</si>
  <si>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</si>
  <si>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</si>
  <si>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</si>
  <si>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</si>
  <si>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</si>
  <si>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</si>
  <si>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</si>
  <si>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</si>
  <si>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</si>
  <si>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</si>
  <si>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</si>
  <si>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</si>
  <si>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</si>
  <si>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</si>
  <si>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</si>
  <si>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</si>
  <si>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</si>
  <si>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</si>
  <si>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</si>
  <si>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</si>
  <si>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</si>
  <si>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</si>
  <si>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</si>
  <si>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</si>
  <si>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</si>
  <si>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</si>
  <si>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</si>
  <si>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</si>
  <si>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</si>
  <si>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</si>
  <si>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</si>
  <si>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</si>
  <si>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</si>
  <si>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</si>
  <si>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</si>
  <si>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</si>
  <si>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</si>
  <si>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</si>
  <si>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</si>
  <si>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</si>
  <si>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</si>
  <si>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</si>
  <si>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</si>
  <si>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</si>
  <si>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</si>
  <si>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</si>
  <si>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</si>
  <si>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</si>
  <si>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</si>
  <si>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</si>
  <si>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</si>
  <si>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</si>
  <si>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</si>
  <si>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</si>
  <si>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</si>
  <si>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</si>
  <si>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</si>
  <si>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</si>
  <si>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</si>
  <si>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</si>
  <si>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</si>
  <si>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</si>
  <si>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</si>
  <si>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</si>
  <si>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</si>
  <si>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</si>
  <si>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</si>
  <si>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</si>
  <si>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</si>
  <si>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</si>
  <si>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</si>
  <si>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</si>
  <si>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</si>
  <si>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</si>
  <si>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</si>
  <si>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</si>
  <si>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</si>
  <si>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</si>
  <si>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</si>
  <si>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</si>
  <si>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</si>
  <si>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</si>
  <si>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</si>
  <si>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</si>
  <si>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</si>
  <si>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</si>
  <si>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</si>
  <si>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</si>
  <si>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</si>
  <si>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</si>
  <si>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</si>
  <si>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</si>
  <si>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</si>
  <si>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</si>
  <si>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</si>
  <si>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</si>
  <si>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</si>
  <si>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</si>
  <si>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</si>
  <si>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</si>
  <si>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</si>
  <si>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</si>
  <si>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</si>
  <si>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</si>
  <si>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</si>
  <si>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</si>
  <si>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</si>
  <si>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</si>
  <si>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</si>
  <si>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</si>
  <si>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</si>
  <si>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</si>
  <si>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</si>
  <si>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</si>
  <si>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</si>
  <si>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</si>
  <si>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</si>
  <si>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</si>
  <si>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</si>
  <si>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</si>
  <si>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</si>
  <si>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</si>
  <si>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</si>
  <si>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</si>
  <si>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</si>
  <si>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</si>
  <si>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</si>
  <si>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</si>
  <si>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</si>
  <si>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</si>
  <si>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</si>
  <si>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</si>
  <si>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</si>
  <si>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</si>
  <si>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</si>
  <si>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</si>
  <si>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</si>
  <si>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</si>
  <si>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</si>
  <si>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</si>
  <si>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</si>
  <si>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</si>
  <si>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</si>
  <si>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</si>
  <si>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</si>
  <si>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</si>
  <si>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</si>
  <si>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</si>
  <si>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</si>
  <si>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</si>
  <si>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</si>
  <si>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</si>
  <si>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</si>
  <si>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</si>
  <si>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</si>
  <si>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</si>
  <si>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</si>
  <si>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</si>
  <si>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</si>
  <si>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</si>
  <si>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</si>
  <si>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</si>
  <si>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</si>
  <si>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</si>
  <si>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</si>
  <si>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</si>
  <si>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</si>
  <si>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</si>
  <si>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</si>
  <si>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</si>
  <si>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</si>
  <si>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</si>
  <si>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</si>
  <si>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</si>
  <si>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</si>
  <si>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</si>
  <si>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</si>
  <si>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</si>
  <si>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</si>
  <si>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</si>
  <si>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</si>
  <si>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</si>
  <si>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</si>
  <si>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</si>
  <si>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</si>
  <si>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</si>
  <si>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</si>
  <si>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</si>
  <si>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</si>
  <si>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</si>
  <si>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</si>
  <si>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</si>
  <si>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</si>
  <si>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</si>
  <si>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</si>
  <si>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</si>
  <si>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</si>
  <si>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</si>
  <si>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</si>
  <si>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</si>
  <si>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</si>
  <si>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</si>
  <si>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</si>
  <si>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</si>
  <si>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</si>
  <si>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</si>
  <si>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</si>
  <si>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</si>
  <si>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</si>
  <si>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</si>
  <si>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</si>
  <si>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</si>
  <si>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</si>
  <si>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</si>
  <si>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</si>
  <si>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</si>
  <si>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</si>
  <si>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</si>
  <si>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</si>
  <si>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</si>
  <si>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</si>
  <si>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</si>
  <si>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</si>
  <si>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</si>
  <si>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</si>
  <si>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</si>
  <si>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</si>
  <si>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</si>
  <si>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</si>
  <si>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</si>
  <si>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</si>
  <si>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</si>
  <si>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</si>
  <si>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</si>
  <si>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</si>
  <si>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</si>
  <si>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</si>
  <si>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</si>
  <si>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</si>
  <si>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</si>
  <si>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</si>
  <si>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</si>
  <si>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</si>
  <si>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</si>
  <si>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</si>
  <si>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</si>
  <si>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</si>
  <si>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</si>
  <si>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</si>
  <si>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</si>
  <si>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</si>
  <si>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</si>
  <si>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</si>
  <si>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</si>
  <si>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</si>
  <si>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</si>
  <si>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</si>
  <si>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</si>
  <si>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</si>
  <si>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</si>
  <si>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</si>
  <si>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</si>
  <si>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</si>
  <si>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</si>
  <si>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</si>
  <si>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</si>
  <si>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</si>
  <si>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</si>
  <si>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</si>
  <si>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</si>
  <si>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</si>
  <si>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</si>
  <si>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</si>
  <si>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</si>
  <si>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</si>
  <si>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</si>
  <si>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</si>
  <si>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</si>
  <si>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</si>
  <si>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</si>
  <si>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</si>
  <si>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</si>
  <si>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</si>
  <si>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</si>
  <si>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</si>
  <si>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</si>
  <si>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</si>
  <si>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</si>
  <si>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</si>
  <si>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</si>
  <si>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</si>
  <si>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</si>
  <si>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</si>
  <si>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</si>
  <si>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</si>
  <si>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</si>
  <si>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</si>
  <si>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</si>
  <si>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</si>
  <si>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</si>
  <si>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</si>
  <si>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</si>
  <si>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</si>
  <si>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</si>
  <si>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</si>
  <si>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</si>
  <si>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</si>
  <si>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</si>
  <si>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</si>
  <si>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</si>
  <si>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</si>
  <si>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</si>
  <si>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</si>
  <si>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</si>
  <si>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</si>
  <si>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</si>
  <si>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</si>
  <si>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</si>
  <si>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</si>
  <si>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</si>
  <si>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</si>
  <si>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</si>
  <si>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</si>
  <si>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</si>
  <si>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</si>
  <si>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</si>
  <si>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</si>
  <si>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</si>
  <si>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</si>
  <si>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</si>
  <si>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</si>
  <si>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</si>
  <si>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</si>
  <si>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</si>
  <si>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</si>
  <si>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</si>
  <si>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</si>
  <si>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</si>
  <si>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</si>
  <si>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</si>
  <si>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</si>
  <si>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</si>
  <si>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</si>
  <si>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</si>
  <si>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</si>
  <si>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</si>
  <si>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</si>
  <si>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</si>
  <si>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</si>
  <si>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</si>
  <si>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</si>
  <si>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</si>
  <si>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</si>
  <si>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</si>
  <si>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</si>
  <si>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</si>
  <si>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</si>
  <si>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</si>
  <si>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</si>
  <si>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</si>
  <si>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</si>
  <si>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</si>
  <si>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</si>
  <si>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</si>
  <si>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</si>
  <si>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</si>
  <si>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</si>
  <si>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</si>
  <si>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</si>
  <si>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</si>
  <si>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</si>
  <si>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</si>
  <si>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</si>
  <si>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</si>
  <si>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</si>
  <si>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</si>
  <si>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</si>
  <si>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</si>
  <si>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</si>
  <si>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</si>
  <si>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</si>
  <si>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</si>
  <si>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</si>
  <si>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</si>
  <si>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</si>
  <si>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</si>
  <si>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</si>
  <si>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</si>
  <si>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</si>
  <si>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</si>
  <si>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</si>
  <si>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</si>
  <si>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</si>
  <si>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</si>
  <si>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</si>
  <si>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</si>
  <si>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</si>
  <si>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</si>
  <si>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</si>
  <si>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</si>
  <si>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</si>
  <si>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</si>
  <si>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</si>
  <si>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</si>
  <si>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</si>
  <si>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</si>
  <si>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</si>
  <si>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</si>
  <si>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</si>
  <si>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</si>
  <si>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</si>
  <si>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</si>
  <si>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</si>
  <si>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</si>
  <si>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</si>
  <si>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</si>
  <si>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</si>
  <si>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</si>
  <si>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</si>
  <si>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</si>
  <si>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</si>
  <si>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</si>
  <si>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</si>
  <si>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</si>
  <si>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</si>
  <si>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</si>
  <si>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</si>
  <si>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</si>
  <si>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</si>
  <si>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</si>
  <si>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</si>
  <si>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</si>
  <si>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</si>
  <si>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</si>
  <si>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</si>
  <si>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</si>
  <si>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</si>
  <si>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</si>
  <si>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</si>
  <si>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</si>
  <si>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</si>
  <si>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</si>
  <si>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</si>
  <si>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</si>
  <si>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</si>
  <si>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</si>
  <si>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</si>
  <si>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</si>
  <si>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</si>
  <si>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</si>
  <si>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</si>
  <si>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</si>
  <si>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</si>
  <si>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</si>
  <si>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</si>
  <si>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</si>
  <si>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</si>
  <si>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</si>
  <si>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</si>
  <si>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</si>
  <si>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</si>
  <si>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</si>
  <si>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</si>
  <si>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</si>
  <si>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</si>
  <si>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</si>
  <si>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</si>
  <si>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</si>
  <si>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</si>
  <si>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</si>
  <si>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</si>
  <si>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</si>
  <si>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</si>
  <si>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</si>
  <si>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</si>
  <si>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</si>
  <si>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</si>
  <si>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</si>
  <si>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</si>
  <si>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</si>
  <si>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</si>
  <si>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</si>
  <si>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</si>
  <si>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</si>
  <si>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</si>
  <si>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</si>
  <si>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</si>
  <si>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</si>
  <si>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</si>
  <si>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</si>
  <si>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</si>
  <si>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</si>
  <si>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</si>
  <si>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</si>
  <si>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</si>
  <si>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</si>
  <si>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</si>
  <si>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</si>
  <si>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</si>
  <si>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</si>
  <si>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</si>
  <si>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</si>
  <si>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</si>
  <si>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</si>
  <si>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</si>
  <si>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</si>
  <si>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</si>
  <si>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</si>
  <si>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</si>
  <si>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</si>
  <si>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</si>
  <si>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</si>
  <si>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</si>
  <si>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</si>
  <si>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</si>
  <si>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</si>
  <si>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</si>
  <si>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</si>
  <si>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</si>
  <si>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</si>
  <si>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</si>
  <si>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</si>
  <si>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</si>
  <si>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</si>
  <si>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</si>
  <si>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</si>
  <si>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</si>
  <si>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</si>
  <si>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</si>
  <si>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</si>
  <si>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</si>
  <si>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</si>
  <si>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</si>
  <si>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</si>
  <si>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</si>
  <si>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</si>
  <si>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</si>
  <si>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</si>
  <si>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</si>
  <si>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</si>
  <si>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</si>
  <si>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</si>
  <si>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</si>
  <si>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</si>
  <si>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</si>
  <si>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</si>
  <si>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</si>
  <si>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</si>
  <si>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</si>
  <si>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</si>
  <si>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</si>
  <si>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</si>
  <si>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</si>
  <si>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</si>
  <si>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</si>
  <si>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</si>
  <si>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</si>
  <si>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</si>
  <si>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</si>
  <si>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</si>
  <si>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</si>
  <si>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</si>
  <si>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</si>
  <si>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</si>
  <si>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</si>
  <si>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</si>
  <si>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</si>
  <si>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</si>
  <si>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</si>
  <si>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</si>
  <si>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</si>
  <si>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</si>
  <si>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</si>
  <si>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</si>
  <si>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</si>
  <si>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</si>
  <si>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</si>
  <si>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</si>
  <si>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</si>
  <si>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</si>
  <si>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</si>
  <si>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</si>
  <si>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</si>
  <si>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</si>
  <si>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</si>
  <si>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</si>
  <si>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</si>
  <si>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</si>
  <si>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</si>
  <si>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</si>
  <si>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</si>
  <si>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</si>
  <si>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</si>
  <si>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</si>
  <si>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</si>
  <si>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</si>
  <si>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</si>
  <si>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</si>
  <si>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</si>
  <si>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</si>
  <si>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</si>
  <si>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</si>
  <si>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</si>
  <si>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</si>
  <si>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</si>
  <si>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</si>
  <si>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</si>
  <si>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</si>
  <si>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</si>
  <si>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</si>
  <si>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</si>
  <si>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</si>
  <si>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</si>
  <si>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</si>
  <si>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</si>
  <si>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</si>
  <si>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</si>
  <si>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</si>
  <si>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</si>
  <si>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</si>
  <si>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</si>
  <si>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</si>
  <si>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</si>
  <si>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</si>
  <si>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</si>
  <si>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</si>
  <si>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</si>
  <si>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</si>
  <si>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</si>
  <si>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</si>
  <si>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</si>
  <si>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</si>
  <si>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</si>
  <si>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</si>
  <si>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</si>
  <si>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</si>
  <si>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</si>
  <si>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</si>
  <si>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</si>
  <si>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</si>
  <si>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</si>
  <si>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</si>
  <si>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</si>
  <si>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</si>
  <si>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</si>
  <si>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</si>
  <si>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</si>
  <si>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</si>
  <si>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</si>
  <si>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</si>
  <si>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</si>
  <si>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</si>
  <si>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</si>
  <si>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</si>
  <si>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</si>
  <si>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</si>
  <si>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</si>
  <si>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</si>
  <si>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</si>
  <si>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</si>
  <si>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</si>
  <si>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</si>
  <si>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</si>
  <si>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</si>
  <si>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</si>
  <si>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</si>
  <si>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</si>
  <si>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</si>
  <si>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</si>
  <si>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</si>
  <si>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</si>
  <si>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</si>
  <si>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</si>
  <si>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</si>
  <si>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</si>
  <si>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</si>
  <si>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</si>
  <si>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</si>
  <si>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</si>
  <si>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</si>
  <si>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</si>
  <si>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</si>
  <si>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</si>
  <si>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</si>
  <si>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</si>
  <si>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</si>
  <si>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</si>
  <si>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</si>
  <si>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</si>
  <si>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</si>
  <si>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</si>
  <si>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</si>
  <si>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</si>
  <si>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</si>
  <si>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</si>
  <si>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</si>
  <si>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</si>
  <si>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</si>
  <si>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</si>
  <si>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</si>
  <si>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</si>
  <si>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</si>
  <si>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</si>
  <si>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</si>
  <si>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</si>
  <si>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</si>
  <si>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</si>
  <si>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</si>
  <si>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</si>
  <si>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</si>
  <si>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</si>
  <si>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</si>
  <si>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</si>
  <si>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</si>
  <si>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</si>
  <si>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</si>
  <si>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</si>
  <si>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</si>
  <si>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</si>
  <si>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</si>
  <si>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</si>
  <si>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</si>
  <si>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</si>
  <si>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</si>
  <si>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</si>
  <si>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</si>
  <si>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</si>
  <si>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</si>
  <si>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</si>
  <si>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</si>
  <si>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</si>
  <si>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</si>
  <si>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</si>
  <si>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</si>
  <si>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</si>
  <si>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</si>
  <si>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</si>
  <si>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</si>
  <si>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</si>
  <si>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</si>
  <si>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</si>
  <si>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</si>
  <si>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</si>
  <si>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</si>
  <si>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</si>
  <si>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</si>
  <si>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</si>
  <si>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</si>
  <si>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</si>
  <si>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</si>
  <si>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</si>
  <si>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</si>
  <si>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</si>
  <si>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</si>
  <si>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</si>
  <si>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</si>
  <si>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</si>
  <si>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</si>
  <si>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</si>
  <si>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</si>
  <si>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</si>
  <si>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</si>
  <si>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</si>
  <si>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</si>
  <si>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</si>
  <si>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</si>
  <si>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</si>
  <si>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</si>
  <si>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</si>
  <si>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</si>
  <si>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</si>
  <si>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</si>
  <si>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</si>
  <si>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</si>
  <si>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</si>
  <si>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</si>
  <si>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</si>
  <si>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</si>
  <si>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</si>
  <si>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</si>
  <si>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</si>
  <si>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</si>
  <si>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</si>
  <si>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</si>
  <si>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</si>
  <si>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</si>
  <si>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</si>
  <si>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</si>
  <si>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</si>
  <si>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</si>
  <si>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</si>
  <si>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</si>
  <si>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</si>
  <si>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</si>
  <si>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</si>
  <si>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</si>
  <si>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</si>
  <si>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</si>
  <si>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</si>
  <si>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</si>
  <si>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</si>
  <si>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</si>
  <si>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</si>
  <si>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</si>
  <si>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</si>
  <si>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</si>
  <si>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</si>
  <si>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</si>
  <si>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</si>
  <si>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</si>
  <si>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</si>
  <si>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</si>
  <si>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</si>
  <si>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</si>
  <si>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</si>
  <si>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</si>
  <si>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</si>
  <si>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</si>
  <si>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</si>
  <si>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</si>
  <si>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</si>
  <si>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</si>
  <si>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</si>
  <si>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</si>
  <si>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</si>
  <si>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</si>
  <si>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</si>
  <si>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</si>
  <si>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</si>
  <si>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</si>
  <si>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</si>
  <si>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</si>
  <si>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</si>
  <si>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</si>
  <si>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</si>
  <si>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</si>
  <si>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</si>
  <si>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</si>
  <si>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</si>
  <si>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</si>
  <si>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</si>
  <si>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</si>
  <si>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</si>
  <si>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</si>
  <si>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</si>
  <si>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</si>
  <si>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</si>
  <si>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</si>
  <si>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</si>
  <si>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</si>
  <si>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</si>
  <si>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</si>
  <si>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</si>
  <si>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</si>
  <si>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</si>
  <si>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</si>
  <si>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</si>
  <si>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</si>
  <si>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</si>
  <si>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</si>
  <si>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</si>
  <si>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</si>
  <si>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</si>
  <si>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</si>
  <si>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</si>
  <si>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</si>
  <si>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</si>
  <si>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</si>
  <si>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</si>
  <si>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</si>
  <si>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</si>
  <si>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</si>
  <si>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</si>
  <si>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</si>
  <si>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</si>
  <si>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</si>
  <si>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</si>
  <si>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</si>
  <si>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</si>
  <si>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</si>
  <si>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</si>
  <si>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</si>
  <si>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</si>
  <si>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</si>
  <si>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</si>
  <si>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</si>
  <si>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</si>
  <si>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</si>
  <si>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</si>
  <si>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</si>
  <si>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</si>
  <si>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</si>
  <si>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</si>
  <si>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</si>
  <si>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</si>
  <si>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</si>
  <si>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</si>
  <si>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</si>
  <si>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</si>
  <si>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</si>
  <si>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</si>
  <si>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</si>
  <si>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</si>
  <si>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</si>
  <si>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</si>
  <si>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</si>
  <si>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</si>
  <si>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</si>
  <si>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</si>
  <si>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</si>
  <si>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</si>
  <si>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</si>
  <si>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</si>
  <si>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</si>
  <si>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</si>
  <si>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</si>
  <si>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</si>
  <si>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</si>
  <si>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</si>
  <si>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</si>
  <si>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</si>
  <si>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</si>
  <si>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</si>
  <si>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</si>
  <si>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</si>
  <si>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</si>
  <si>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</si>
  <si>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</si>
  <si>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</si>
  <si>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</si>
  <si>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</si>
  <si>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</si>
  <si>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</si>
  <si>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</si>
  <si>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</si>
  <si>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</si>
  <si>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</si>
  <si>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</si>
  <si>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</si>
  <si>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</si>
  <si>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</si>
  <si>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</si>
  <si>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</si>
  <si>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</si>
  <si>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</si>
  <si>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</si>
  <si>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</si>
  <si>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</si>
  <si>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</si>
  <si>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</si>
  <si>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</si>
  <si>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</si>
  <si>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</si>
  <si>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</si>
  <si>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</si>
  <si>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</si>
  <si>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</si>
  <si>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</si>
  <si>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</si>
  <si>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</si>
  <si>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</si>
  <si>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</si>
  <si>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</si>
  <si>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</si>
  <si>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</si>
  <si>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</si>
  <si>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</si>
  <si>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</si>
  <si>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</si>
  <si>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</si>
  <si>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</si>
  <si>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</si>
  <si>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</si>
  <si>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</si>
  <si>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</si>
  <si>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</si>
  <si>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</si>
  <si>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</si>
  <si>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</si>
  <si>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</si>
  <si>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</si>
  <si>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</si>
  <si>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</si>
  <si>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</si>
  <si>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</si>
  <si>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</si>
  <si>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</si>
  <si>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</si>
  <si>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</si>
  <si>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</si>
  <si>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</si>
  <si>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</si>
  <si>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</si>
  <si>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</si>
  <si>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</si>
  <si>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</si>
  <si>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</si>
  <si>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</si>
  <si>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</si>
  <si>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</si>
  <si>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</si>
  <si>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</si>
  <si>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</si>
  <si>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</si>
  <si>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</si>
  <si>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</si>
  <si>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</si>
  <si>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</si>
  <si>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</si>
  <si>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</si>
  <si>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</si>
  <si>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</si>
  <si>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</si>
  <si>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</si>
  <si>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</si>
  <si>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</si>
  <si>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</si>
  <si>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</si>
  <si>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</si>
  <si>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</si>
  <si>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</si>
  <si>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</si>
  <si>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</si>
  <si>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</si>
  <si>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</si>
  <si>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</si>
  <si>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</si>
  <si>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</si>
  <si>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</si>
  <si>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</si>
  <si>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</si>
  <si>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</si>
  <si>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</si>
  <si>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</si>
  <si>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</si>
  <si>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</si>
  <si>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</si>
  <si>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</si>
  <si>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</si>
  <si>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</si>
  <si>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</si>
  <si>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</si>
  <si>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</si>
  <si>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</si>
  <si>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</si>
  <si>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</si>
  <si>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</si>
  <si>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</si>
  <si>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</si>
  <si>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</si>
  <si>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</si>
  <si>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</si>
  <si>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</si>
  <si>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</si>
  <si>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</si>
  <si>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</si>
  <si>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</si>
  <si>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</si>
  <si>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</si>
  <si>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</si>
  <si>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</si>
  <si>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</si>
  <si>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</si>
  <si>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</si>
  <si>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</si>
  <si>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</si>
  <si>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</si>
  <si>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</si>
  <si>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</si>
  <si>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</si>
  <si>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</si>
  <si>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</si>
  <si>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</si>
  <si>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</si>
  <si>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</si>
  <si>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</si>
  <si>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</si>
  <si>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</si>
  <si>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</si>
  <si>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</si>
  <si>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</si>
  <si>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</si>
  <si>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</si>
  <si>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</si>
  <si>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</si>
  <si>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</si>
  <si>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</si>
  <si>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</si>
  <si>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</si>
  <si>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</si>
  <si>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</si>
  <si>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</si>
  <si>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</si>
  <si>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</si>
  <si>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</si>
  <si>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</si>
  <si>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</si>
  <si>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</si>
  <si>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</si>
  <si>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</si>
  <si>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</si>
  <si>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</si>
  <si>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</si>
  <si>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</si>
  <si>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</si>
  <si>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</si>
  <si>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</si>
  <si>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</si>
  <si>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</si>
  <si>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</si>
  <si>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</si>
  <si>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</si>
  <si>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</si>
  <si>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</si>
  <si>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</si>
  <si>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</si>
  <si>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</si>
  <si>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</si>
  <si>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</si>
  <si>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</si>
  <si>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</si>
  <si>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</si>
  <si>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</si>
  <si>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</si>
  <si>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</si>
  <si>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</si>
  <si>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</si>
  <si>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</si>
  <si>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</si>
  <si>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</si>
  <si>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</si>
  <si>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</si>
  <si>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</si>
  <si>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</si>
  <si>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</si>
  <si>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</si>
  <si>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</si>
  <si>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</si>
  <si>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</si>
  <si>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</si>
  <si>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</si>
  <si>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</si>
  <si>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</si>
  <si>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</si>
  <si>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</si>
  <si>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</si>
  <si>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</si>
  <si>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</si>
  <si>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</si>
  <si>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</si>
  <si>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</si>
  <si>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</si>
  <si>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</si>
  <si>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</si>
  <si>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</si>
  <si>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</si>
  <si>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</si>
  <si>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</si>
  <si>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</si>
  <si>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</si>
  <si>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</si>
  <si>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</si>
  <si>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</si>
  <si>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</si>
  <si>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</si>
  <si>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</si>
  <si>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</si>
  <si>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</si>
  <si>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</si>
  <si>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</si>
  <si>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</si>
  <si>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</si>
  <si>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</si>
  <si>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</si>
  <si>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</si>
  <si>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</si>
  <si>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</si>
  <si>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</si>
  <si>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</si>
  <si>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</si>
  <si>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</si>
  <si>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</si>
  <si>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</si>
  <si>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</si>
  <si>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</si>
  <si>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</si>
  <si>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</si>
  <si>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</si>
  <si>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</si>
  <si>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</si>
  <si>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</si>
  <si>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</si>
  <si>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</si>
  <si>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</si>
  <si>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</si>
  <si>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</si>
  <si>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</si>
  <si>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</si>
  <si>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</si>
  <si>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</si>
  <si>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</si>
  <si>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</si>
  <si>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</si>
  <si>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</si>
  <si>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</si>
  <si>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</si>
  <si>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</si>
  <si>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</si>
  <si>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</si>
  <si>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</si>
  <si>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</si>
  <si>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</si>
  <si>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</si>
  <si>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</si>
  <si>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</si>
  <si>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</si>
  <si>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</si>
  <si>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</si>
  <si>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</si>
  <si>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</si>
  <si>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</si>
  <si>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</si>
  <si>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</si>
  <si>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</si>
  <si>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</si>
  <si>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</si>
  <si>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</si>
  <si>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</si>
  <si>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</si>
  <si>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</si>
  <si>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</si>
  <si>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</si>
  <si>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</si>
  <si>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</si>
  <si>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</si>
  <si>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</si>
  <si>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</si>
  <si>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</si>
  <si>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</si>
  <si>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</si>
  <si>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</si>
  <si>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</si>
  <si>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</si>
  <si>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</si>
  <si>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</si>
  <si>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</si>
  <si>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</si>
  <si>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</si>
  <si>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</si>
  <si>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</si>
  <si>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</si>
  <si>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</si>
  <si>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</si>
  <si>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</si>
  <si>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</si>
  <si>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</si>
  <si>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</si>
  <si>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</si>
  <si>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</si>
  <si>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</si>
  <si>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</si>
  <si>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</si>
  <si>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</si>
  <si>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</si>
  <si>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</si>
  <si>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</si>
  <si>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</si>
  <si>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</si>
  <si>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</si>
  <si>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</si>
  <si>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</si>
  <si>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</si>
  <si>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</si>
  <si>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</si>
  <si>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</si>
  <si>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</si>
  <si>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</si>
  <si>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</si>
  <si>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</si>
  <si>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</si>
  <si>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</si>
  <si>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</si>
  <si>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</si>
  <si>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</si>
  <si>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</si>
  <si>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</si>
  <si>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</si>
  <si>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</si>
  <si>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</si>
  <si>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</si>
  <si>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</si>
  <si>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</si>
  <si>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</si>
  <si>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</si>
  <si>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</si>
  <si>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</si>
  <si>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</si>
  <si>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</si>
  <si>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</si>
  <si>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</si>
  <si>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</si>
  <si>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</si>
  <si>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</si>
  <si>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</si>
  <si>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</si>
  <si>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</si>
  <si>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</si>
  <si>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</si>
  <si>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</si>
  <si>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</si>
  <si>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</si>
  <si>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</si>
  <si>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</si>
  <si>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</si>
  <si>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</si>
  <si>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</si>
  <si>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</si>
  <si>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</si>
  <si>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</si>
  <si>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</si>
  <si>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</si>
  <si>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</si>
  <si>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</si>
  <si>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</si>
  <si>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</si>
  <si>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</si>
  <si>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</si>
  <si>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</si>
  <si>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</si>
  <si>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</si>
  <si>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</si>
  <si>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</si>
  <si>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</si>
  <si>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</si>
  <si>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</si>
  <si>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</si>
  <si>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</si>
  <si>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</si>
  <si>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</si>
  <si>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</si>
  <si>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</si>
  <si>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</si>
  <si>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</si>
  <si>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</si>
  <si>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</si>
  <si>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</si>
  <si>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</si>
  <si>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</si>
  <si>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</si>
  <si>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</si>
  <si>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</si>
  <si>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</si>
  <si>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</si>
  <si>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</si>
  <si>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</si>
  <si>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</si>
  <si>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</si>
  <si>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</si>
  <si>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</si>
  <si>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</si>
  <si>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</si>
  <si>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</si>
  <si>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</si>
  <si>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</si>
  <si>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</si>
  <si>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</si>
  <si>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</si>
  <si>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</si>
  <si>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</si>
  <si>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</si>
  <si>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</si>
  <si>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</si>
  <si>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</si>
  <si>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</si>
  <si>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</si>
  <si>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</si>
  <si>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</si>
  <si>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</si>
  <si>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</si>
  <si>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</si>
  <si>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</si>
  <si>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</si>
  <si>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</si>
  <si>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</si>
  <si>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</si>
  <si>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</si>
  <si>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</si>
  <si>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</si>
  <si>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</si>
  <si>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</si>
  <si>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</si>
  <si>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</si>
  <si>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</si>
  <si>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</si>
  <si>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</si>
  <si>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</si>
  <si>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</si>
  <si>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</si>
  <si>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</si>
  <si>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</si>
  <si>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</si>
  <si>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</si>
  <si>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</si>
  <si>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</si>
  <si>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</si>
  <si>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</si>
  <si>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</si>
  <si>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</si>
  <si>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</si>
  <si>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</si>
  <si>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</si>
  <si>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</si>
  <si>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</si>
  <si>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</si>
  <si>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</si>
  <si>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</si>
  <si>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</si>
  <si>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</si>
  <si>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</si>
  <si>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</si>
  <si>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</si>
  <si>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</si>
  <si>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</si>
  <si>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</si>
  <si>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</si>
  <si>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</si>
  <si>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</si>
  <si>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</si>
  <si>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</si>
  <si>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</si>
  <si>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</si>
  <si>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</si>
  <si>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</si>
  <si>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</si>
  <si>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</si>
  <si>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</si>
  <si>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</si>
  <si>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</si>
  <si>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</si>
  <si>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</si>
  <si>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</si>
  <si>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</si>
  <si>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</si>
  <si>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</si>
  <si>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</si>
  <si>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</si>
  <si>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</si>
  <si>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</si>
  <si>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</si>
  <si>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</si>
  <si>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</si>
  <si>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</si>
  <si>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</si>
  <si>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</si>
  <si>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</si>
  <si>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</si>
  <si>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</si>
  <si>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</si>
  <si>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</si>
  <si>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</si>
  <si>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</si>
  <si>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</si>
  <si>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</si>
  <si>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</si>
  <si>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</si>
  <si>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</si>
  <si>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</si>
  <si>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</si>
  <si>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</si>
  <si>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</si>
  <si>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</si>
  <si>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</si>
  <si>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</si>
  <si>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</si>
  <si>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</si>
  <si>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</si>
  <si>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</si>
  <si>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</si>
  <si>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</si>
  <si>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</si>
  <si>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</si>
  <si>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</si>
  <si>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</si>
  <si>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</si>
  <si>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</si>
  <si>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</si>
  <si>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</si>
  <si>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</si>
  <si>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</si>
  <si>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</si>
  <si>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</si>
  <si>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</si>
  <si>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</si>
  <si>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</si>
  <si>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</si>
  <si>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</si>
  <si>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</si>
  <si>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</si>
  <si>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</si>
  <si>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</si>
  <si>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</si>
  <si>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</si>
  <si>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</si>
  <si>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</si>
  <si>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</si>
  <si>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</si>
  <si>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</si>
  <si>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</si>
  <si>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</si>
  <si>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</si>
  <si>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</si>
  <si>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</si>
  <si>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</si>
  <si>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</si>
  <si>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</si>
  <si>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</si>
  <si>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</si>
  <si>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</si>
  <si>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</si>
  <si>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</si>
  <si>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</si>
  <si>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</si>
  <si>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</si>
  <si>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</si>
  <si>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</si>
  <si>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</si>
  <si>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</si>
  <si>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</si>
  <si>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</si>
  <si>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</si>
  <si>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</si>
  <si>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</si>
  <si>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</si>
  <si>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</si>
  <si>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</si>
  <si>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</si>
  <si>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</si>
  <si>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</si>
  <si>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</si>
  <si>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</si>
  <si>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</si>
  <si>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</si>
  <si>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</si>
  <si>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</si>
  <si>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</si>
  <si>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</si>
  <si>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</si>
  <si>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</si>
  <si>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</si>
  <si>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</si>
  <si>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</si>
  <si>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</si>
  <si>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</si>
  <si>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</si>
  <si>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</si>
  <si>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</si>
  <si>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</si>
  <si>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</si>
  <si>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</si>
  <si>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</si>
  <si>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</si>
  <si>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</si>
  <si>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</si>
  <si>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</si>
  <si>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</si>
  <si>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</si>
  <si>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</si>
  <si>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</si>
  <si>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</si>
  <si>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</si>
  <si>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</si>
  <si>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</si>
  <si>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</si>
  <si>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</si>
  <si>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</si>
  <si>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</si>
  <si>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</si>
  <si>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</si>
  <si>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</si>
  <si>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</si>
  <si>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</si>
  <si>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</si>
  <si>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</si>
  <si>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</si>
  <si>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</si>
  <si>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</si>
  <si>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</si>
  <si>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</si>
  <si>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</si>
  <si>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</si>
  <si>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</si>
  <si>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</si>
  <si>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</si>
  <si>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</si>
  <si>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</si>
  <si>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</si>
  <si>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</si>
  <si>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</si>
  <si>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</si>
  <si>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</si>
  <si>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</si>
  <si>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</si>
  <si>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</si>
  <si>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</si>
  <si>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</si>
  <si>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</si>
  <si>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</si>
  <si>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</si>
  <si>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</si>
  <si>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</si>
  <si>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</si>
  <si>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</si>
  <si>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</si>
  <si>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</si>
  <si>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</si>
  <si>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</si>
  <si>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</si>
  <si>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</si>
  <si>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</si>
  <si>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</si>
  <si>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</si>
  <si>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</si>
  <si>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</si>
  <si>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</si>
  <si>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</si>
  <si>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</si>
  <si>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</si>
  <si>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</si>
  <si>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</si>
  <si>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</si>
  <si>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</si>
  <si>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</si>
  <si>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</si>
  <si>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</si>
  <si>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</si>
  <si>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</si>
  <si>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</si>
  <si>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</si>
  <si>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</si>
  <si>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</si>
  <si>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</si>
  <si>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</si>
  <si>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</si>
  <si>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</si>
  <si>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</si>
  <si>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</si>
  <si>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</si>
  <si>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</si>
  <si>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</si>
  <si>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</si>
  <si>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</si>
  <si>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</si>
  <si>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</si>
  <si>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</si>
  <si>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</si>
  <si>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</si>
  <si>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</si>
  <si>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</si>
  <si>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</si>
  <si>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</si>
  <si>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</si>
  <si>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</si>
  <si>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</si>
  <si>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</si>
  <si>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</si>
  <si>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</si>
  <si>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</si>
  <si>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</si>
  <si>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</si>
  <si>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</si>
  <si>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</si>
  <si>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</si>
  <si>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</si>
  <si>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</si>
  <si>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</si>
  <si>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</si>
  <si>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</si>
  <si>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</si>
  <si>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</si>
  <si>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</si>
  <si>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</si>
  <si>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</si>
  <si>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</si>
  <si>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</si>
  <si>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</si>
  <si>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</si>
  <si>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</si>
  <si>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</si>
  <si>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</si>
  <si>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</si>
  <si>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</si>
  <si>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</si>
  <si>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</si>
  <si>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</si>
  <si>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</si>
  <si>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</si>
  <si>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</si>
  <si>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</si>
  <si>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</si>
  <si>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</si>
  <si>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</si>
  <si>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</si>
  <si>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</si>
  <si>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</si>
  <si>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</si>
  <si>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</si>
  <si>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</si>
  <si>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</si>
  <si>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</si>
  <si>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</si>
  <si>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</si>
  <si>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</si>
  <si>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</si>
  <si>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</si>
  <si>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</si>
  <si>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</si>
  <si>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</si>
  <si>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</si>
  <si>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</si>
  <si>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</si>
  <si>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</si>
  <si>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</si>
  <si>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</si>
  <si>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</si>
  <si>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</si>
  <si>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</si>
  <si>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</si>
  <si>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</si>
  <si>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</si>
  <si>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</si>
  <si>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</si>
  <si>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</si>
  <si>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</si>
  <si>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</si>
  <si>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</si>
  <si>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</si>
  <si>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</si>
  <si>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</si>
  <si>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</si>
  <si>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</si>
  <si>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</si>
  <si>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</si>
  <si>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</si>
  <si>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</si>
  <si>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</si>
  <si>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</si>
  <si>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</si>
  <si>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</si>
  <si>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</si>
  <si>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</si>
  <si>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</si>
  <si>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</si>
  <si>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</si>
  <si>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</si>
  <si>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</si>
  <si>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</si>
  <si>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</si>
  <si>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</si>
  <si>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</si>
  <si>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</si>
  <si>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</si>
  <si>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</si>
  <si>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</si>
  <si>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</si>
  <si>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</si>
  <si>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</si>
  <si>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</si>
  <si>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</si>
  <si>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</si>
  <si>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</si>
  <si>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</si>
  <si>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</si>
  <si>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</si>
  <si>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</si>
  <si>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</si>
  <si>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</si>
  <si>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</si>
  <si>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</si>
  <si>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</si>
  <si>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</si>
  <si>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</si>
  <si>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</si>
  <si>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</si>
  <si>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</si>
  <si>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</si>
  <si>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</si>
  <si>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</si>
  <si>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</si>
  <si>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</si>
  <si>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</si>
  <si>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</si>
  <si>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</si>
  <si>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</si>
  <si>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</si>
  <si>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</si>
  <si>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</si>
  <si>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</si>
  <si>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</si>
  <si>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</si>
  <si>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</si>
  <si>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</si>
  <si>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</si>
  <si>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</si>
  <si>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</si>
  <si>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</si>
  <si>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</si>
  <si>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</si>
  <si>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</si>
  <si>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</si>
  <si>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</si>
  <si>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</si>
  <si>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</si>
  <si>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</si>
  <si>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</si>
  <si>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</si>
  <si>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</si>
  <si>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</si>
  <si>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</si>
  <si>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</si>
  <si>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</si>
  <si>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</si>
  <si>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</si>
  <si>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</si>
  <si>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</si>
  <si>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</si>
  <si>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</si>
  <si>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</si>
  <si>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</si>
  <si>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</si>
  <si>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</si>
  <si>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</si>
  <si>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</si>
  <si>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</si>
  <si>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</si>
  <si>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</si>
  <si>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</si>
  <si>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</si>
  <si>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</si>
  <si>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</si>
  <si>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</si>
  <si>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</si>
  <si>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</si>
  <si>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</si>
  <si>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</si>
  <si>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</si>
  <si>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</si>
  <si>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</si>
  <si>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</si>
  <si>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</si>
  <si>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</si>
  <si>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</si>
  <si>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</si>
  <si>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</si>
  <si>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</si>
  <si>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</si>
  <si>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</si>
  <si>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</si>
  <si>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</si>
  <si>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</si>
  <si>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</si>
  <si>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</si>
  <si>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</si>
  <si>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</si>
  <si>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</si>
  <si>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</si>
  <si>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</si>
  <si>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</si>
  <si>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</si>
  <si>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</si>
  <si>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</si>
  <si>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</si>
  <si>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</si>
  <si>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</si>
  <si>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</si>
  <si>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</si>
  <si>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</si>
  <si>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</si>
  <si>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</si>
  <si>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</si>
  <si>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</si>
  <si>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</si>
  <si>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</si>
  <si>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</si>
  <si>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</si>
  <si>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</si>
  <si>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</si>
  <si>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</si>
  <si>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</si>
  <si>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</si>
  <si>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</si>
  <si>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</si>
  <si>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</si>
  <si>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</si>
  <si>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</si>
  <si>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</si>
  <si>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</si>
  <si>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</si>
  <si>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</si>
  <si>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</si>
  <si>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</si>
  <si>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</si>
  <si>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</si>
  <si>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</si>
  <si>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</si>
  <si>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</si>
  <si>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</si>
  <si>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</si>
  <si>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</si>
  <si>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</si>
  <si>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</si>
  <si>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</si>
  <si>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</si>
  <si>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</si>
  <si>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</si>
  <si>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</si>
  <si>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</si>
  <si>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</si>
  <si>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</si>
  <si>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</si>
  <si>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</si>
  <si>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</si>
  <si>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</si>
  <si>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</si>
  <si>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</si>
  <si>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</si>
  <si>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</si>
  <si>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</si>
  <si>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</si>
  <si>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</si>
  <si>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</si>
  <si>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</si>
  <si>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</si>
  <si>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</si>
  <si>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</si>
  <si>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</si>
  <si>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</si>
  <si>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</si>
  <si>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</si>
  <si>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</si>
  <si>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</si>
  <si>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</si>
  <si>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</si>
  <si>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</si>
  <si>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</si>
  <si>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</si>
  <si>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</si>
  <si>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</si>
  <si>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</si>
  <si>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</si>
  <si>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</si>
  <si>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</si>
  <si>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</si>
  <si>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</si>
  <si>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</si>
  <si>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</si>
  <si>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</si>
  <si>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</si>
  <si>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</si>
  <si>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</si>
  <si>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</si>
  <si>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</si>
  <si>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</si>
  <si>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</si>
  <si>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</si>
  <si>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</si>
  <si>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</si>
  <si>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</si>
  <si>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</si>
  <si>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</si>
  <si>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</si>
  <si>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</si>
  <si>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</si>
  <si>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</si>
  <si>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</si>
  <si>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</si>
  <si>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</si>
  <si>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</si>
  <si>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</si>
  <si>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</si>
  <si>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</si>
  <si>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</si>
  <si>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</si>
  <si>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</si>
  <si>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</si>
  <si>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</si>
  <si>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</si>
  <si>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</si>
  <si>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</si>
  <si>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</si>
  <si>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</si>
  <si>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</si>
  <si>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</si>
  <si>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</si>
  <si>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</si>
  <si>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</si>
  <si>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</si>
  <si>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</si>
  <si>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</si>
  <si>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</si>
  <si>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</si>
  <si>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</si>
  <si>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</si>
  <si>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</si>
  <si>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</si>
  <si>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</si>
  <si>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</si>
  <si>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</si>
  <si>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</si>
  <si>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</si>
  <si>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</si>
  <si>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</si>
  <si>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</si>
  <si>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</si>
  <si>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</si>
  <si>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</si>
  <si>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</si>
  <si>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</si>
  <si>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</si>
  <si>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</si>
  <si>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</si>
  <si>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</si>
  <si>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</si>
  <si>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</si>
  <si>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</si>
  <si>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</si>
  <si>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</si>
  <si>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</si>
  <si>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</si>
  <si>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</si>
  <si>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</si>
  <si>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</si>
  <si>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</si>
  <si>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</si>
  <si>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</si>
  <si>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</si>
  <si>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</si>
  <si>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</si>
  <si>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</si>
  <si>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</si>
  <si>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</si>
  <si>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</si>
  <si>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</si>
  <si>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</si>
  <si>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</si>
  <si>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</si>
  <si>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</si>
  <si>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</si>
  <si>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</si>
  <si>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</si>
  <si>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</si>
  <si>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</si>
  <si>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</si>
  <si>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</si>
  <si>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</si>
  <si>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</si>
  <si>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</si>
  <si>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</si>
  <si>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</si>
  <si>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</si>
  <si>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</si>
  <si>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</si>
  <si>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</si>
  <si>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</si>
  <si>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</si>
  <si>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</si>
  <si>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</si>
  <si>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</si>
  <si>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</si>
  <si>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</si>
  <si>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</si>
  <si>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</si>
  <si>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</si>
  <si>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</si>
  <si>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</si>
  <si>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</si>
  <si>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</si>
  <si>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</si>
  <si>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</si>
  <si>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</si>
  <si>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</si>
  <si>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</si>
  <si>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</si>
  <si>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</si>
  <si>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</si>
  <si>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</si>
  <si>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</si>
  <si>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</si>
  <si>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</si>
  <si>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</si>
  <si>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</si>
  <si>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</si>
  <si>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</si>
  <si>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</si>
  <si>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</si>
  <si>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</si>
  <si>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</si>
  <si>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</si>
  <si>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</si>
  <si>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</si>
  <si>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</si>
  <si>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</si>
  <si>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</si>
  <si>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</si>
  <si>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</si>
  <si>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</si>
  <si>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</si>
  <si>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</si>
  <si>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</si>
  <si>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</si>
  <si>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</si>
  <si>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</si>
  <si>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</si>
  <si>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</si>
  <si>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</si>
  <si>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</si>
  <si>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</si>
  <si>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</si>
  <si>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</si>
  <si>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</si>
  <si>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</si>
  <si>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</si>
  <si>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</si>
  <si>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</si>
  <si>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</si>
  <si>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</si>
  <si>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</si>
  <si>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</si>
  <si>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</si>
  <si>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</si>
  <si>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</si>
  <si>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</si>
  <si>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</si>
  <si>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</si>
  <si>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</si>
  <si>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</si>
  <si>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</si>
  <si>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</si>
  <si>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</si>
  <si>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</si>
  <si>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</si>
  <si>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</si>
  <si>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</si>
  <si>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</si>
  <si>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</si>
  <si>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</si>
  <si>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</si>
  <si>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</si>
  <si>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</si>
  <si>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</si>
  <si>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</si>
  <si>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</si>
  <si>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</si>
  <si>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</si>
  <si>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</si>
  <si>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</si>
  <si>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</si>
  <si>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</si>
  <si>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</si>
  <si>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</si>
  <si>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</si>
  <si>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</si>
  <si>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</si>
  <si>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</si>
  <si>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</si>
  <si>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</si>
  <si>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</si>
  <si>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</si>
  <si>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</si>
  <si>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</si>
  <si>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</si>
  <si>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</si>
  <si>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</si>
  <si>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</si>
  <si>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</si>
  <si>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</si>
  <si>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</si>
  <si>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</si>
  <si>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</si>
  <si>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</si>
  <si>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</si>
  <si>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</si>
  <si>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</si>
  <si>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</si>
  <si>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</si>
  <si>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</si>
  <si>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</si>
  <si>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</si>
  <si>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</si>
  <si>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</si>
  <si>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</si>
  <si>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</si>
  <si>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</si>
  <si>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</si>
  <si>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</si>
  <si>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</si>
  <si>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</si>
  <si>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</si>
  <si>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</si>
  <si>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</si>
  <si>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</si>
  <si>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</si>
  <si>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</si>
  <si>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</si>
  <si>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</si>
  <si>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</si>
  <si>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</si>
  <si>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</si>
  <si>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</si>
  <si>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</si>
  <si>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</si>
  <si>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</si>
  <si>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</si>
  <si>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</si>
  <si>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</si>
  <si>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</si>
  <si>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</si>
  <si>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</si>
  <si>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</si>
  <si>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</si>
  <si>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</si>
  <si>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</si>
  <si>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</si>
  <si>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</si>
  <si>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</si>
  <si>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</si>
  <si>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</si>
  <si>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</si>
  <si>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</si>
  <si>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</si>
  <si>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</si>
  <si>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</si>
  <si>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</si>
  <si>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</si>
  <si>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</si>
  <si>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</si>
  <si>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</si>
  <si>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</si>
  <si>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</si>
  <si>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</si>
  <si>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</si>
  <si>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</si>
  <si>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</si>
  <si>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</si>
  <si>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</si>
  <si>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</si>
  <si>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</si>
  <si>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</si>
  <si>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</si>
  <si>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</si>
  <si>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</si>
  <si>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</si>
  <si>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</si>
  <si>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</si>
  <si>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</si>
  <si>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</si>
  <si>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</si>
  <si>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</si>
  <si>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</si>
  <si>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</si>
  <si>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</si>
  <si>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</si>
  <si>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</si>
  <si>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</si>
  <si>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</si>
  <si>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</si>
  <si>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</si>
  <si>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</si>
  <si>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</si>
  <si>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</si>
  <si>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</si>
  <si>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</si>
  <si>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</si>
  <si>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</si>
  <si>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</si>
  <si>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</si>
  <si>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</si>
  <si>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</si>
  <si>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</si>
  <si>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</si>
  <si>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</si>
  <si>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</si>
  <si>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</si>
  <si>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</si>
  <si>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</si>
  <si>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</si>
  <si>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</si>
  <si>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</si>
  <si>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</si>
  <si>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</si>
  <si>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</si>
  <si>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</si>
  <si>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</si>
  <si>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</si>
  <si>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</si>
  <si>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</si>
  <si>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</si>
  <si>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</si>
  <si>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</si>
  <si>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</si>
  <si>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</si>
  <si>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</si>
  <si>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</si>
  <si>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</si>
  <si>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</si>
  <si>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</si>
  <si>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</si>
  <si>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</si>
  <si>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</si>
  <si>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</si>
  <si>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</si>
  <si>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</si>
  <si>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</si>
  <si>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</si>
  <si>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</si>
  <si>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</si>
  <si>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</si>
  <si>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</si>
  <si>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</si>
  <si>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</si>
  <si>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</si>
  <si>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</si>
  <si>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</si>
  <si>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</si>
  <si>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</si>
  <si>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</si>
  <si>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</si>
  <si>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</si>
  <si>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</si>
  <si>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</si>
  <si>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</si>
  <si>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</si>
  <si>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</si>
  <si>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</si>
  <si>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</si>
  <si>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</si>
  <si>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</si>
  <si>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</si>
  <si>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</si>
  <si>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</si>
  <si>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</si>
  <si>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</si>
  <si>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</si>
  <si>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</si>
  <si>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</si>
  <si>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</si>
  <si>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</si>
  <si>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</si>
  <si>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</si>
  <si>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</si>
  <si>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</si>
  <si>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</si>
  <si>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</si>
  <si>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</si>
  <si>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</si>
  <si>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</si>
  <si>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</si>
  <si>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</si>
  <si>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</si>
  <si>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</si>
  <si>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</si>
  <si>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</si>
  <si>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</si>
  <si>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</si>
  <si>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</si>
  <si>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</si>
  <si>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</si>
  <si>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</si>
  <si>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</si>
  <si>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</si>
  <si>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</si>
  <si>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</si>
  <si>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</si>
  <si>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</si>
  <si>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</si>
  <si>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</si>
  <si>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</si>
  <si>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</si>
  <si>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</si>
  <si>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</si>
  <si>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</si>
  <si>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</si>
  <si>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</si>
  <si>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</si>
  <si>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</si>
  <si>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</si>
  <si>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</si>
  <si>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</si>
  <si>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</si>
  <si>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</si>
  <si>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</si>
  <si>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</si>
  <si>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</si>
  <si>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</si>
  <si>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</si>
  <si>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</si>
  <si>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</si>
  <si>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</si>
  <si>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</si>
  <si>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</si>
  <si>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</si>
  <si>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</si>
  <si>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</si>
  <si>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</si>
  <si>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</si>
  <si>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</si>
  <si>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</si>
  <si>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</si>
  <si>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</si>
  <si>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</si>
  <si>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</si>
  <si>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</si>
  <si>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</si>
  <si>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</si>
  <si>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</si>
  <si>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</si>
  <si>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</si>
  <si>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</si>
  <si>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</si>
  <si>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</si>
  <si>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</si>
  <si>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</si>
  <si>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</si>
  <si>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</si>
  <si>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</si>
  <si>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</si>
  <si>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</si>
  <si>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</si>
  <si>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</si>
  <si>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</si>
  <si>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</si>
  <si>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</si>
  <si>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</si>
  <si>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</si>
  <si>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</si>
  <si>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</si>
  <si>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</si>
  <si>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</si>
  <si>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</si>
  <si>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</si>
  <si>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</si>
  <si>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</si>
  <si>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</si>
  <si>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</si>
  <si>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</si>
  <si>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</si>
  <si>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</si>
  <si>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</si>
  <si>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</si>
  <si>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</si>
  <si>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</si>
  <si>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</si>
  <si>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</si>
  <si>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</si>
  <si>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</si>
  <si>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</si>
  <si>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</si>
  <si>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</si>
  <si>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</si>
  <si>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</si>
  <si>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</si>
  <si>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</si>
  <si>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</si>
  <si>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</si>
  <si>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</si>
  <si>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</si>
  <si>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</si>
  <si>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</si>
  <si>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</si>
  <si>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</si>
  <si>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</si>
  <si>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</si>
  <si>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</si>
  <si>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</si>
  <si>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</si>
  <si>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</si>
  <si>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</si>
  <si>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</si>
  <si>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</si>
  <si>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</si>
  <si>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</si>
  <si>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</si>
  <si>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</si>
  <si>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</si>
  <si>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</si>
  <si>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</si>
  <si>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</si>
  <si>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</si>
  <si>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</si>
  <si>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</si>
  <si>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</si>
  <si>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</si>
  <si>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</si>
  <si>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</si>
  <si>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</si>
  <si>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</si>
  <si>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</si>
  <si>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</si>
  <si>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</si>
  <si>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</si>
  <si>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</si>
  <si>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</si>
  <si>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</si>
  <si>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</si>
  <si>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</si>
  <si>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</si>
  <si>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</si>
  <si>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</si>
  <si>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</si>
  <si>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</si>
  <si>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</si>
  <si>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</si>
  <si>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</si>
  <si>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</si>
  <si>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</si>
  <si>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</si>
  <si>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</si>
  <si>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</si>
  <si>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</si>
  <si>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</si>
  <si>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</si>
  <si>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</si>
  <si>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</si>
  <si>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</si>
  <si>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</si>
  <si>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</si>
  <si>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</si>
  <si>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</si>
  <si>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</si>
  <si>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</si>
  <si>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</si>
  <si>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</si>
  <si>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</si>
  <si>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</si>
  <si>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</si>
  <si>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</si>
  <si>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</si>
  <si>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</si>
  <si>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</si>
  <si>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</si>
  <si>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</si>
  <si>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</si>
  <si>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</si>
  <si>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</si>
  <si>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</si>
  <si>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</si>
  <si>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</si>
  <si>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</si>
  <si>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</si>
  <si>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</si>
  <si>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</si>
  <si>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</si>
  <si>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</si>
  <si>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</si>
  <si>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</si>
  <si>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</si>
  <si>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</si>
  <si>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</si>
  <si>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</si>
  <si>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</si>
  <si>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</si>
  <si>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</si>
  <si>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</si>
  <si>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</si>
  <si>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</si>
  <si>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</si>
  <si>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</si>
  <si>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</si>
  <si>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</si>
  <si>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</si>
  <si>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</si>
  <si>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</si>
  <si>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</si>
  <si>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</si>
  <si>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</si>
  <si>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</si>
  <si>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</si>
  <si>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</si>
  <si>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</si>
  <si>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</si>
  <si>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</si>
  <si>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</si>
  <si>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</si>
  <si>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</si>
  <si>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</si>
  <si>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</si>
  <si>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</si>
  <si>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</si>
  <si>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</si>
  <si>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</si>
  <si>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</si>
  <si>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</si>
  <si>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</si>
  <si>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</si>
  <si>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</si>
  <si>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</si>
  <si>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</si>
  <si>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</si>
  <si>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</si>
  <si>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</si>
  <si>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</si>
  <si>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</si>
  <si>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</si>
  <si>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</si>
  <si>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</si>
  <si>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</si>
  <si>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</si>
  <si>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</si>
  <si>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</si>
  <si>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</si>
  <si>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</si>
  <si>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</si>
  <si>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</si>
  <si>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</si>
  <si>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</si>
  <si>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</si>
  <si>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</si>
  <si>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</si>
  <si>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</si>
  <si>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</si>
  <si>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</si>
  <si>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</si>
  <si>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</si>
  <si>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</si>
  <si>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</si>
  <si>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</si>
  <si>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</si>
  <si>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</si>
  <si>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</si>
  <si>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</si>
  <si>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</si>
  <si>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</si>
  <si>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</si>
  <si>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</si>
  <si>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</si>
  <si>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</si>
  <si>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</si>
  <si>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</si>
  <si>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</si>
  <si>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</si>
  <si>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</si>
  <si>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</si>
  <si>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</si>
  <si>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</si>
  <si>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</si>
  <si>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</si>
  <si>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</si>
  <si>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</si>
  <si>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</si>
  <si>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</si>
  <si>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</si>
  <si>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</si>
  <si>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</si>
  <si>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</si>
  <si>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</si>
  <si>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</si>
  <si>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</si>
  <si>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</si>
  <si>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</si>
  <si>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</si>
  <si>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</si>
  <si>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</si>
  <si>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</si>
  <si>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</si>
  <si>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</si>
  <si>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</si>
  <si>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</si>
  <si>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</si>
  <si>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</si>
  <si>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</si>
  <si>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</si>
  <si>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</si>
  <si>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</si>
  <si>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</si>
  <si>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</si>
  <si>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</si>
  <si>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</si>
  <si>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</si>
  <si>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</si>
  <si>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</si>
  <si>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</si>
  <si>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</si>
  <si>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</si>
  <si>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</si>
  <si>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</si>
  <si>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</si>
  <si>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</si>
  <si>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</si>
  <si>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</si>
  <si>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</si>
  <si>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</si>
  <si>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</si>
  <si>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</si>
  <si>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</si>
  <si>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</si>
  <si>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</si>
  <si>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</si>
  <si>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</si>
  <si>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</si>
  <si>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</si>
  <si>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</si>
  <si>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</si>
  <si>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</si>
  <si>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</si>
  <si>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</si>
  <si>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</si>
  <si>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</si>
  <si>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</si>
  <si>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</si>
  <si>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</si>
  <si>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</si>
  <si>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</si>
  <si>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</si>
  <si>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</si>
  <si>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</si>
  <si>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</si>
  <si>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</si>
  <si>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</si>
  <si>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</si>
  <si>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</si>
  <si>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</si>
  <si>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</si>
  <si>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</si>
  <si>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</si>
  <si>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</si>
  <si>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</si>
  <si>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</si>
  <si>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</si>
  <si>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</si>
  <si>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</si>
  <si>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</si>
  <si>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</si>
  <si>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</si>
  <si>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</si>
  <si>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</si>
  <si>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</si>
  <si>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</si>
  <si>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</si>
  <si>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</si>
  <si>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</si>
  <si>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</si>
  <si>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</si>
  <si>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</si>
  <si>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</si>
  <si>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</si>
  <si>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</si>
  <si>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</si>
  <si>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</si>
  <si>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</si>
  <si>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</si>
  <si>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</si>
  <si>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</si>
  <si>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</si>
  <si>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</si>
  <si>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</si>
  <si>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</si>
  <si>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</si>
  <si>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</si>
  <si>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</si>
  <si>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</si>
  <si>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</si>
  <si>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</si>
  <si>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</si>
  <si>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</si>
  <si>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</si>
  <si>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</si>
  <si>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</si>
  <si>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</si>
  <si>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</si>
  <si>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</si>
  <si>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</si>
  <si>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</si>
  <si>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</si>
  <si>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</si>
  <si>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</si>
  <si>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</si>
  <si>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</si>
  <si>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</si>
  <si>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</si>
  <si>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</si>
  <si>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</si>
  <si>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</si>
  <si>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</si>
  <si>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</si>
  <si>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</si>
  <si>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</si>
  <si>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</si>
  <si>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</si>
  <si>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</si>
  <si>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</si>
  <si>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</si>
  <si>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</si>
  <si>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</si>
  <si>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</si>
  <si>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</si>
  <si>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</si>
  <si>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</si>
  <si>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</si>
  <si>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</si>
  <si>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</si>
  <si>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</si>
  <si>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</si>
  <si>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</si>
  <si>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</si>
  <si>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</si>
  <si>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</si>
  <si>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</si>
  <si>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</si>
  <si>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</si>
  <si>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</si>
  <si>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</si>
  <si>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</si>
  <si>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</si>
  <si>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</si>
  <si>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</si>
  <si>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</si>
  <si>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</si>
  <si>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</si>
  <si>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</si>
  <si>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</si>
  <si>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</si>
  <si>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</si>
  <si>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</si>
  <si>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</si>
  <si>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</si>
  <si>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</si>
  <si>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</si>
  <si>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</si>
  <si>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</si>
  <si>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</si>
  <si>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</si>
  <si>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</si>
  <si>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</si>
  <si>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</si>
  <si>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</si>
  <si>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</si>
  <si>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</si>
  <si>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</si>
  <si>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</si>
  <si>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</si>
  <si>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</si>
  <si>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</si>
  <si>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</si>
  <si>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</si>
  <si>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</si>
  <si>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</si>
  <si>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</si>
  <si>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</si>
  <si>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</si>
  <si>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</si>
  <si>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</si>
  <si>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</si>
  <si>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</si>
  <si>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</si>
  <si>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</si>
  <si>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</si>
  <si>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</si>
  <si>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</si>
  <si>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</si>
  <si>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</si>
  <si>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</si>
  <si>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</si>
  <si>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</si>
  <si>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</si>
  <si>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</si>
  <si>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</si>
  <si>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</si>
  <si>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</si>
  <si>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</si>
  <si>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</si>
  <si>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</si>
  <si>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</si>
  <si>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</si>
  <si>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</si>
  <si>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</si>
  <si>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</si>
  <si>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</si>
  <si>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</si>
  <si>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</si>
  <si>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</si>
  <si>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</si>
  <si>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</si>
  <si>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</si>
  <si>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</si>
  <si>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</si>
  <si>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</si>
  <si>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</si>
  <si>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</si>
  <si>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</si>
  <si>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</si>
  <si>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</si>
  <si>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</si>
  <si>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</si>
  <si>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</si>
  <si>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</si>
  <si>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</si>
  <si>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</si>
  <si>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</si>
  <si>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</si>
  <si>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</si>
  <si>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</si>
  <si>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</si>
  <si>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</si>
  <si>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</si>
  <si>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</si>
  <si>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</si>
  <si>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</si>
  <si>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</si>
  <si>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</si>
  <si>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</si>
  <si>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</si>
  <si>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</si>
  <si>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</si>
  <si>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</si>
  <si>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</si>
  <si>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</si>
  <si>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</si>
  <si>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</si>
  <si>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</si>
  <si>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</si>
  <si>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</si>
  <si>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</si>
  <si>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</si>
  <si>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</si>
  <si>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</si>
  <si>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</si>
  <si>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</si>
  <si>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</si>
  <si>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</si>
  <si>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</si>
  <si>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</si>
  <si>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</si>
  <si>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</si>
  <si>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</si>
  <si>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</si>
  <si>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</si>
  <si>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</si>
  <si>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</si>
  <si>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</si>
  <si>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</si>
  <si>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</si>
  <si>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</si>
  <si>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</si>
  <si>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</si>
  <si>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</si>
  <si>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</si>
  <si>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</si>
  <si>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</si>
  <si>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</si>
  <si>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</si>
  <si>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</si>
  <si>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</si>
  <si>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</si>
  <si>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</si>
  <si>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</si>
  <si>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</si>
  <si>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</si>
  <si>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</si>
  <si>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</si>
  <si>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</si>
  <si>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</si>
  <si>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</si>
  <si>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</si>
  <si>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</si>
  <si>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</si>
  <si>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</si>
  <si>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</si>
  <si>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</si>
  <si>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</si>
  <si>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</si>
  <si>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</si>
  <si>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</si>
  <si>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</si>
  <si>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</si>
  <si>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</si>
  <si>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</si>
  <si>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</si>
  <si>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</si>
  <si>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</si>
  <si>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</si>
  <si>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</si>
  <si>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</si>
  <si>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</si>
  <si>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</si>
  <si>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</si>
  <si>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</si>
  <si>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</si>
  <si>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</si>
  <si>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</si>
  <si>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</si>
  <si>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</si>
  <si>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</si>
  <si>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</si>
  <si>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</si>
  <si>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</si>
  <si>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</si>
  <si>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</si>
  <si>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</si>
  <si>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</si>
  <si>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</si>
  <si>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</si>
  <si>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</si>
  <si>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</si>
  <si>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</si>
  <si>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</si>
  <si>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</si>
  <si>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</si>
  <si>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</si>
  <si>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</si>
  <si>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</si>
  <si>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</si>
  <si>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</si>
  <si>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</si>
  <si>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</si>
  <si>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</si>
  <si>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</si>
  <si>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</si>
  <si>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</si>
  <si>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</si>
  <si>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</si>
  <si>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</si>
  <si>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</si>
  <si>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</si>
  <si>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</si>
  <si>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</si>
  <si>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</si>
  <si>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</si>
  <si>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</si>
  <si>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</si>
  <si>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</si>
  <si>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</si>
  <si>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</si>
  <si>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</si>
  <si>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</si>
  <si>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</si>
  <si>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</si>
  <si>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</si>
  <si>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</si>
  <si>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</si>
  <si>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</si>
  <si>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</si>
  <si>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</si>
  <si>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</si>
  <si>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</si>
  <si>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</si>
  <si>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</si>
  <si>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</si>
  <si>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</si>
  <si>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</si>
  <si>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</si>
  <si>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</si>
  <si>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</si>
  <si>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</si>
  <si>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</si>
  <si>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</si>
  <si>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</si>
  <si>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</si>
  <si>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</si>
  <si>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</si>
  <si>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</si>
  <si>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</si>
  <si>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</si>
  <si>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</si>
  <si>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</si>
  <si>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</si>
  <si>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</si>
  <si>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</si>
  <si>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</si>
  <si>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</si>
  <si>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</si>
  <si>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</si>
  <si>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</si>
  <si>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</si>
  <si>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</si>
  <si>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</si>
  <si>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</si>
  <si>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</si>
  <si>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</si>
  <si>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</si>
  <si>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</si>
  <si>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</si>
  <si>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</si>
  <si>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</si>
  <si>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</si>
  <si>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</si>
  <si>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</si>
  <si>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</si>
  <si>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</si>
  <si>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</si>
  <si>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</si>
  <si>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</si>
  <si>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</si>
  <si>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</si>
  <si>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</si>
  <si>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</si>
  <si>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</si>
  <si>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</si>
  <si>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</si>
  <si>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</si>
  <si>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</si>
  <si>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</si>
  <si>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</si>
  <si>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</si>
  <si>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</si>
  <si>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</si>
  <si>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</si>
  <si>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</si>
  <si>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</si>
  <si>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</si>
  <si>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</si>
  <si>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</si>
  <si>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</si>
  <si>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</si>
  <si>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</si>
  <si>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</si>
  <si>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</si>
  <si>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</si>
  <si>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</si>
  <si>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</si>
  <si>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</si>
  <si>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</si>
  <si>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</si>
  <si>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</si>
  <si>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</si>
  <si>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</si>
  <si>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</si>
  <si>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</si>
  <si>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</si>
  <si>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</si>
  <si>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</si>
  <si>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</si>
  <si>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</si>
  <si>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</si>
  <si>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</si>
  <si>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</si>
  <si>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</si>
  <si>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</si>
  <si>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</si>
  <si>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</si>
  <si>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</si>
  <si>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</si>
  <si>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</si>
  <si>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</si>
  <si>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</si>
  <si>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</si>
  <si>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</si>
  <si>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</si>
  <si>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</si>
  <si>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</si>
  <si>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</si>
  <si>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</si>
  <si>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</si>
  <si>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</si>
  <si>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</si>
  <si>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</si>
  <si>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</si>
  <si>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</si>
  <si>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</si>
  <si>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</si>
  <si>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</si>
  <si>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</si>
  <si>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</si>
  <si>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</si>
  <si>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</si>
  <si>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</si>
  <si>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</si>
  <si>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</si>
  <si>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</si>
  <si>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</si>
  <si>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</si>
  <si>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</si>
  <si>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</si>
  <si>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</si>
  <si>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</si>
  <si>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</si>
  <si>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</si>
  <si>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</si>
  <si>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</si>
  <si>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</si>
  <si>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</si>
  <si>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</si>
  <si>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</si>
  <si>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</si>
  <si>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</si>
  <si>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</si>
  <si>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</si>
  <si>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</si>
  <si>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</si>
  <si>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</si>
  <si>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</si>
  <si>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</si>
  <si>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</si>
  <si>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</si>
  <si>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</si>
  <si>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</si>
  <si>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</si>
  <si>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</si>
  <si>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</si>
  <si>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</si>
  <si>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</si>
  <si>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</si>
  <si>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</si>
  <si>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</si>
  <si>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</si>
  <si>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</si>
  <si>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</si>
  <si>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</si>
  <si>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</si>
  <si>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</si>
  <si>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</si>
  <si>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</si>
  <si>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</si>
  <si>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</si>
  <si>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</si>
  <si>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</si>
  <si>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</si>
  <si>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</si>
  <si>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</si>
  <si>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</si>
  <si>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</si>
  <si>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</si>
  <si>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</si>
  <si>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</si>
  <si>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</si>
  <si>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</si>
  <si>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</si>
  <si>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</si>
  <si>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</si>
  <si>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</si>
  <si>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</si>
  <si>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</si>
  <si>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</si>
  <si>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</si>
  <si>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</si>
  <si>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</si>
  <si>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</si>
  <si>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</si>
  <si>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</si>
  <si>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</si>
  <si>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</si>
  <si>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</si>
  <si>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</si>
  <si>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</si>
  <si>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</si>
  <si>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</si>
  <si>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</si>
  <si>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</si>
  <si>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</si>
  <si>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</si>
  <si>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</si>
  <si>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</si>
  <si>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</si>
  <si>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</si>
  <si>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</si>
  <si>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</si>
  <si>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</si>
  <si>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</si>
  <si>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</si>
  <si>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</si>
  <si>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</si>
  <si>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</si>
  <si>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</si>
  <si>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</si>
  <si>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</si>
  <si>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</si>
  <si>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</si>
  <si>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</si>
  <si>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</si>
  <si>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</si>
  <si>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</si>
  <si>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</si>
  <si>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</si>
  <si>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</si>
  <si>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</si>
  <si>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</si>
  <si>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</si>
  <si>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</si>
  <si>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</si>
  <si>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</si>
  <si>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</si>
  <si>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</si>
  <si>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</si>
  <si>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</si>
  <si>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</si>
  <si>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</si>
  <si>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</si>
  <si>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</si>
  <si>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</si>
  <si>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</si>
  <si>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</si>
  <si>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</si>
  <si>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</si>
  <si>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</si>
  <si>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</si>
  <si>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</si>
  <si>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</si>
  <si>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</si>
  <si>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</si>
  <si>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</si>
  <si>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</si>
  <si>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</si>
  <si>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</si>
  <si>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</si>
  <si>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</si>
  <si>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</si>
  <si>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</si>
  <si>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</si>
  <si>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</si>
  <si>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</si>
  <si>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</si>
  <si>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</si>
  <si>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</si>
  <si>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</si>
  <si>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</si>
  <si>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</si>
  <si>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</si>
  <si>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</si>
  <si>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</si>
  <si>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</si>
  <si>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</si>
  <si>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</si>
  <si>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</si>
  <si>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</si>
  <si>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</si>
  <si>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</si>
  <si>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</si>
  <si>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</si>
  <si>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</si>
  <si>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</si>
  <si>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</si>
  <si>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</si>
  <si>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</si>
  <si>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</si>
  <si>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</si>
  <si>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</si>
  <si>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</si>
  <si>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</si>
  <si>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</si>
  <si>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</si>
  <si>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</si>
  <si>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</si>
  <si>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</si>
  <si>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</si>
  <si>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</si>
  <si>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</si>
  <si>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</si>
  <si>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</si>
  <si>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</si>
  <si>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</si>
  <si>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</si>
  <si>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</si>
  <si>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</si>
  <si>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</si>
  <si>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</si>
  <si>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</si>
  <si>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</si>
  <si>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</si>
  <si>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</si>
  <si>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</si>
  <si>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</si>
  <si>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</si>
  <si>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</si>
  <si>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</si>
  <si>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</si>
  <si>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</si>
  <si>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</si>
  <si>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</si>
  <si>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</si>
  <si>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</si>
  <si>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</si>
  <si>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</si>
  <si>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</si>
  <si>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</si>
  <si>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</si>
  <si>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</si>
  <si>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</si>
  <si>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</si>
  <si>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</si>
  <si>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</si>
  <si>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</si>
  <si>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</si>
  <si>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</si>
  <si>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</si>
  <si>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</si>
  <si>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</si>
  <si>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</si>
  <si>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</si>
  <si>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</si>
  <si>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</si>
  <si>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</si>
  <si>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</si>
  <si>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</si>
  <si>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</si>
  <si>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</si>
  <si>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</si>
  <si>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</si>
  <si>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</si>
  <si>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</si>
  <si>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</si>
  <si>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</si>
  <si>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</si>
  <si>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</si>
  <si>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</si>
  <si>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</si>
  <si>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</si>
  <si>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</si>
  <si>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</si>
  <si>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</si>
  <si>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</si>
  <si>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</si>
  <si>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</si>
  <si>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</si>
  <si>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</si>
  <si>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</si>
  <si>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</si>
  <si>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</si>
  <si>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</si>
  <si>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</si>
  <si>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</si>
  <si>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</si>
  <si>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</si>
  <si>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</si>
  <si>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</si>
  <si>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</si>
  <si>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</si>
  <si>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</si>
  <si>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</si>
  <si>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</si>
  <si>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</si>
  <si>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</si>
  <si>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</si>
  <si>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</si>
  <si>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</si>
  <si>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</si>
  <si>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</si>
  <si>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</si>
  <si>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</si>
  <si>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</si>
  <si>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</si>
  <si>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</si>
  <si>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</si>
  <si>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</si>
  <si>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</si>
  <si>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</si>
  <si>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</si>
  <si>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</si>
  <si>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</si>
  <si>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</si>
  <si>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</si>
  <si>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</si>
  <si>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</si>
  <si>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</si>
  <si>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</si>
  <si>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</si>
  <si>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</si>
  <si>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</si>
  <si>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</si>
  <si>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</si>
  <si>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</si>
  <si>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</si>
  <si>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</si>
  <si>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</si>
  <si>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</si>
  <si>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</si>
  <si>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</si>
  <si>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</si>
  <si>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</si>
  <si>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</si>
  <si>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</si>
  <si>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</si>
  <si>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</si>
  <si>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</si>
  <si>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</si>
  <si>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</si>
  <si>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</si>
  <si>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</si>
  <si>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</si>
  <si>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</si>
  <si>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</si>
  <si>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</si>
  <si>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</si>
  <si>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</si>
  <si>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</si>
  <si>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</si>
  <si>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</si>
  <si>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</si>
  <si>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</si>
  <si>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</si>
  <si>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</si>
  <si>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</si>
  <si>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</si>
  <si>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</si>
  <si>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</si>
  <si>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</si>
  <si>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</si>
  <si>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</si>
  <si>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</si>
  <si>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</si>
  <si>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</si>
  <si>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</si>
  <si>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</si>
  <si>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</si>
  <si>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</si>
  <si>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</si>
  <si>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</si>
  <si>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</si>
  <si>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</si>
  <si>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</si>
  <si>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</si>
  <si>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</si>
  <si>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</si>
  <si>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</si>
  <si>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</si>
  <si>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</si>
  <si>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</si>
  <si>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</si>
  <si>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</si>
  <si>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</si>
  <si>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</si>
  <si>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</si>
  <si>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</si>
  <si>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</si>
  <si>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</si>
  <si>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</si>
  <si>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</si>
  <si>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</si>
  <si>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</si>
  <si>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</si>
  <si>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</si>
  <si>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</si>
  <si>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</si>
  <si>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</si>
  <si>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</si>
  <si>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</si>
  <si>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</si>
  <si>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</si>
  <si>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</si>
  <si>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</si>
  <si>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</si>
  <si>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</si>
  <si>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</si>
  <si>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</si>
  <si>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</si>
  <si>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</si>
  <si>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</si>
  <si>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</si>
  <si>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</si>
  <si>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</si>
  <si>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</si>
  <si>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</si>
  <si>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</si>
  <si>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</si>
  <si>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</si>
  <si>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</si>
  <si>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</si>
  <si>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</si>
  <si>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</si>
  <si>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</si>
  <si>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</si>
  <si>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</si>
  <si>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</si>
  <si>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</si>
  <si>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</si>
  <si>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</si>
  <si>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</si>
  <si>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</si>
  <si>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</si>
  <si>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</si>
  <si>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</si>
  <si>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</si>
  <si>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</si>
  <si>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</si>
  <si>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</si>
  <si>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</si>
  <si>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</si>
  <si>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</si>
  <si>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</si>
  <si>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</si>
  <si>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</si>
  <si>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</si>
  <si>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</si>
  <si>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</si>
  <si>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</si>
  <si>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</si>
  <si>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</si>
  <si>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</si>
  <si>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</si>
  <si>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</si>
  <si>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</si>
  <si>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</si>
  <si>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</si>
  <si>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</si>
  <si>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</si>
  <si>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</si>
  <si>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</si>
  <si>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</si>
  <si>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</si>
  <si>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</si>
  <si>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</si>
  <si>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</si>
  <si>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</si>
  <si>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</si>
  <si>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</si>
  <si>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</si>
  <si>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</si>
  <si>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</si>
  <si>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</si>
  <si>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</si>
  <si>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</si>
  <si>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</si>
  <si>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</si>
  <si>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</si>
  <si>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</si>
  <si>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</si>
  <si>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</si>
  <si>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</si>
  <si>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</si>
  <si>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</si>
  <si>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</si>
  <si>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</si>
  <si>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</si>
  <si>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</si>
  <si>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</si>
  <si>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</si>
  <si>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</si>
  <si>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</si>
  <si>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</si>
  <si>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</si>
  <si>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</si>
  <si>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</si>
  <si>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</si>
  <si>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</si>
  <si>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</si>
  <si>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</si>
  <si>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</si>
  <si>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</si>
  <si>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</si>
  <si>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</si>
  <si>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</si>
  <si>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</si>
  <si>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</si>
  <si>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</si>
  <si>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</si>
  <si>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</si>
  <si>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</si>
  <si>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</si>
  <si>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</si>
  <si>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</si>
  <si>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</si>
  <si>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</si>
  <si>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</si>
  <si>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</si>
  <si>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</si>
  <si>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</si>
  <si>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</si>
  <si>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</si>
  <si>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</si>
  <si>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</si>
  <si>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</si>
  <si>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</si>
  <si>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</si>
  <si>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</si>
  <si>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</si>
  <si>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</si>
  <si>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</si>
  <si>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</si>
  <si>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</si>
  <si>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</si>
  <si>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</si>
  <si>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</si>
  <si>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</si>
  <si>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</si>
  <si>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</si>
  <si>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</si>
  <si>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</si>
  <si>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</si>
  <si>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</si>
  <si>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</si>
  <si>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</si>
  <si>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</si>
  <si>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</si>
  <si>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</si>
  <si>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</si>
  <si>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</si>
  <si>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</si>
  <si>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</si>
  <si>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</si>
  <si>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</si>
  <si>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</si>
  <si>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</si>
  <si>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</si>
  <si>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</si>
  <si>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</si>
  <si>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</si>
  <si>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</si>
  <si>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</si>
  <si>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</si>
  <si>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</si>
  <si>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</si>
  <si>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</si>
  <si>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</si>
  <si>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</si>
  <si>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</si>
  <si>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</si>
  <si>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</si>
  <si>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</si>
  <si>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</si>
  <si>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</si>
  <si>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</si>
  <si>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</si>
  <si>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</si>
  <si>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</si>
  <si>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</si>
  <si>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</si>
  <si>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</si>
  <si>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</si>
  <si>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</si>
  <si>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</si>
  <si>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</si>
  <si>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</si>
  <si>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</si>
  <si>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</si>
  <si>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</si>
  <si>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</si>
  <si>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</si>
  <si>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</si>
  <si>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</si>
  <si>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</si>
  <si>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</si>
  <si>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</si>
  <si>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</si>
  <si>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</si>
  <si>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</si>
  <si>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</si>
  <si>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</si>
  <si>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</si>
  <si>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</si>
  <si>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</si>
  <si>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</si>
  <si>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</si>
  <si>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</si>
  <si>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</si>
  <si>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</si>
  <si>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</si>
  <si>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</si>
  <si>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</si>
  <si>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</si>
  <si>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</si>
  <si>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</si>
  <si>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</si>
  <si>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</si>
  <si>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</si>
  <si>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</si>
  <si>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</si>
  <si>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</si>
  <si>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</si>
  <si>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</si>
  <si>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</si>
  <si>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</si>
  <si>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</si>
  <si>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</si>
  <si>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</si>
  <si>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</si>
  <si>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</si>
  <si>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</si>
  <si>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</si>
  <si>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</si>
  <si>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</si>
  <si>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</si>
  <si>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</si>
  <si>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</si>
  <si>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</si>
  <si>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</si>
  <si>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</si>
  <si>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</si>
  <si>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</si>
  <si>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</si>
  <si>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</si>
  <si>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</si>
  <si>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</si>
  <si>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</si>
  <si>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</si>
  <si>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</si>
  <si>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</si>
  <si>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</si>
  <si>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</si>
  <si>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</si>
  <si>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</si>
  <si>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</si>
  <si>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</si>
  <si>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</si>
  <si>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</si>
  <si>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</si>
  <si>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</si>
  <si>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</si>
  <si>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</si>
  <si>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</si>
  <si>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</si>
  <si>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</si>
  <si>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</si>
  <si>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</si>
  <si>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</si>
  <si>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</si>
  <si>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</si>
  <si>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</si>
  <si>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</si>
  <si>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</si>
  <si>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</si>
  <si>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</si>
  <si>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</si>
  <si>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</si>
  <si>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</si>
  <si>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</si>
  <si>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</si>
  <si>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</si>
  <si>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</si>
  <si>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</si>
  <si>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</si>
  <si>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</si>
  <si>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</si>
  <si>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</si>
  <si>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</si>
  <si>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</si>
  <si>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</si>
  <si>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</si>
  <si>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</si>
  <si>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</si>
  <si>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</si>
  <si>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</si>
  <si>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</si>
  <si>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</si>
  <si>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</si>
  <si>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</si>
  <si>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</si>
  <si>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</si>
  <si>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</si>
  <si>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</si>
  <si>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</si>
  <si>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</si>
  <si>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</si>
  <si>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</si>
  <si>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</si>
  <si>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</si>
  <si>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</si>
  <si>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</si>
  <si>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</si>
  <si>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</si>
  <si>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</si>
  <si>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</si>
  <si>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</si>
  <si>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</si>
  <si>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</si>
  <si>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</si>
  <si>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</si>
  <si>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</si>
  <si>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</si>
  <si>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</si>
  <si>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</si>
  <si>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</si>
  <si>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</si>
  <si>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</si>
  <si>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</si>
  <si>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</si>
  <si>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</si>
  <si>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</si>
  <si>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</si>
  <si>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</si>
  <si>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</si>
  <si>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</si>
  <si>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</si>
  <si>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</si>
  <si>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</si>
  <si>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</si>
  <si>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</si>
  <si>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</si>
  <si>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</si>
  <si>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</si>
  <si>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</si>
  <si>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</si>
  <si>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</si>
  <si>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</si>
  <si>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</si>
  <si>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</si>
  <si>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</si>
  <si>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</si>
  <si>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</si>
  <si>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</si>
  <si>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</si>
  <si>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</si>
  <si>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</si>
  <si>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</si>
  <si>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</si>
  <si>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</si>
  <si>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</si>
  <si>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</si>
  <si>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</si>
  <si>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</si>
  <si>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</si>
  <si>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</si>
  <si>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</si>
  <si>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</si>
  <si>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</si>
  <si>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</si>
  <si>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</si>
  <si>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</si>
  <si>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</si>
  <si>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</si>
  <si>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</si>
  <si>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</si>
  <si>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</si>
  <si>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</si>
  <si>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</si>
  <si>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</si>
  <si>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</si>
  <si>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</si>
  <si>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</si>
  <si>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</si>
  <si>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</si>
  <si>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</si>
  <si>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</si>
  <si>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</si>
  <si>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</si>
  <si>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</si>
  <si>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</si>
  <si>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</si>
  <si>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</si>
  <si>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</si>
  <si>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</si>
  <si>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</si>
  <si>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</si>
  <si>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</si>
  <si>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</si>
  <si>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</si>
  <si>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</si>
  <si>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</si>
  <si>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</si>
  <si>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</si>
  <si>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</si>
  <si>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</si>
  <si>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</si>
  <si>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</si>
  <si>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</si>
  <si>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</si>
  <si>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</si>
  <si>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</si>
  <si>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</si>
  <si>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</si>
  <si>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</si>
  <si>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</si>
  <si>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</si>
  <si>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</si>
  <si>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</si>
  <si>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</si>
  <si>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</si>
  <si>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</si>
  <si>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</si>
  <si>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</si>
  <si>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</si>
  <si>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</si>
  <si>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</si>
  <si>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</si>
  <si>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</si>
  <si>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</si>
  <si>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</si>
  <si>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</si>
  <si>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</si>
  <si>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</si>
  <si>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</si>
  <si>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</si>
  <si>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</si>
  <si>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</si>
  <si>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</si>
  <si>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</si>
  <si>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</si>
  <si>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</si>
  <si>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</si>
  <si>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</si>
  <si>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</si>
  <si>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</si>
  <si>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</si>
  <si>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</si>
  <si>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</si>
  <si>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</si>
  <si>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</si>
  <si>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</si>
  <si>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</si>
  <si>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</si>
  <si>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</si>
  <si>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</si>
  <si>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</si>
  <si>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</si>
  <si>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</si>
  <si>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</si>
  <si>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</si>
  <si>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</si>
  <si>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</si>
  <si>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</si>
  <si>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</si>
  <si>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</si>
  <si>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</si>
  <si>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</si>
  <si>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</si>
  <si>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</si>
  <si>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</si>
  <si>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</si>
  <si>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</si>
  <si>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</si>
  <si>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</si>
  <si>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</si>
  <si>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</si>
  <si>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</si>
  <si>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</si>
  <si>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</si>
  <si>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</si>
  <si>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</si>
  <si>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</si>
  <si>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</si>
  <si>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</si>
  <si>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</si>
  <si>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</si>
  <si>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</si>
  <si>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</si>
  <si>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</si>
  <si>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</si>
  <si>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</si>
  <si>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</si>
  <si>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</si>
  <si>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</si>
  <si>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</si>
  <si>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</si>
  <si>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</si>
  <si>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</si>
  <si>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</si>
  <si>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</si>
  <si>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</si>
  <si>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</si>
  <si>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</si>
  <si>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</si>
  <si>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</si>
  <si>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</si>
  <si>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</si>
  <si>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</si>
  <si>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</si>
  <si>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</si>
  <si>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</si>
  <si>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</si>
  <si>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</si>
  <si>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</si>
  <si>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</si>
  <si>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</si>
  <si>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</si>
  <si>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</si>
  <si>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</si>
  <si>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</si>
  <si>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</si>
  <si>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</si>
  <si>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</si>
  <si>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</si>
  <si>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</si>
  <si>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</si>
  <si>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</si>
  <si>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</si>
  <si>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</si>
  <si>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</si>
  <si>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</si>
  <si>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</si>
  <si>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</si>
  <si>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</si>
  <si>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</si>
  <si>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</si>
  <si>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</si>
  <si>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</si>
  <si>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</si>
  <si>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</si>
  <si>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</si>
  <si>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</si>
  <si>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</si>
  <si>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</si>
  <si>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</si>
  <si>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</si>
  <si>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</si>
  <si>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</si>
  <si>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</si>
  <si>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</si>
  <si>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</si>
  <si>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</si>
  <si>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</si>
  <si>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</si>
  <si>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</si>
  <si>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</si>
  <si>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</si>
  <si>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</si>
  <si>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</si>
  <si>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</si>
  <si>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</si>
  <si>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</si>
  <si>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</si>
  <si>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</si>
  <si>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</si>
  <si>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</si>
  <si>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</si>
  <si>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</si>
  <si>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</si>
  <si>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</si>
  <si>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</si>
  <si>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</si>
  <si>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</si>
  <si>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</si>
  <si>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</si>
  <si>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</si>
  <si>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</si>
  <si>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</si>
  <si>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</si>
  <si>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</si>
  <si>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</si>
  <si>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</si>
  <si>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</si>
  <si>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</si>
  <si>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</si>
  <si>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</si>
  <si>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</si>
  <si>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</si>
  <si>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</si>
  <si>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</si>
  <si>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</si>
  <si>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</si>
  <si>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</si>
  <si>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</si>
  <si>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</si>
  <si>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</si>
  <si>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</si>
  <si>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</si>
  <si>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</si>
  <si>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</si>
  <si>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</si>
  <si>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</si>
  <si>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</si>
  <si>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</si>
  <si>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</si>
  <si>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</si>
  <si>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</si>
  <si>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</si>
  <si>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</si>
  <si>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</si>
  <si>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</si>
  <si>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</si>
  <si>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</si>
  <si>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</si>
  <si>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</si>
  <si>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</si>
  <si>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</si>
  <si>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</si>
  <si>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</si>
  <si>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</si>
  <si>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</si>
  <si>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</si>
  <si>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</si>
  <si>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</si>
  <si>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</si>
  <si>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</si>
  <si>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</si>
  <si>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</si>
  <si>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</si>
  <si>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</si>
  <si>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</si>
  <si>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</si>
  <si>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</si>
  <si>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</si>
  <si>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</si>
  <si>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</si>
  <si>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</si>
  <si>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</si>
  <si>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</si>
  <si>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</si>
  <si>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</si>
  <si>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</si>
  <si>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</si>
  <si>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</si>
  <si>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</si>
  <si>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</si>
  <si>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</si>
  <si>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</si>
  <si>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</si>
  <si>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</si>
  <si>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</si>
  <si>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</si>
  <si>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</si>
  <si>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</si>
  <si>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</si>
  <si>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</si>
  <si>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</si>
  <si>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</si>
  <si>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</si>
  <si>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</si>
  <si>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</si>
  <si>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</si>
  <si>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</si>
  <si>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</si>
  <si>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</si>
  <si>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</si>
  <si>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</si>
  <si>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</si>
  <si>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</si>
  <si>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</si>
  <si>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</si>
  <si>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</si>
  <si>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</si>
  <si>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</si>
  <si>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</si>
  <si>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</si>
  <si>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</si>
  <si>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</si>
  <si>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</si>
  <si>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</si>
  <si>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</si>
  <si>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</si>
  <si>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</si>
  <si>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</si>
  <si>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</si>
  <si>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</si>
  <si>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</si>
  <si>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</si>
  <si>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</si>
  <si>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</si>
  <si>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</si>
  <si>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</si>
  <si>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</si>
  <si>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</si>
  <si>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</si>
  <si>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</si>
  <si>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</si>
  <si>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</si>
  <si>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</si>
  <si>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</si>
  <si>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</si>
  <si>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</si>
  <si>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</si>
  <si>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</si>
  <si>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</si>
  <si>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</si>
  <si>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</si>
  <si>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</si>
  <si>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</si>
  <si>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</si>
  <si>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</si>
  <si>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</si>
  <si>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</si>
  <si>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</si>
  <si>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</si>
  <si>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</si>
  <si>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</si>
  <si>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</si>
  <si>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</si>
  <si>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</si>
  <si>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</si>
  <si>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</si>
  <si>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</si>
  <si>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</si>
  <si>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</si>
  <si>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</si>
  <si>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</si>
  <si>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</si>
  <si>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</si>
  <si>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</si>
  <si>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</si>
  <si>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</si>
  <si>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</si>
  <si>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</si>
  <si>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</si>
  <si>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</si>
  <si>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</si>
  <si>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</si>
  <si>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</si>
  <si>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</si>
  <si>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</si>
  <si>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</si>
  <si>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</si>
  <si>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</si>
  <si>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</si>
  <si>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</si>
  <si>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</si>
  <si>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</si>
  <si>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</si>
  <si>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</si>
  <si>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</si>
  <si>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</si>
  <si>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</si>
  <si>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</si>
  <si>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</si>
  <si>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</si>
  <si>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</si>
  <si>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</si>
  <si>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</si>
  <si>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</si>
  <si>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</si>
  <si>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</si>
  <si>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</si>
  <si>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</si>
  <si>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</si>
  <si>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</si>
  <si>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</si>
  <si>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</si>
  <si>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</si>
  <si>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</si>
  <si>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</si>
  <si>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</si>
  <si>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</si>
  <si>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</si>
  <si>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</si>
  <si>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</si>
  <si>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</si>
  <si>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</si>
  <si>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</si>
  <si>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</si>
  <si>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</si>
  <si>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</si>
  <si>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</si>
  <si>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</si>
  <si>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</si>
  <si>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</si>
  <si>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</si>
  <si>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</si>
  <si>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</si>
  <si>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</si>
  <si>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</si>
  <si>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</si>
  <si>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</si>
  <si>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</si>
  <si>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</si>
  <si>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</si>
  <si>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</si>
  <si>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</si>
  <si>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</si>
  <si>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</si>
  <si>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</si>
  <si>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</si>
  <si>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</si>
  <si>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</si>
  <si>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</si>
  <si>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</si>
  <si>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</si>
  <si>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</si>
  <si>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</si>
  <si>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</si>
  <si>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</si>
  <si>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</si>
  <si>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</si>
  <si>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</si>
  <si>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</si>
  <si>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</si>
  <si>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</si>
  <si>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</si>
  <si>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</si>
  <si>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</si>
  <si>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</si>
  <si>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</si>
  <si>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</si>
  <si>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</si>
  <si>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</si>
  <si>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</si>
  <si>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</si>
  <si>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</si>
  <si>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</si>
  <si>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</si>
  <si>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</si>
  <si>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</si>
  <si>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</si>
  <si>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</si>
  <si>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</si>
  <si>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</si>
  <si>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</si>
  <si>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</si>
  <si>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</si>
  <si>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</si>
  <si>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</si>
  <si>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</si>
  <si>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</si>
  <si>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</si>
  <si>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</si>
  <si>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</si>
  <si>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</si>
  <si>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</si>
  <si>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</si>
  <si>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</si>
  <si>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</si>
  <si>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</si>
  <si>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</si>
  <si>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</si>
  <si>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</si>
  <si>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</si>
  <si>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</si>
  <si>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</si>
  <si>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</si>
  <si>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</si>
  <si>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</si>
  <si>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</si>
  <si>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</si>
  <si>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</si>
  <si>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</si>
  <si>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</si>
  <si>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</si>
  <si>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</si>
  <si>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</si>
  <si>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</si>
  <si>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</si>
  <si>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</si>
  <si>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</si>
  <si>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</si>
  <si>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</si>
  <si>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</si>
  <si>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</si>
  <si>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</si>
  <si>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</si>
  <si>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</si>
  <si>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</si>
  <si>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</si>
  <si>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</si>
  <si>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</si>
  <si>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</si>
  <si>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</si>
  <si>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</si>
  <si>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</si>
  <si>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</si>
  <si>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</si>
  <si>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</si>
  <si>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</si>
  <si>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</si>
  <si>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</si>
  <si>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</si>
  <si>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</si>
  <si>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</si>
  <si>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</si>
  <si>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</si>
  <si>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</si>
  <si>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</si>
  <si>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</si>
  <si>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</si>
  <si>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</si>
  <si>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</si>
  <si>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</si>
  <si>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</si>
  <si>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</si>
  <si>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</si>
  <si>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</si>
  <si>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</si>
  <si>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</si>
  <si>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</si>
  <si>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</si>
  <si>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</si>
  <si>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</si>
  <si>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</si>
  <si>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</si>
  <si>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</si>
  <si>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</si>
  <si>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</si>
  <si>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</si>
  <si>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</si>
  <si>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</si>
  <si>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</si>
  <si>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</si>
  <si>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</si>
  <si>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</si>
  <si>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</si>
  <si>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</si>
  <si>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</si>
  <si>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</si>
  <si>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</si>
  <si>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</si>
  <si>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</si>
  <si>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</si>
  <si>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</si>
  <si>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</si>
  <si>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</si>
  <si>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</si>
  <si>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</si>
  <si>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</si>
  <si>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</si>
  <si>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</si>
  <si>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</si>
  <si>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</si>
  <si>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</si>
  <si>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</si>
  <si>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</si>
  <si>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</si>
  <si>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</si>
  <si>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</si>
  <si>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</si>
  <si>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</si>
  <si>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</si>
  <si>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</si>
  <si>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</si>
  <si>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</si>
  <si>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</si>
  <si>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</si>
  <si>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</si>
  <si>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</si>
  <si>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</si>
  <si>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</si>
  <si>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</si>
  <si>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</si>
  <si>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</si>
  <si>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</si>
  <si>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</si>
  <si>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</si>
  <si>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</si>
  <si>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</si>
  <si>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</si>
  <si>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</si>
  <si>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</si>
  <si>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</si>
  <si>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</si>
  <si>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</si>
  <si>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</si>
  <si>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</si>
  <si>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</si>
  <si>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</si>
  <si>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</si>
  <si>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</si>
  <si>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</si>
  <si>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</si>
  <si>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</si>
  <si>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</si>
  <si>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</si>
  <si>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</si>
  <si>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</si>
  <si>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</si>
  <si>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</si>
  <si>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</si>
  <si>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</si>
  <si>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</si>
  <si>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</si>
  <si>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</si>
  <si>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</si>
  <si>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</si>
  <si>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</si>
  <si>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</si>
  <si>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</si>
  <si>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</si>
  <si>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</si>
  <si>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</si>
  <si>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</si>
  <si>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</si>
  <si>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</si>
  <si>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</si>
  <si>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</si>
  <si>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</si>
  <si>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</si>
  <si>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</si>
  <si>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</si>
  <si>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</si>
  <si>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</si>
  <si>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</si>
  <si>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</si>
  <si>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</si>
  <si>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</si>
  <si>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</si>
  <si>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</si>
  <si>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</si>
  <si>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</si>
  <si>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</si>
  <si>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</si>
  <si>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</si>
  <si>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</si>
  <si>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</si>
  <si>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</si>
  <si>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</si>
  <si>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</si>
  <si>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</si>
  <si>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</si>
  <si>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</si>
  <si>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</si>
  <si>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</si>
  <si>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</si>
  <si>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</si>
  <si>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</si>
  <si>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</si>
  <si>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</si>
  <si>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</si>
  <si>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</si>
  <si>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</si>
  <si>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</si>
  <si>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</si>
  <si>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</si>
  <si>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</si>
  <si>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</si>
  <si>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</si>
  <si>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</si>
  <si>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</si>
  <si>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</si>
  <si>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</si>
  <si>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</si>
  <si>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</si>
  <si>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</si>
  <si>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</si>
  <si>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</si>
  <si>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</si>
  <si>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</si>
  <si>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</si>
  <si>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</si>
  <si>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</si>
  <si>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</si>
  <si>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</si>
  <si>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</si>
  <si>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</si>
  <si>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</si>
  <si>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</si>
  <si>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</si>
  <si>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</si>
  <si>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</si>
  <si>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</si>
  <si>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</si>
  <si>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</si>
  <si>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</si>
  <si>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</si>
  <si>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</si>
  <si>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</si>
  <si>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</si>
  <si>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</si>
  <si>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</si>
  <si>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</si>
  <si>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</si>
  <si>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</si>
  <si>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</si>
  <si>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</si>
  <si>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</si>
  <si>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</si>
  <si>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</si>
  <si>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</si>
  <si>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</si>
  <si>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</si>
  <si>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</si>
  <si>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</si>
  <si>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</si>
  <si>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</si>
  <si>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</si>
  <si>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</si>
  <si>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</si>
  <si>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</si>
  <si>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</si>
  <si>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</si>
  <si>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</si>
  <si>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</si>
  <si>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</si>
  <si>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</si>
  <si>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</si>
  <si>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</si>
  <si>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</si>
  <si>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</si>
  <si>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</si>
  <si>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</si>
  <si>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</si>
  <si>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</si>
  <si>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</si>
  <si>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</si>
  <si>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</si>
  <si>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</si>
  <si>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</si>
  <si>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</si>
  <si>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</si>
  <si>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</si>
  <si>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</si>
  <si>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</si>
  <si>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</si>
  <si>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</si>
  <si>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</si>
  <si>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</si>
  <si>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</si>
  <si>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</si>
  <si>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</si>
  <si>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</si>
  <si>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</si>
  <si>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</si>
  <si>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</si>
  <si>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</si>
  <si>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</si>
  <si>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</si>
  <si>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</si>
  <si>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</si>
  <si>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</si>
  <si>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</si>
  <si>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</si>
  <si>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</si>
  <si>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</si>
  <si>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</si>
  <si>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</si>
  <si>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</si>
  <si>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</si>
  <si>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</si>
  <si>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</si>
  <si>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</si>
  <si>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</si>
  <si>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</si>
  <si>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</si>
  <si>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</si>
  <si>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</si>
  <si>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</si>
  <si>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</si>
  <si>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</si>
  <si>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</si>
  <si>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</si>
  <si>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</si>
  <si>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</si>
  <si>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</si>
  <si>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</si>
  <si>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</si>
  <si>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</si>
  <si>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</si>
  <si>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</si>
  <si>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</si>
  <si>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</si>
  <si>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</si>
  <si>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</si>
  <si>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</si>
  <si>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</si>
  <si>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</si>
  <si>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</si>
  <si>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</si>
  <si>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</si>
  <si>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</si>
  <si>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</si>
  <si>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</si>
  <si>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</si>
  <si>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</si>
  <si>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</si>
  <si>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</si>
  <si>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</si>
  <si>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</si>
  <si>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</si>
  <si>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</si>
  <si>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</si>
  <si>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</si>
  <si>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</si>
  <si>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</si>
  <si>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</si>
  <si>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</si>
  <si>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</si>
  <si>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</si>
  <si>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</si>
  <si>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</si>
  <si>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</si>
  <si>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</si>
  <si>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</si>
  <si>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</si>
  <si>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</si>
  <si>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</si>
  <si>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</si>
  <si>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</si>
  <si>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</si>
  <si>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</si>
  <si>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</si>
  <si>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</si>
  <si>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</si>
  <si>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</si>
  <si>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</si>
  <si>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</si>
  <si>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</si>
  <si>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</si>
  <si>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</si>
  <si>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</si>
  <si>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</si>
  <si>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</si>
  <si>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</si>
  <si>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</si>
  <si>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</si>
  <si>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</si>
  <si>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</si>
  <si>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</si>
  <si>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</si>
  <si>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</si>
  <si>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</si>
  <si>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</si>
  <si>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</si>
  <si>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</si>
  <si>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</si>
  <si>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</si>
  <si>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</si>
  <si>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</si>
  <si>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</si>
  <si>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</si>
  <si>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</si>
  <si>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</si>
  <si>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</si>
  <si>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</si>
  <si>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</si>
  <si>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</si>
  <si>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</si>
  <si>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</si>
  <si>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</si>
  <si>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</si>
  <si>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</si>
  <si>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</si>
  <si>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</si>
  <si>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</si>
  <si>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</si>
  <si>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</si>
  <si>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</si>
  <si>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</si>
  <si>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</si>
  <si>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</si>
  <si>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</si>
  <si>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</si>
  <si>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</si>
  <si>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</si>
  <si>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</si>
  <si>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</si>
  <si>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</si>
  <si>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</si>
  <si>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</si>
  <si>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</si>
  <si>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</si>
  <si>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</si>
  <si>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</si>
  <si>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</si>
  <si>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</si>
  <si>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</si>
  <si>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</si>
  <si>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</si>
  <si>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</si>
  <si>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</si>
  <si>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</si>
  <si>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</si>
  <si>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</si>
  <si>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</si>
  <si>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</si>
  <si>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</si>
  <si>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</si>
  <si>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</si>
  <si>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</si>
  <si>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</si>
  <si>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</si>
  <si>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</si>
  <si>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</si>
  <si>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</si>
  <si>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</si>
  <si>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</si>
  <si>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</si>
  <si>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</si>
  <si>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</si>
  <si>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</si>
  <si>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</si>
  <si>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</si>
  <si>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</si>
  <si>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</si>
  <si>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</si>
  <si>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</si>
  <si>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</si>
  <si>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</si>
  <si>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</si>
  <si>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</si>
  <si>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</si>
  <si>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</si>
  <si>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</si>
  <si>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</si>
  <si>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</si>
  <si>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</si>
  <si>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</si>
  <si>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</si>
  <si>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</si>
  <si>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</si>
  <si>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</si>
  <si>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</si>
  <si>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</si>
  <si>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</si>
  <si>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</si>
  <si>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</si>
  <si>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</si>
  <si>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</si>
  <si>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</si>
  <si>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</si>
  <si>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</si>
  <si>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</si>
  <si>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</si>
  <si>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</si>
  <si>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</si>
  <si>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</si>
  <si>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</si>
  <si>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</si>
  <si>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</si>
  <si>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</si>
  <si>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</si>
  <si>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</si>
  <si>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</si>
  <si>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</si>
  <si>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</si>
  <si>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</si>
  <si>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</si>
  <si>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</si>
  <si>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</si>
  <si>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</si>
  <si>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</si>
  <si>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</si>
  <si>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</si>
  <si>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</si>
  <si>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</si>
  <si>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</si>
  <si>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</si>
  <si>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</si>
  <si>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</si>
  <si>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</si>
  <si>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</si>
  <si>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</si>
  <si>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</si>
  <si>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</si>
  <si>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</si>
  <si>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</si>
  <si>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</si>
  <si>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</si>
  <si>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</si>
  <si>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</si>
  <si>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</si>
  <si>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</si>
  <si>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</si>
  <si>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</si>
  <si>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</si>
  <si>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</si>
  <si>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</si>
  <si>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</si>
  <si>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</si>
  <si>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</si>
  <si>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</si>
  <si>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</si>
  <si>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</si>
  <si>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</si>
  <si>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</si>
  <si>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</si>
  <si>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</si>
  <si>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</si>
  <si>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</si>
  <si>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</si>
  <si>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</si>
  <si>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</si>
  <si>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</si>
  <si>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</si>
  <si>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</si>
  <si>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</si>
  <si>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</si>
  <si>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</si>
  <si>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</si>
  <si>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</si>
  <si>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</si>
  <si>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</si>
  <si>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</si>
  <si>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</si>
  <si>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</si>
  <si>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</si>
  <si>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</si>
  <si>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</si>
  <si>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</si>
  <si>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</si>
  <si>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</si>
  <si>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</si>
  <si>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</si>
  <si>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</si>
  <si>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</si>
  <si>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</si>
  <si>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</si>
  <si>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</si>
  <si>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</si>
  <si>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</si>
  <si>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</si>
  <si>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</si>
  <si>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</si>
  <si>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</si>
  <si>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</si>
  <si>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</si>
  <si>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</si>
  <si>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</si>
  <si>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</si>
  <si>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</si>
  <si>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</si>
  <si>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</si>
  <si>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</si>
  <si>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</si>
  <si>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</si>
  <si>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</si>
  <si>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</si>
  <si>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</si>
  <si>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</si>
  <si>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</si>
  <si>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</si>
  <si>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</si>
  <si>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</si>
  <si>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</si>
  <si>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</si>
  <si>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</si>
  <si>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</si>
  <si>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</si>
  <si>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</si>
  <si>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</si>
  <si>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</si>
  <si>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</si>
  <si>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</si>
  <si>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</si>
  <si>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</si>
  <si>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</si>
  <si>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</si>
  <si>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</si>
  <si>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</si>
  <si>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</si>
  <si>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</si>
  <si>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</si>
  <si>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</si>
  <si>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</si>
  <si>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</si>
  <si>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</si>
  <si>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</si>
  <si>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</si>
  <si>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</si>
  <si>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</si>
  <si>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</si>
  <si>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</si>
  <si>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</si>
  <si>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</si>
  <si>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</si>
  <si>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</si>
  <si>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</si>
  <si>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</si>
  <si>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</si>
  <si>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</si>
  <si>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</si>
  <si>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</si>
  <si>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</si>
  <si>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</si>
  <si>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</si>
  <si>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</si>
  <si>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</si>
  <si>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</si>
  <si>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</si>
  <si>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</si>
  <si>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</si>
  <si>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</si>
  <si>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</si>
  <si>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</si>
  <si>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</si>
  <si>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</si>
  <si>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</si>
  <si>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</si>
  <si>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</si>
  <si>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</si>
  <si>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</si>
  <si>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</si>
  <si>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</si>
  <si>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</si>
  <si>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</si>
  <si>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</si>
  <si>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</si>
  <si>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</si>
  <si>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</si>
  <si>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</si>
  <si>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</si>
  <si>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</si>
  <si>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</si>
  <si>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</si>
  <si>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</si>
  <si>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</si>
  <si>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</si>
  <si>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</si>
  <si>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</si>
  <si>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</si>
  <si>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</si>
  <si>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</si>
  <si>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</si>
  <si>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</si>
  <si>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</si>
  <si>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</si>
  <si>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</si>
  <si>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</si>
  <si>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</si>
  <si>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</si>
  <si>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</si>
  <si>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</si>
  <si>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</si>
  <si>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</si>
  <si>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</si>
  <si>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</si>
  <si>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</si>
  <si>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</si>
  <si>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</si>
  <si>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</si>
  <si>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</si>
  <si>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</si>
  <si>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</si>
  <si>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</si>
  <si>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</si>
  <si>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</si>
  <si>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</si>
  <si>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</si>
  <si>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</si>
  <si>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</si>
  <si>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</si>
  <si>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</si>
  <si>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</si>
  <si>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</si>
  <si>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</si>
  <si>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</si>
  <si>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</si>
  <si>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</si>
  <si>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</si>
  <si>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</si>
  <si>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</si>
  <si>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</si>
  <si>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</si>
  <si>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</si>
  <si>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</si>
  <si>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</si>
  <si>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</si>
  <si>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</si>
  <si>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</si>
  <si>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</si>
  <si>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</si>
  <si>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</si>
  <si>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</si>
  <si>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</si>
  <si>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</si>
  <si>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</si>
  <si>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</si>
  <si>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</si>
  <si>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</si>
  <si>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</si>
  <si>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</si>
  <si>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</si>
  <si>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</si>
  <si>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</si>
  <si>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</si>
  <si>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</si>
  <si>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</si>
  <si>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</si>
  <si>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</si>
  <si>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</si>
  <si>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</si>
  <si>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</si>
  <si>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</si>
  <si>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</si>
  <si>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</si>
  <si>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</si>
  <si>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</si>
  <si>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</si>
  <si>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</si>
  <si>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</si>
  <si>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</si>
  <si>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</si>
  <si>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</si>
  <si>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</si>
  <si>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</si>
  <si>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</si>
  <si>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</si>
  <si>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</si>
  <si>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</si>
  <si>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</si>
  <si>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</si>
  <si>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</si>
  <si>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</si>
  <si>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</si>
  <si>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</si>
  <si>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</si>
  <si>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</si>
  <si>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</si>
  <si>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</si>
  <si>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</si>
  <si>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</si>
  <si>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</si>
  <si>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</si>
  <si>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</si>
  <si>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</si>
  <si>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</si>
  <si>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</si>
  <si>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</si>
  <si>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</si>
  <si>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</si>
  <si>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</si>
  <si>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</si>
  <si>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</si>
  <si>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</si>
  <si>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</si>
  <si>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</si>
  <si>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</si>
  <si>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</si>
  <si>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</si>
  <si>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</si>
  <si>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</si>
  <si>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</si>
  <si>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</si>
  <si>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</si>
  <si>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</si>
  <si>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</si>
  <si>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</si>
  <si>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</si>
  <si>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</si>
  <si>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</si>
  <si>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</si>
  <si>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</si>
  <si>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</si>
  <si>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</si>
  <si>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</si>
  <si>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</si>
  <si>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</si>
  <si>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</si>
  <si>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</si>
  <si>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</si>
  <si>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</si>
  <si>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</si>
  <si>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</si>
  <si>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</si>
  <si>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</si>
  <si>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</si>
  <si>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</si>
  <si>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</si>
  <si>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</si>
  <si>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</si>
  <si>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</si>
  <si>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</si>
  <si>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</si>
  <si>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</si>
  <si>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</si>
  <si>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</si>
  <si>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</si>
  <si>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</si>
  <si>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</si>
  <si>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</si>
  <si>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</si>
  <si>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</si>
  <si>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</si>
  <si>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</si>
  <si>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</si>
  <si>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</si>
  <si>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</si>
  <si>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</si>
  <si>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</si>
  <si>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</si>
  <si>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</si>
  <si>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</si>
  <si>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</si>
  <si>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</si>
  <si>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</si>
  <si>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</si>
  <si>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</si>
  <si>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</si>
  <si>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</si>
  <si>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</si>
  <si>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</si>
  <si>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</si>
  <si>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</si>
  <si>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</si>
  <si>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</si>
  <si>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</si>
  <si>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</si>
  <si>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</si>
  <si>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</si>
  <si>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</si>
  <si>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</si>
  <si>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</si>
  <si>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</si>
  <si>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</si>
  <si>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</si>
  <si>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</si>
  <si>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</si>
  <si>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</si>
  <si>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</si>
  <si>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</si>
  <si>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</si>
  <si>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</si>
  <si>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</si>
  <si>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</si>
  <si>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</si>
  <si>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</si>
  <si>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</si>
  <si>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</si>
  <si>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</si>
  <si>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</si>
  <si>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</si>
  <si>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</si>
  <si>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</si>
  <si>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</si>
  <si>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</si>
  <si>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</si>
  <si>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</si>
  <si>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</si>
  <si>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</si>
  <si>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</si>
  <si>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</si>
  <si>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</si>
  <si>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</si>
  <si>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</si>
  <si>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</si>
  <si>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</si>
  <si>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</si>
  <si>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</si>
  <si>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</si>
  <si>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</si>
  <si>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</si>
  <si>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</si>
  <si>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</si>
  <si>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</si>
  <si>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</si>
  <si>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</si>
  <si>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</si>
  <si>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</si>
  <si>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</si>
  <si>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</si>
  <si>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</si>
  <si>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</si>
  <si>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</si>
  <si>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</si>
  <si>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</si>
  <si>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</si>
  <si>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</si>
  <si>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</si>
  <si>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</si>
  <si>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</si>
  <si>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</si>
  <si>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</si>
  <si>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</si>
  <si>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</si>
  <si>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</si>
  <si>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</si>
  <si>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</si>
  <si>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</si>
  <si>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</si>
  <si>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</si>
  <si>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</si>
  <si>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</si>
  <si>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</si>
  <si>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</si>
  <si>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</si>
  <si>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</si>
  <si>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</si>
  <si>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</si>
  <si>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</si>
  <si>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</si>
  <si>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</si>
  <si>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</si>
  <si>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</si>
  <si>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</si>
  <si>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</si>
  <si>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</si>
  <si>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</si>
  <si>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</si>
  <si>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</si>
  <si>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</si>
  <si>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</si>
  <si>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</si>
  <si>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</si>
  <si>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</si>
  <si>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</si>
  <si>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</si>
  <si>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</si>
  <si>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</si>
  <si>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</si>
  <si>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</si>
  <si>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</si>
  <si>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</si>
  <si>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</si>
  <si>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</si>
  <si>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</si>
  <si>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</si>
  <si>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</si>
  <si>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</si>
  <si>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</si>
  <si>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</si>
  <si>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</si>
  <si>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</si>
  <si>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</si>
  <si>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</si>
  <si>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</si>
  <si>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</si>
  <si>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</si>
  <si>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</si>
  <si>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</si>
  <si>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</si>
  <si>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</si>
  <si>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</si>
  <si>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</si>
  <si>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</si>
  <si>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</si>
  <si>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</si>
  <si>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</si>
  <si>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</si>
  <si>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</si>
  <si>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</si>
  <si>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</si>
  <si>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</si>
  <si>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</si>
  <si>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</si>
  <si>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</si>
  <si>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</si>
  <si>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</si>
  <si>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</si>
  <si>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</si>
  <si>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</si>
  <si>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</si>
  <si>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</si>
  <si>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</si>
  <si>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</si>
  <si>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</si>
  <si>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</si>
  <si>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</si>
  <si>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</si>
  <si>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</si>
  <si>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</si>
  <si>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</si>
  <si>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</si>
  <si>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</si>
  <si>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</si>
  <si>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</si>
  <si>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</si>
  <si>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</si>
  <si>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</si>
  <si>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</si>
  <si>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</si>
  <si>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</si>
  <si>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</si>
  <si>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</si>
  <si>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</si>
  <si>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</si>
  <si>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</si>
  <si>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</si>
  <si>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</si>
  <si>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</si>
  <si>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</si>
  <si>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</si>
  <si>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</si>
  <si>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</si>
  <si>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</si>
  <si>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</si>
  <si>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</si>
  <si>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</si>
  <si>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</si>
  <si>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</si>
  <si>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</si>
  <si>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</si>
  <si>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</si>
  <si>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</si>
  <si>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</si>
  <si>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</si>
  <si>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</si>
  <si>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</si>
  <si>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</si>
  <si>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</si>
  <si>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</si>
  <si>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</si>
  <si>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</si>
  <si>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</si>
  <si>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</si>
  <si>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</si>
  <si>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</si>
  <si>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</si>
  <si>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</si>
  <si>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</si>
  <si>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</si>
  <si>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</si>
  <si>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</si>
  <si>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</si>
  <si>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</si>
  <si>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</si>
  <si>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</si>
  <si>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</si>
  <si>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</si>
  <si>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</si>
  <si>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</si>
  <si>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</si>
  <si>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</si>
  <si>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</si>
  <si>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</si>
  <si>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</si>
  <si>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</si>
  <si>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</si>
  <si>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</si>
  <si>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</si>
  <si>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</si>
  <si>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</si>
  <si>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</si>
  <si>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</si>
  <si>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</si>
  <si>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</si>
  <si>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</si>
  <si>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</si>
  <si>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</si>
  <si>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</si>
  <si>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</si>
  <si>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</si>
  <si>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</si>
  <si>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</si>
  <si>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</si>
  <si>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</si>
  <si>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</si>
  <si>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</si>
  <si>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</si>
  <si>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</si>
  <si>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</si>
  <si>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</si>
  <si>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</si>
  <si>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</si>
  <si>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</si>
  <si>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</si>
  <si>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</si>
  <si>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</si>
  <si>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</si>
  <si>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</si>
  <si>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</si>
  <si>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</si>
  <si>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</si>
  <si>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</si>
  <si>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</si>
  <si>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</si>
  <si>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</si>
  <si>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</si>
  <si>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</si>
  <si>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</si>
  <si>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</si>
  <si>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</si>
  <si>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</si>
  <si>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</si>
  <si>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</si>
  <si>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</si>
  <si>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</si>
  <si>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</si>
  <si>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</si>
  <si>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</si>
  <si>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</si>
  <si>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</si>
  <si>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</si>
  <si>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</si>
  <si>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</si>
  <si>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</si>
  <si>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</si>
  <si>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</si>
  <si>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</si>
  <si>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</si>
  <si>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</si>
  <si>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</si>
  <si>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</si>
  <si>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</si>
  <si>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</si>
  <si>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</si>
  <si>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</si>
  <si>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</si>
  <si>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</si>
  <si>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</si>
  <si>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</si>
  <si>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</si>
  <si>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</si>
  <si>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</si>
  <si>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</si>
  <si>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</si>
  <si>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</si>
  <si>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</si>
  <si>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</si>
  <si>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</si>
  <si>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</si>
  <si>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</si>
  <si>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</si>
  <si>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</si>
  <si>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</si>
  <si>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</si>
  <si>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</si>
  <si>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</si>
  <si>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</si>
  <si>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</si>
  <si>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</si>
  <si>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</si>
  <si>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</si>
  <si>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</si>
  <si>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</si>
  <si>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</si>
  <si>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</si>
  <si>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</si>
  <si>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</si>
  <si>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</si>
  <si>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</si>
  <si>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</si>
  <si>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</si>
  <si>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</si>
  <si>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</si>
  <si>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</si>
  <si>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</si>
  <si>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</si>
  <si>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</si>
  <si>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</si>
  <si>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</si>
  <si>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</si>
  <si>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</si>
  <si>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</si>
  <si>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</si>
  <si>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</si>
  <si>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</si>
  <si>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</si>
  <si>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</si>
  <si>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</si>
  <si>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</si>
  <si>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</si>
  <si>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</si>
  <si>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</si>
  <si>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</si>
  <si>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</si>
  <si>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</si>
  <si>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</si>
  <si>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</si>
  <si>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</si>
  <si>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</si>
  <si>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</si>
  <si>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</si>
  <si>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</si>
  <si>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</si>
  <si>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</si>
  <si>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</si>
  <si>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</si>
  <si>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</si>
  <si>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</si>
  <si>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</si>
  <si>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</si>
  <si>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</si>
  <si>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</si>
  <si>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</si>
  <si>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</si>
  <si>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</si>
  <si>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</si>
  <si>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</si>
  <si>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</si>
  <si>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</si>
  <si>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</si>
  <si>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</si>
  <si>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</si>
  <si>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</si>
  <si>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</si>
  <si>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</si>
  <si>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</si>
  <si>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</si>
  <si>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</si>
  <si>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</si>
  <si>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</si>
  <si>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</si>
  <si>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</si>
  <si>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</si>
  <si>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</si>
  <si>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</si>
  <si>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</si>
  <si>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</si>
  <si>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</si>
  <si>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</si>
  <si>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</si>
  <si>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</si>
  <si>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</si>
  <si>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</si>
  <si>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</si>
  <si>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</si>
  <si>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</si>
  <si>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</si>
  <si>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</si>
  <si>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</si>
  <si>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</si>
  <si>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</si>
  <si>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</si>
  <si>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</si>
  <si>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</si>
  <si>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</si>
  <si>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</si>
  <si>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</si>
  <si>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</si>
  <si>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</si>
  <si>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</si>
  <si>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</si>
  <si>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</si>
  <si>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</si>
  <si>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</si>
  <si>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</si>
  <si>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</si>
  <si>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</si>
  <si>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</si>
  <si>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</si>
  <si>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</si>
  <si>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</si>
  <si>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</si>
  <si>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</si>
  <si>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</si>
  <si>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</si>
  <si>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</si>
  <si>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</si>
  <si>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</si>
  <si>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</si>
  <si>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</si>
  <si>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</si>
  <si>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</si>
  <si>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</si>
  <si>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</si>
  <si>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</si>
  <si>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</si>
  <si>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</si>
  <si>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</si>
  <si>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</si>
  <si>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</si>
  <si>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</si>
  <si>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</si>
  <si>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</si>
  <si>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</si>
  <si>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</si>
  <si>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</si>
  <si>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</si>
  <si>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</si>
  <si>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</si>
  <si>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</si>
  <si>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</si>
  <si>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</si>
  <si>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</si>
  <si>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</si>
  <si>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</si>
  <si>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</si>
  <si>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</si>
  <si>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</si>
  <si>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</si>
  <si>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</si>
  <si>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</si>
  <si>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</si>
  <si>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</si>
  <si>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</si>
  <si>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</si>
  <si>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</si>
  <si>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</si>
  <si>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</si>
  <si>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</si>
  <si>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</si>
  <si>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</si>
  <si>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</si>
  <si>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</si>
  <si>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</si>
  <si>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</si>
  <si>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</si>
  <si>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</si>
  <si>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</si>
  <si>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</si>
  <si>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</si>
  <si>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</si>
  <si>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</si>
  <si>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</si>
  <si>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</si>
  <si>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</si>
  <si>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</si>
  <si>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</si>
  <si>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</si>
  <si>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</si>
  <si>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</si>
  <si>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</si>
  <si>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</si>
  <si>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</si>
  <si>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</si>
  <si>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</si>
  <si>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</si>
  <si>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</si>
  <si>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</si>
  <si>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</si>
  <si>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</si>
  <si>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</si>
  <si>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</si>
  <si>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</si>
  <si>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</si>
  <si>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</si>
  <si>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</si>
  <si>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</si>
  <si>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</si>
  <si>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</si>
  <si>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</si>
  <si>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</si>
  <si>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</si>
  <si>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</si>
  <si>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</si>
  <si>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</si>
  <si>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</si>
  <si>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</si>
  <si>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</si>
  <si>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</si>
  <si>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</si>
  <si>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</si>
  <si>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</si>
  <si>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</si>
  <si>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</si>
  <si>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</si>
  <si>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</si>
  <si>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</si>
  <si>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</si>
  <si>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</si>
  <si>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</si>
  <si>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</si>
  <si>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</si>
  <si>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</si>
  <si>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</si>
  <si>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</si>
  <si>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</si>
  <si>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</si>
  <si>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</si>
  <si>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</si>
  <si>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</si>
  <si>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</si>
  <si>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</si>
  <si>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</si>
  <si>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</si>
  <si>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</si>
  <si>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</si>
  <si>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</si>
  <si>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</si>
  <si>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</si>
  <si>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</si>
  <si>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</si>
  <si>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</si>
  <si>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</si>
  <si>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</si>
  <si>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</si>
  <si>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</si>
  <si>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</si>
  <si>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</si>
  <si>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</si>
  <si>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</si>
  <si>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</si>
  <si>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</si>
  <si>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</si>
  <si>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</si>
  <si>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</si>
  <si>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</si>
  <si>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</si>
  <si>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</si>
  <si>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</si>
  <si>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</si>
  <si>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</si>
  <si>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</si>
  <si>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</si>
  <si>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</si>
  <si>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</si>
  <si>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</si>
  <si>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</si>
  <si>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</si>
  <si>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</si>
  <si>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</si>
  <si>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</si>
  <si>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</si>
  <si>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</si>
  <si>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</si>
  <si>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</si>
  <si>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</si>
  <si>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</si>
  <si>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</si>
  <si>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</si>
  <si>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</si>
  <si>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</si>
  <si>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</si>
  <si>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</si>
  <si>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</si>
  <si>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</si>
  <si>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</si>
  <si>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</si>
  <si>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</si>
  <si>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</si>
  <si>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</si>
  <si>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</si>
  <si>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</si>
  <si>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</si>
  <si>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</si>
  <si>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</si>
  <si>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</si>
  <si>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</si>
  <si>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</si>
  <si>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</si>
  <si>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</si>
  <si>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</si>
  <si>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</si>
  <si>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</si>
  <si>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</si>
  <si>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</si>
  <si>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</si>
  <si>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</si>
  <si>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</si>
  <si>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</si>
  <si>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</si>
  <si>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</si>
  <si>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</si>
  <si>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</si>
  <si>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</si>
  <si>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</si>
  <si>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</si>
  <si>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</si>
  <si>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</si>
  <si>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</si>
  <si>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</si>
  <si>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</si>
  <si>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</si>
  <si>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</si>
  <si>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</si>
  <si>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</si>
  <si>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</si>
  <si>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</si>
  <si>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</si>
  <si>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</si>
  <si>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</si>
  <si>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</si>
  <si>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</si>
  <si>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</si>
  <si>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</si>
  <si>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</si>
  <si>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</si>
  <si>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</si>
  <si>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</si>
  <si>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</si>
  <si>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</si>
  <si>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</si>
  <si>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</si>
  <si>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</si>
  <si>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</si>
  <si>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</si>
  <si>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</si>
  <si>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</si>
  <si>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</si>
  <si>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</si>
  <si>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</si>
  <si>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</si>
  <si>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</si>
  <si>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</si>
  <si>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</si>
  <si>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</si>
  <si>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</si>
  <si>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</si>
  <si>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</si>
  <si>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</si>
  <si>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</si>
  <si>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</si>
  <si>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</si>
  <si>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</si>
  <si>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</si>
  <si>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</si>
  <si>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</si>
  <si>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</si>
  <si>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</si>
  <si>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</si>
  <si>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</si>
  <si>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</si>
  <si>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</si>
  <si>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</si>
  <si>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</si>
  <si>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</si>
  <si>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</si>
  <si>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</si>
  <si>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</si>
  <si>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</si>
  <si>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</si>
  <si>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</si>
  <si>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</si>
  <si>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</si>
  <si>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</si>
  <si>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</si>
  <si>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</si>
  <si>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</si>
  <si>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</si>
  <si>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</si>
  <si>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</si>
  <si>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</si>
  <si>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</si>
  <si>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</si>
  <si>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</si>
  <si>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</si>
  <si>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</si>
  <si>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</si>
  <si>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</si>
  <si>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</si>
  <si>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</si>
  <si>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</si>
  <si>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</si>
  <si>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</si>
  <si>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</si>
  <si>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</si>
  <si>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</si>
  <si>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</si>
  <si>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</si>
  <si>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</si>
  <si>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</si>
  <si>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</si>
  <si>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</si>
  <si>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</si>
  <si>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</si>
  <si>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</si>
  <si>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</si>
  <si>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</si>
  <si>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</si>
  <si>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</si>
  <si>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</si>
  <si>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</si>
  <si>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</si>
  <si>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</si>
  <si>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</si>
  <si>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</si>
  <si>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</si>
  <si>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</si>
  <si>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</si>
  <si>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</si>
  <si>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</si>
  <si>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</si>
  <si>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</si>
  <si>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</si>
  <si>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</si>
  <si>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</si>
  <si>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</si>
  <si>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</si>
  <si>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</si>
  <si>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</si>
  <si>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</si>
  <si>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</si>
  <si>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</si>
  <si>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</si>
  <si>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</si>
  <si>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</si>
  <si>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</si>
  <si>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</si>
  <si>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</si>
  <si>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</si>
  <si>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</si>
  <si>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</si>
  <si>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</si>
  <si>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</si>
  <si>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</si>
  <si>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</si>
  <si>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</si>
  <si>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</si>
  <si>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</si>
  <si>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</si>
  <si>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</si>
  <si>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</si>
  <si>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</si>
  <si>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</si>
  <si>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</si>
  <si>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</si>
  <si>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</si>
  <si>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</si>
  <si>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</si>
  <si>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</si>
  <si>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</si>
  <si>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</si>
  <si>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</si>
  <si>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</si>
  <si>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</si>
  <si>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</si>
  <si>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</si>
  <si>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</si>
  <si>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</si>
  <si>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</si>
  <si>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</si>
  <si>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</si>
  <si>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</si>
  <si>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</si>
  <si>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</si>
  <si>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</si>
  <si>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</si>
  <si>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</si>
  <si>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</si>
  <si>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</si>
  <si>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</si>
  <si>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</si>
  <si>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</si>
  <si>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</si>
  <si>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</si>
  <si>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</si>
  <si>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</si>
  <si>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</si>
  <si>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</si>
  <si>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</si>
  <si>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</si>
  <si>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</si>
  <si>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</si>
  <si>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</si>
  <si>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</si>
  <si>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</si>
  <si>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</si>
  <si>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</si>
  <si>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</si>
  <si>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</si>
  <si>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</si>
  <si>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</si>
  <si>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</si>
  <si>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</si>
  <si>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</si>
  <si>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</si>
  <si>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</si>
  <si>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</si>
  <si>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</si>
  <si>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</si>
  <si>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</si>
  <si>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</si>
  <si>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</si>
  <si>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</si>
  <si>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</si>
  <si>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</si>
  <si>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</si>
  <si>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</si>
  <si>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</si>
  <si>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</si>
  <si>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</si>
  <si>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</si>
  <si>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</si>
  <si>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</si>
  <si>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</si>
  <si>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</si>
  <si>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</si>
  <si>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</si>
  <si>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</si>
  <si>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</si>
  <si>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</si>
  <si>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</si>
  <si>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</si>
  <si>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</si>
  <si>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</si>
  <si>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</si>
  <si>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</si>
  <si>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</si>
  <si>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</si>
  <si>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</si>
  <si>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</si>
  <si>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</si>
  <si>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</si>
  <si>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</si>
  <si>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</si>
  <si>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</si>
  <si>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</si>
  <si>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</si>
  <si>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</si>
  <si>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</si>
  <si>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</si>
  <si>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</si>
  <si>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</si>
  <si>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</si>
  <si>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</si>
  <si>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</si>
  <si>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</si>
  <si>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</si>
  <si>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</si>
  <si>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</si>
  <si>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</si>
  <si>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</si>
  <si>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</si>
  <si>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</si>
  <si>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</si>
  <si>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</si>
  <si>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</si>
  <si>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</si>
  <si>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</si>
  <si>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</si>
  <si>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</si>
  <si>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</si>
  <si>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</si>
  <si>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</si>
  <si>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</si>
  <si>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</si>
  <si>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</si>
  <si>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</si>
  <si>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</si>
  <si>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</si>
  <si>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</si>
  <si>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</si>
  <si>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</si>
  <si>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</si>
  <si>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</si>
  <si>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</si>
  <si>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</si>
  <si>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</si>
  <si>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</si>
  <si>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</si>
  <si>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</si>
  <si>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</si>
  <si>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</si>
  <si>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</si>
  <si>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</si>
  <si>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</si>
  <si>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</si>
  <si>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</si>
  <si>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</si>
  <si>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</si>
  <si>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</si>
  <si>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</si>
  <si>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</si>
  <si>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</si>
  <si>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</si>
  <si>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</si>
  <si>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</si>
  <si>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</si>
  <si>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</si>
  <si>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</si>
  <si>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</si>
  <si>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</si>
  <si>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</si>
  <si>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</si>
  <si>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</si>
  <si>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</si>
  <si>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</si>
  <si>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</si>
  <si>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</si>
  <si>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</si>
  <si>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</si>
  <si>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</si>
  <si>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</si>
  <si>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</si>
  <si>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</si>
  <si>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</si>
  <si>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</si>
  <si>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</si>
  <si>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</si>
  <si>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</si>
  <si>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</si>
  <si>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</si>
  <si>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</si>
  <si>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</si>
  <si>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</si>
  <si>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</si>
  <si>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</si>
  <si>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</si>
  <si>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</si>
  <si>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</si>
  <si>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</si>
  <si>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</si>
  <si>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</si>
  <si>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</si>
  <si>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</si>
  <si>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</si>
  <si>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</si>
  <si>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</si>
  <si>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</si>
  <si>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</si>
  <si>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</si>
  <si>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</si>
  <si>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</si>
  <si>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</si>
  <si>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</si>
  <si>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</si>
  <si>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</si>
  <si>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</si>
  <si>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</si>
  <si>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</si>
  <si>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</si>
  <si>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</si>
  <si>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</si>
  <si>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</si>
  <si>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</si>
  <si>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</si>
  <si>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</si>
  <si>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</si>
  <si>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</si>
  <si>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</si>
  <si>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</si>
  <si>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</si>
  <si>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</si>
  <si>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</si>
  <si>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</si>
  <si>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</si>
  <si>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</si>
  <si>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</si>
  <si>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</si>
  <si>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</si>
  <si>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</si>
  <si>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</si>
  <si>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</si>
  <si>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</si>
  <si>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</si>
  <si>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</si>
  <si>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</si>
  <si>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</si>
  <si>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</si>
  <si>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</si>
  <si>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</si>
  <si>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</si>
  <si>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</si>
  <si>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</si>
  <si>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</si>
  <si>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</si>
  <si>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</si>
  <si>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</si>
  <si>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</si>
  <si>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</si>
  <si>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</si>
  <si>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</si>
  <si>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</si>
  <si>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</si>
  <si>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</si>
  <si>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</si>
  <si>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</si>
  <si>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</si>
  <si>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</si>
  <si>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</si>
  <si>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</si>
  <si>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</si>
  <si>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</si>
  <si>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</si>
  <si>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</si>
  <si>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</si>
  <si>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</si>
  <si>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</si>
  <si>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</si>
  <si>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</si>
  <si>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</si>
  <si>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</si>
  <si>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</si>
  <si>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</si>
  <si>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</si>
  <si>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</si>
  <si>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</si>
  <si>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</si>
  <si>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</si>
  <si>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</si>
  <si>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</si>
  <si>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</si>
  <si>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</si>
  <si>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</si>
  <si>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</si>
  <si>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</si>
  <si>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</si>
  <si>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</si>
  <si>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(blank)</t>
  </si>
  <si>
    <t>Grand Total</t>
  </si>
  <si>
    <t>Count of outcomes</t>
  </si>
  <si>
    <t>Row Labels</t>
  </si>
  <si>
    <t>(All)</t>
  </si>
  <si>
    <t>Date Created Conversion</t>
  </si>
  <si>
    <t xml:space="preserve">Date Ended Conversion </t>
  </si>
  <si>
    <t>Jan</t>
  </si>
  <si>
    <t>Jun</t>
  </si>
  <si>
    <t>Nov</t>
  </si>
  <si>
    <t>Dec</t>
  </si>
  <si>
    <t>Oct</t>
  </si>
  <si>
    <t>Mar</t>
  </si>
  <si>
    <t>Apr</t>
  </si>
  <si>
    <t>Sep</t>
  </si>
  <si>
    <t>Feb</t>
  </si>
  <si>
    <t>Jul</t>
  </si>
  <si>
    <t>Aug</t>
  </si>
  <si>
    <t>May</t>
  </si>
  <si>
    <t>Name</t>
  </si>
  <si>
    <t>blurrb</t>
  </si>
  <si>
    <t>Goal</t>
  </si>
  <si>
    <t>Pledged</t>
  </si>
  <si>
    <t xml:space="preserve">Average donation </t>
  </si>
  <si>
    <t xml:space="preserve">Number of Backers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</si>
  <si>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</si>
  <si>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</si>
  <si>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</si>
  <si>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</si>
  <si>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</si>
  <si>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</si>
  <si>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</si>
  <si>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</si>
  <si>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</si>
  <si>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</si>
  <si>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Upper Quartile of Pledged </t>
  </si>
  <si>
    <t>Lower Quartile of Pledged</t>
  </si>
  <si>
    <t>IQR of Pledged</t>
  </si>
  <si>
    <t>Standard Deviation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</si>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</sst>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4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709011373578302"/>
          <c:y val="7.6662292213473315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09-4810-9709-CA92B850DAF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09-4810-9709-CA92B850DAF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09-4810-9709-CA92B850DAF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09-4810-9709-CA92B850D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4412640"/>
        <c:axId val="844418464"/>
      </c:barChart>
      <c:catAx>
        <c:axId val="84441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18464"/>
        <c:crosses val="autoZero"/>
        <c:auto val="1"/>
        <c:lblAlgn val="ctr"/>
        <c:lblOffset val="100"/>
        <c:noMultiLvlLbl val="0"/>
      </c:catAx>
      <c:valAx>
        <c:axId val="84441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1264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33</c:v>
                </c:pt>
                <c:pt idx="2">
                  <c:v>30</c:v>
                </c:pt>
                <c:pt idx="3">
                  <c:v>28</c:v>
                </c:pt>
                <c:pt idx="4">
                  <c:v>35</c:v>
                </c:pt>
                <c:pt idx="5">
                  <c:v>24</c:v>
                </c:pt>
                <c:pt idx="6">
                  <c:v>32</c:v>
                </c:pt>
                <c:pt idx="7">
                  <c:v>28</c:v>
                </c:pt>
                <c:pt idx="8">
                  <c:v>27</c:v>
                </c:pt>
                <c:pt idx="9">
                  <c:v>26</c:v>
                </c:pt>
                <c:pt idx="10">
                  <c:v>24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0-4DBC-AB7C-1AA5418642DE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125</c:v>
                </c:pt>
                <c:pt idx="1">
                  <c:v>123</c:v>
                </c:pt>
                <c:pt idx="2">
                  <c:v>132</c:v>
                </c:pt>
                <c:pt idx="3">
                  <c:v>112</c:v>
                </c:pt>
                <c:pt idx="4">
                  <c:v>155</c:v>
                </c:pt>
                <c:pt idx="5">
                  <c:v>135</c:v>
                </c:pt>
                <c:pt idx="6">
                  <c:v>119</c:v>
                </c:pt>
                <c:pt idx="7">
                  <c:v>132</c:v>
                </c:pt>
                <c:pt idx="8">
                  <c:v>118</c:v>
                </c:pt>
                <c:pt idx="9">
                  <c:v>128</c:v>
                </c:pt>
                <c:pt idx="10">
                  <c:v>132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40-4DBC-AB7C-1AA5418642DE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6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2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40-4DBC-AB7C-1AA5418642DE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191</c:v>
                </c:pt>
                <c:pt idx="1">
                  <c:v>189</c:v>
                </c:pt>
                <c:pt idx="2">
                  <c:v>203</c:v>
                </c:pt>
                <c:pt idx="3">
                  <c:v>174</c:v>
                </c:pt>
                <c:pt idx="4">
                  <c:v>183</c:v>
                </c:pt>
                <c:pt idx="5">
                  <c:v>164</c:v>
                </c:pt>
                <c:pt idx="6">
                  <c:v>158</c:v>
                </c:pt>
                <c:pt idx="7">
                  <c:v>207</c:v>
                </c:pt>
                <c:pt idx="8">
                  <c:v>172</c:v>
                </c:pt>
                <c:pt idx="9">
                  <c:v>166</c:v>
                </c:pt>
                <c:pt idx="10">
                  <c:v>187</c:v>
                </c:pt>
                <c:pt idx="11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40-4DBC-AB7C-1AA5418642DE}"/>
            </c:ext>
          </c:extLst>
        </c:ser>
        <c:ser>
          <c:idx val="4"/>
          <c:order val="4"/>
          <c:tx>
            <c:strRef>
              <c:f>'Outcomes Based on Launch Date'!$F$1:$F$2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Date'!$F$3:$F$15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40-4DBC-AB7C-1AA541864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343328"/>
        <c:axId val="793347072"/>
      </c:lineChart>
      <c:catAx>
        <c:axId val="79334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7072"/>
        <c:crosses val="autoZero"/>
        <c:auto val="1"/>
        <c:lblAlgn val="ctr"/>
        <c:lblOffset val="100"/>
        <c:noMultiLvlLbl val="0"/>
      </c:catAx>
      <c:valAx>
        <c:axId val="7933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latin typeface="Times New Roman" panose="02020603050405020304" pitchFamily="18" charset="0"/>
                <a:cs typeface="Times New Roman" panose="02020603050405020304" pitchFamily="18" charset="0"/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5-4943-8E06-600ABD81286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75-4943-8E06-600ABD8128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75-4943-8E06-600ABD812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359503"/>
        <c:axId val="477364079"/>
      </c:lineChart>
      <c:catAx>
        <c:axId val="47735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64079"/>
        <c:crosses val="autoZero"/>
        <c:auto val="1"/>
        <c:lblAlgn val="ctr"/>
        <c:lblOffset val="100"/>
        <c:noMultiLvlLbl val="0"/>
      </c:catAx>
      <c:valAx>
        <c:axId val="47736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n-lt"/>
              </a:rPr>
              <a:t>Outcomes</a:t>
            </a:r>
            <a:r>
              <a:rPr lang="en-US" b="1" baseline="0">
                <a:latin typeface="+mn-lt"/>
              </a:rPr>
              <a:t> Based on Goal</a:t>
            </a:r>
            <a:endParaRPr lang="en-US" b="1">
              <a:latin typeface="+mn-lt"/>
            </a:endParaRPr>
          </a:p>
        </c:rich>
      </c:tx>
      <c:layout>
        <c:manualLayout>
          <c:xMode val="edge"/>
          <c:yMode val="edge"/>
          <c:x val="0.31380725881080396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Goals'!$A:$A</c15:sqref>
                  </c15:fullRef>
                </c:ext>
              </c:extLst>
              <c:f>'Outcomes Based on Goals'!$A$2:$A$1048576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Goals'!$F$2:$F$13</c15:sqref>
                  </c15:fullRef>
                </c:ext>
              </c:extLst>
              <c:f>'Outcomes Based on Goals'!$F$3:$F$13</c:f>
              <c:numCache>
                <c:formatCode>0%</c:formatCode>
                <c:ptCount val="11"/>
                <c:pt idx="0">
                  <c:v>0.72659176029962547</c:v>
                </c:pt>
                <c:pt idx="1">
                  <c:v>0.55029585798816572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2F-4D06-8184-9619E2C665A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Goals'!$A:$A</c15:sqref>
                  </c15:fullRef>
                </c:ext>
              </c:extLst>
              <c:f>'Outcomes Based on Goals'!$A$2:$A$1048576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Goals'!$G$2:$G$13</c15:sqref>
                  </c15:fullRef>
                </c:ext>
              </c:extLst>
              <c:f>'Outcomes Based on Goals'!$G$3:$G$13</c:f>
              <c:numCache>
                <c:formatCode>0%</c:formatCode>
                <c:ptCount val="11"/>
                <c:pt idx="0">
                  <c:v>0.27340823970037453</c:v>
                </c:pt>
                <c:pt idx="1">
                  <c:v>0.44970414201183434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2F-4D06-8184-9619E2C665A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Goals'!$A:$A</c15:sqref>
                  </c15:fullRef>
                </c:ext>
              </c:extLst>
              <c:f>'Outcomes Based on Goals'!$A$2:$A$1048576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Goals'!$H$2:$H$13</c15:sqref>
                  </c15:fullRef>
                </c:ext>
              </c:extLst>
              <c:f>'Outcomes Based on Goals'!$H$3:$H$13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2F-4D06-8184-9619E2C66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781327"/>
        <c:axId val="316766767"/>
      </c:lineChart>
      <c:catAx>
        <c:axId val="31678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66767"/>
        <c:crosses val="autoZero"/>
        <c:auto val="1"/>
        <c:lblAlgn val="ctr"/>
        <c:lblOffset val="100"/>
        <c:noMultiLvlLbl val="0"/>
      </c:catAx>
      <c:valAx>
        <c:axId val="31676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8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9-4421-81D5-4068E49A400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59-4421-81D5-4068E49A400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59-4421-81D5-4068E49A4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4411392"/>
        <c:axId val="844413056"/>
      </c:barChart>
      <c:catAx>
        <c:axId val="84441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13056"/>
        <c:crosses val="autoZero"/>
        <c:auto val="1"/>
        <c:lblAlgn val="ctr"/>
        <c:lblOffset val="100"/>
        <c:noMultiLvlLbl val="0"/>
      </c:catAx>
      <c:valAx>
        <c:axId val="84441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385762</xdr:colOff>
      <xdr:row>1</xdr:row>
      <xdr:rowOff>180975</xdr:rowOff>
    </xdr:from>
    <xdr:to>
      <xdr:col>13</xdr:col>
      <xdr:colOff>547687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00C22-C4EB-86C6-B6E6-EC783E7DF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0</xdr:colOff>
      <xdr:row>7</xdr:row>
      <xdr:rowOff>0</xdr:rowOff>
    </xdr:from>
    <xdr:to>
      <xdr:col>22</xdr:col>
      <xdr:colOff>314325</xdr:colOff>
      <xdr:row>21</xdr:row>
      <xdr:rowOff>85725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A7B653-5A8A-45FC-5EBC-E11EC93EF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9825" y="1333500"/>
          <a:ext cx="4581525" cy="275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</xdr:row>
      <xdr:rowOff>133350</xdr:rowOff>
    </xdr:from>
    <xdr:to>
      <xdr:col>16</xdr:col>
      <xdr:colOff>533400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51C13-0C9F-ADB3-F20F-FA6E6EDBC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747712</xdr:colOff>
      <xdr:row>2</xdr:row>
      <xdr:rowOff>166687</xdr:rowOff>
    </xdr:from>
    <xdr:to>
      <xdr:col>10</xdr:col>
      <xdr:colOff>195262</xdr:colOff>
      <xdr:row>17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9356D5-5F5E-AED4-6C20-EE3425CF6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1847850</xdr:colOff>
      <xdr:row>14</xdr:row>
      <xdr:rowOff>147636</xdr:rowOff>
    </xdr:from>
    <xdr:to>
      <xdr:col>5</xdr:col>
      <xdr:colOff>676275</xdr:colOff>
      <xdr:row>31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61BF48-B40E-2FD3-4E83-64B42EF8F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500062</xdr:colOff>
      <xdr:row>3</xdr:row>
      <xdr:rowOff>104775</xdr:rowOff>
    </xdr:from>
    <xdr:to>
      <xdr:col>15</xdr:col>
      <xdr:colOff>195262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97AF5-DFB7-C65A-E33D-E409916E2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Askew" refreshedDate="44810.693360532408" createdVersion="8" refreshedVersion="8" minRefreshableVersion="3" recordCount="4117" xr:uid="{B88C8512-7F42-42E0-8DCB-6640F44C8936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Askew" refreshedDate="44810.74874328704" createdVersion="8" refreshedVersion="8" minRefreshableVersion="3" recordCount="4117" xr:uid="{0FF2AF4C-FE0D-4140-B178-ECB2B3EF0606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/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4802-03-13T18:07:00" count="4115">
        <d v="4698-04-09T10:11:00"/>
        <d v="4795-02-16T00:43:00"/>
        <d v="4735-11-04T03:23:00"/>
        <d v="4641-01-08T21:47:00"/>
        <d v="4723-01-19T01:19:00"/>
        <d v="4761-10-31T23:27:00"/>
        <d v="4635-05-14T08:10:00"/>
        <d v="4753-12-19T19:47:00"/>
        <d v="4746-03-25T16:12:00"/>
        <d v="4742-08-23T05:04:00"/>
        <d v="4633-01-24T01:59:00"/>
        <d v="4763-04-15T17:02:00"/>
        <d v="4634-12-23T19:05:00"/>
        <d v="4752-10-03T15:09:00"/>
        <d v="4637-08-28T14:08:00"/>
        <d v="4711-04-25T12:18:00"/>
        <d v="4629-11-24T18:51:00"/>
        <d v="4655-09-05T21:42:00"/>
        <d v="4647-10-06T12:56:00"/>
        <d v="4698-01-27T23:34:00"/>
        <d v="4702-03-05T11:52:00"/>
        <d v="4649-04-03T15:09:00"/>
        <d v="4667-07-15T16:20:00"/>
        <d v="4685-04-03T17:41:00"/>
        <d v="4706-12-13T05:03:00"/>
        <d v="4721-06-09T12:01:00"/>
        <d v="4641-01-08T22:24:00"/>
        <d v="4657-07-22T21:13:00"/>
        <d v="4722-07-30T20:04:00"/>
        <d v="4638-06-03T09:28:00"/>
        <d v="4643-04-15T13:55:00"/>
        <d v="4731-02-03T12:34:00"/>
        <d v="4745-01-10T15:37:00"/>
        <d v="4716-04-14T15:41:00"/>
        <d v="4643-02-16T07:21:00"/>
        <d v="4685-05-04T12:14:00"/>
        <d v="4680-05-31T10:05:00"/>
        <d v="4674-07-25T13:59:00"/>
        <d v="4566-07-13T10:24:00"/>
        <d v="4628-10-15T19:48:00"/>
        <d v="4634-07-26T20:08:00"/>
        <d v="4650-09-22T03:14:00"/>
        <d v="4664-07-14T08:26:00"/>
        <d v="4636-10-18T10:06:00"/>
        <d v="4648-07-05T22:17:00"/>
        <d v="4744-05-15T10:27:00"/>
        <d v="4722-05-31T21:34:00"/>
        <d v="4658-02-27T04:07:00"/>
        <d v="4674-09-13T00:20:00"/>
        <d v="4713-09-28T14:05:00"/>
        <d v="4668-06-30T04:18:00"/>
        <d v="4701-07-18T17:17:00"/>
        <d v="4637-08-09T02:46:00"/>
        <d v="4623-02-14T22:45:00"/>
        <d v="4724-01-06T19:01:00"/>
        <d v="4750-11-01T03:16:00"/>
        <d v="4693-10-04T22:24:00"/>
        <d v="4683-12-13T23:22:00"/>
        <d v="4658-02-22T16:52:00"/>
        <d v="4707-01-07T03:36:00"/>
        <d v="4620-03-23T02:37:00"/>
        <d v="4572-03-28T20:37:00"/>
        <d v="4556-02-20T23:18:00"/>
        <d v="4605-08-09T17:33:00"/>
        <d v="4576-01-20T02:21:00"/>
        <d v="4642-03-23T06:34:00"/>
        <d v="4757-11-16T23:40:00"/>
        <d v="4517-05-03T00:04:00"/>
        <d v="4613-12-05T03:51:00"/>
        <d v="4469-10-17T06:25:00"/>
        <d v="4460-09-16T18:45:00"/>
        <d v="4504-06-21T06:57:00"/>
        <d v="4539-02-02T14:41:00"/>
        <d v="4437-03-13T09:44:00"/>
        <d v="4728-05-31T05:35:00"/>
        <d v="4563-08-07T13:12:00"/>
        <d v="4479-05-28T11:58:00"/>
        <d v="4504-06-13T16:37:00"/>
        <d v="4768-07-14T20:01:00"/>
        <d v="4623-12-25T14:13:00"/>
        <d v="4600-09-15T00:56:00"/>
        <d v="4521-05-16T12:47:00"/>
        <d v="4471-05-18T05:01:00"/>
        <d v="4676-03-11T22:29:00"/>
        <d v="4447-03-21T11:26:00"/>
        <d v="4468-08-19T12:37:00"/>
        <d v="4717-02-02T08:45:00"/>
        <d v="4393-08-18T08:43:00"/>
        <d v="4634-02-23T12:51:00"/>
        <d v="4571-01-30T03:12:00"/>
        <d v="4456-09-01T20:19:00"/>
        <d v="4442-05-25T03:24:00"/>
        <d v="4787-09-01T22:23:00"/>
        <d v="4515-09-27T11:37:00"/>
        <d v="4622-08-29T01:42:00"/>
        <d v="4494-03-29T07:21:00"/>
        <d v="4393-12-23T18:01:00"/>
        <d v="4456-08-23T02:42:00"/>
        <d v="4540-03-15T16:34:00"/>
        <d v="4608-09-22T03:59:00"/>
        <d v="4537-05-28T04:46:00"/>
        <d v="4550-01-21T14:30:00"/>
        <d v="4423-08-16T20:53:00"/>
        <d v="4617-02-01T08:30:00"/>
        <d v="4441-04-17T17:06:00"/>
        <d v="4748-12-26T11:40:00"/>
        <d v="4502-11-29T14:21:00"/>
        <d v="4445-02-12T22:47:00"/>
        <d v="4564-12-23T18:50:00"/>
        <d v="4434-04-14T13:10:00"/>
        <d v="4596-07-28T23:33:00"/>
        <d v="4689-10-12T23:47:00"/>
        <d v="4622-11-16T13:58:00"/>
        <d v="4464-06-19T12:08:00"/>
        <d v="4482-02-16T10:48:00"/>
        <d v="4491-07-27T08:04:00"/>
        <d v="4438-06-20T19:55:00"/>
        <d v="4381-07-10T02:24:00"/>
        <d v="4459-06-04T05:16:00"/>
        <d v="4462-01-20T03:46:00"/>
        <d v="4770-05-24T23:47:00"/>
        <d v="4685-01-29T07:10:00"/>
        <d v="4766-09-05T21:47:00"/>
        <d v="4653-07-20T22:04:00"/>
        <d v="4688-01-27T17:22:00"/>
        <d v="4785-10-29T15:20:00"/>
        <d v="4691-06-20T08:57:00"/>
        <d v="4680-04-20T11:01:00"/>
        <d v="4772-05-24T16:13:00"/>
        <d v="4649-12-18T05:43:00"/>
        <d v="4632-11-15T22:12:00"/>
        <d v="4758-03-16T06:01:00"/>
        <d v="4653-09-20T18:07:00"/>
        <d v="4749-12-26T11:04:00"/>
        <d v="4705-08-25T14:18:00"/>
        <d v="4634-06-06T21:57:00"/>
        <d v="4685-01-11T14:34:00"/>
        <d v="4708-07-20T10:33:00"/>
        <d v="4699-10-16T10:41:00"/>
        <d v="4700-01-24T06:12:00"/>
        <d v="4677-12-06T21:32:00"/>
        <d v="4687-04-16T04:23:00"/>
        <d v="4659-02-26T14:18:00"/>
        <d v="4761-01-12T20:22:00"/>
        <d v="4677-01-14T17:52:00"/>
        <d v="4702-02-20T12:52:00"/>
        <d v="4783-01-14T23:18:00"/>
        <d v="4664-03-24T01:40:00"/>
        <d v="4734-06-16T21:36:00"/>
        <d v="4663-12-19T07:50:00"/>
        <d v="4684-01-02T17:02:00"/>
        <d v="4687-11-06T01:11:00"/>
        <d v="4648-09-02T15:40:00"/>
        <d v="4658-04-14T04:04:00"/>
        <d v="4688-03-04T20:15:00"/>
        <d v="4696-11-18T13:35:00"/>
        <d v="4635-05-17T11:56:00"/>
        <d v="4734-05-25T16:52:00"/>
        <d v="4653-06-08T14:28:00"/>
        <d v="4753-09-14T01:45:00"/>
        <d v="4697-06-07T18:51:00"/>
        <d v="4635-02-20T05:55:00"/>
        <d v="4642-02-09T14:36:00"/>
        <d v="4709-04-09T16:14:00"/>
        <d v="4643-03-14T18:21:00"/>
        <d v="4726-12-18T12:44:00"/>
        <d v="4787-08-25T13:22:00"/>
        <d v="4695-08-18T15:35:00"/>
        <d v="4677-11-15T02:50:00"/>
        <d v="4652-11-06T07:39:00"/>
        <d v="4704-11-02T16:03:00"/>
        <d v="4756-12-11T20:14:00"/>
        <d v="4676-12-23T16:43:00"/>
        <d v="4674-09-16T09:08:00"/>
        <d v="4681-02-22T12:56:00"/>
        <d v="4645-07-02T16:11:00"/>
        <d v="4700-09-15T10:39:00"/>
        <d v="4680-09-12T20:46:00"/>
        <d v="4719-04-17T07:45:00"/>
        <d v="4735-05-30T19:55:00"/>
        <d v="4680-05-12T11:23:00"/>
        <d v="4693-06-18T12:15:00"/>
        <d v="4786-02-27T17:12:00"/>
        <d v="4659-04-22T14:50:00"/>
        <d v="4640-07-29T11:22:00"/>
        <d v="4762-12-24T16:19:00"/>
        <d v="4795-04-29T18:34:00"/>
        <d v="4699-02-17T01:37:00"/>
        <d v="4645-09-24T23:35:00"/>
        <d v="4760-08-23T10:37:00"/>
        <d v="4755-11-16T01:26:00"/>
        <d v="4708-07-12T11:38:00"/>
        <d v="4652-09-24T12:32:00"/>
        <d v="4654-09-23T02:06:00"/>
        <d v="4730-12-17T19:31:00"/>
        <d v="4691-06-25T05:32:00"/>
        <d v="4711-10-31T13:38:00"/>
        <d v="4791-01-22T21:40:00"/>
        <d v="4650-09-11T00:02:00"/>
        <d v="4765-02-24T10:22:00"/>
        <d v="4647-05-12T00:03:00"/>
        <d v="4673-02-08T02:49:00"/>
        <d v="4711-03-28T16:04:00"/>
        <d v="4664-11-23T21:04:00"/>
        <d v="4760-08-17T00:03:00"/>
        <d v="4710-01-14T22:22:00"/>
        <d v="4762-05-04T06:23:00"/>
        <d v="4665-08-11T19:58:00"/>
        <d v="4662-07-09T04:47:00"/>
        <d v="4696-06-13T08:55:00"/>
        <d v="4710-02-09T21:12:00"/>
        <d v="4707-12-28T14:17:00"/>
        <d v="4737-09-04T20:40:00"/>
        <d v="4702-06-23T15:47:00"/>
        <d v="4670-10-11T10:29:00"/>
        <d v="4730-11-01T19:22:00"/>
        <d v="4680-03-11T12:37:00"/>
        <d v="4664-05-15T10:29:00"/>
        <d v="4682-04-10T16:49:00"/>
        <d v="4739-09-21T14:25:00"/>
        <d v="4701-05-02T15:10:00"/>
        <d v="4674-06-04T06:04:00"/>
        <d v="4674-05-31T04:38:00"/>
        <d v="4748-05-19T21:10:00"/>
        <d v="4691-05-30T02:46:00"/>
        <d v="4741-04-21T16:14:00"/>
        <d v="4686-09-18T23:04:00"/>
        <d v="4696-04-12T15:21:00"/>
        <d v="4685-01-28T04:25:00"/>
        <d v="4732-04-07T00:57:00"/>
        <d v="4690-07-06T15:11:00"/>
        <d v="4725-05-15T12:51:00"/>
        <d v="4674-08-02T13:06:00"/>
        <d v="4769-11-17T16:52:00"/>
        <d v="4691-07-17T02:59:00"/>
        <d v="4696-04-13T12:17:00"/>
        <d v="4721-12-10T01:39:00"/>
        <d v="4731-03-22T15:09:00"/>
        <d v="4786-06-24T18:00:00"/>
        <d v="4718-01-01T14:50:00"/>
        <d v="4563-03-10T12:11:00"/>
        <d v="4660-12-05T21:04:00"/>
        <d v="4482-04-30T13:50:00"/>
        <d v="4613-09-04T20:24:00"/>
        <d v="4375-09-09T09:59:00"/>
        <d v="4522-07-04T04:25:00"/>
        <d v="4419-07-22T19:25:00"/>
        <d v="4411-05-20T06:14:00"/>
        <d v="4483-09-09T11:09:00"/>
        <d v="4395-05-03T10:20:00"/>
        <d v="4570-11-19T22:51:00"/>
        <d v="4507-03-09T06:06:00"/>
        <d v="4384-06-13T18:18:00"/>
        <d v="4492-07-16T01:15:00"/>
        <d v="4712-07-22T03:50:00"/>
        <d v="4437-04-28T14:02:00"/>
        <d v="4557-06-13T03:47:00"/>
        <d v="4747-12-26T14:42:00"/>
        <d v="4452-09-08T02:26:00"/>
        <d v="4681-02-21T06:49:00"/>
        <d v="4394-12-24T07:59:00"/>
        <d v="4507-11-10T03:04:00"/>
        <d v="4431-11-09T21:08:00"/>
        <d v="4529-07-21T06:54:00"/>
        <d v="4506-08-31T05:15:00"/>
        <d v="4384-07-18T17:50:00"/>
        <d v="4374-05-08T11:47:00"/>
        <d v="4633-12-13T03:39:00"/>
        <d v="4473-07-26T03:38:00"/>
        <d v="4793-09-29T19:42:00"/>
        <d v="4445-06-05T23:50:00"/>
        <d v="4605-06-22T00:21:00"/>
        <d v="4379-05-26T00:31:00"/>
        <d v="4455-03-23T21:46:00"/>
        <d v="4499-12-22T17:49:00"/>
        <d v="4536-08-17T22:06:00"/>
        <d v="4499-07-05T21:54:00"/>
        <d v="4688-07-23T11:39:00"/>
        <d v="4531-11-13T10:59:00"/>
        <d v="4793-12-01T15:36:00"/>
        <d v="4627-03-28T10:35:00"/>
        <d v="4332-06-16T19:13:00"/>
        <d v="4372-08-31T04:52:00"/>
        <d v="4451-08-24T14:24:00"/>
        <d v="4489-04-08T07:00:00"/>
        <d v="4588-03-01T08:48:00"/>
        <d v="4556-06-20T23:24:00"/>
        <d v="4535-03-11T16:18:00"/>
        <d v="4513-04-29T03:13:00"/>
        <d v="4595-05-06T09:14:00"/>
        <d v="4427-02-11T03:37:00"/>
        <d v="4566-10-24T03:26:00"/>
        <d v="4474-03-02T04:39:00"/>
        <d v="4623-02-22T01:54:00"/>
        <d v="4397-01-02T01:34:00"/>
        <d v="4590-03-06T06:49:00"/>
        <d v="4527-01-04T12:43:00"/>
        <d v="4683-12-07T16:21:00"/>
        <d v="4621-06-19T19:28:00"/>
        <d v="4417-09-22T12:20:00"/>
        <d v="4443-08-21T14:18:00"/>
        <d v="4556-04-17T06:15:00"/>
        <d v="4494-01-19T09:58:00"/>
        <d v="4510-03-10T06:26:00"/>
        <d v="4523-08-30T16:37:00"/>
        <d v="4496-06-23T19:29:00"/>
        <d v="4559-10-05T05:33:00"/>
        <d v="4551-05-26T16:01:00"/>
        <d v="4433-11-25T16:10:00"/>
        <d v="4527-01-21T02:14:00"/>
        <d v="4475-07-17T23:43:00"/>
        <d v="4483-04-09T04:32:00"/>
        <d v="4562-03-25T15:52:00"/>
        <d v="4399-04-30T16:14:00"/>
        <d v="4554-12-29T23:48:00"/>
        <d v="4523-08-11T08:14:00"/>
        <d v="4661-02-17T09:57:00"/>
        <d v="4601-10-15T14:43:00"/>
        <d v="4559-02-19T07:51:00"/>
        <d v="4360-12-27T07:09:00"/>
        <d v="4723-08-30T01:53:00"/>
        <d v="4775-07-21T19:06:00"/>
        <d v="4746-12-28T04:48:00"/>
        <d v="4783-09-30T06:46:00"/>
        <d v="4699-07-10T13:48:00"/>
        <d v="4782-05-30T06:33:00"/>
        <d v="4796-07-22T21:26:00"/>
        <d v="4678-10-05T02:49:00"/>
        <d v="4715-01-07T19:08:00"/>
        <d v="4717-01-28T00:07:00"/>
        <d v="4567-04-06T22:43:00"/>
        <d v="4752-07-29T21:14:00"/>
        <d v="4712-07-05T19:37:00"/>
        <d v="4741-02-01T04:31:00"/>
        <d v="4685-11-23T22:37:00"/>
        <d v="4685-11-27T05:55:00"/>
        <d v="4717-02-04T18:38:00"/>
        <d v="4676-12-07T17:08:00"/>
        <d v="4761-02-23T08:10:00"/>
        <d v="4684-08-05T14:28:00"/>
        <d v="4796-02-15T03:27:00"/>
        <d v="4651-12-04T18:38:00"/>
        <d v="4744-09-21T20:25:00"/>
        <d v="4657-02-27T06:25:00"/>
        <d v="4687-08-03T06:14:00"/>
        <d v="4688-01-28T15:50:00"/>
        <d v="4712-02-26T00:21:00"/>
        <d v="4717-03-30T17:29:00"/>
        <d v="4703-04-19T05:16:00"/>
        <d v="4794-02-14T22:28:00"/>
        <d v="4765-06-20T23:09:00"/>
        <d v="4739-07-01T21:14:00"/>
        <d v="4651-02-25T01:08:00"/>
        <d v="4718-02-11T12:19:00"/>
        <d v="4741-04-13T16:01:00"/>
        <d v="4659-11-17T15:14:00"/>
        <d v="4737-07-02T04:33:00"/>
        <d v="4682-01-16T07:57:00"/>
        <d v="4752-08-15T14:41:00"/>
        <d v="4658-07-12T05:30:00"/>
        <d v="4696-02-12T21:00:00"/>
        <d v="4658-09-06T01:46:00"/>
        <d v="4642-06-14T15:11:00"/>
        <d v="4382-08-28T16:16:00"/>
        <d v="4633-03-12T13:52:00"/>
        <d v="4614-10-03T09:19:00"/>
        <d v="4508-03-03T13:58:00"/>
        <d v="4563-05-01T15:18:00"/>
        <d v="4676-05-10T08:02:00"/>
        <d v="4487-06-07T02:29:00"/>
        <d v="4786-02-14T17:00:00"/>
        <d v="4547-12-03T01:39:00"/>
        <d v="4739-02-08T14:44:00"/>
        <d v="4517-11-18T17:18:00"/>
        <d v="4465-02-22T08:31:00"/>
        <d v="4613-01-04T02:31:00"/>
        <d v="4763-11-22T03:56:00"/>
        <d v="4717-03-16T01:08:00"/>
        <d v="4730-01-26T07:28:00"/>
        <d v="4502-11-24T07:12:00"/>
        <d v="4729-08-08T04:32:00"/>
        <d v="4518-12-30T21:17:00"/>
        <d v="4528-09-09T13:40:00"/>
        <d v="4628-12-19T01:19:00"/>
        <d v="4666-01-13T21:47:00"/>
        <d v="4658-06-13T01:41:00"/>
        <d v="4704-01-06T01:51:00"/>
        <d v="4702-02-28T14:18:00"/>
        <d v="4759-05-24T13:40:00"/>
        <d v="4615-08-26T18:50:00"/>
        <d v="4687-08-07T04:52:00"/>
        <d v="4482-09-30T12:51:00"/>
        <d v="4466-02-07T00:51:00"/>
        <d v="4591-06-11T12:52:00"/>
        <d v="4737-10-31T02:02:00"/>
        <d v="4503-06-05T13:20:00"/>
        <d v="4518-06-25T21:26:00"/>
        <d v="4403-01-12T14:04:00"/>
        <d v="4682-02-19T14:06:00"/>
        <d v="4782-03-12T13:07:00"/>
        <d v="4627-05-30T03:47:00"/>
        <d v="4461-01-11T12:50:00"/>
        <d v="4717-04-02T08:57:00"/>
        <d v="4458-08-23T15:21:00"/>
        <d v="4611-02-22T16:22:00"/>
        <d v="4615-08-28T02:19:00"/>
        <d v="4445-06-23T17:57:00"/>
        <d v="4473-03-11T06:10:00"/>
        <d v="4594-03-29T03:50:00"/>
        <d v="4758-07-15T18:24:00"/>
        <d v="4687-12-01T21:17:00"/>
        <d v="4603-03-09T13:24:00"/>
        <d v="4521-04-21T13:38:00"/>
        <d v="4518-01-15T15:31:00"/>
        <d v="4591-10-30T19:05:00"/>
        <d v="4653-07-25T02:42:00"/>
        <d v="4611-06-08T18:31:00"/>
        <d v="4564-03-20T05:40:00"/>
        <d v="4698-06-24T22:37:00"/>
        <d v="4569-10-12T13:07:00"/>
        <d v="4616-12-29T04:31:00"/>
        <d v="4698-05-08T11:36:00"/>
        <d v="4646-09-24T14:57:00"/>
        <d v="4570-10-12T13:50:00"/>
        <d v="4494-02-19T13:39:00"/>
        <d v="4714-07-06T16:04:00"/>
        <d v="4735-01-08T17:14:00"/>
        <d v="4716-02-29T13:00:00"/>
        <d v="4632-11-07T00:05:00"/>
        <d v="4352-04-17T02:02:00"/>
        <d v="4589-03-17T10:27:00"/>
        <d v="4755-09-30T06:43:00"/>
        <d v="4708-05-30T14:21:00"/>
        <d v="4706-10-02T19:02:00"/>
        <d v="4599-09-05T01:42:00"/>
        <d v="4587-03-06T20:20:00"/>
        <d v="4579-11-20T17:53:00"/>
        <d v="4766-05-02T02:46:00"/>
        <d v="4717-11-11T15:58:00"/>
        <d v="4656-01-05T16:58:00"/>
        <d v="4738-11-05T03:13:00"/>
        <d v="4595-05-26T15:16:00"/>
        <d v="4673-04-13T07:43:00"/>
        <d v="4611-09-13T21:41:00"/>
        <d v="4487-08-27T10:01:00"/>
        <d v="4690-08-09T02:55:00"/>
        <d v="4675-04-15T00:20:00"/>
        <d v="4559-05-21T07:23:00"/>
        <d v="4628-09-28T11:35:00"/>
        <d v="4592-09-25T02:05:00"/>
        <d v="4612-07-05T19:20:00"/>
        <d v="4609-03-09T21:51:00"/>
        <d v="4686-11-20T05:35:00"/>
        <d v="4675-07-28T11:59:00"/>
        <d v="4659-02-16T00:51:00"/>
        <d v="4500-02-26T03:42:00"/>
        <d v="4594-11-21T16:01:00"/>
        <d v="4642-07-18T01:12:00"/>
        <d v="4567-02-16T23:40:00"/>
        <d v="4472-03-02T10:07:00"/>
        <d v="4629-09-10T13:15:00"/>
        <d v="4571-12-01T19:27:00"/>
        <d v="4456-06-23T14:21:00"/>
        <d v="4463-12-19T14:33:00"/>
        <d v="4749-07-01T22:15:00"/>
        <d v="4636-07-10T04:54:00"/>
        <d v="4526-04-07T13:44:00"/>
        <d v="4527-03-17T18:54:00"/>
        <d v="4511-09-07T01:23:00"/>
        <d v="4640-12-08T09:24:00"/>
        <d v="4604-05-02T01:29:00"/>
        <d v="4620-07-10T07:39:00"/>
        <d v="4643-09-20T08:38:00"/>
        <d v="4647-10-15T21:19:00"/>
        <d v="4792-12-11T17:49:00"/>
        <d v="4685-08-20T04:03:00"/>
        <d v="4629-06-08T12:01:00"/>
        <d v="4502-12-03T02:14:00"/>
        <d v="4680-01-08T15:49:00"/>
        <d v="4653-06-28T11:15:00"/>
        <d v="4581-05-22T00:15:00"/>
        <d v="4531-08-23T08:09:00"/>
        <d v="4742-10-09T19:30:00"/>
        <d v="4544-11-13T20:32:00"/>
        <d v="4714-01-12T08:52:00"/>
        <d v="4567-08-04T08:19:00"/>
        <d v="4630-02-01T13:19:00"/>
        <d v="4779-03-11T16:34:00"/>
        <d v="4786-06-30T06:20:00"/>
        <d v="4485-08-11T21:36:00"/>
        <d v="4523-08-23T02:45:00"/>
        <d v="4729-06-24T22:59:00"/>
        <d v="4767-02-09T02:30:00"/>
        <d v="4688-01-15T13:38:00"/>
        <d v="4636-04-23T20:05:00"/>
        <d v="4697-06-02T15:45:00"/>
        <d v="4606-12-03T21:14:00"/>
        <d v="4660-03-01T06:25:00"/>
        <d v="4481-09-18T17:29:00"/>
        <d v="4347-11-09T17:28:00"/>
        <d v="4381-05-14T03:51:00"/>
        <d v="4456-03-02T01:31:00"/>
        <d v="4497-10-12T05:05:00"/>
        <d v="4667-10-20T14:23:00"/>
        <d v="4496-09-13T00:27:00"/>
        <d v="4721-06-13T21:26:00"/>
        <d v="4581-07-24T03:20:00"/>
        <d v="4530-09-14T12:57:00"/>
        <d v="4504-02-07T11:01:00"/>
        <d v="4694-06-06T21:30:00"/>
        <d v="4734-12-07T13:59:00"/>
        <d v="4560-10-27T04:22:00"/>
        <d v="4775-12-06T12:47:00"/>
        <d v="4759-12-25T05:45:00"/>
        <d v="4641-05-14T20:07:00"/>
        <d v="4722-12-29T10:41:00"/>
        <d v="4684-04-08T17:20:00"/>
        <d v="4790-07-12T22:01:00"/>
        <d v="4705-12-05T23:04:00"/>
        <d v="4540-10-17T11:41:00"/>
        <d v="4721-07-20T03:01:00"/>
        <d v="4775-05-01T13:39:00"/>
        <d v="4739-11-03T10:45:00"/>
        <d v="4708-04-24T23:16:00"/>
        <d v="4750-02-19T00:49:00"/>
        <d v="4644-08-14T01:21:00"/>
        <d v="4700-10-31T12:24:00"/>
        <d v="4792-12-04T08:06:00"/>
        <d v="4694-10-22T05:07:00"/>
        <d v="4788-04-18T20:54:00"/>
        <d v="4695-01-30T11:08:00"/>
        <d v="4780-04-02T21:49:00"/>
        <d v="4746-11-24T10:08:00"/>
        <d v="4748-06-12T02:05:00"/>
        <d v="4713-09-06T15:50:00"/>
        <d v="4786-01-30T17:05:00"/>
        <d v="4698-08-27T16:47:00"/>
        <d v="4715-08-25T02:31:00"/>
        <d v="4747-01-10T16:23:00"/>
        <d v="4757-02-01T23:47:00"/>
        <d v="4670-10-22T00:46:00"/>
        <d v="4714-07-17T19:14:00"/>
        <d v="4740-06-12T05:56:00"/>
        <d v="4655-01-30T12:42:00"/>
        <d v="4755-07-19T10:00:00"/>
        <d v="4715-10-13T13:09:00"/>
        <d v="4710-03-18T01:55:00"/>
        <d v="4731-09-25T18:44:00"/>
        <d v="4714-09-07T04:48:00"/>
        <d v="4696-01-28T05:02:00"/>
        <d v="4793-01-01T17:25:00"/>
        <d v="4697-08-28T13:04:00"/>
        <d v="4721-07-15T00:16:00"/>
        <d v="4657-04-27T04:31:00"/>
        <d v="4653-01-16T02:12:00"/>
        <d v="4751-11-19T05:03:00"/>
        <d v="4726-01-04T14:37:00"/>
        <d v="4780-05-25T12:43:00"/>
        <d v="4678-09-13T23:45:00"/>
        <d v="4721-12-21T23:40:00"/>
        <d v="4662-10-01T06:45:00"/>
        <d v="4713-04-30T12:33:00"/>
        <d v="4782-12-08T08:15:00"/>
        <d v="4672-10-26T04:47:00"/>
        <d v="4736-11-12T13:55:00"/>
        <d v="4696-06-05T02:49:00"/>
        <d v="4757-03-12T01:33:00"/>
        <d v="4665-03-23T13:14:00"/>
        <d v="4726-07-07T07:03:00"/>
        <d v="4725-03-09T20:12:00"/>
        <d v="4733-01-23T21:29:00"/>
        <d v="4700-11-13T23:23:00"/>
        <d v="4715-08-21T23:28:00"/>
        <d v="4663-02-15T00:11:00"/>
        <d v="4773-02-01T14:27:00"/>
        <d v="4691-12-23T13:23:00"/>
        <d v="4674-05-13T07:12:00"/>
        <d v="4743-03-20T08:22:00"/>
        <d v="4707-01-27T17:13:00"/>
        <d v="4664-01-29T03:03:00"/>
        <d v="4768-09-23T11:47:00"/>
        <d v="4700-01-29T18:24:00"/>
        <d v="4678-05-08T09:19:00"/>
        <d v="4677-11-21T07:27:00"/>
        <d v="4677-05-11T23:56:00"/>
        <d v="4715-10-01T10:57:00"/>
        <d v="4672-08-14T06:07:00"/>
        <d v="4682-06-17T10:33:00"/>
        <d v="4772-12-23T04:06:00"/>
        <d v="4698-07-14T20:59:00"/>
        <d v="4731-03-21T06:51:00"/>
        <d v="4698-05-11T14:10:00"/>
        <d v="4660-05-11T22:20:00"/>
        <d v="4680-10-20T15:45:00"/>
        <d v="4742-08-03T19:26:00"/>
        <d v="4682-11-03T04:38:00"/>
        <d v="4775-06-18T19:32:00"/>
        <d v="4758-11-03T07:35:00"/>
        <d v="4660-08-26T03:01:00"/>
        <d v="4677-01-17T18:02:00"/>
        <d v="4681-04-25T21:22:00"/>
        <d v="4664-03-29T11:39:00"/>
        <d v="4692-10-24T15:35:00"/>
        <d v="4642-03-12T08:23:00"/>
        <d v="4644-05-24T02:56:00"/>
        <d v="4701-02-14T11:08:00"/>
        <d v="4686-01-21T00:49:00"/>
        <d v="4718-08-12T12:56:00"/>
        <d v="4692-05-05T06:20:00"/>
        <d v="4719-08-20T01:04:00"/>
        <d v="4683-06-16T20:26:00"/>
        <d v="4723-03-03T15:17:00"/>
        <d v="4765-04-19T21:46:00"/>
        <d v="4709-11-07T19:20:00"/>
        <d v="4753-10-21T17:00:00"/>
        <d v="4708-12-20T07:59:00"/>
        <d v="4794-04-08T13:47:00"/>
        <d v="4683-07-17T14:03:00"/>
        <d v="4721-05-27T14:43:00"/>
        <d v="4654-03-10T00:30:00"/>
        <d v="4641-07-20T00:18:00"/>
        <d v="4756-02-04T06:17:00"/>
        <d v="4756-09-18T11:38:00"/>
        <d v="4689-03-27T13:17:00"/>
        <d v="4687-02-05T08:01:00"/>
        <d v="4799-02-12T17:37:00"/>
        <d v="4701-10-24T13:39:00"/>
        <d v="4732-04-29T09:51:00"/>
        <d v="4636-12-11T13:37:00"/>
        <d v="4747-03-02T06:28:00"/>
        <d v="4705-12-06T04:01:00"/>
        <d v="4749-08-26T08:09:00"/>
        <d v="4719-01-29T13:25:00"/>
        <d v="4752-07-12T23:02:00"/>
        <d v="4674-06-09T17:09:00"/>
        <d v="4681-09-10T12:42:00"/>
        <d v="4690-10-15T07:50:00"/>
        <d v="4794-07-12T17:18:00"/>
        <d v="4793-12-22T14:22:00"/>
        <d v="4647-02-10T23:55:00"/>
        <d v="4781-06-18T05:15:00"/>
        <d v="4701-12-24T04:48:00"/>
        <d v="4701-12-29T01:54:00"/>
        <d v="4685-09-22T12:35:00"/>
        <d v="4652-07-18T22:59:00"/>
        <d v="4761-11-06T13:54:00"/>
        <d v="4641-09-26T03:47:00"/>
        <d v="4737-08-29T01:49:00"/>
        <d v="4651-05-27T14:28:00"/>
        <d v="4649-02-19T17:33:00"/>
        <d v="4658-01-11T05:04:00"/>
        <d v="4661-12-20T01:11:00"/>
        <d v="4780-03-11T10:10:00"/>
        <d v="4701-12-27T02:40:00"/>
        <d v="4696-02-16T10:33:00"/>
        <d v="4676-09-28T10:32:00"/>
        <d v="4737-10-30T06:39:00"/>
        <d v="4723-09-16T17:52:00"/>
        <d v="4698-08-16T15:29:00"/>
        <d v="4703-08-17T14:55:00"/>
        <d v="4656-07-02T11:59:00"/>
        <d v="4773-10-11T17:19:00"/>
        <d v="4667-08-16T06:47:00"/>
        <d v="4697-10-01T14:16:00"/>
        <d v="4681-12-13T23:35:00"/>
        <d v="4782-05-01T16:21:00"/>
        <d v="4642-09-19T22:18:00"/>
        <d v="4773-01-28T09:43:00"/>
        <d v="4684-02-11T21:02:00"/>
        <d v="4755-11-14T12:58:00"/>
        <d v="4752-06-07T14:00:00"/>
        <d v="4666-09-05T13:32:00"/>
        <d v="4664-12-16T04:04:00"/>
        <d v="4642-09-20T10:17:00"/>
        <d v="4636-11-06T23:07:00"/>
        <d v="4665-03-28T20:04:00"/>
        <d v="4671-04-17T02:21:00"/>
        <d v="4752-01-21T05:35:00"/>
        <d v="4748-04-09T14:18:00"/>
        <d v="4760-08-23T17:49:00"/>
        <d v="4646-12-08T02:11:00"/>
        <d v="4774-04-19T08:04:00"/>
        <d v="4797-02-14T22:02:00"/>
        <d v="4773-06-29T00:04:00"/>
        <d v="4637-11-23T09:31:00"/>
        <d v="4664-07-27T23:52:00"/>
        <d v="4700-05-09T09:30:00"/>
        <d v="4786-02-12T00:53:00"/>
        <d v="4712-04-02T06:53:00"/>
        <d v="4780-03-10T01:37:00"/>
        <d v="4764-05-31T02:01:00"/>
        <d v="4695-02-25T16:46:00"/>
        <d v="4783-08-04T13:03:00"/>
        <d v="4684-10-07T11:47:00"/>
        <d v="4790-05-16T19:59:00"/>
        <d v="4654-12-27T06:20:00"/>
        <d v="4638-12-15T15:02:00"/>
        <d v="4733-01-07T09:09:00"/>
        <d v="4647-05-02T20:45:00"/>
        <d v="4597-06-26T03:08:00"/>
        <d v="4786-10-06T07:21:00"/>
        <d v="4638-08-01T18:40:00"/>
        <d v="4779-01-18T14:27:00"/>
        <d v="4786-02-24T01:09:00"/>
        <d v="4788-06-27T13:48:00"/>
        <d v="4788-07-15T11:58:00"/>
        <d v="4780-05-28T17:03:00"/>
        <d v="4783-08-21T19:27:00"/>
        <d v="4642-03-08T20:40:00"/>
        <d v="4660-08-28T11:19:00"/>
        <d v="4642-07-31T02:22:00"/>
        <d v="4780-08-24T13:08:00"/>
        <d v="4732-05-21T20:32:00"/>
        <d v="4750-10-05T18:12:00"/>
        <d v="4789-11-25T06:42:00"/>
        <d v="4714-01-21T10:40:00"/>
        <d v="4659-06-12T12:27:00"/>
        <d v="4645-11-04T06:02:00"/>
        <d v="4792-11-12T17:27:00"/>
        <d v="4736-05-22T09:56:00"/>
        <d v="4490-01-27T22:51:00"/>
        <d v="4637-08-01T07:27:00"/>
        <d v="4501-04-10T07:38:00"/>
        <d v="4699-07-21T23:49:00"/>
        <d v="4454-10-03T07:23:00"/>
        <d v="4722-01-11T13:52:00"/>
        <d v="4561-10-06T13:27:00"/>
        <d v="4545-07-01T05:09:00"/>
        <d v="4460-11-12T05:57:00"/>
        <d v="4523-03-09T03:41:00"/>
        <d v="4481-01-20T17:11:00"/>
        <d v="4485-03-03T17:47:00"/>
        <d v="4584-10-28T11:01:00"/>
        <d v="4603-03-24T04:52:00"/>
        <d v="4685-12-22T21:00:00"/>
        <d v="4660-04-29T18:26:00"/>
        <d v="4600-02-26T01:20:00"/>
        <d v="4614-07-15T12:27:00"/>
        <d v="4659-12-06T05:54:00"/>
        <d v="4641-03-09T03:49:00"/>
        <d v="4695-10-30T19:22:00"/>
        <d v="4570-11-24T21:26:00"/>
        <d v="4618-04-04T01:52:00"/>
        <d v="4503-05-24T13:25:00"/>
        <d v="4542-03-15T10:23:00"/>
        <d v="4565-04-20T08:05:00"/>
        <d v="4530-09-19T13:49:00"/>
        <d v="4667-04-24T22:19:00"/>
        <d v="4641-07-27T19:26:00"/>
        <d v="4789-10-05T11:30:00"/>
        <d v="4554-03-07T16:32:00"/>
        <d v="4457-11-15T19:55:00"/>
        <d v="4774-03-27T06:57:00"/>
        <d v="4672-05-30T09:51:00"/>
        <d v="4545-12-11T22:41:00"/>
        <d v="4567-12-08T07:17:00"/>
        <d v="4437-09-10T00:19:00"/>
        <d v="4543-07-14T06:34:00"/>
        <d v="4411-04-04T04:28:00"/>
        <d v="4634-08-02T19:39:00"/>
        <d v="4779-05-20T20:13:00"/>
        <d v="4610-07-05T02:06:00"/>
        <d v="4782-09-07T12:10:00"/>
        <d v="4582-05-13T19:28:00"/>
        <d v="4706-07-07T09:21:00"/>
        <d v="4653-01-07T13:24:00"/>
        <d v="4672-10-09T00:03:00"/>
        <d v="4688-02-09T14:50:00"/>
        <d v="4602-07-14T10:10:00"/>
        <d v="4604-04-21T18:54:00"/>
        <d v="4552-07-22T23:29:00"/>
        <d v="4726-08-30T10:42:00"/>
        <d v="4351-10-29T09:59:00"/>
        <d v="4685-09-28T03:45:00"/>
        <d v="4613-12-17T19:38:00"/>
        <d v="4482-06-03T14:35:00"/>
        <d v="4710-05-18T03:25:00"/>
        <d v="4579-12-27T20:57:00"/>
        <d v="4624-10-16T03:20:00"/>
        <d v="4412-05-19T01:05:00"/>
        <d v="4445-03-26T10:25:00"/>
        <d v="4571-02-14T01:14:00"/>
        <d v="4524-02-06T11:42:00"/>
        <d v="4502-11-29T10:09:00"/>
        <d v="4615-10-30T23:19:00"/>
        <d v="4554-10-16T15:15:00"/>
        <d v="4502-02-19T08:34:00"/>
        <d v="4595-03-17T15:46:00"/>
        <d v="4514-08-12T09:48:00"/>
        <d v="4550-06-15T04:00:00"/>
        <d v="4550-04-07T20:59:00"/>
        <d v="4596-07-18T20:06:00"/>
        <d v="4596-03-26T10:03:00"/>
        <d v="4577-08-25T11:24:00"/>
        <d v="4461-07-26T21:37:00"/>
        <d v="4498-12-09T18:46:00"/>
        <d v="4587-07-12T23:25:00"/>
        <d v="4504-06-04T15:28:00"/>
        <d v="4649-11-27T09:47:00"/>
        <d v="4504-05-16T00:46:00"/>
        <d v="4646-10-05T00:14:00"/>
        <d v="4454-12-11T17:20:00"/>
        <d v="4525-02-16T08:04:00"/>
        <d v="4450-01-15T23:58:00"/>
        <d v="4460-07-31T08:06:00"/>
        <d v="4454-02-16T09:12:00"/>
        <d v="4466-02-05T11:39:00"/>
        <d v="4793-12-24T17:11:00"/>
        <d v="4662-12-20T00:46:00"/>
        <d v="4608-03-22T00:30:00"/>
        <d v="4525-02-18T09:02:00"/>
        <d v="4577-10-18T14:42:00"/>
        <d v="4551-04-01T01:52:00"/>
        <d v="4518-03-21T14:45:00"/>
        <d v="4452-04-22T14:01:00"/>
        <d v="4655-03-21T01:43:00"/>
        <d v="4561-01-29T06:03:00"/>
        <d v="4492-09-10T23:31:00"/>
        <d v="4524-10-10T23:21:00"/>
        <d v="4606-10-08T21:34:00"/>
        <d v="4631-03-22T12:22:00"/>
        <d v="4684-08-15T07:45:00"/>
        <d v="4530-11-12T20:10:00"/>
        <d v="4678-05-22T08:52:00"/>
        <d v="4381-10-02T12:38:00"/>
        <d v="4535-07-11T09:24:00"/>
        <d v="4500-06-28T07:30:00"/>
        <d v="4493-01-01T09:47:00"/>
        <d v="4516-12-02T01:02:00"/>
        <d v="4752-02-14T02:00:00"/>
        <d v="4558-05-24T13:05:00"/>
        <d v="4504-05-14T19:34:00"/>
        <d v="4483-07-05T12:15:00"/>
        <d v="4623-01-05T16:35:00"/>
        <d v="4574-05-18T08:52:00"/>
        <d v="4505-10-25T11:18:00"/>
        <d v="4591-01-03T09:58:00"/>
        <d v="4625-01-01T21:42:00"/>
        <d v="4487-10-25T21:05:00"/>
        <d v="4528-09-12T19:16:00"/>
        <d v="4768-12-11T14:27:00"/>
        <d v="4656-09-06T07:43:00"/>
        <d v="4591-06-04T13:03:00"/>
        <d v="4783-05-29T11:20:00"/>
        <d v="4653-09-13T01:52:00"/>
        <d v="4764-03-06T08:36:00"/>
        <d v="4618-12-28T12:15:00"/>
        <d v="4696-06-05T21:36:00"/>
        <d v="4682-02-19T12:33:00"/>
        <d v="4677-08-05T22:24:00"/>
        <d v="4743-08-01T15:57:00"/>
        <d v="4755-02-02T19:33:00"/>
        <d v="4777-02-02T07:55:00"/>
        <d v="4672-10-11T22:29:00"/>
        <d v="4784-07-19T17:46:00"/>
        <d v="4758-09-29T12:17:00"/>
        <d v="4769-04-15T17:16:00"/>
        <d v="4717-02-03T21:11:00"/>
        <d v="4682-04-17T17:38:00"/>
        <d v="4690-05-10T05:08:00"/>
        <d v="4598-08-19T23:13:00"/>
        <d v="4767-10-02T22:04:00"/>
        <d v="4596-11-02T07:08:00"/>
        <d v="4491-12-17T01:26:00"/>
        <d v="4593-10-22T09:58:00"/>
        <d v="4542-10-30T09:17:00"/>
        <d v="4673-05-28T06:38:00"/>
        <d v="4355-02-13T07:46:00"/>
        <d v="4606-02-12T15:58:00"/>
        <d v="4561-03-28T17:37:00"/>
        <d v="4585-02-01T08:03:00"/>
        <d v="4599-10-18T16:15:00"/>
        <d v="4433-12-03T12:47:00"/>
        <d v="4535-03-05T00:40:00"/>
        <d v="4565-06-20T00:34:00"/>
        <d v="4710-01-20T10:11:00"/>
        <d v="4550-05-04T19:27:00"/>
        <d v="4603-02-14T08:00:00"/>
        <d v="4423-08-22T23:24:00"/>
        <d v="4511-02-18T19:05:00"/>
        <d v="4534-05-18T06:18:00"/>
        <d v="4484-10-02T01:26:00"/>
        <d v="4465-06-20T15:10:00"/>
        <d v="4730-04-18T03:15:00"/>
        <d v="4501-12-06T03:46:00"/>
        <d v="4786-06-23T11:11:00"/>
        <d v="4768-05-24T05:33:00"/>
        <d v="4509-05-07T12:55:00"/>
        <d v="4464-02-20T04:45:00"/>
        <d v="4650-10-05T01:03:00"/>
        <d v="4598-07-03T22:19:00"/>
        <d v="4643-03-30T21:30:00"/>
        <d v="4390-08-14T00:03:00"/>
        <d v="4680-01-07T20:43:00"/>
        <d v="4750-11-01T21:30:00"/>
        <d v="4411-06-20T15:49:00"/>
        <d v="4705-02-24T09:06:00"/>
        <d v="4539-09-11T07:48:00"/>
        <d v="4484-12-31T11:50:00"/>
        <d v="4446-10-12T22:42:00"/>
        <d v="4739-10-22T23:22:00"/>
        <d v="4388-07-31T16:34:00"/>
        <d v="4641-04-05T22:22:00"/>
        <d v="4529-07-11T18:20:00"/>
        <d v="4725-05-22T19:37:00"/>
        <d v="4423-12-21T09:26:00"/>
        <d v="4616-10-27T09:10:00"/>
        <d v="4466-09-03T13:03:00"/>
        <d v="4396-08-18T02:15:00"/>
        <d v="4518-05-04T10:00:00"/>
        <d v="4790-05-09T17:19:00"/>
        <d v="4610-05-21T07:25:00"/>
        <d v="4536-10-21T13:27:00"/>
        <d v="4505-08-07T08:19:00"/>
        <d v="4524-02-06T19:07:00"/>
        <d v="4494-09-05T18:34:00"/>
        <d v="4412-01-30T04:54:00"/>
        <d v="4636-10-27T14:50:00"/>
        <d v="4660-02-22T23:21:00"/>
        <d v="4542-04-25T12:05:00"/>
        <d v="4597-05-08T07:02:00"/>
        <d v="4479-10-24T06:16:00"/>
        <d v="4649-03-28T19:13:00"/>
        <d v="4658-07-05T14:03:00"/>
        <d v="4552-05-20T13:49:00"/>
        <d v="4599-07-09T20:31:00"/>
        <d v="4396-03-04T04:50:00"/>
        <d v="4507-03-11T08:55:00"/>
        <d v="4534-08-18T17:53:00"/>
        <d v="4501-05-06T06:49:00"/>
        <d v="4392-01-18T22:26:00"/>
        <d v="4616-09-07T14:22:00"/>
        <d v="4556-01-02T03:45:00"/>
        <d v="4621-09-30T03:29:00"/>
        <d v="4625-06-15T05:24:00"/>
        <d v="4729-09-14T00:29:00"/>
        <d v="4485-09-13T10:49:00"/>
        <d v="4595-07-25T21:17:00"/>
        <d v="4525-05-14T18:48:00"/>
        <d v="4573-05-19T18:58:00"/>
        <d v="4699-02-03T12:06:00"/>
        <d v="4791-10-04T19:05:00"/>
        <d v="4732-02-01T14:20:00"/>
        <d v="4779-11-11T01:45:00"/>
        <d v="4742-03-25T00:50:00"/>
        <d v="4789-08-02T09:06:00"/>
        <d v="4766-07-27T00:48:00"/>
        <d v="4749-12-24T21:06:00"/>
        <d v="4736-11-05T16:44:00"/>
        <d v="4728-07-03T14:56:00"/>
        <d v="4727-10-20T01:01:00"/>
        <d v="4748-02-26T05:12:00"/>
        <d v="4778-01-16T19:32:00"/>
        <d v="4669-01-20T20:39:00"/>
        <d v="4701-03-15T00:39:00"/>
        <d v="4765-07-04T17:00:00"/>
        <d v="4679-03-14T19:59:00"/>
        <d v="4777-09-15T03:33:00"/>
        <d v="4682-10-18T04:03:00"/>
        <d v="4668-01-27T11:05:00"/>
        <d v="4795-02-17T14:35:00"/>
        <d v="4790-11-14T14:55:00"/>
        <d v="4730-08-02T17:53:00"/>
        <d v="4771-12-21T03:19:00"/>
        <d v="4703-06-20T17:19:00"/>
        <d v="4773-11-03T00:06:00"/>
        <d v="4770-12-26T03:32:00"/>
        <d v="4738-07-24T06:14:00"/>
        <d v="4642-05-23T20:34:00"/>
        <d v="4791-02-19T04:47:00"/>
        <d v="4787-09-03T05:33:00"/>
        <d v="4687-07-18T13:00:00"/>
        <d v="4645-09-05T22:38:00"/>
        <d v="4711-06-01T21:33:00"/>
        <d v="4738-12-20T23:16:00"/>
        <d v="4749-08-21T19:05:00"/>
        <d v="4699-08-05T12:57:00"/>
        <d v="4733-07-31T12:37:00"/>
        <d v="4734-02-18T13:01:00"/>
        <d v="4752-05-21T00:28:00"/>
        <d v="4657-07-07T06:02:00"/>
        <d v="4641-06-03T19:42:00"/>
        <d v="4770-05-07T04:46:00"/>
        <d v="4763-08-07T01:25:00"/>
        <d v="4679-03-26T22:48:00"/>
        <d v="4725-01-16T01:30:00"/>
        <d v="4722-07-19T01:00:00"/>
        <d v="4631-12-14T16:10:00"/>
        <d v="4770-02-12T09:45:00"/>
        <d v="4769-09-20T00:55:00"/>
        <d v="4645-07-03T01:24:00"/>
        <d v="4757-09-12T09:48:00"/>
        <d v="4741-02-18T11:59:00"/>
        <d v="4776-06-16T21:28:00"/>
        <d v="4656-04-04T18:50:00"/>
        <d v="4660-08-22T10:40:00"/>
        <d v="4639-04-10T23:40:00"/>
        <d v="4659-07-09T04:17:00"/>
        <d v="4715-07-20T03:21:00"/>
        <d v="4657-01-31T23:30:00"/>
        <d v="4792-03-30T14:00:00"/>
        <d v="4787-08-04T04:53:00"/>
        <d v="4722-09-12T01:14:00"/>
        <d v="4797-06-11T13:01:00"/>
        <d v="4733-01-18T12:27:00"/>
        <d v="4714-08-21T11:43:00"/>
        <d v="4665-06-03T09:52:00"/>
        <d v="4780-05-04T00:23:00"/>
        <d v="4784-08-24T13:15:00"/>
        <d v="4753-01-27T06:46:00"/>
        <d v="4761-06-27T18:22:00"/>
        <d v="4660-06-20T21:15:00"/>
        <d v="4786-07-23T10:12:00"/>
        <d v="4725-01-08T00:56:00"/>
        <d v="4661-10-20T03:35:00"/>
        <d v="4719-02-11T16:55:00"/>
        <d v="4738-07-15T10:16:00"/>
        <d v="4716-10-12T12:15:00"/>
        <d v="4757-02-28T12:53:00"/>
        <d v="4670-10-31T10:29:00"/>
        <d v="4690-01-25T04:09:00"/>
        <d v="4713-10-03T02:51:00"/>
        <d v="4687-07-14T19:17:00"/>
        <d v="4693-03-01T04:21:00"/>
        <d v="4730-01-26T20:03:00"/>
        <d v="4677-05-19T00:37:00"/>
        <d v="4739-03-30T10:56:00"/>
        <d v="4653-08-05T01:07:00"/>
        <d v="4793-04-28T15:25:00"/>
        <d v="4676-07-15T17:07:00"/>
        <d v="4769-08-23T23:49:00"/>
        <d v="4722-07-18T20:10:00"/>
        <d v="4753-09-28T00:25:00"/>
        <d v="4782-05-02T22:40:00"/>
        <d v="4760-05-24T00:04:00"/>
        <d v="4671-12-05T11:40:00"/>
        <d v="4545-11-23T22:30:00"/>
        <d v="4688-11-16T08:22:00"/>
        <d v="4737-11-24T21:43:00"/>
        <d v="4782-11-21T13:26:00"/>
        <d v="4764-06-04T12:09:00"/>
        <d v="4641-06-10T14:32:00"/>
        <d v="4644-10-30T18:28:00"/>
        <d v="4687-12-18T04:15:00"/>
        <d v="4671-02-25T13:21:00"/>
        <d v="4643-09-17T11:10:00"/>
        <d v="4721-09-27T02:00:00"/>
        <d v="4655-11-10T02:35:00"/>
        <d v="4767-06-10T04:29:00"/>
        <d v="4732-01-07T20:45:00"/>
        <d v="4707-04-10T19:57:00"/>
        <d v="4644-07-21T20:25:00"/>
        <d v="4748-09-01T20:15:00"/>
        <d v="4796-07-14T08:52:00"/>
        <d v="4641-07-28T02:39:00"/>
        <d v="4736-01-20T13:05:00"/>
        <d v="4678-11-03T04:17:00"/>
        <d v="4780-09-18T06:43:00"/>
        <d v="4677-01-23T01:23:00"/>
        <d v="4676-11-17T09:36:00"/>
        <d v="4682-04-27T18:53:00"/>
        <d v="4740-03-16T14:28:00"/>
        <d v="4760-08-30T10:21:00"/>
        <d v="4764-12-20T20:22:00"/>
        <d v="4573-06-16T16:23:00"/>
        <d v="4613-07-26T20:42:00"/>
        <d v="4578-03-06T18:22:00"/>
        <d v="4603-06-18T08:11:00"/>
        <d v="4741-07-15T06:24:00"/>
        <d v="4598-12-02T18:59:00"/>
        <d v="4531-09-12T17:02:00"/>
        <d v="4717-10-12T04:53:00"/>
        <d v="4611-01-05T22:17:00"/>
        <d v="4472-07-19T21:01:00"/>
        <d v="4605-08-25T09:05:00"/>
        <d v="4505-11-21T05:56:00"/>
        <d v="4642-08-23T16:10:00"/>
        <d v="4727-03-19T00:11:00"/>
        <d v="4455-10-31T18:01:00"/>
        <d v="4747-12-22T23:36:00"/>
        <d v="4626-07-04T06:53:00"/>
        <d v="4669-09-03T14:52:00"/>
        <d v="4521-08-29T08:48:00"/>
        <d v="4635-04-19T13:43:00"/>
        <d v="4641-04-02T17:24:00"/>
        <d v="4737-02-24T06:15:00"/>
        <d v="4643-11-16T00:11:00"/>
        <d v="4632-05-07T20:07:00"/>
        <d v="4623-10-27T23:07:00"/>
        <d v="4694-01-11T08:55:00"/>
        <d v="4689-06-06T03:33:00"/>
        <d v="4741-08-11T05:12:00"/>
        <d v="4545-12-28T13:18:00"/>
        <d v="4734-05-29T10:17:00"/>
        <d v="4471-05-11T19:13:00"/>
        <d v="4584-11-04T05:40:00"/>
        <d v="4650-05-22T01:54:00"/>
        <d v="4613-06-21T13:17:00"/>
        <d v="4622-01-03T18:15:00"/>
        <d v="4686-11-28T04:28:00"/>
        <d v="4732-04-17T15:31:00"/>
        <d v="4757-09-13T08:18:00"/>
        <d v="4599-09-17T17:25:00"/>
        <d v="4747-12-02T07:50:00"/>
        <d v="4631-08-23T14:21:00"/>
        <d v="4618-08-15T03:27:00"/>
        <d v="4500-08-09T10:15:00"/>
        <d v="4638-08-13T16:24:00"/>
        <d v="4497-02-19T05:15:00"/>
        <d v="4778-01-25T03:10:00"/>
        <d v="4541-03-18T23:42:00"/>
        <d v="4726-03-26T05:10:00"/>
        <d v="4663-03-29T13:31:00"/>
        <d v="4642-04-01T15:00:00"/>
        <d v="4591-05-20T18:07:00"/>
        <d v="4739-10-13T17:35:00"/>
        <d v="4506-07-15T20:08:00"/>
        <d v="4723-12-30T21:53:00"/>
        <d v="4620-08-05T23:39:00"/>
        <d v="4623-08-28T13:04:00"/>
        <d v="4472-01-16T08:40:00"/>
        <d v="4737-01-11T01:16:00"/>
        <d v="4572-05-21T05:45:00"/>
        <d v="4622-12-15T10:08:00"/>
        <d v="4684-09-29T00:51:00"/>
        <d v="4704-02-15T10:50:00"/>
        <d v="4757-02-18T15:34:00"/>
        <d v="4657-03-06T06:00:00"/>
        <d v="4641-01-16T23:17:00"/>
        <d v="4750-09-19T21:33:00"/>
        <d v="4654-03-30T19:00:00"/>
        <d v="4723-11-19T11:48:00"/>
        <d v="4785-03-10T22:11:00"/>
        <d v="4639-11-09T10:21:00"/>
        <d v="4662-05-05T02:28:00"/>
        <d v="4761-01-08T08:54:00"/>
        <d v="4723-01-09T07:09:00"/>
        <d v="4743-09-30T04:21:00"/>
        <d v="4790-04-01T09:31:00"/>
        <d v="4665-02-21T20:26:00"/>
        <d v="4700-10-23T17:21:00"/>
        <d v="4696-03-31T23:30:00"/>
        <d v="4672-10-22T08:47:00"/>
        <d v="4722-08-13T14:46:00"/>
        <d v="4684-07-01T22:00:00"/>
        <d v="4645-05-01T20:32:00"/>
        <d v="4623-11-06T04:53:00"/>
        <d v="4648-02-29T07:43:00"/>
        <d v="4780-02-09T06:21:00"/>
        <d v="4752-08-06T14:46:00"/>
        <d v="4721-06-05T06:35:00"/>
        <d v="4706-01-04T03:43:00"/>
        <d v="4687-03-20T13:52:00"/>
        <d v="4692-10-19T20:25:00"/>
        <d v="4705-11-05T12:46:00"/>
        <d v="4642-03-19T20:08:00"/>
        <d v="4673-12-20T06:42:00"/>
        <d v="4655-10-29T16:40:00"/>
        <d v="4661-04-28T12:08:00"/>
        <d v="4694-08-11T14:05:00"/>
        <d v="4679-03-29T07:06:00"/>
        <d v="4689-05-03T18:29:00"/>
        <d v="4648-12-08T00:24:00"/>
        <d v="4641-05-21T10:00:00"/>
        <d v="4752-12-05T11:02:00"/>
        <d v="4635-01-22T20:50:00"/>
        <d v="4693-11-30T03:02:00"/>
        <d v="4646-10-23T02:15:00"/>
        <d v="4768-08-03T05:45:00"/>
        <d v="4673-09-08T05:23:00"/>
        <d v="4689-09-16T14:11:00"/>
        <d v="4659-02-21T06:47:00"/>
        <d v="4643-03-09T22:32:00"/>
        <d v="4699-06-14T03:37:00"/>
        <d v="4746-03-19T12:07:00"/>
        <d v="4697-03-28T16:59:00"/>
        <d v="4791-09-30T04:18:00"/>
        <d v="4652-05-19T15:36:00"/>
        <d v="4642-07-26T08:12:00"/>
        <d v="4714-06-28T05:07:00"/>
        <d v="4633-05-08T09:54:00"/>
        <d v="4674-11-01T08:41:00"/>
        <d v="4788-12-02T15:28:00"/>
        <d v="4777-02-05T16:23:00"/>
        <d v="4791-01-07T23:31:00"/>
        <d v="4690-09-09T21:49:00"/>
        <d v="4689-07-16T19:15:00"/>
        <d v="4687-03-31T16:43:00"/>
        <d v="4786-02-09T01:00:00"/>
        <d v="4756-04-03T17:55:00"/>
        <d v="4644-12-27T22:45:00"/>
        <d v="4738-02-15T05:20:00"/>
        <d v="4791-12-28T09:38:00"/>
        <d v="4736-07-05T13:33:00"/>
        <d v="4681-02-06T06:59:00"/>
        <d v="4718-03-16T20:53:00"/>
        <d v="4722-11-19T02:59:00"/>
        <d v="4751-12-07T21:14:00"/>
        <d v="4724-01-01T03:26:00"/>
        <d v="4695-10-08T06:00:00"/>
        <d v="4683-11-22T15:36:00"/>
        <d v="4757-05-06T10:06:00"/>
        <d v="4694-03-18T07:54:00"/>
        <d v="4689-10-29T21:27:00"/>
        <d v="4718-02-08T21:13:00"/>
        <d v="4691-12-12T09:11:00"/>
        <d v="4796-02-21T13:33:00"/>
        <d v="4739-11-26T19:33:00"/>
        <d v="4738-10-19T13:04:00"/>
        <d v="4794-05-06T18:25:00"/>
        <d v="4691-01-12T12:12:00"/>
        <d v="4753-12-08T23:41:00"/>
        <d v="4721-08-04T00:15:00"/>
        <d v="4789-05-27T08:20:00"/>
        <d v="4686-06-01T10:05:00"/>
        <d v="4629-10-03T09:16:00"/>
        <d v="4709-11-14T23:37:00"/>
        <d v="4757-03-19T13:40:00"/>
        <d v="4714-12-21T17:20:00"/>
        <d v="4773-04-03T17:13:00"/>
        <d v="4703-12-17T17:12:00"/>
        <d v="4780-12-23T12:48:00"/>
        <d v="4739-12-14T05:27:00"/>
        <d v="4776-08-28T15:09:00"/>
        <d v="4625-11-30T23:42:00"/>
        <d v="4588-09-06T08:38:00"/>
        <d v="4622-07-09T11:41:00"/>
        <d v="4640-12-04T03:36:00"/>
        <d v="4464-08-16T18:08:00"/>
        <d v="4502-07-13T14:07:00"/>
        <d v="4434-02-10T08:30:00"/>
        <d v="4701-01-20T12:08:00"/>
        <d v="4588-03-06T21:10:00"/>
        <d v="4495-01-19T22:14:00"/>
        <d v="4670-06-22T07:42:00"/>
        <d v="4600-09-18T02:59:00"/>
        <d v="4523-02-06T19:24:00"/>
        <d v="4525-07-01T23:45:00"/>
        <d v="4460-10-29T14:56:00"/>
        <d v="4485-11-08T18:07:00"/>
        <d v="4572-02-11T09:37:00"/>
        <d v="4656-09-06T06:20:00"/>
        <d v="4469-02-17T22:22:00"/>
        <d v="4451-01-06T18:11:00"/>
        <d v="4563-05-16T12:43:00"/>
        <d v="4632-03-01T23:54:00"/>
        <d v="4478-04-24T14:29:00"/>
        <d v="4565-09-30T12:55:00"/>
        <d v="4631-01-10T09:53:00"/>
        <d v="4516-01-18T10:51:00"/>
        <d v="4643-07-05T13:31:00"/>
        <d v="4464-02-23T20:47:00"/>
        <d v="4594-04-13T06:49:00"/>
        <d v="4645-07-03T00:27:00"/>
        <d v="4420-09-30T06:46:00"/>
        <d v="4600-03-04T17:32:00"/>
        <d v="4492-02-03T03:51:00"/>
        <d v="4437-02-01T03:10:00"/>
        <d v="4585-01-07T16:12:00"/>
        <d v="4630-11-30T05:44:00"/>
        <d v="4614-06-19T13:40:00"/>
        <d v="4609-10-13T13:47:00"/>
        <d v="4612-10-22T18:12:00"/>
        <d v="4618-08-12T01:10:00"/>
        <d v="4594-11-19T18:43:00"/>
        <d v="4417-02-20T07:35:00"/>
        <d v="4606-11-30T14:25:00"/>
        <d v="4578-10-10T02:38:00"/>
        <d v="4588-05-05T17:27:00"/>
        <d v="4742-06-07T09:12:00"/>
        <d v="4494-01-19T10:02:00"/>
        <d v="4597-03-10T00:19:00"/>
        <d v="4385-10-11T16:59:00"/>
        <d v="4644-12-31T19:31:00"/>
        <d v="4524-02-02T09:45:00"/>
        <d v="4580-04-19T01:47:00"/>
        <d v="4341-11-29T06:07:00"/>
        <d v="4524-11-20T17:07:00"/>
        <d v="4634-02-17T07:26:00"/>
        <d v="4616-12-20T22:50:00"/>
        <d v="4425-01-15T10:54:00"/>
        <d v="4581-02-05T14:36:00"/>
        <d v="4601-04-06T12:15:00"/>
        <d v="4557-08-09T01:09:00"/>
        <d v="4786-03-13T02:02:00"/>
        <d v="4695-07-28T23:35:00"/>
        <d v="4675-08-31T01:47:00"/>
        <d v="4686-11-15T06:16:00"/>
        <d v="4761-05-18T06:43:00"/>
        <d v="4785-09-08T02:05:00"/>
        <d v="4683-06-03T21:31:00"/>
        <d v="4679-10-25T03:51:00"/>
        <d v="4711-05-17T20:28:00"/>
        <d v="4717-04-12T01:31:00"/>
        <d v="4714-12-09T05:17:00"/>
        <d v="4699-07-07T08:57:00"/>
        <d v="4738-09-10T00:53:00"/>
        <d v="4745-01-17T19:58:00"/>
        <d v="4744-07-17T20:32:00"/>
        <d v="4697-02-01T20:39:00"/>
        <d v="4748-08-25T12:18:00"/>
        <d v="4701-05-08T23:38:00"/>
        <d v="4780-02-02T11:31:00"/>
        <d v="4762-03-31T11:20:00"/>
        <d v="4791-12-09T16:05:00"/>
        <d v="4758-07-03T22:28:00"/>
        <d v="4660-07-24T10:54:00"/>
        <d v="4732-11-07T04:39:00"/>
        <d v="4769-08-31T19:32:00"/>
        <d v="4711-07-23T23:08:00"/>
        <d v="4760-08-22T00:50:00"/>
        <d v="4779-03-24T03:19:00"/>
        <d v="4682-10-12T04:02:00"/>
        <d v="4735-05-08T13:54:00"/>
        <d v="4768-07-11T04:20:00"/>
        <d v="4714-12-11T21:28:00"/>
        <d v="4733-11-29T17:09:00"/>
        <d v="4754-08-28T03:06:00"/>
        <d v="4666-09-26T14:52:00"/>
        <d v="4639-02-06T17:25:00"/>
        <d v="4785-02-13T10:06:00"/>
        <d v="4783-10-25T22:57:00"/>
        <d v="4688-03-11T09:25:00"/>
        <d v="4743-05-25T21:46:00"/>
        <d v="4772-02-19T00:32:00"/>
        <d v="4784-11-09T03:55:00"/>
        <d v="4665-01-19T12:28:00"/>
        <d v="4689-07-05T17:15:00"/>
        <d v="4769-11-01T13:34:00"/>
        <d v="4658-07-21T07:05:00"/>
        <d v="4754-12-28T14:29:00"/>
        <d v="4762-10-01T05:54:00"/>
        <d v="4789-06-14T14:48:00"/>
        <d v="4637-05-05T09:45:00"/>
        <d v="4736-09-03T10:47:00"/>
        <d v="4720-10-07T04:22:00"/>
        <d v="4661-12-10T19:48:00"/>
        <d v="4795-04-15T15:19:00"/>
        <d v="4700-03-18T05:13:00"/>
        <d v="4658-10-14T19:55:00"/>
        <d v="4642-05-08T17:33:00"/>
        <d v="4769-10-31T10:37:00"/>
        <d v="4697-07-31T23:39:00"/>
        <d v="4758-04-26T14:03:00"/>
        <d v="4755-01-28T09:19:00"/>
        <d v="4636-04-22T20:39:00"/>
        <d v="4574-04-03T13:11:00"/>
        <d v="4675-11-14T06:45:00"/>
        <d v="4663-03-14T08:53:00"/>
        <d v="4721-04-28T22:55:00"/>
        <d v="4724-01-24T18:54:00"/>
        <d v="4732-01-26T09:44:00"/>
        <d v="4702-02-22T16:46:00"/>
        <d v="4555-09-13T01:48:00"/>
        <d v="4751-10-17T10:59:00"/>
        <d v="4539-12-14T06:45:00"/>
        <d v="4575-07-25T08:00:00"/>
        <d v="4555-01-06T17:37:00"/>
        <d v="4453-12-03T06:03:00"/>
        <d v="4450-07-06T21:10:00"/>
        <d v="4520-09-03T01:00:00"/>
        <d v="4633-05-03T00:52:00"/>
        <d v="4581-04-18T01:31:00"/>
        <d v="4734-05-21T15:27:00"/>
        <d v="4661-04-04T17:46:00"/>
        <d v="4677-05-12T23:52:00"/>
        <d v="4656-11-14T18:23:00"/>
        <d v="4717-03-01T04:10:00"/>
        <d v="4693-03-17T10:54:00"/>
        <d v="4621-08-26T15:46:00"/>
        <d v="4594-12-10T04:50:00"/>
        <d v="4685-11-28T12:22:00"/>
        <d v="4516-11-13T09:32:00"/>
        <d v="4784-12-31T02:33:00"/>
        <d v="4738-11-15T17:08:00"/>
        <d v="4787-06-25T23:19:00"/>
        <d v="4780-07-08T03:26:00"/>
        <d v="4791-12-11T04:10:00"/>
        <d v="4762-08-17T13:30:00"/>
        <d v="4690-08-18T11:56:00"/>
        <d v="4692-06-24T18:26:00"/>
        <d v="4784-09-17T20:45:00"/>
        <d v="4565-10-31T00:16:00"/>
        <d v="4785-05-07T11:58:00"/>
        <d v="4695-08-07T02:42:00"/>
        <d v="4740-06-09T08:01:00"/>
        <d v="4699-07-11T19:29:00"/>
        <d v="4690-01-16T06:35:00"/>
        <d v="4773-06-11T21:17:00"/>
        <d v="4762-02-01T20:37:00"/>
        <d v="4683-08-14T04:46:00"/>
        <d v="4701-01-03T00:58:00"/>
        <d v="4735-02-04T07:06:00"/>
        <d v="4760-02-24T22:03:00"/>
        <d v="4792-10-01T16:46:00"/>
        <d v="4787-06-16T12:01:00"/>
        <d v="4672-04-24T22:02:00"/>
        <d v="4774-06-25T01:50:00"/>
        <d v="4755-09-30T10:54:00"/>
        <d v="4650-12-17T06:13:00"/>
        <d v="4751-01-22T11:13:00"/>
        <d v="4570-08-17T18:34:00"/>
        <d v="4679-11-18T04:51:00"/>
        <d v="4579-01-06T18:35:00"/>
        <d v="4674-07-14T14:45:00"/>
        <d v="4659-08-12T20:01:00"/>
        <d v="4718-01-20T23:27:00"/>
        <d v="4642-09-02T04:58:00"/>
        <d v="4717-02-21T07:56:00"/>
        <d v="4660-03-07T00:15:00"/>
        <d v="4747-12-08T02:40:00"/>
        <d v="4671-05-04T13:00:00"/>
        <d v="4660-06-30T19:39:00"/>
        <d v="4728-05-28T05:30:00"/>
        <d v="4785-07-17T04:27:00"/>
        <d v="4700-11-05T13:11:00"/>
        <d v="4718-06-19T13:39:00"/>
        <d v="4707-05-02T00:14:00"/>
        <d v="4734-02-27T09:14:00"/>
        <d v="4771-06-13T08:59:00"/>
        <d v="4755-05-21T01:26:00"/>
        <d v="4671-06-24T22:29:00"/>
        <d v="4768-06-15T09:04:00"/>
        <d v="4725-02-08T14:51:00"/>
        <d v="4780-05-12T01:22:00"/>
        <d v="4684-06-28T21:19:00"/>
        <d v="4698-10-29T10:00:00"/>
        <d v="4768-01-24T02:25:00"/>
        <d v="4740-03-22T18:57:00"/>
        <d v="4681-05-11T15:22:00"/>
        <d v="4662-12-02T19:28:00"/>
        <d v="4719-03-03T15:36:00"/>
        <d v="4698-01-25T19:48:00"/>
        <d v="4779-11-08T13:15:00"/>
        <d v="4692-08-24T00:38:00"/>
        <d v="4711-09-15T19:40:00"/>
        <d v="4733-06-26T00:17:00"/>
        <d v="4635-10-08T21:39:00"/>
        <d v="4744-05-30T06:59:00"/>
        <d v="4675-11-25T19:01:00"/>
        <d v="4749-02-25T21:43:00"/>
        <d v="4701-11-05T22:49:00"/>
        <d v="4748-12-21T17:18:00"/>
        <d v="4785-06-27T13:29:00"/>
        <d v="4702-01-11T09:42:00"/>
        <d v="4692-02-12T12:55:00"/>
        <d v="4744-12-30T20:38:00"/>
        <d v="4756-03-19T20:14:00"/>
        <d v="4688-03-28T04:38:00"/>
        <d v="4683-06-15T16:25:00"/>
        <d v="4733-04-16T06:37:00"/>
        <d v="4658-01-06T12:59:00"/>
        <d v="4639-05-31T04:43:00"/>
        <d v="4799-11-27T18:27:00"/>
        <d v="4745-05-25T00:00:00"/>
        <d v="4641-09-15T08:40:00"/>
        <d v="4785-08-11T02:45:00"/>
        <d v="4716-10-25T18:44:00"/>
        <d v="4641-07-19T08:00:00"/>
        <d v="4720-06-25T06:56:00"/>
        <d v="4655-05-18T19:38:00"/>
        <d v="4652-09-15T17:14:00"/>
        <d v="4561-07-15T18:31:00"/>
        <d v="4558-08-15T16:18:00"/>
        <d v="4552-10-30T16:38:00"/>
        <d v="4498-04-21T01:32:00"/>
        <d v="4725-01-28T07:46:00"/>
        <d v="4494-01-16T02:45:00"/>
        <d v="4446-10-07T20:49:00"/>
        <d v="4552-08-27T21:49:00"/>
        <d v="4546-02-14T15:03:00"/>
        <d v="4681-05-05T10:54:00"/>
        <d v="4592-07-25T13:43:00"/>
        <d v="4495-01-21T18:39:00"/>
        <d v="4587-03-05T16:12:00"/>
        <d v="4662-09-28T09:03:00"/>
        <d v="4466-06-26T12:22:00"/>
        <d v="4478-09-25T22:44:00"/>
        <d v="4569-10-14T07:13:00"/>
        <d v="4628-11-26T17:09:00"/>
        <d v="4581-04-18T00:59:00"/>
        <d v="4595-06-03T09:05:00"/>
        <d v="4527-05-27T11:36:00"/>
        <d v="4759-04-01T13:55:00"/>
        <d v="4513-08-29T01:23:00"/>
        <d v="4690-09-05T18:13:00"/>
        <d v="4674-06-24T02:41:00"/>
        <d v="4760-05-09T01:11:00"/>
        <d v="4605-11-16T19:00:00"/>
        <d v="4537-07-18T16:52:00"/>
        <d v="4590-06-07T15:54:00"/>
        <d v="4667-10-31T19:23:00"/>
        <d v="4452-10-28T02:06:00"/>
        <d v="4572-07-29T23:55:00"/>
        <d v="4680-04-26T08:13:00"/>
        <d v="4464-04-22T09:11:00"/>
        <d v="4642-08-29T12:19:00"/>
        <d v="4577-12-17T13:22:00"/>
        <d v="4643-01-27T00:18:00"/>
        <d v="4755-10-08T10:33:00"/>
        <d v="4565-01-10T06:37:00"/>
        <d v="4696-01-25T00:23:00"/>
        <d v="4739-04-07T13:20:00"/>
        <d v="4768-10-19T20:01:00"/>
        <d v="4631-11-06T11:04:00"/>
        <d v="4737-04-11T14:23:00"/>
        <d v="4638-10-08T03:44:00"/>
        <d v="4382-06-12T00:29:00"/>
        <d v="4634-02-20T20:41:00"/>
        <d v="4792-08-26T00:05:00"/>
        <d v="4637-11-18T02:38:00"/>
        <d v="4717-12-01T00:04:00"/>
        <d v="4791-01-13T01:39:00"/>
        <d v="4637-06-06T05:46:00"/>
        <d v="4707-09-25T20:40:00"/>
        <d v="4737-05-30T04:57:00"/>
        <d v="4770-12-15T23:32:00"/>
        <d v="4660-09-28T23:53:00"/>
        <d v="4629-11-26T04:52:00"/>
        <d v="4633-07-03T12:03:00"/>
        <d v="4661-12-10T11:13:00"/>
        <d v="4750-03-18T01:31:00"/>
        <d v="4652-09-26T19:39:00"/>
        <d v="4663-05-28T01:56:00"/>
        <d v="4793-06-20T01:30:00"/>
        <d v="4762-12-12T04:18:00"/>
        <d v="4724-12-05T13:27:00"/>
        <d v="4797-06-05T00:46:00"/>
        <d v="4790-03-21T23:22:00"/>
        <d v="4677-11-02T17:20:00"/>
        <d v="4714-07-01T00:55:00"/>
        <d v="4659-08-20T03:26:00"/>
        <d v="4733-07-03T12:25:00"/>
        <d v="4741-12-20T02:57:00"/>
        <d v="4705-08-11T11:02:00"/>
        <d v="4748-11-02T17:51:00"/>
        <d v="4704-04-26T03:10:00"/>
        <d v="4759-12-04T21:47:00"/>
        <d v="4666-03-14T22:10:00"/>
        <d v="4785-02-27T03:39:00"/>
        <d v="4659-03-05T10:16:00"/>
        <d v="4665-01-14T17:38:00"/>
        <d v="4697-04-13T19:00:00"/>
        <d v="4658-08-07T13:54:00"/>
        <d v="4677-11-28T01:44:00"/>
        <d v="4674-06-07T01:54:00"/>
        <d v="4642-10-12T18:39:00"/>
        <d v="4797-09-22T14:42:00"/>
        <d v="4716-04-27T22:20:00"/>
        <d v="4715-05-19T03:59:00"/>
        <d v="4746-10-21T23:14:00"/>
        <d v="4689-03-16T11:19:00"/>
        <d v="4651-07-26T07:48:00"/>
        <d v="4705-03-20T23:27:00"/>
        <d v="4700-02-13T03:10:00"/>
        <d v="4708-11-19T19:52:00"/>
        <d v="4755-06-19T04:24:00"/>
        <d v="4648-02-10T04:33:00"/>
        <d v="4699-08-25T20:39:00"/>
        <d v="4686-12-11T04:39:00"/>
        <d v="4658-09-07T05:53:00"/>
        <d v="4596-02-05T12:03:00"/>
        <d v="4353-09-18T23:16:00"/>
        <d v="4612-02-24T13:11:00"/>
        <d v="4689-02-17T00:29:00"/>
        <d v="4451-02-26T19:01:00"/>
        <d v="4759-07-14T00:04:00"/>
        <d v="4615-04-21T05:05:00"/>
        <d v="4662-12-17T17:45:00"/>
        <d v="4568-12-06T18:34:00"/>
        <d v="4741-04-12T19:22:00"/>
        <d v="4692-12-22T04:03:00"/>
        <d v="4735-07-26T23:39:00"/>
        <d v="4798-04-25T00:02:00"/>
        <d v="4672-02-20T15:29:00"/>
        <d v="4636-04-05T10:56:00"/>
        <d v="4692-05-02T18:08:00"/>
        <d v="4513-12-05T20:48:00"/>
        <d v="4406-03-14T22:51:00"/>
        <d v="4584-02-05T18:51:00"/>
        <d v="4503-04-15T00:06:00"/>
        <d v="4722-08-28T22:30:00"/>
        <d v="4709-09-26T09:33:00"/>
        <d v="4649-02-19T07:11:00"/>
        <d v="4632-12-29T23:01:00"/>
        <d v="4785-06-25T17:28:00"/>
        <d v="4680-07-18T06:22:00"/>
        <d v="4662-02-14T01:25:00"/>
        <d v="4670-01-20T23:59:00"/>
        <d v="4711-05-31T02:06:00"/>
        <d v="4708-10-05T10:24:00"/>
        <d v="4740-06-11T13:41:00"/>
        <d v="4676-10-05T08:45:00"/>
        <d v="4674-10-02T17:35:00"/>
        <d v="4742-05-31T18:22:00"/>
        <d v="4633-01-23T00:08:00"/>
        <d v="4659-07-28T19:29:00"/>
        <d v="4768-04-23T05:57:00"/>
        <d v="4694-02-09T00:58:00"/>
        <d v="4741-03-27T08:16:00"/>
        <d v="4634-11-14T10:32:00"/>
        <d v="4445-06-19T13:53:00"/>
        <d v="4470-02-20T20:37:00"/>
        <d v="4484-07-29T04:19:00"/>
        <d v="4496-01-08T17:15:00"/>
        <d v="4463-05-11T18:33:00"/>
        <d v="4428-09-17T16:38:00"/>
        <d v="4513-10-04T12:11:00"/>
        <d v="4604-10-08T20:26:00"/>
        <d v="4471-05-29T01:49:00"/>
        <d v="4542-07-11T11:50:00"/>
        <d v="4572-02-09T00:32:00"/>
        <d v="4545-06-22T11:44:00"/>
        <d v="4518-05-27T04:02:00"/>
        <d v="4635-07-07T20:49:00"/>
        <d v="4479-06-19T01:16:00"/>
        <d v="4536-11-26T22:21:00"/>
        <d v="4594-09-20T20:28:00"/>
        <d v="4554-06-22T06:15:00"/>
        <d v="4648-11-08T04:06:00"/>
        <d v="4557-09-15T09:00:00"/>
        <d v="4505-07-06T09:35:00"/>
        <d v="4661-01-10T16:34:00"/>
        <d v="4579-06-13T07:29:00"/>
        <d v="4544-11-24T00:55:00"/>
        <d v="4527-03-18T23:33:00"/>
        <d v="4600-03-04T21:07:00"/>
        <d v="4538-09-17T10:09:00"/>
        <d v="4632-03-10T05:22:00"/>
        <d v="4611-01-08T00:53:00"/>
        <d v="4495-01-13T06:15:00"/>
        <d v="4532-01-01T13:41:00"/>
        <d v="4463-11-27T10:54:00"/>
        <d v="4487-12-24T00:36:00"/>
        <d v="4448-10-07T09:21:00"/>
        <d v="4751-10-21T03:01:00"/>
        <d v="4449-07-28T04:48:00"/>
        <d v="4360-10-23T02:20:00"/>
        <d v="4552-05-05T05:28:00"/>
        <d v="4495-05-02T03:25:00"/>
        <d v="4402-12-10T20:35:00"/>
        <d v="4663-01-18T19:04:00"/>
        <d v="4453-09-01T11:27:00"/>
        <d v="4529-01-14T10:52:00"/>
        <d v="4533-09-04T14:00:00"/>
        <d v="4590-08-10T01:00:00"/>
        <d v="4641-11-01T00:23:00"/>
        <d v="4511-05-24T13:37:00"/>
        <d v="4438-01-04T06:42:00"/>
        <d v="4626-02-07T01:55:00"/>
        <d v="4591-05-26T03:17:00"/>
        <d v="4443-06-19T01:00:00"/>
        <d v="4598-12-18T13:53:00"/>
        <d v="4443-08-14T01:36:00"/>
        <d v="4502-12-06T10:40:00"/>
        <d v="4500-10-11T12:20:00"/>
        <d v="4542-03-13T17:32:00"/>
        <d v="4508-10-28T22:08:00"/>
        <d v="4541-08-03T07:27:00"/>
        <d v="4602-12-23T19:21:00"/>
        <d v="4744-09-16T15:10:00"/>
        <d v="4725-09-14T21:11:00"/>
        <d v="4479-12-24T21:36:00"/>
        <d v="4670-03-08T07:47:00"/>
        <d v="4495-01-08T16:58:00"/>
        <d v="4433-05-26T23:13:00"/>
        <d v="4559-05-03T04:33:00"/>
        <d v="4616-12-19T05:38:00"/>
        <d v="4479-06-24T23:39:00"/>
        <d v="4745-01-26T02:36:00"/>
        <d v="4392-03-19T19:59:00"/>
        <d v="4760-02-16T15:34:00"/>
        <d v="4510-08-12T09:30:00"/>
        <d v="4675-09-29T16:52:00"/>
        <d v="4762-10-07T07:46:00"/>
        <d v="4472-07-05T23:40:00"/>
        <d v="4500-08-08T13:47:00"/>
        <d v="4737-08-07T10:16:00"/>
        <d v="4613-10-23T07:11:00"/>
        <d v="4459-06-05T03:05:00"/>
        <d v="4636-10-16T11:07:00"/>
        <d v="4796-05-12T06:44:00"/>
        <d v="4797-03-13T19:40:00"/>
        <d v="4802-01-20T21:38:00"/>
        <d v="4797-12-14T22:01:00"/>
        <d v="4798-09-07T00:23:00"/>
        <d v="4799-06-09T15:19:00"/>
        <d v="4800-12-12T19:25:00"/>
        <d v="4801-05-11T01:54:00"/>
        <d v="4797-06-25T13:10:00"/>
        <d v="4800-11-05T20:42:00"/>
        <d v="4799-11-28T02:08:00"/>
        <d v="4798-09-01T01:47:00"/>
        <d v="4801-04-04T05:12:00"/>
        <d v="4799-03-31T04:34:00"/>
        <d v="4800-10-12T21:14:00"/>
        <d v="4799-12-20T04:11:00"/>
        <d v="4801-06-09T23:28:00"/>
        <d v="4799-12-28T11:20:00"/>
        <d v="4801-09-27T20:05:00"/>
        <d v="4799-12-20T07:10:00"/>
        <d v="4667-06-30T20:45:00"/>
        <d v="4679-09-08T04:30:00"/>
        <d v="4699-12-16T21:37:00"/>
        <d v="4672-08-31T09:13:00"/>
        <d v="4709-06-12T00:06:00"/>
        <d v="4698-08-25T09:12:00"/>
        <d v="4739-06-17T06:15:00"/>
        <d v="4743-06-05T00:26:00"/>
        <d v="4643-03-02T19:54:00"/>
        <d v="4725-04-23T11:28:00"/>
        <d v="4644-12-26T18:34:00"/>
        <d v="4689-11-16T19:53:00"/>
        <d v="4650-10-06T01:32:00"/>
        <d v="4684-12-13T02:41:00"/>
        <d v="4679-09-29T01:05:00"/>
        <d v="4779-11-05T15:39:00"/>
        <d v="4744-12-02T21:58:00"/>
        <d v="4744-11-10T15:09:00"/>
        <d v="4647-10-06T01:51:00"/>
        <d v="4656-07-04T23:51:00"/>
        <d v="4721-09-03T16:23:00"/>
        <d v="4739-03-03T15:49:00"/>
        <d v="4690-07-09T12:35:00"/>
        <d v="4654-11-21T22:42:00"/>
        <d v="4643-11-22T02:09:00"/>
        <d v="4634-07-09T04:24:00"/>
        <d v="4676-07-28T16:17:00"/>
        <d v="4713-04-28T13:14:00"/>
        <d v="4746-07-30T03:06:00"/>
        <d v="4713-11-22T06:23:00"/>
        <d v="4694-04-24T09:52:00"/>
        <d v="4722-09-12T00:41:00"/>
        <d v="4770-03-03T12:54:00"/>
        <d v="4685-12-15T04:36:00"/>
        <d v="4761-02-26T20:25:00"/>
        <d v="4716-04-26T16:33:00"/>
        <d v="4698-02-04T22:32:00"/>
        <d v="4650-04-13T11:02:00"/>
        <d v="4740-10-18T10:52:00"/>
        <d v="4697-06-02T01:02:00"/>
        <d v="4689-01-03T16:31:00"/>
        <d v="4785-12-21T14:50:00"/>
        <d v="4765-08-11T12:55:00"/>
        <d v="4673-07-25T07:17:00"/>
        <d v="4782-08-02T13:58:00"/>
        <d v="4778-12-16T14:27:00"/>
        <d v="4717-03-27T03:10:00"/>
        <d v="4705-04-30T01:03:00"/>
        <d v="4793-11-15T13:21:00"/>
        <d v="4743-11-30T05:04:00"/>
        <d v="4677-11-11T21:23:00"/>
        <d v="4772-03-27T04:42:00"/>
        <d v="4738-04-24T23:28:00"/>
        <d v="4680-05-05T14:33:00"/>
        <d v="4710-09-21T08:01:00"/>
        <d v="4763-01-09T01:09:00"/>
        <d v="4789-09-28T15:23:00"/>
        <d v="4752-04-23T08:32:00"/>
        <d v="4680-07-01T17:49:00"/>
        <d v="4735-11-02T08:33:00"/>
        <d v="4703-08-16T01:40:00"/>
        <d v="4736-09-15T22:05:00"/>
        <d v="4773-10-25T02:40:00"/>
        <d v="4640-07-11T03:39:00"/>
        <d v="4642-01-31T19:52:00"/>
        <d v="4645-07-07T14:08:00"/>
        <d v="4640-05-22T12:04:00"/>
        <d v="4644-06-24T15:24:00"/>
        <d v="4667-03-12T03:19:00"/>
        <d v="4651-06-01T19:14:00"/>
        <d v="4653-09-30T18:40:00"/>
        <d v="4630-11-15T01:56:00"/>
        <d v="4665-09-14T14:58:00"/>
        <d v="4657-09-24T02:52:00"/>
        <d v="4651-06-13T14:00:00"/>
        <d v="4653-09-29T09:51:00"/>
        <d v="4673-05-11T10:13:00"/>
        <d v="4676-09-22T19:15:00"/>
        <d v="4765-05-29T12:20:00"/>
        <d v="4750-04-13T01:10:00"/>
        <d v="4767-05-15T01:05:00"/>
        <d v="4733-01-10T12:09:00"/>
        <d v="4688-03-28T23:58:00"/>
        <d v="4669-10-17T08:00:00"/>
        <d v="4652-04-18T02:15:00"/>
        <d v="4662-05-21T00:57:00"/>
        <d v="4680-06-21T07:57:00"/>
        <d v="4655-01-21T21:42:00"/>
        <d v="4662-01-03T00:03:00"/>
        <d v="4670-12-12T11:18:00"/>
        <d v="4664-11-17T10:05:00"/>
        <d v="4700-03-31T20:42:00"/>
        <d v="4659-06-26T12:00:00"/>
        <d v="4671-02-03T01:42:00"/>
        <d v="4772-05-28T07:41:00"/>
        <d v="4753-11-13T08:46:00"/>
        <d v="4782-06-22T03:49:00"/>
        <d v="4725-10-04T14:33:00"/>
        <d v="4658-06-28T13:28:00"/>
        <d v="4771-08-21T08:50:00"/>
        <d v="4722-01-13T15:08:00"/>
        <d v="4695-05-23T08:30:00"/>
        <d v="4672-02-29T07:02:00"/>
        <d v="4715-08-19T16:44:00"/>
        <d v="4709-11-26T05:38:00"/>
        <d v="4649-02-03T07:09:00"/>
        <d v="4649-06-29T02:33:00"/>
        <d v="4791-03-13T20:30:00"/>
        <d v="4674-02-08T11:19:00"/>
        <d v="4646-05-06T14:26:00"/>
        <d v="4648-11-23T00:30:00"/>
        <d v="4755-04-30T02:56:00"/>
        <d v="4641-04-01T08:12:00"/>
        <d v="4674-08-31T20:16:00"/>
        <d v="4697-08-06T09:37:00"/>
        <d v="4759-05-12T13:43:00"/>
        <d v="4785-02-11T17:27:00"/>
        <d v="4680-03-28T01:30:00"/>
        <d v="4639-10-01T03:16:00"/>
        <d v="4679-11-20T01:30:00"/>
        <d v="4492-10-24T03:27:00"/>
        <d v="4609-03-14T19:42:00"/>
        <d v="4533-12-11T02:16:00"/>
        <d v="4607-11-27T23:27:00"/>
        <d v="4577-10-30T01:43:00"/>
        <d v="4612-12-31T10:17:00"/>
        <d v="4431-11-14T13:21:00"/>
        <d v="4625-12-21T23:30:00"/>
        <d v="4425-06-04T06:11:00"/>
        <d v="4614-02-10T01:07:00"/>
        <d v="4509-05-09T18:23:00"/>
        <d v="4435-05-10T09:07:00"/>
        <d v="4554-09-13T15:23:00"/>
        <d v="4667-05-19T20:15:00"/>
        <d v="4739-12-13T03:11:00"/>
        <d v="4555-02-26T13:29:00"/>
        <d v="4492-10-07T20:55:00"/>
        <d v="4470-03-22T04:37:00"/>
        <d v="4770-03-06T07:42:00"/>
        <d v="4567-09-08T18:30:00"/>
        <d v="4627-06-11T17:25:00"/>
        <d v="4674-05-22T21:41:00"/>
        <d v="4433-06-16T16:34:00"/>
        <d v="4450-03-18T09:54:00"/>
        <d v="4755-03-01T23:58:00"/>
        <d v="4542-06-25T00:17:00"/>
        <d v="4684-09-03T04:32:00"/>
        <d v="4454-04-15T06:48:00"/>
        <d v="4532-10-26T17:39:00"/>
        <d v="4636-06-30T13:40:00"/>
        <d v="4640-12-03T09:38:00"/>
        <d v="4682-08-17T06:52:00"/>
        <d v="4534-01-02T14:57:00"/>
        <d v="4568-08-29T06:37:00"/>
        <d v="4603-07-29T07:40:00"/>
        <d v="4639-04-10T07:12:00"/>
        <d v="4646-12-24T02:53:00"/>
        <d v="4477-07-08T00:41:00"/>
        <d v="4468-07-29T04:49:00"/>
        <d v="4612-08-20T13:24:00"/>
        <d v="4669-03-30T00:21:00"/>
        <d v="4793-04-20T13:34:00"/>
        <d v="4631-11-14T20:05:00"/>
        <d v="4625-06-13T23:40:00"/>
        <d v="4775-03-19T01:07:00"/>
        <d v="4791-02-15T18:57:00"/>
        <d v="4775-12-17T11:52:00"/>
        <d v="4723-03-16T18:05:00"/>
        <d v="4785-08-31T04:09:00"/>
        <d v="4730-03-14T08:15:00"/>
        <d v="4656-09-03T00:21:00"/>
        <d v="4694-09-04T18:42:00"/>
        <d v="4696-03-26T22:50:00"/>
        <d v="4756-04-03T03:33:00"/>
        <d v="4756-01-29T23:08:00"/>
        <d v="4632-06-11T02:05:00"/>
        <d v="4674-12-12T18:05:00"/>
        <d v="4631-11-27T12:35:00"/>
        <d v="4737-02-22T23:29:00"/>
        <d v="4739-12-05T00:20:00"/>
        <d v="4676-04-13T03:49:00"/>
        <d v="4516-01-30T22:52:00"/>
        <d v="4501-04-18T21:08:00"/>
        <d v="4538-08-17T21:35:00"/>
        <d v="4521-03-13T15:10:00"/>
        <d v="4657-01-08T09:38:00"/>
        <d v="4722-05-22T00:12:00"/>
        <d v="4389-10-20T09:32:00"/>
        <d v="4554-03-02T14:26:00"/>
        <d v="4542-07-03T04:08:00"/>
        <d v="4395-10-22T21:14:00"/>
        <d v="4450-12-23T06:01:00"/>
        <d v="4444-08-14T12:25:00"/>
        <d v="4491-12-04T07:03:00"/>
        <d v="4713-03-06T19:22:00"/>
        <d v="4501-11-30T14:45:00"/>
        <d v="4616-09-21T00:06:00"/>
        <d v="4729-05-08T13:53:00"/>
        <d v="4678-11-16T12:06:00"/>
        <d v="4531-05-07T07:31:00"/>
        <d v="4688-05-03T14:09:00"/>
        <d v="4675-05-27T09:27:00"/>
        <d v="4784-08-22T05:51:00"/>
        <d v="4722-11-11T03:01:00"/>
        <d v="4646-03-08T13:14:00"/>
        <d v="4753-09-28T06:23:00"/>
        <d v="4631-01-06T05:25:00"/>
        <d v="4784-10-30T01:40:00"/>
        <d v="4653-08-28T17:59:00"/>
        <d v="4712-09-20T18:57:00"/>
        <d v="4641-04-10T00:54:00"/>
        <d v="4690-06-03T14:00:00"/>
        <d v="4651-03-17T16:18:00"/>
        <d v="4657-07-23T11:13:00"/>
        <d v="4646-11-10T22:22:00"/>
        <d v="4777-01-28T00:55:00"/>
        <d v="4791-10-15T04:53:00"/>
        <d v="4641-01-25T09:31:00"/>
        <d v="4687-11-25T12:49:00"/>
        <d v="4713-09-10T13:01:00"/>
        <d v="4517-02-10T07:03:00"/>
        <d v="4601-11-19T08:27:00"/>
        <d v="4467-08-08T22:12:00"/>
        <d v="4607-11-18T15:55:00"/>
        <d v="4592-12-14T02:08:00"/>
        <d v="4415-09-17T06:16:00"/>
        <d v="4498-06-27T16:39:00"/>
        <d v="4565-12-20T21:14:00"/>
        <d v="4453-07-03T07:06:00"/>
        <d v="4571-01-18T12:42:00"/>
        <d v="4511-02-22T13:09:00"/>
        <d v="4490-06-06T14:13:00"/>
        <d v="4649-05-03T20:27:00"/>
        <d v="4482-11-19T00:41:00"/>
        <d v="4632-01-21T22:51:00"/>
        <d v="4480-10-01T09:10:00"/>
        <d v="4514-08-19T03:21:00"/>
        <d v="4574-12-10T13:51:00"/>
        <d v="4556-07-01T02:28:00"/>
        <d v="4450-10-16T10:33:00"/>
        <d v="4627-03-10T10:51:00"/>
        <d v="4445-08-02T16:20:00"/>
        <d v="4759-04-06T04:36:00"/>
        <d v="4624-12-08T01:30:00"/>
        <d v="4695-01-10T02:38:00"/>
        <d v="4618-02-17T00:01:00"/>
        <d v="4357-07-21T02:00:00"/>
        <d v="4746-12-30T06:09:00"/>
        <d v="4636-05-29T09:11:00"/>
        <d v="4443-03-07T21:13:00"/>
        <d v="4776-03-16T05:37:00"/>
        <d v="4591-06-05T09:35:00"/>
        <d v="4495-04-04T23:45:00"/>
        <d v="4734-01-05T20:16:00"/>
        <d v="4508-04-01T07:21:00"/>
        <d v="4680-05-08T10:05:00"/>
        <d v="4534-05-04T21:53:00"/>
        <d v="4558-08-20T06:41:00"/>
        <d v="4648-02-21T17:40:00"/>
        <d v="4663-05-04T18:21:00"/>
        <d v="4529-04-06T16:17:00"/>
        <d v="4626-12-09T19:56:00"/>
        <d v="4646-10-04T18:54:00"/>
        <d v="4743-06-29T08:52:00"/>
        <d v="4488-03-05T08:30:00"/>
        <d v="4642-03-06T10:18:00"/>
        <d v="4624-12-12T19:29:00"/>
        <d v="4780-05-04T05:15:00"/>
        <d v="4760-10-28T13:08:00"/>
        <d v="4558-03-05T14:21:00"/>
        <d v="4597-02-27T01:01:00"/>
        <d v="4537-12-09T17:24:00"/>
        <d v="4759-07-02T09:04:00"/>
        <d v="4578-01-28T01:09:00"/>
        <d v="4556-06-17T07:31:00"/>
        <d v="4577-01-06T23:25:00"/>
        <d v="4720-04-27T00:20:00"/>
        <d v="4511-05-13T12:52:00"/>
        <d v="4716-11-28T14:26:00"/>
        <d v="4738-10-09T13:02:00"/>
        <d v="4636-04-17T12:25:00"/>
        <d v="4780-09-01T04:47:00"/>
        <d v="4766-08-11T16:58:00"/>
        <d v="4655-01-12T10:01:00"/>
        <d v="4760-06-24T22:11:00"/>
        <d v="4737-02-10T00:43:00"/>
        <d v="4674-11-19T09:16:00"/>
        <d v="4703-02-28T19:02:00"/>
        <d v="4781-10-31T20:08:00"/>
        <d v="4734-08-10T18:12:00"/>
        <d v="4696-10-09T14:26:00"/>
        <d v="4672-12-29T14:31:00"/>
        <d v="4723-05-04T07:17:00"/>
        <d v="4776-02-20T09:02:00"/>
        <d v="4699-01-28T02:56:00"/>
        <d v="4636-06-22T04:11:00"/>
        <d v="4644-03-18T20:12:00"/>
        <d v="4637-07-05T02:38:00"/>
        <d v="4657-02-11T23:08:00"/>
        <d v="4726-01-10T02:13:00"/>
        <d v="4691-07-27T13:56:00"/>
        <d v="4788-11-25T17:43:00"/>
        <d v="4397-09-01T12:52:00"/>
        <d v="4636-06-09T07:03:00"/>
        <d v="4592-12-08T18:18:00"/>
        <d v="4659-08-02T00:45:00"/>
        <d v="4397-10-14T06:26:00"/>
        <d v="4465-10-03T06:22:00"/>
        <d v="4777-10-31T09:43:00"/>
        <d v="4762-12-29T18:51:00"/>
        <d v="4726-04-04T12:13:00"/>
        <d v="4670-12-21T08:01:00"/>
        <d v="4751-04-29T15:34:00"/>
        <d v="4558-03-06T20:59:00"/>
        <d v="4466-06-16T14:43:00"/>
        <d v="4556-04-25T20:19:00"/>
        <d v="4498-07-09T10:35:00"/>
        <d v="4701-12-11T22:49:00"/>
        <d v="4768-09-11T12:21:00"/>
        <d v="4626-01-02T20:24:00"/>
        <d v="4646-05-16T05:37:00"/>
        <d v="4751-10-03T03:32:00"/>
        <d v="4691-08-09T05:53:00"/>
        <d v="4521-05-05T00:24:00"/>
        <d v="4691-07-26T01:46:00"/>
        <d v="4620-09-09T03:45:00"/>
        <d v="4677-03-18T19:59:00"/>
        <d v="4376-02-12T03:26:00"/>
        <d v="4644-03-24T07:21:00"/>
        <d v="4539-11-28T18:56:00"/>
        <d v="4665-02-20T18:13:00"/>
        <d v="4782-06-21T22:34:00"/>
        <d v="4624-01-12T22:38:00"/>
        <d v="4681-09-12T19:13:00"/>
        <d v="4720-05-21T12:07:00"/>
        <d v="4626-04-18T21:19:00"/>
        <d v="4599-11-26T14:33:00"/>
        <d v="4574-08-13T06:21:00"/>
        <d v="4780-02-25T08:05:00"/>
        <d v="4600-01-08T15:03:00"/>
        <d v="4776-09-18T13:07:00"/>
        <d v="4723-09-08T11:34:00"/>
        <d v="4777-10-22T14:37:00"/>
        <d v="4691-12-23T01:14:00"/>
        <d v="4516-04-08T07:27:00"/>
        <d v="4568-07-09T07:24:00"/>
        <d v="4682-08-25T05:10:00"/>
        <d v="4568-08-07T02:11:00"/>
        <d v="4599-06-18T15:23:00"/>
        <d v="4688-02-05T06:58:00"/>
        <d v="4604-02-23T08:17:00"/>
        <d v="4730-10-24T00:53:00"/>
        <d v="4719-01-27T01:11:00"/>
        <d v="4625-02-02T06:10:00"/>
        <d v="4660-06-07T10:43:00"/>
        <d v="4562-09-14T15:42:00"/>
        <d v="4734-04-30T16:12:00"/>
        <d v="4673-07-11T05:50:00"/>
        <d v="4728-08-06T03:34:00"/>
        <d v="4633-08-26T13:50:00"/>
        <d v="4785-02-17T20:54:00"/>
        <d v="4738-09-29T23:38:00"/>
        <d v="4746-11-07T23:01:00"/>
        <d v="4568-11-17T21:23:00"/>
        <d v="4604-01-13T00:29:00"/>
        <d v="4643-09-11T07:23:00"/>
        <d v="4688-03-23T05:36:00"/>
        <d v="4773-04-26T11:55:00"/>
        <d v="4725-03-17T07:51:00"/>
        <d v="4754-07-24T09:23:00"/>
        <d v="4767-10-21T17:24:00"/>
        <d v="4746-01-02T21:12:00"/>
        <d v="4683-08-06T01:58:00"/>
        <d v="4745-11-18T13:42:00"/>
        <d v="4578-12-14T21:28:00"/>
        <d v="4636-12-22T20:09:00"/>
        <d v="4686-02-13T13:16:00"/>
        <d v="4782-12-31T06:57:00"/>
        <d v="4693-12-13T15:13:00"/>
        <d v="4716-10-29T10:20:00"/>
        <d v="4505-08-08T09:55:00"/>
        <d v="4473-11-21T05:16:00"/>
        <d v="4510-08-16T07:55:00"/>
        <d v="4625-02-20T23:42:00"/>
        <d v="4517-05-18T03:07:00"/>
        <d v="4482-01-11T05:32:00"/>
        <d v="4466-03-08T06:18:00"/>
        <d v="4405-08-25T21:12:00"/>
        <d v="4579-05-07T13:54:00"/>
        <d v="4554-02-05T21:15:00"/>
        <d v="4431-11-14T08:38:00"/>
        <d v="4466-02-06T10:52:00"/>
        <d v="4538-09-26T06:32:00"/>
        <d v="4494-11-25T04:50:00"/>
        <d v="4465-04-14T00:13:00"/>
        <d v="4536-08-01T12:15:00"/>
        <d v="4475-02-12T02:15:00"/>
        <d v="4496-01-24T19:55:00"/>
        <d v="4697-09-25T18:44:00"/>
        <d v="4517-03-19T02:21:00"/>
        <d v="4487-03-14T23:14:00"/>
        <d v="4445-08-05T02:48:00"/>
        <d v="4536-08-01T07:07:00"/>
        <d v="4569-08-27T11:14:00"/>
        <d v="4661-04-10T07:53:00"/>
        <d v="4549-04-22T21:34:00"/>
        <d v="4658-06-20T15:13:00"/>
        <d v="4527-02-15T13:00:00"/>
        <d v="4695-08-05T12:17:00"/>
        <d v="4629-09-18T06:09:00"/>
        <d v="4456-02-28T19:45:00"/>
        <d v="4565-01-11T16:33:00"/>
        <d v="4647-12-24T22:16:00"/>
        <d v="4416-01-06T22:30:00"/>
        <d v="4433-04-22T20:41:00"/>
        <d v="4527-05-22T16:03:00"/>
        <d v="4716-11-04T13:49:00"/>
        <d v="4458-09-24T08:56:00"/>
        <d v="4522-07-08T19:25:00"/>
        <d v="4602-03-01T20:56:00"/>
        <d v="4786-12-08T13:08:00"/>
        <d v="4786-03-17T00:49:00"/>
        <d v="4373-03-29T11:47:00"/>
        <d v="4416-11-14T16:35:00"/>
        <d v="4700-07-29T09:53:00"/>
        <d v="4661-04-21T09:27:00"/>
        <d v="4676-09-01T07:43:00"/>
        <d v="4643-07-13T08:49:00"/>
        <d v="4736-05-21T11:00:00"/>
        <d v="4641-08-11T04:23:00"/>
        <d v="4696-08-29T10:11:00"/>
        <d v="4610-08-18T05:32:00"/>
        <d v="4442-05-06T19:59:00"/>
        <d v="4564-05-14T04:31:00"/>
        <d v="4530-09-14T19:13:00"/>
        <d v="4593-01-19T13:06:00"/>
        <d v="4660-10-11T06:29:00"/>
        <d v="4596-06-02T18:59:00"/>
        <d v="4775-08-09T00:08:00"/>
        <d v="4546-12-12T00:24:00"/>
        <d v="4657-03-29T03:19:00"/>
        <d v="4725-03-01T02:10:00"/>
        <d v="4395-05-01T04:52:00"/>
        <d v="4586-12-24T19:20:00"/>
        <d v="4599-06-01T05:54:00"/>
        <d v="4734-07-10T18:30:00"/>
        <d v="4657-04-01T17:48:00"/>
        <d v="4680-02-27T00:22:00"/>
        <d v="4398-12-19T11:56:00"/>
        <d v="4756-12-18T01:59:00"/>
        <d v="4754-10-03T20:14:00"/>
        <d v="4617-04-03T22:29:00"/>
        <d v="4665-01-26T15:58:00"/>
        <d v="4611-04-23T22:27:00"/>
        <d v="4739-12-15T20:25:00"/>
        <d v="4585-03-23T06:06:00"/>
        <d v="4783-05-12T21:03:00"/>
        <d v="4548-06-05T05:34:00"/>
        <d v="4457-05-25T20:54:00"/>
        <d v="4507-12-29T17:05:00"/>
        <d v="4708-10-05T03:39:00"/>
        <d v="4638-08-07T23:11:00"/>
        <d v="4687-07-29T23:20:00"/>
        <d v="4753-11-30T01:34:00"/>
        <d v="4741-04-04T00:35:00"/>
        <d v="4658-04-29T06:58:00"/>
        <d v="4530-01-23T23:37:00"/>
        <d v="4791-09-05T00:21:00"/>
        <d v="4799-07-31T01:11:00"/>
        <d v="4701-11-05T00:22:00"/>
        <d v="4692-07-06T10:15:00"/>
        <d v="4682-10-04T19:20:00"/>
        <d v="4586-05-07T13:23:00"/>
        <d v="4745-09-02T13:47:00"/>
        <d v="4762-01-04T13:06:00"/>
        <d v="4685-01-24T23:49:00"/>
        <d v="4751-09-14T01:07:00"/>
        <d v="4788-01-26T04:37:00"/>
        <d v="4681-07-17T06:32:00"/>
        <d v="4715-02-20T04:28:00"/>
        <d v="4796-03-06T07:33:00"/>
        <d v="4649-06-19T01:05:00"/>
        <d v="4791-08-21T22:17:00"/>
        <d v="4731-09-25T10:01:00"/>
        <d v="4557-05-18T23:59:00"/>
        <d v="4765-01-24T21:43:00"/>
        <d v="4680-05-25T13:06:00"/>
        <d v="4773-04-11T04:01:00"/>
        <d v="4746-01-15T07:00:00"/>
        <d v="4737-10-19T12:04:00"/>
        <d v="4795-06-30T00:27:00"/>
        <d v="4782-11-06T01:44:00"/>
        <d v="4778-05-04T08:32:00"/>
        <d v="4739-02-19T11:30:00"/>
        <d v="4701-09-07T07:40:00"/>
        <d v="4780-02-28T05:42:00"/>
        <d v="4674-09-17T00:59:00"/>
        <d v="4717-03-31T20:00:00"/>
        <d v="4712-04-20T23:58:00"/>
        <d v="4696-01-27T13:08:00"/>
        <d v="4550-05-25T19:25:00"/>
        <d v="4535-04-14T22:48:00"/>
        <d v="4708-12-04T14:02:00"/>
        <d v="4556-03-22T16:39:00"/>
        <d v="4510-02-23T07:09:00"/>
        <d v="4504-06-20T10:24:00"/>
        <d v="4597-08-07T15:33:00"/>
        <d v="4496-03-10T22:26:00"/>
        <d v="4625-03-31T18:44:00"/>
        <d v="4497-09-12T23:10:00"/>
        <d v="4622-09-02T02:25:00"/>
        <d v="4595-01-23T20:17:00"/>
        <d v="4687-03-27T13:39:00"/>
        <d v="4611-03-04T12:48:00"/>
        <d v="4498-02-19T00:52:00"/>
        <d v="4701-03-10T02:25:00"/>
        <d v="4718-06-10T14:33:00"/>
        <d v="4525-11-30T17:43:00"/>
        <d v="4702-12-28T03:12:00"/>
        <d v="4579-03-07T15:16:00"/>
        <d v="4743-07-23T00:09:00"/>
        <d v="4489-08-09T06:07:00"/>
        <d v="4694-04-08T10:48:00"/>
        <d v="4775-02-05T01:15:00"/>
        <d v="4648-06-17T12:15:00"/>
        <d v="4731-11-30T22:22:00"/>
        <d v="4597-03-17T10:35:00"/>
        <d v="4702-06-04T16:36:00"/>
        <d v="4584-07-14T20:31:00"/>
        <d v="4623-12-31T20:47:00"/>
        <d v="4574-07-22T15:41:00"/>
        <d v="4637-06-15T15:28:00"/>
        <d v="4723-08-19T17:39:00"/>
        <d v="4785-12-18T11:27:00"/>
        <d v="4679-05-20T07:51:00"/>
        <d v="4730-03-30T00:43:00"/>
        <d v="4655-03-26T04:43:00"/>
        <d v="4796-06-11T07:16:00"/>
        <d v="4599-01-15T12:14:00"/>
        <d v="4743-08-01T13:04:00"/>
        <d v="4795-03-01T15:40:00"/>
        <d v="4598-06-26T12:53:00"/>
        <d v="4800-09-26T01:30:00"/>
        <d v="4775-08-13T03:06:00"/>
        <d v="4613-06-16T12:17:00"/>
        <d v="4705-08-18T12:10:00"/>
        <d v="4702-02-27T23:25:00"/>
        <d v="4782-05-11T13:18:00"/>
        <d v="4560-03-25T04:45:00"/>
        <d v="4780-05-29T07:53:00"/>
        <d v="4643-12-14T17:57:00"/>
        <d v="4763-05-18T16:18:00"/>
        <d v="4717-12-03T21:07:00"/>
        <d v="4792-10-31T20:48:00"/>
        <d v="4746-01-25T02:51:00"/>
        <d v="4781-04-21T02:46:00"/>
        <d v="4752-04-22T04:49:00"/>
        <d v="4691-08-29T01:27:00"/>
        <d v="4784-08-24T06:56:00"/>
        <d v="4619-02-04T00:10:00"/>
        <d v="4793-12-30T11:40:00"/>
        <d v="4657-02-18T02:38:00"/>
        <d v="4671-08-18T22:33:00"/>
        <d v="4750-10-08T22:34:00"/>
        <d v="4782-07-09T04:27:00"/>
        <d v="4746-05-20T11:52:00"/>
        <d v="4664-01-27T18:57:00"/>
        <d v="4796-09-06T22:35:00"/>
        <d v="4796-10-14T06:23:00"/>
        <d v="4788-06-08T03:53:00"/>
        <d v="4781-07-23T00:04:00"/>
        <d v="4721-01-20T23:16:00"/>
        <d v="4797-07-31T22:42:00"/>
        <d v="4613-12-01T00:57:00"/>
        <d v="4663-07-18T23:59:00"/>
        <d v="4605-11-22T02:09:00"/>
        <d v="4494-07-07T17:03:00"/>
        <d v="4724-11-01T13:07:00"/>
        <d v="4672-08-11T09:39:00"/>
        <d v="4707-09-27T11:51:00"/>
        <d v="4453-07-19T03:37:00"/>
        <d v="4722-04-14T11:26:00"/>
        <d v="4501-04-29T12:04:00"/>
        <d v="4436-11-15T19:25:00"/>
        <d v="4514-08-23T03:23:00"/>
        <d v="4586-03-24T19:34:00"/>
        <d v="4635-02-19T01:00:00"/>
        <d v="4516-01-23T15:29:00"/>
        <d v="4598-11-18T21:40:00"/>
        <d v="4352-03-09T05:30:00"/>
        <d v="4502-12-11T14:58:00"/>
        <d v="4502-11-24T20:36:00"/>
        <d v="4529-11-03T11:59:00"/>
        <d v="4548-05-28T09:20:00"/>
        <d v="4549-06-06T06:16:00"/>
        <d v="4493-01-16T21:46:00"/>
        <d v="4496-05-19T12:49:00"/>
        <d v="4619-01-24T10:33:00"/>
        <d v="4433-06-18T22:49:00"/>
        <d v="4517-03-12T14:56:00"/>
        <d v="4573-04-12T19:36:00"/>
        <d v="4604-06-13T02:34:00"/>
        <d v="4480-04-17T15:56:00"/>
        <d v="4423-03-30T22:51:00"/>
        <d v="4642-01-14T17:12:00"/>
        <d v="4496-05-27T02:09:00"/>
        <d v="4505-09-16T03:33:00"/>
        <d v="4644-11-15T18:36:00"/>
        <d v="4555-07-07T06:17:00"/>
        <d v="4558-04-10T15:35:00"/>
        <d v="4625-10-29T06:29:00"/>
        <d v="4622-08-23T23:18:00"/>
        <d v="4505-05-28T12:26:00"/>
        <d v="4511-02-02T02:17:00"/>
        <d v="4505-09-11T13:43:00"/>
        <d v="4353-09-28T12:10:00"/>
        <d v="4372-04-10T12:49:00"/>
        <d v="4348-12-18T14:54:00"/>
        <d v="4602-05-07T22:05:00"/>
        <d v="4619-05-23T00:40:00"/>
        <d v="4800-06-28T15:01:00"/>
        <d v="4801-06-01T17:29:00"/>
        <d v="4801-11-20T07:27:00"/>
        <d v="4799-02-12T02:45:00"/>
        <d v="4799-08-19T08:11:00"/>
        <d v="4801-04-11T01:08:00"/>
        <d v="4643-05-23T00:40:00"/>
        <d v="4692-02-26T21:37:00"/>
        <d v="4637-08-04T11:06:00"/>
        <d v="4723-11-18T23:43:00"/>
        <d v="4642-09-30T08:10:00"/>
        <d v="4671-02-07T16:31:00"/>
        <d v="4631-01-10T00:30:00"/>
        <d v="4655-11-01T04:58:00"/>
        <d v="4631-09-02T08:03:00"/>
        <d v="4614-06-24T11:35:00"/>
        <d v="4634-02-22T10:23:00"/>
        <d v="4634-09-05T19:24:00"/>
        <d v="4783-01-01T23:49:00"/>
        <d v="4774-12-05T13:38:00"/>
        <d v="4696-10-04T19:44:00"/>
        <d v="4652-05-22T03:10:00"/>
        <d v="4723-01-18T12:25:00"/>
        <d v="4753-11-30T15:49:00"/>
        <d v="4679-01-19T02:36:00"/>
        <d v="4770-05-09T22:31:00"/>
        <d v="4764-01-30T10:36:00"/>
        <d v="4728-06-26T22:18:00"/>
        <d v="4701-11-06T13:08:00"/>
        <d v="4785-08-21T12:50:00"/>
        <d v="4684-08-26T01:39:00"/>
        <d v="4685-11-21T00:32:00"/>
        <d v="4686-03-23T13:42:00"/>
        <d v="4661-10-03T09:00:00"/>
        <d v="4685-02-11T02:16:00"/>
        <d v="4690-09-05T00:24:00"/>
        <d v="4712-08-31T04:58:00"/>
        <d v="4665-09-24T20:36:00"/>
        <d v="4695-06-02T23:24:00"/>
        <d v="4731-03-30T10:00:00"/>
        <d v="4745-11-20T12:48:00"/>
        <d v="4661-10-01T07:10:00"/>
        <d v="4722-02-03T16:40:00"/>
        <d v="4710-02-02T01:56:00"/>
        <d v="4726-02-26T04:25:00"/>
        <d v="4713-04-22T21:33:00"/>
        <d v="4739-03-04T04:56:00"/>
        <d v="4679-08-30T07:25:00"/>
        <d v="4731-10-02T18:11:00"/>
        <d v="4662-10-26T08:21:00"/>
        <d v="4693-12-17T15:56:00"/>
        <d v="4683-08-30T03:31:00"/>
        <d v="4704-08-15T17:44:00"/>
        <d v="4672-02-15T14:20:00"/>
        <d v="4766-08-01T03:57:00"/>
        <d v="4721-08-02T12:46:00"/>
        <d v="4779-03-28T05:03:00"/>
        <d v="4704-03-09T18:50:00"/>
        <d v="4708-02-17T23:36:00"/>
        <d v="4710-01-24T14:22:00"/>
        <d v="4681-07-03T03:28:00"/>
        <d v="4701-04-05T06:03:00"/>
        <d v="4673-08-21T09:47:00"/>
        <d v="4657-03-19T01:23:00"/>
        <d v="4700-09-08T02:32:00"/>
        <d v="4661-10-10T07:04:00"/>
        <d v="4756-01-13T14:20:00"/>
        <d v="4667-07-12T05:19:00"/>
        <d v="4698-09-15T04:52:00"/>
        <d v="4663-12-24T17:44:00"/>
        <d v="4679-11-02T16:04:00"/>
        <d v="4714-07-22T05:43:00"/>
        <d v="4701-03-03T21:37:00"/>
        <d v="4674-05-06T17:33:00"/>
        <d v="4786-12-31T06:47:00"/>
        <d v="4712-05-16T22:38:00"/>
        <d v="4665-05-25T02:16:00"/>
        <d v="4695-02-18T23:44:00"/>
        <d v="4662-02-08T04:26:00"/>
        <d v="4742-03-06T02:04:00"/>
        <d v="4730-10-08T08:56:00"/>
        <d v="4686-11-18T18:51:00"/>
        <d v="4734-11-19T22:58:00"/>
        <d v="4725-05-20T08:47:00"/>
        <d v="4767-01-13T02:55:00"/>
        <d v="4666-06-02T15:50:00"/>
        <d v="4682-10-04T12:48:00"/>
        <d v="4655-11-29T10:37:00"/>
        <d v="4702-11-07T13:15:00"/>
        <d v="4706-01-22T11:55:00"/>
        <d v="4703-12-23T22:42:00"/>
        <d v="4776-11-30T05:13:00"/>
        <d v="4629-10-14T14:02:00"/>
        <d v="4701-11-01T17:00:00"/>
        <d v="4757-05-21T18:26:00"/>
        <d v="4672-06-08T06:23:00"/>
        <d v="4641-07-30T01:07:00"/>
        <d v="4673-10-08T10:04:00"/>
        <d v="4668-03-01T07:09:00"/>
        <d v="4651-08-15T17:35:00"/>
        <d v="4673-07-30T05:56:00"/>
        <d v="4676-07-16T11:56:00"/>
        <d v="4665-01-14T06:50:00"/>
        <d v="4654-05-23T13:08:00"/>
        <d v="4751-10-23T19:49:00"/>
        <d v="4696-02-29T04:52:00"/>
        <d v="4736-12-05T02:53:00"/>
        <d v="4676-09-18T01:11:00"/>
        <d v="4789-11-30T18:06:00"/>
        <d v="4731-12-20T20:24:00"/>
        <d v="4749-07-16T23:33:00"/>
        <d v="4675-12-19T02:57:00"/>
        <d v="4734-07-23T23:43:00"/>
        <d v="4698-10-17T03:54:00"/>
        <d v="4710-08-21T15:46:00"/>
        <d v="4724-10-26T22:10:00"/>
        <d v="4674-06-11T21:48:00"/>
        <d v="4716-02-29T21:42:00"/>
        <d v="4712-11-11T02:49:00"/>
        <d v="4732-04-04T23:13:00"/>
        <d v="4699-12-07T12:54:00"/>
        <d v="4677-11-05T00:28:00"/>
        <d v="4642-05-10T12:22:00"/>
        <d v="4748-12-28T06:31:00"/>
        <d v="4709-02-22T09:41:00"/>
        <d v="4779-05-11T03:51:00"/>
        <d v="4776-09-15T04:33:00"/>
        <d v="4768-12-16T23:13:00"/>
        <d v="4659-11-08T13:15:00"/>
        <d v="4653-02-08T08:16:00"/>
        <d v="4797-04-24T12:10:00"/>
        <d v="4724-11-09T15:00:00"/>
        <d v="4790-07-17T12:49:00"/>
        <d v="4795-09-20T02:08:00"/>
        <d v="4743-07-29T21:50:00"/>
        <d v="4794-05-13T15:59:00"/>
        <d v="4738-10-13T03:36:00"/>
        <d v="4750-08-27T07:18:00"/>
        <d v="4736-02-28T06:05:00"/>
        <d v="4784-11-15T05:27:00"/>
        <d v="4469-06-08T18:17:00"/>
        <d v="4519-07-28T04:16:00"/>
        <d v="4560-12-14T16:25:00"/>
        <d v="4710-01-31T00:37:00"/>
        <d v="4528-11-09T03:48:00"/>
        <d v="4566-03-18T03:33:00"/>
        <d v="4509-03-03T10:51:00"/>
        <d v="4533-07-12T06:01:00"/>
        <d v="4432-03-19T18:49:00"/>
        <d v="4508-09-16T11:35:00"/>
        <d v="4487-07-03T13:52:00"/>
        <d v="4398-10-25T22:20:00"/>
        <d v="4536-09-29T21:49:00"/>
        <d v="4409-02-23T16:16:00"/>
        <d v="4391-08-14T06:15:00"/>
        <d v="4654-12-15T16:50:00"/>
        <d v="4519-06-28T11:45:00"/>
        <d v="4547-04-18T00:33:00"/>
        <d v="4522-08-13T14:34:00"/>
        <d v="4706-08-22T04:04:00"/>
        <d v="4504-11-10T18:08:00"/>
        <d v="4457-07-27T22:23:00"/>
        <d v="4500-02-11T00:03:00"/>
        <d v="4467-06-14T00:03:00"/>
        <d v="4471-01-28T21:59:00"/>
        <d v="4503-07-23T11:36:00"/>
        <d v="4509-03-15T23:57:00"/>
        <d v="4477-08-02T23:48:00"/>
        <d v="4566-04-22T09:59:00"/>
        <d v="4508-09-25T15:56:00"/>
        <d v="4429-10-26T08:34:00"/>
        <d v="4509-01-09T03:48:00"/>
        <d v="4562-02-11T02:20:00"/>
        <d v="4508-08-21T17:04:00"/>
        <d v="4510-12-27T18:55:00"/>
        <d v="4558-10-19T18:52:00"/>
        <d v="4460-09-15T17:38:00"/>
        <d v="4672-02-23T01:07:00"/>
        <d v="4542-02-24T21:57:00"/>
        <d v="4513-10-02T08:55:00"/>
        <d v="4709-05-28T14:24:00"/>
        <d v="4646-01-01T12:38:00"/>
        <d v="4751-02-24T23:08:00"/>
        <d v="4657-05-14T22:14:00"/>
        <d v="4676-12-03T08:16:00"/>
        <d v="4711-08-17T19:49:00"/>
        <d v="4686-06-15T09:04:00"/>
        <d v="4642-03-31T02:34:00"/>
        <d v="4678-11-08T13:49:00"/>
        <d v="4682-03-03T20:12:00"/>
        <d v="4730-03-19T19:33:00"/>
        <d v="4664-07-28T14:41:00"/>
        <d v="4789-06-11T09:49:00"/>
        <d v="4645-04-10T09:17:00"/>
        <d v="4673-10-07T09:13:00"/>
        <d v="4659-10-10T04:52:00"/>
        <d v="4677-11-13T03:30:00"/>
        <d v="4657-02-23T20:28:00"/>
        <d v="4637-11-04T07:24:00"/>
        <d v="4769-10-30T00:45:00"/>
        <d v="4713-07-18T01:41:00"/>
        <d v="4744-11-08T10:00:00"/>
        <d v="4657-11-08T12:52:00"/>
        <d v="4662-12-02T10:37:00"/>
        <d v="4514-08-02T16:11:00"/>
        <d v="4661-06-27T11:14:00"/>
        <d v="4594-09-26T01:31:00"/>
        <d v="4704-12-24T01:43:00"/>
        <d v="4496-05-21T20:15:00"/>
        <d v="4682-08-22T21:05:00"/>
        <d v="4703-06-23T19:14:00"/>
        <d v="4522-08-20T22:46:00"/>
        <d v="4554-12-25T01:51:00"/>
        <d v="4361-08-16T00:32:00"/>
        <d v="4659-12-17T11:05:00"/>
        <d v="4581-02-27T08:46:00"/>
        <d v="4455-01-31T22:15:00"/>
        <d v="4553-12-15T14:21:00"/>
        <d v="4665-07-25T03:12:00"/>
        <d v="4469-09-16T12:01:00"/>
        <d v="4584-05-02T22:58:00"/>
        <d v="4588-08-08T14:17:00"/>
        <d v="4425-02-05T10:58:00"/>
        <d v="4516-03-05T05:29:00"/>
        <d v="4673-08-26T06:58:00"/>
        <d v="4591-02-20T12:19:00"/>
        <d v="4500-08-11T09:23:00"/>
        <d v="4770-10-26T12:37:00"/>
        <d v="4569-02-09T11:10:00"/>
        <d v="4706-10-03T01:26:00"/>
        <d v="4498-07-21T03:05:00"/>
        <d v="4795-08-27T14:21:00"/>
        <d v="4523-07-07T22:47:00"/>
        <d v="4689-09-27T16:43:00"/>
        <d v="4509-04-19T07:13:00"/>
        <d v="4541-07-20T11:37:00"/>
        <d v="4627-04-06T17:06:00"/>
        <d v="4684-08-11T14:26:00"/>
        <d v="4476-12-20T10:04:00"/>
        <d v="4675-10-04T01:34:00"/>
        <d v="4711-12-29T17:29:00"/>
        <d v="4766-11-10T11:39:00"/>
        <d v="4694-09-05T08:51:00"/>
        <d v="4639-12-17T10:19:00"/>
        <d v="4741-08-01T00:29:00"/>
        <d v="4643-05-26T20:28:00"/>
        <d v="4683-08-18T17:38:00"/>
        <d v="4765-03-28T23:54:00"/>
        <d v="4707-08-27T07:52:00"/>
        <d v="4791-07-25T04:35:00"/>
        <d v="4743-01-04T12:01:00"/>
        <d v="4681-11-11T03:57:00"/>
        <d v="4641-03-14T12:29:00"/>
        <d v="4749-05-01T13:05:00"/>
        <d v="4666-11-29T12:34:00"/>
        <d v="4679-01-19T14:07:00"/>
        <d v="4641-05-27T05:37:00"/>
        <d v="4708-04-18T08:59:00"/>
        <d v="4642-07-21T19:03:00"/>
        <d v="4687-04-26T14:03:00"/>
        <d v="4717-08-05T16:58:00"/>
        <d v="4774-10-27T07:54:00"/>
        <d v="4672-06-10T04:00:00"/>
        <d v="4692-03-21T09:29:00"/>
        <d v="4635-09-04T19:12:00"/>
        <d v="4723-12-14T19:36:00"/>
        <d v="4724-10-30T12:33:00"/>
        <d v="4676-03-15T13:46:00"/>
        <d v="4738-08-10T04:07:00"/>
        <d v="4733-01-11T08:17:00"/>
        <d v="4732-02-05T09:24:00"/>
        <d v="4650-10-06T01:41:00"/>
        <d v="4683-12-14T17:06:00"/>
        <d v="4641-02-05T01:48:00"/>
        <d v="4794-01-30T15:40:00"/>
        <d v="4641-01-17T20:49:00"/>
        <d v="4753-01-11T11:57:00"/>
        <d v="4708-10-04T10:01:00"/>
        <d v="4637-12-10T05:47:00"/>
        <d v="4734-01-25T00:40:00"/>
        <d v="4529-09-16T03:09:00"/>
        <d v="4655-05-09T20:08:00"/>
        <d v="4606-06-05T18:14:00"/>
        <d v="4504-08-07T01:43:00"/>
        <d v="4752-09-25T11:50:00"/>
        <d v="4624-04-19T18:22:00"/>
        <d v="4699-07-25T11:32:00"/>
        <d v="4795-04-29T02:28:00"/>
        <d v="4517-04-12T06:31:00"/>
        <d v="4761-12-27T20:45:00"/>
        <d v="4784-11-24T03:34:00"/>
        <d v="4666-04-05T14:10:00"/>
        <d v="4528-07-18T02:14:00"/>
        <d v="4624-12-15T12:12:00"/>
        <d v="4743-09-10T20:04:00"/>
        <d v="4704-01-08T16:09:00"/>
        <d v="4653-03-28T11:11:00"/>
        <d v="4715-02-27T13:01:00"/>
        <d v="4714-03-10T01:24:00"/>
        <d v="4710-06-16T00:42:00"/>
        <d v="4688-03-16T20:28:00"/>
        <d v="4782-07-02T14:16:00"/>
        <d v="4782-11-30T09:26:00"/>
        <d v="4528-08-23T07:02:00"/>
        <d v="4777-06-02T14:48:00"/>
        <d v="4690-04-28T16:29:00"/>
        <d v="4719-04-09T18:21:00"/>
        <d v="4661-08-18T23:07:00"/>
        <d v="4687-01-09T07:22:00"/>
        <d v="4755-04-17T07:52:00"/>
        <d v="4705-01-13T03:47:00"/>
        <d v="4750-05-10T16:59:00"/>
        <d v="4614-08-17T09:32:00"/>
        <d v="4769-11-02T09:21:00"/>
        <d v="4675-06-06T01:21:00"/>
        <d v="4773-10-09T21:14:00"/>
        <d v="4774-04-03T23:15:00"/>
        <d v="4667-07-15T18:55:00"/>
        <d v="4673-04-11T21:48:00"/>
        <d v="4686-02-20T15:14:00"/>
        <d v="4649-08-13T15:03:00"/>
        <d v="4757-04-14T19:08:00"/>
        <d v="4782-06-22T22:35:00"/>
        <d v="4796-06-21T12:35:00"/>
        <d v="4656-05-09T13:23:00"/>
        <d v="4706-05-16T19:09:00"/>
        <d v="4702-02-03T16:59:00"/>
        <d v="4736-05-02T21:20:00"/>
        <d v="4725-05-17T19:41:00"/>
        <d v="4783-06-20T11:03:00"/>
        <d v="4723-01-17T08:09:00"/>
        <d v="4661-07-01T12:45:00"/>
        <d v="4631-09-07T02:47:00"/>
        <d v="4678-04-30T01:26:00"/>
        <d v="4731-12-04T23:27:00"/>
        <d v="4795-04-22T07:28:00"/>
        <d v="4759-11-11T17:33:00"/>
        <d v="4759-11-09T01:14:00"/>
        <d v="4682-09-04T04:10:00"/>
        <d v="4713-12-29T18:58:00"/>
        <d v="4594-02-10T12:10:00"/>
        <d v="4703-04-28T19:13:00"/>
        <d v="4705-10-07T08:47:00"/>
        <d v="4720-08-13T12:37:00"/>
        <d v="4682-12-22T17:34:00"/>
        <d v="4707-12-04T20:39:00"/>
        <d v="4731-10-09T13:36:00"/>
        <d v="4714-06-20T07:45:00"/>
        <d v="4721-08-09T03:36:00"/>
        <d v="4639-10-17T05:40:00"/>
        <d v="4663-01-27T22:36:00"/>
        <d v="4725-11-07T01:10:00"/>
        <d v="4654-10-29T11:59:00"/>
        <d v="4756-03-13T23:10:00"/>
        <d v="4656-09-07T10:49:00"/>
        <d v="4748-06-23T11:34:00"/>
        <d v="4635-03-12T18:23:00"/>
        <d v="4708-11-30T21:25:00"/>
        <d v="4674-08-13T01:34:00"/>
        <d v="4740-11-07T16:51:00"/>
        <d v="4637-04-22T17:10:00"/>
        <d v="4658-03-02T07:40:00"/>
        <d v="4674-11-26T07:20:00"/>
        <d v="4639-10-10T21:05:00"/>
        <d v="4679-04-30T18:10:00"/>
        <d v="4651-08-12T11:43:00"/>
        <d v="4694-08-06T09:58:00"/>
        <d v="4673-10-24T03:10:00"/>
        <d v="4759-11-13T16:50:00"/>
        <d v="4687-10-10T07:16:00"/>
        <d v="4683-12-07T10:37:00"/>
        <d v="4678-10-11T01:00:00"/>
        <d v="4641-12-12T07:26:00"/>
        <d v="4649-03-05T10:19:00"/>
        <d v="4677-02-08T21:58:00"/>
        <d v="4663-06-02T16:00:00"/>
        <d v="4700-01-25T09:43:00"/>
        <d v="4634-05-08T21:28:00"/>
        <d v="4641-04-01T19:03:00"/>
        <d v="4647-12-25T11:32:00"/>
        <d v="4800-11-26T11:34:00"/>
        <d v="4800-09-29T02:37:00"/>
        <d v="4793-07-01T09:50:00"/>
        <d v="4798-08-14T17:54:00"/>
        <d v="4796-04-29T23:18:00"/>
        <d v="4652-08-25T16:43:00"/>
        <d v="4569-04-11T23:23:00"/>
        <d v="4753-06-01T21:26:00"/>
        <d v="4769-10-02T23:41:00"/>
        <d v="4640-12-22T18:28:00"/>
        <d v="4633-03-05T17:10:00"/>
        <d v="4575-11-23T17:20:00"/>
        <d v="4722-03-14T05:24:00"/>
        <d v="4772-08-18T07:16:00"/>
        <d v="4732-10-31T21:48:00"/>
        <d v="4711-02-20T23:53:00"/>
        <d v="4658-07-02T21:29:00"/>
        <d v="4745-09-05T19:05:00"/>
        <d v="4737-11-12T20:54:00"/>
        <d v="4776-11-13T22:53:00"/>
        <d v="4585-12-29T15:18:00"/>
        <d v="4784-12-25T10:13:00"/>
        <d v="4660-02-18T08:08:00"/>
        <d v="4701-12-09T14:59:00"/>
        <d v="4791-09-13T16:15:00"/>
        <d v="4743-07-17T19:11:00"/>
        <d v="4701-10-31T14:23:00"/>
        <d v="4723-12-30T23:54:00"/>
        <d v="4684-11-02T10:37:00"/>
        <d v="4562-09-01T11:35:00"/>
        <d v="4648-04-02T13:02:00"/>
        <d v="4568-12-14T11:48:00"/>
        <d v="4676-06-19T08:54:00"/>
        <d v="4772-02-21T03:12:00"/>
        <d v="4556-11-06T06:10:00"/>
        <d v="4623-08-20T23:33:00"/>
        <d v="4605-06-11T01:27:00"/>
        <d v="4771-01-25T14:44:00"/>
        <d v="4623-03-07T06:37:00"/>
        <d v="4676-08-03T21:52:00"/>
        <d v="4654-09-06T10:42:00"/>
        <d v="4509-12-19T04:27:00"/>
        <d v="4773-01-25T17:27:00"/>
        <d v="4494-09-28T17:58:00"/>
        <d v="4512-04-23T06:48:00"/>
        <d v="4644-09-05T21:11:00"/>
        <d v="4512-04-02T21:17:00"/>
        <d v="4765-05-30T15:22:00"/>
        <d v="4680-06-29T22:37:00"/>
        <d v="4517-11-17T23:45:00"/>
        <d v="4627-10-12T05:22:00"/>
        <d v="4481-03-22T21:44:00"/>
        <d v="4524-04-15T01:03:00"/>
        <d v="4646-10-17T03:51:00"/>
        <d v="4681-02-24T10:47:00"/>
        <d v="4606-12-02T00:41:00"/>
        <d v="4763-06-07T09:32:00"/>
        <d v="4774-03-28T12:23:00"/>
        <d v="4755-05-02T23:46:00"/>
        <d v="4573-03-02T16:18:00"/>
        <d v="4545-07-03T19:33:00"/>
        <d v="4492-12-06T05:15:00"/>
        <d v="4566-04-15T18:44:00"/>
        <d v="4509-11-23T12:31:00"/>
        <d v="4536-11-18T17:48:00"/>
        <d v="4461-08-29T01:58:00"/>
        <d v="4697-08-09T12:50:00"/>
        <d v="4499-08-06T21:23:00"/>
        <d v="4627-06-10T13:50:00"/>
        <d v="4617-09-23T07:30:00"/>
        <d v="4547-03-23T21:40:00"/>
        <d v="4593-04-11T03:34:00"/>
        <d v="4747-03-15T21:21:00"/>
        <d v="4556-01-11T14:08:00"/>
        <d v="4482-05-31T19:14:00"/>
        <d v="4691-08-01T19:56:00"/>
        <d v="4697-07-23T03:24:00"/>
        <d v="4644-01-21T16:26:00"/>
        <d v="4718-07-29T03:41:00"/>
        <d v="4796-05-31T20:48:00"/>
        <d v="4672-04-21T11:54:00"/>
        <d v="4673-08-13T11:58:00"/>
        <d v="4686-03-15T02:46:00"/>
        <d v="4656-03-07T06:03:00"/>
        <d v="4760-11-21T08:47:00"/>
        <d v="4638-11-24T03:40:00"/>
        <d v="4637-09-07T21:52:00"/>
        <d v="4759-08-30T02:43:00"/>
        <d v="4678-05-24T18:54:00"/>
        <d v="4671-12-23T07:43:00"/>
        <d v="4766-06-05T23:59:00"/>
        <d v="4699-04-17T20:39:00"/>
        <d v="4698-03-05T03:25:00"/>
        <d v="4737-08-24T11:59:00"/>
        <d v="4633-02-20T13:21:00"/>
        <d v="4635-08-09T16:28:00"/>
        <d v="4636-03-01T10:00:00"/>
        <d v="4702-04-29T12:01:00"/>
        <d v="4752-07-10T21:10:00"/>
        <d v="4660-09-28T04:06:00"/>
        <d v="4652-10-21T14:09:00"/>
        <d v="4700-11-03T19:47:00"/>
        <d v="4695-02-27T22:36:00"/>
        <d v="4649-09-20T05:10:00"/>
        <d v="4704-04-08T07:53:00"/>
        <d v="4699-08-18T00:50:00"/>
        <d v="4694-08-20T09:18:00"/>
        <d v="4703-07-03T18:55:00"/>
        <d v="4743-05-13T19:25:00"/>
        <d v="4629-08-17T09:04:00"/>
        <d v="4673-11-15T19:03:00"/>
        <d v="4678-03-09T15:38:00"/>
        <d v="4783-02-27T13:21:00"/>
        <d v="4686-03-06T23:15:00"/>
        <d v="4761-02-24T14:29:00"/>
        <d v="4700-02-26T01:12:00"/>
        <d v="4673-01-28T02:22:00"/>
        <d v="4710-05-12T21:26:00"/>
        <d v="4692-02-11T12:49:00"/>
        <d v="4735-03-03T15:49:00"/>
        <d v="4648-10-23T08:55:00"/>
        <d v="4679-03-01T00:52:00"/>
        <d v="4680-03-14T16:46:00"/>
        <d v="4691-07-31T05:56:00"/>
        <d v="4720-07-30T13:26:00"/>
        <d v="4697-04-16T02:12:00"/>
        <d v="4750-06-17T00:26:00"/>
        <d v="4710-12-18T21:09:00"/>
        <d v="4750-08-01T01:18:00"/>
        <d v="4629-07-30T09:08:00"/>
        <d v="4697-06-02T11:50:00"/>
        <d v="4659-02-15T13:34:00"/>
        <d v="4713-03-29T15:53:00"/>
        <d v="4672-06-21T14:10:00"/>
        <d v="4720-09-23T05:37:00"/>
        <d v="4791-10-14T16:58:00"/>
        <d v="4719-10-11T12:04:00"/>
        <d v="4643-05-04T10:56:00"/>
        <d v="4645-01-31T09:54:00"/>
        <d v="4679-01-21T03:19:00"/>
        <d v="4717-02-13T08:57:00"/>
        <d v="4633-11-13T03:35:00"/>
        <d v="4750-02-20T06:30:00"/>
        <d v="4785-10-02T18:20:00"/>
        <d v="4686-02-11T23:53:00"/>
        <d v="4687-01-18T12:34:00"/>
        <d v="4743-09-29T09:05:00"/>
        <d v="4689-07-03T22:19:00"/>
        <d v="4743-09-06T16:40:00"/>
        <d v="4645-11-13T10:11:00"/>
        <d v="4733-04-06T03:49:00"/>
        <d v="4633-03-23T17:03:00"/>
        <d v="4642-04-14T10:57:00"/>
        <d v="4687-07-18T23:59:00"/>
        <d v="4729-12-23T11:11:00"/>
        <d v="4696-04-21T06:07:00"/>
        <d v="4788-08-10T04:55:00"/>
        <d v="4661-09-22T16:55:00"/>
        <d v="4707-07-13T17:44:00"/>
        <d v="4748-03-06T00:56:00"/>
        <d v="4711-07-06T10:48:00"/>
        <d v="4633-11-03T09:09:00"/>
        <d v="4641-07-17T12:03:00"/>
        <d v="4697-07-19T19:27:00"/>
        <d v="4660-12-30T20:19:00"/>
        <d v="4772-05-08T07:21:00"/>
        <d v="4756-06-15T17:12:00"/>
        <d v="4770-11-07T14:54:00"/>
        <d v="4757-12-31T14:41:00"/>
        <d v="4627-07-02T08:45:00"/>
        <d v="4665-01-16T07:33:00"/>
        <d v="4688-02-07T23:18:00"/>
        <d v="4669-08-28T01:11:00"/>
        <d v="4787-12-09T16:26:00"/>
        <d v="4745-08-08T16:53:00"/>
        <d v="4697-05-28T15:19:00"/>
        <d v="4779-09-29T07:24:00"/>
        <d v="4690-04-27T22:35:00"/>
        <d v="4728-04-15T12:21:00"/>
        <d v="4700-11-19T08:12:00"/>
        <d v="4655-06-29T20:36:00"/>
        <d v="4745-01-08T18:38:00"/>
        <d v="4730-02-15T04:37:00"/>
        <d v="4660-10-08T15:15:00"/>
        <d v="4676-12-04T14:01:00"/>
        <d v="4712-03-04T23:24:00"/>
        <d v="4666-10-19T15:24:00"/>
        <d v="4656-06-20T02:40:00"/>
        <d v="4644-09-10T19:05:00"/>
        <d v="4641-07-21T13:52:00"/>
        <d v="4737-07-07T00:08:00"/>
        <d v="4647-10-16T20:24:00"/>
        <d v="4661-08-07T09:15:00"/>
        <d v="4675-06-08T04:15:00"/>
        <d v="4638-03-28T07:52:00"/>
        <d v="4784-07-01T12:41:00"/>
        <d v="4711-09-07T18:58:00"/>
        <d v="4714-12-21T21:33:00"/>
        <d v="4753-10-22T16:38:00"/>
        <d v="4641-04-22T01:12:00"/>
        <d v="4666-05-21T06:19:00"/>
        <d v="4703-10-07T09:16:00"/>
        <d v="4701-06-03T00:18:00"/>
        <d v="4659-07-01T01:51:00"/>
        <d v="4768-10-02T09:53:00"/>
        <d v="4701-12-28T22:26:00"/>
        <d v="4742-04-11T15:57:00"/>
        <d v="4751-04-15T21:39:00"/>
        <d v="4657-07-28T23:21:00"/>
        <d v="4686-11-28T11:27:00"/>
        <d v="4692-08-24T03:06:00"/>
        <d v="4727-05-15T21:34:00"/>
        <d v="4641-02-02T08:59:00"/>
        <d v="4672-02-19T10:34:00"/>
        <d v="4737-06-07T21:10:00"/>
        <d v="4629-01-09T14:29:00"/>
        <d v="4709-06-25T01:27:00"/>
        <d v="4714-12-19T18:47:00"/>
        <d v="4640-09-17T04:09:00"/>
        <d v="4678-11-07T13:10:00"/>
        <d v="4649-02-18T04:44:00"/>
        <d v="4685-04-09T10:47:00"/>
        <d v="4671-05-10T03:39:00"/>
        <d v="4686-03-16T09:50:00"/>
        <d v="4646-10-14T01:08:00"/>
        <d v="4676-07-18T22:59:00"/>
        <d v="4637-06-08T03:49:00"/>
        <d v="4735-07-24T21:26:00"/>
        <d v="4628-11-15T20:38:00"/>
        <d v="4685-11-18T01:04:00"/>
        <d v="4648-03-19T11:23:00"/>
        <d v="4673-04-29T21:17:00"/>
        <d v="4750-09-01T09:33:00"/>
        <d v="4632-05-03T04:04:00"/>
        <d v="4760-02-19T00:08:00"/>
        <d v="4654-11-05T01:03:00"/>
        <d v="4636-11-27T10:33:00"/>
        <d v="4669-12-19T05:34:00"/>
        <d v="4643-11-12T13:12:00"/>
        <d v="4666-05-13T09:38:00"/>
        <d v="4674-12-08T14:35:00"/>
        <d v="4724-03-12T05:39:00"/>
        <d v="4681-11-11T18:20:00"/>
        <d v="4691-01-10T20:38:00"/>
        <d v="4688-08-07T09:00:00"/>
        <d v="4762-06-04T20:52:00"/>
        <d v="4775-11-25T17:27:00"/>
        <d v="4685-03-26T22:53:00"/>
        <d v="4718-02-13T09:17:00"/>
        <d v="4728-09-20T21:52:00"/>
        <d v="4648-04-19T04:13:00"/>
        <d v="4772-06-21T09:59:00"/>
        <d v="4711-03-20T12:21:00"/>
        <d v="4799-01-25T00:03:00"/>
        <d v="4692-06-23T11:29:00"/>
        <d v="4745-07-29T12:50:00"/>
        <d v="4674-04-15T16:12:00"/>
        <d v="4741-04-10T17:57:00"/>
        <d v="4751-01-02T12:05:00"/>
        <d v="4646-10-24T10:23:00"/>
        <d v="4679-04-01T17:59:00"/>
        <d v="4675-02-23T15:46:00"/>
        <d v="4695-01-23T05:04:00"/>
        <d v="4640-12-03T14:19:00"/>
        <d v="4695-12-04T18:33:00"/>
        <d v="4707-08-05T07:32:00"/>
        <d v="4676-02-15T20:52:00"/>
        <d v="4765-05-19T10:20:00"/>
        <d v="4685-04-04T04:33:00"/>
        <d v="4637-10-06T04:11:00"/>
        <d v="4644-12-27T11:58:00"/>
        <d v="4783-03-21T14:40:00"/>
        <d v="4725-05-07T02:28:00"/>
        <d v="4649-06-28T15:51:00"/>
        <d v="4659-08-13T00:46:00"/>
        <d v="4739-02-17T20:10:00"/>
        <d v="4673-08-10T20:54:00"/>
        <d v="4656-06-26T10:27:00"/>
        <d v="4668-03-06T11:03:00"/>
        <d v="4705-04-27T22:50:00"/>
        <d v="4706-04-01T13:56:00"/>
        <d v="4731-11-24T05:03:00"/>
        <d v="4651-11-19T22:36:00"/>
        <d v="4763-11-11T17:21:00"/>
        <d v="4776-10-15T10:08:00"/>
        <d v="4740-01-30T00:06:00"/>
        <d v="4772-03-30T10:31:00"/>
        <d v="4753-03-13T17:21:00"/>
        <d v="4724-07-23T05:22:00"/>
        <d v="4725-04-22T11:00:00"/>
        <d v="4790-11-23T05:30:00"/>
        <d v="4771-07-02T01:10:00"/>
        <d v="4733-05-26T07:47:00"/>
        <d v="4650-05-19T17:32:00"/>
        <d v="4788-03-27T21:51:00"/>
        <d v="4684-02-16T18:00:00"/>
        <d v="4796-08-17T00:33:00"/>
        <d v="4632-10-03T14:49:00"/>
        <d v="4797-06-13T10:00:00"/>
        <d v="4792-11-11T15:10:00"/>
        <d v="4757-01-23T17:42:00"/>
        <d v="4544-04-26T04:12:00"/>
        <d v="4734-09-18T22:56:00"/>
        <d v="4657-07-05T20:44:00"/>
        <d v="4650-11-27T11:45:00"/>
        <d v="4662-04-03T09:51:00"/>
        <d v="4685-04-29T23:23:00"/>
        <d v="4728-05-14T17:19:00"/>
        <d v="4659-04-08T04:40:00"/>
        <d v="4668-09-02T22:39:00"/>
        <d v="4724-02-21T03:16:00"/>
        <d v="4673-04-02T04:10:00"/>
        <d v="4693-04-25T04:09:00"/>
        <d v="4656-01-27T10:00:00"/>
        <d v="4633-12-29T15:18:00"/>
        <d v="4632-10-24T21:12:00"/>
        <d v="4643-03-20T00:03:00"/>
        <d v="4696-01-07T21:36:00"/>
        <d v="4629-07-30T00:20:00"/>
        <d v="4697-04-04T18:53:00"/>
        <d v="4777-09-19T03:09:00"/>
        <d v="4762-01-01T05:29:00"/>
        <d v="4689-03-07T13:06:00"/>
        <d v="4531-01-14T15:15:00"/>
        <d v="4630-01-06T13:33:00"/>
        <d v="4797-11-23T13:32:00"/>
        <d v="4678-01-06T06:11:00"/>
        <d v="4762-05-19T20:25:00"/>
        <d v="4658-02-20T12:47:00"/>
        <d v="4707-08-05T20:11:00"/>
        <d v="4767-05-30T22:47:00"/>
        <d v="4706-08-28T16:19:00"/>
        <d v="4762-11-06T14:45:00"/>
        <d v="4775-01-28T02:55:00"/>
        <d v="4565-06-18T14:49:00"/>
        <d v="4581-08-07T02:44:00"/>
        <d v="4402-11-20T14:13:00"/>
        <d v="4730-07-06T03:17:00"/>
        <d v="4605-04-04T15:58:00"/>
        <d v="4698-05-26T12:21:00"/>
        <d v="4728-04-24T02:48:00"/>
        <d v="4710-11-14T06:47:00"/>
        <d v="4682-11-03T05:39:00"/>
        <d v="4732-11-20T14:38:00"/>
        <d v="4643-06-06T08:15:00"/>
        <d v="4646-08-28T04:26:00"/>
        <d v="4742-02-17T08:14:00"/>
        <d v="4665-03-27T01:42:00"/>
        <d v="4692-01-11T20:55:00"/>
        <d v="4745-08-11T02:40:00"/>
        <d v="4791-06-25T23:05:00"/>
        <d v="4689-05-06T04:54:00"/>
        <d v="4646-08-25T16:53:00"/>
        <d v="4673-10-06T23:14:00"/>
        <d v="4661-08-18T11:50:00"/>
        <d v="4644-10-27T04:24:00"/>
        <d v="4740-06-07T00:51:00"/>
        <d v="4744-10-27T11:00:00"/>
        <d v="4641-04-04T03:26:00"/>
        <d v="4709-06-27T11:34:00"/>
        <d v="4642-01-20T01:08:00"/>
        <d v="4710-01-09T03:32:00"/>
        <d v="4772-11-02T08:58:00"/>
        <d v="4718-05-02T19:26:00"/>
        <d v="4640-06-15T07:32:00"/>
        <d v="4756-06-17T16:57:00"/>
        <d v="4706-06-23T07:19:00"/>
        <d v="4712-07-06T11:52:00"/>
        <d v="4662-04-08T00:34:00"/>
        <d v="4782-08-31T00:09:00"/>
        <d v="4685-03-31T22:41:00"/>
        <d v="4777-05-26T10:22:00"/>
        <d v="4687-07-17T01:00:00"/>
        <d v="4736-06-23T06:39:00"/>
        <d v="4759-09-23T03:20:00"/>
        <d v="4706-06-06T02:43:00"/>
        <d v="4795-03-09T09:58:00"/>
        <d v="4674-04-23T07:55:00"/>
        <d v="4678-05-06T19:15:00"/>
        <d v="4659-05-05T16:44:00"/>
        <d v="4708-02-27T21:31:00"/>
        <d v="4717-06-24T09:06:00"/>
        <d v="4645-02-19T19:18:00"/>
        <d v="4685-09-27T10:11:00"/>
        <d v="4709-10-02T00:39:00"/>
        <d v="4697-09-21T05:59:00"/>
        <d v="4778-06-18T00:30:00"/>
        <d v="4666-03-02T08:07:00"/>
        <d v="4756-01-08T13:23:00"/>
        <d v="4680-01-03T03:05:00"/>
        <d v="4762-04-30T21:43:00"/>
        <d v="4711-03-10T03:52:00"/>
        <d v="4629-12-01T13:01:00"/>
        <d v="4703-05-01T17:56:00"/>
        <d v="4755-02-11T12:20:00"/>
        <d v="4688-01-21T12:46:00"/>
        <d v="4772-08-09T05:01:00"/>
        <d v="4728-04-19T12:49:00"/>
        <d v="4731-12-24T09:11:00"/>
        <d v="4653-03-13T08:15:00"/>
        <d v="4697-05-07T00:17:00"/>
        <d v="4760-06-03T10:18:00"/>
        <d v="4686-10-18T09:06:00"/>
        <d v="4670-04-30T12:31:00"/>
        <d v="4648-12-10T03:16:00"/>
        <d v="4708-11-08T17:56:00"/>
        <d v="4690-05-09T20:31:00"/>
        <d v="4679-06-28T19:54:00"/>
        <d v="4643-08-03T12:10:00"/>
        <d v="4791-08-01T21:19:00"/>
        <d v="4650-05-26T17:00:00"/>
        <d v="4770-03-30T07:34:00"/>
        <d v="4682-08-14T21:02:00"/>
        <d v="4643-07-04T22:50:00"/>
        <d v="4750-09-30T19:47:00"/>
        <d v="4682-08-01T22:05:00"/>
        <d v="4752-11-14T11:20:00"/>
        <d v="4757-01-08T23:23:00"/>
        <d v="4679-01-21T17:32:00"/>
        <d v="4740-10-22T12:36:00"/>
        <d v="4644-05-02T18:55:00"/>
        <d v="4780-09-21T22:12:00"/>
        <d v="4756-06-03T13:58:00"/>
        <d v="4665-07-17T19:21:00"/>
        <d v="4726-01-25T09:52:00"/>
        <d v="4739-05-06T02:02:00"/>
        <d v="4674-12-02T09:49:00"/>
        <d v="4797-06-18T13:01:00"/>
        <d v="4801-03-30T13:39:00"/>
        <d v="4802-01-12T09:56:00"/>
        <d v="4801-03-14T18:05:00"/>
        <d v="4798-05-16T00:20:00"/>
        <d v="4798-09-25T21:54:00"/>
        <d v="4800-09-24T04:59:00"/>
        <d v="4801-10-15T02:41:00"/>
        <d v="4798-11-18T17:54:00"/>
        <d v="4801-11-28T02:29:00"/>
        <d v="4802-03-13T18:07:00"/>
        <d v="4798-03-12T05:20:00"/>
        <d v="4801-01-22T03:03:00"/>
        <d v="4800-09-26T04:48:00"/>
        <d v="4797-11-26T18:59:00"/>
        <d v="4801-12-26T11:56:00"/>
        <d v="4800-01-17T07:07:00"/>
        <d v="4794-05-18T10:54:00"/>
        <d v="4800-01-25T22:46:00"/>
        <d v="4654-05-28T03:55:00"/>
        <d v="4651-05-25T22:04:00"/>
        <d v="4542-01-18T01:00:00"/>
        <d v="4419-03-18T20:03:00"/>
        <d v="4646-08-30T09:34:00"/>
        <d v="4595-05-31T01:27:00"/>
        <d v="4444-08-27T06:17:00"/>
        <d v="4500-02-18T12:58:00"/>
        <d v="4543-04-11T22:45:00"/>
        <d v="4509-05-07T04:24:00"/>
        <d v="4641-03-26T07:05:00"/>
        <d v="4578-06-27T09:12:00"/>
        <d v="4485-11-15T00:01:00"/>
        <d v="4643-02-12T21:27:00"/>
        <d v="4652-05-12T04:02:00"/>
        <d v="4636-04-15T03:42:00"/>
        <d v="4632-05-10T05:25:00"/>
        <d v="4630-11-20T08:15:00"/>
        <d v="4446-06-18T13:20:00"/>
        <d v="4659-06-14T11:53:00"/>
        <d v="4642-10-10T13:01:00"/>
        <d v="4631-10-04T08:33:00"/>
        <d v="4602-02-16T06:41:00"/>
        <d v="4634-07-18T19:44:00"/>
        <d v="4745-11-05T11:58:00"/>
        <d v="4492-05-21T19:08:00"/>
        <d v="4649-04-18T16:52:00"/>
        <d v="4646-08-31T21:08:00"/>
        <d v="4428-01-08T05:07:00"/>
        <d v="4583-06-06T20:31:00"/>
        <d v="4633-04-30T00:09:00"/>
        <d v="4637-06-04T07:15:00"/>
        <d v="4566-08-21T03:11:00"/>
        <d v="4633-02-13T18:09:00"/>
        <d v="4632-12-09T14:27:00"/>
        <d v="4485-11-07T23:01:00"/>
        <d v="4585-09-15T16:29:00"/>
        <d v="4635-01-09T14:31:00"/>
        <d v="4641-04-06T15:21:00"/>
        <d v="4647-08-30T10:38:00"/>
        <d v="4642-03-13T23:33:00"/>
        <d v="4692-11-30T22:22:00"/>
        <d v="4688-08-19T18:52:00"/>
        <d v="4781-06-02T01:55:00"/>
        <d v="4757-09-12T07:49:00"/>
        <d v="4672-04-21T10:19:00"/>
        <d v="4670-12-30T02:16:00"/>
        <d v="4699-02-06T17:58:00"/>
        <d v="4672-01-31T15:42:00"/>
        <d v="4695-01-30T21:15:00"/>
        <d v="4670-10-02T14:18:00"/>
        <d v="4671-05-26T11:17:00"/>
        <d v="4645-12-28T16:58:00"/>
        <d v="4744-10-24T05:41:00"/>
        <d v="4646-06-27T00:37:00"/>
        <d v="4717-06-20T05:06:00"/>
        <d v="4709-02-10T07:42:00"/>
        <d v="4697-07-24T03:59:00"/>
        <d v="4684-11-10T11:32:00"/>
        <d v="4708-01-04T13:31:00"/>
        <d v="4678-08-08T16:07:00"/>
        <d v="4640-11-15T07:17:00"/>
        <d v="4632-10-30T05:38:00"/>
        <d v="4507-03-18T04:39:00"/>
        <d v="4642-01-08T04:40:00"/>
        <d v="4641-03-26T17:51:00"/>
        <d v="4697-05-29T19:19:00"/>
        <d v="4724-09-07T13:13:00"/>
        <d v="4705-04-12T21:51:00"/>
        <d v="4696-05-16T18:11:00"/>
        <d v="4775-09-25T18:24:00"/>
        <d v="4664-06-06T03:06:00"/>
        <d v="4677-07-26T23:47:00"/>
        <d v="4796-02-25T00:04:00"/>
        <d v="4694-10-08T19:23:00"/>
        <d v="4713-08-23T22:17:00"/>
        <d v="4703-03-05T02:56:00"/>
        <d v="4783-11-01T01:13:00"/>
        <d v="4751-12-01T13:38:00"/>
        <d v="4714-10-18T00:12:00"/>
        <d v="4787-12-11T22:36:00"/>
        <d v="4722-05-16T13:24:00"/>
        <d v="4658-03-27T11:58:00"/>
        <d v="4652-06-19T02:06:00"/>
        <d v="4742-08-13T15:07:00"/>
        <d v="4745-05-21T19:57:00"/>
        <d v="4795-02-28T07:15:00"/>
        <d v="4789-11-25T08:48:00"/>
        <d v="4755-01-01T20:51:00"/>
        <d v="4784-08-31T00:33:00"/>
        <d v="4710-09-02T11:04:00"/>
        <d v="4694-11-26T14:58:00"/>
        <d v="4714-11-17T08:13:00"/>
        <d v="4793-03-03T15:08:00"/>
        <d v="4651-09-02T11:50:00"/>
        <d v="4648-02-16T08:12:00"/>
        <d v="4712-04-01T19:22:00"/>
        <d v="4780-03-11T15:42:00"/>
        <d v="4691-06-21T00:18:00"/>
        <d v="4707-01-21T08:00:00"/>
        <d v="4696-09-12T01:12:00"/>
        <d v="4680-07-05T07:17:00"/>
        <d v="4693-02-18T19:14:00"/>
        <d v="4655-11-05T12:44:00"/>
        <d v="4693-04-18T20:46:00"/>
        <d v="4766-03-12T08:40:00"/>
        <d v="4768-03-07T14:28:00"/>
        <d v="4678-11-25T03:29:00"/>
        <d v="4651-02-01T02:15:00"/>
        <d v="4692-12-10T10:17:00"/>
        <d v="4793-10-21T13:52:00"/>
        <d v="4666-05-20T05:41:00"/>
        <d v="4770-03-08T15:45:00"/>
        <d v="4719-01-30T08:38:00"/>
        <d v="4697-05-27T12:36:00"/>
        <d v="4663-05-01T22:22:00"/>
        <d v="4715-12-07T23:08:00"/>
        <d v="4671-12-15T00:18:00"/>
        <d v="4720-05-26T17:15:00"/>
        <d v="4691-08-16T04:02:00"/>
        <d v="4697-07-28T11:00:00"/>
        <d v="4766-04-07T06:08:00"/>
        <d v="4691-10-06T17:57:00"/>
        <d v="4696-09-17T23:45:00"/>
        <d v="4655-04-21T05:35:00"/>
        <d v="4715-12-07T00:09:00"/>
        <d v="4769-09-12T02:02:00"/>
        <d v="4735-01-08T06:32:00"/>
        <d v="4672-02-17T19:51:00"/>
        <d v="4739-05-01T23:59:00"/>
        <d v="4657-12-20T23:26:00"/>
        <d v="4689-09-13T21:43:00"/>
        <d v="4740-01-06T03:39:00"/>
        <d v="4689-03-12T09:58:00"/>
        <d v="4705-03-05T04:25:00"/>
        <d v="4742-04-30T15:48:00"/>
        <d v="4731-07-30T15:38:00"/>
        <d v="4731-10-07T02:13:00"/>
        <d v="4794-07-11T13:06:00"/>
        <d v="4762-06-23T09:42:00"/>
        <d v="4720-05-29T00:28:00"/>
        <d v="4752-04-12T11:15:00"/>
        <d v="4793-10-10T02:02:00"/>
        <d v="4796-08-03T21:31:00"/>
        <d v="4707-06-04T03:40:00"/>
        <d v="4715-08-25T05:08:00"/>
        <d v="4795-06-05T12:32:00"/>
        <d v="4692-06-11T11:14:00"/>
        <d v="4769-04-23T13:09:00"/>
        <d v="4720-01-30T09:32:00"/>
        <d v="4701-01-10T06:56:00"/>
        <d v="4708-08-12T11:28:00"/>
        <d v="4712-03-22T01:03:00"/>
        <d v="4686-01-26T15:02:00"/>
        <d v="4757-09-11T03:36:00"/>
        <d v="4781-02-14T02:16:00"/>
        <d v="4678-07-02T02:04:00"/>
        <d v="4783-08-19T11:12:00"/>
        <d v="4699-11-21T08:28:00"/>
        <d v="4750-03-21T03:42:00"/>
        <d v="4747-03-27T10:19:00"/>
        <d v="4743-08-04T14:45:00"/>
        <d v="4772-06-19T00:18:00"/>
        <d v="4710-11-28T17:05:00"/>
        <d v="4712-08-11T12:10:00"/>
        <d v="4778-05-28T13:46:00"/>
        <d v="4731-12-27T15:57:00"/>
        <d v="4686-06-27T01:11:00"/>
        <d v="4745-10-18T05:21:00"/>
        <d v="4640-10-02T06:35:00"/>
        <d v="4751-03-05T09:04:00"/>
        <d v="4740-01-18T02:53:00"/>
        <d v="4667-08-25T03:06:00"/>
        <d v="4753-06-22T17:57:00"/>
        <d v="4655-01-31T00:25:00"/>
        <d v="4754-10-13T14:56:00"/>
        <d v="4769-02-17T22:48:00"/>
        <d v="4753-05-25T23:50:00"/>
        <d v="4679-11-02T03:17:00"/>
        <d v="4676-01-17T20:25:00"/>
        <d v="4746-02-19T11:26:00"/>
        <d v="4640-01-18T12:03:00"/>
        <d v="4642-06-21T09:08:00"/>
        <d v="4680-01-07T05:48:00"/>
        <d v="4710-01-18T20:46:00"/>
        <d v="4637-12-16T14:50:00"/>
        <d v="4693-08-13T14:40:00"/>
        <d v="4699-09-02T06:22:00"/>
        <d v="4640-11-19T10:46:00"/>
        <d v="4741-01-17T22:06:00"/>
        <d v="4652-12-22T22:07:00"/>
        <d v="4795-08-13T12:00:00"/>
        <d v="4759-06-28T22:38:00"/>
        <d v="4781-11-18T10:34:00"/>
        <d v="4753-02-07T22:21:00"/>
        <d v="4679-06-05T18:50:00"/>
        <d v="4743-08-06T23:44:00"/>
        <d v="4644-10-01T00:13:00"/>
        <d v="4677-12-01T08:48:00"/>
        <d v="4678-01-25T11:10:00"/>
        <d v="4748-10-17T02:14:00"/>
        <d v="4745-11-02T12:40:00"/>
        <d v="4753-06-26T15:32:00"/>
        <d v="4718-12-03T02:11:00"/>
        <d v="4637-05-22T17:25:00"/>
        <d v="4750-09-03T13:38:00"/>
        <d v="4747-12-14T22:30:00"/>
        <d v="4713-09-01T14:46:00"/>
        <d v="4749-08-17T04:07:00"/>
        <d v="4757-05-18T22:32:00"/>
        <d v="4640-01-09T01:50:00"/>
        <d v="4658-01-27T15:59:00"/>
        <d v="4791-10-02T10:14:00"/>
        <d v="4783-09-15T23:03:00"/>
        <d v="4647-03-09T12:30:00"/>
        <d v="4678-05-29T11:57:00"/>
        <d v="4644-11-04T06:45:00"/>
        <d v="4738-09-05T15:29:00"/>
        <d v="4721-12-11T02:32:00"/>
        <d v="4686-10-13T01:17:00"/>
        <d v="4700-11-21T00:54:00"/>
        <d v="4664-02-18T23:39:00"/>
        <d v="4782-07-20T11:40:00"/>
        <d v="4782-08-07T01:25:00"/>
        <d v="4720-08-04T11:25:00"/>
        <d v="4645-06-18T21:16:00"/>
        <d v="4698-09-27T06:40:00"/>
        <d v="4714-06-28T21:36:00"/>
        <d v="4630-09-09T15:33:00"/>
        <d v="4679-01-01T01:54:00"/>
        <d v="4678-01-07T22:59:00"/>
        <d v="4645-12-04T07:46:00"/>
        <d v="4706-03-29T20:00:00"/>
        <d v="4659-01-01T04:58:00"/>
        <d v="4676-06-14T02:23:00"/>
        <d v="4761-02-03T20:56:00"/>
        <d v="4755-05-27T23:00:00"/>
        <d v="4717-03-06T06:08:00"/>
        <d v="4661-08-13T01:12:00"/>
        <d v="4660-06-05T16:26:00"/>
        <d v="4660-08-11T18:08:00"/>
        <d v="4692-10-04T16:01:00"/>
        <d v="4750-06-09T19:22:00"/>
        <d v="4638-12-06T11:45:00"/>
        <d v="4641-05-10T17:48:00"/>
        <d v="4742-08-07T17:35:00"/>
        <d v="4656-09-11T07:10:00"/>
        <d v="4639-03-25T17:25:00"/>
        <d v="4692-04-22T17:44:00"/>
        <d v="4630-07-01T19:09:00"/>
        <d v="4731-05-15T16:49:00"/>
        <d v="4659-08-17T02:56:00"/>
        <d v="4673-08-13T05:25:00"/>
        <d v="4642-01-30T05:34:00"/>
        <d v="4701-01-07T10:26:00"/>
        <d v="4716-12-08T02:43:00"/>
        <d v="4693-11-28T17:24:00"/>
        <d v="4694-03-31T05:02:00"/>
        <d v="4736-07-20T00:46:00"/>
        <d v="4634-12-10T13:36:00"/>
        <d v="4635-10-02T08:09:00"/>
        <d v="4637-10-25T12:24:00"/>
        <d v="4758-09-10T20:38:00"/>
        <d v="4751-05-04T11:50:00"/>
        <d v="4712-09-24T08:52:00"/>
        <d v="4649-06-22T13:02:00"/>
        <d v="4678-01-07T23:38:00"/>
        <d v="4780-03-19T22:45:00"/>
        <d v="4745-12-07T15:36:00"/>
        <d v="4683-11-18T18:05:00"/>
        <d v="4651-12-06T19:48:00"/>
        <d v="4628-08-04T01:47:00"/>
        <d v="4742-12-04T07:05:00"/>
        <d v="4735-09-28T10:02:00"/>
        <d v="4675-05-27T11:23:00"/>
        <d v="4722-05-07T17:36:00"/>
        <d v="4683-10-19T16:21:00"/>
        <d v="4672-04-05T14:44:00"/>
        <d v="4650-03-29T00:56:00"/>
        <d v="4650-02-23T09:43:00"/>
        <d v="4635-02-17T17:12:00"/>
        <d v="4675-07-22T05:27:00"/>
        <d v="4777-12-12T07:01:00"/>
        <d v="4639-10-12T17:41:00"/>
        <d v="4642-11-12T20:33:00"/>
        <d v="4731-09-18T20:54:00"/>
        <d v="4632-05-28T18:55:00"/>
        <d v="4636-05-26T19:49:00"/>
        <d v="4763-04-06T00:13:00"/>
        <d v="4644-10-21T11:53:00"/>
        <d v="4702-12-27T15:40:00"/>
        <d v="4685-10-09T16:07:00"/>
        <d v="4730-10-13T16:10:00"/>
        <d v="4637-11-02T09:08:00"/>
        <d v="4717-07-24T18:41:00"/>
        <d v="4689-09-13T11:12:00"/>
        <d v="4646-06-12T11:46:00"/>
        <d v="4754-10-30T11:46:00"/>
        <d v="4713-12-18T19:56:00"/>
        <d v="4671-12-16T22:45:00"/>
        <d v="4735-05-19T08:12:00"/>
        <d v="4662-08-23T03:29:00"/>
        <d v="4756-08-06T03:38:00"/>
        <d v="4675-03-23T06:31:00"/>
        <d v="4683-10-08T10:07:00"/>
        <d v="4639-09-24T08:26:00"/>
        <d v="4757-03-29T17:16:00"/>
        <d v="4639-11-26T21:59:00"/>
        <d v="4772-02-26T00:27:00"/>
        <d v="4639-10-28T08:07:00"/>
        <d v="4671-12-09T09:37:00"/>
        <d v="4671-01-13T03:43:00"/>
        <d v="4748-02-15T19:00:00"/>
        <d v="4644-12-19T15:12:00"/>
        <d v="4774-12-04T23:19:00"/>
        <d v="4698-09-29T21:48:00"/>
        <d v="4769-11-18T03:05:00"/>
        <d v="4763-09-03T19:17:00"/>
        <d v="4702-02-25T13:12:00"/>
        <d v="4738-03-12T03:30:00"/>
        <d v="4678-01-04T07:12:00"/>
        <d v="4768-09-14T22:09:00"/>
        <d v="4744-07-15T12:05:00"/>
        <d v="4756-02-06T07:42:00"/>
        <d v="4643-03-18T05:30:00"/>
        <d v="4657-05-24T05:31:00"/>
        <d v="4679-07-08T01:36:00"/>
        <d v="4758-02-24T02:11:00"/>
        <d v="4655-11-13T20:24:00"/>
        <d v="4656-04-05T19:10:00"/>
        <d v="4690-05-05T04:43:00"/>
        <d v="4678-01-19T00:22:00"/>
        <d v="4633-05-11T07:20:00"/>
        <d v="4697-05-03T01:07:00"/>
        <d v="4667-06-05T20:28:00"/>
        <d v="4635-10-23T07:06:00"/>
        <d v="4635-04-20T03:01:00"/>
        <d v="4752-06-10T14:59:00"/>
        <d v="4730-06-02T14:00:00"/>
        <d v="4690-01-13T12:01:00"/>
        <d v="4693-10-28T10:12:00"/>
        <d v="4683-08-12T02:00:00"/>
        <d v="4628-09-21T03:31:00"/>
        <d v="4742-02-06T03:24:00"/>
        <d v="4689-02-09T23:44:00"/>
        <d v="4713-03-22T13:17:00"/>
        <d v="4644-05-13T23:16:00"/>
        <d v="4782-05-31T21:35:00"/>
        <d v="4655-05-10T18:29:00"/>
        <d v="4765-04-08T19:26:00"/>
        <d v="4753-04-05T12:24:00"/>
        <d v="4744-08-15T12:24:00"/>
        <d v="4690-11-19T04:05:00"/>
        <d v="4738-03-06T03:58:00"/>
        <d v="4707-08-06T19:55:00"/>
        <d v="4739-12-21T08:44:00"/>
        <d v="4758-10-20T16:48:00"/>
        <d v="4718-02-08T22:11:00"/>
        <d v="4629-12-03T03:25:00"/>
        <d v="4641-03-23T01:20:00"/>
        <d v="4750-01-02T08:57:00"/>
        <d v="4747-09-03T18:53:00"/>
        <d v="4661-02-13T13:46:00"/>
        <d v="4636-10-08T06:06:00"/>
        <d v="4657-05-06T10:15:00"/>
        <d v="4678-08-24T05:12:00"/>
        <d v="4633-03-26T18:32:00"/>
        <d v="4672-08-13T19:12:00"/>
        <d v="4689-11-08T08:51:00"/>
        <d v="4645-07-16T14:30:00"/>
        <d v="4635-06-28T01:14:00"/>
        <d v="4651-09-30T00:19:00"/>
        <d v="4675-05-15T22:30:00"/>
        <d v="4706-08-15T10:52:00"/>
        <d v="4649-09-14T16:20:00"/>
        <d v="4707-10-07T09:26:00"/>
        <d v="4764-09-13T20:28:00"/>
        <d v="4649-08-09T19:33:00"/>
        <d v="4704-06-18T17:46:00"/>
        <d v="4744-10-25T02:51:00"/>
        <d v="4696-08-18T09:25:00"/>
        <d v="4789-09-09T01:58:00"/>
        <d v="4698-05-24T16:58:00"/>
        <d v="4741-11-27T09:37:00"/>
        <d v="4754-11-21T06:14:00"/>
        <d v="4650-03-27T23:47:00"/>
        <d v="4716-10-17T16:07:00"/>
        <d v="4709-03-20T12:23:00"/>
        <d v="4710-01-15T09:50:00"/>
        <d v="4723-03-13T15:05:00"/>
        <d v="4656-08-08T06:16:00"/>
        <d v="4763-01-24T05:40:00"/>
        <d v="4767-11-19T08:42:00"/>
        <d v="4754-02-15T04:51:00"/>
        <d v="4705-10-13T19:15:00"/>
        <d v="4641-03-14T23:42:00"/>
        <d v="4693-12-16T07:39:00"/>
        <d v="4675-11-25T21:37:00"/>
        <d v="4681-08-24T10:39:00"/>
        <d v="4681-04-17T15:24:00"/>
        <d v="4748-01-22T17:21:00"/>
        <d v="4736-11-12T12:54:00"/>
        <d v="4705-11-22T15:53:00"/>
        <d v="4745-03-27T14:38:00"/>
        <d v="4628-09-13T22:50:00"/>
        <d v="4634-06-19T05:24:00"/>
        <d v="4701-05-25T17:20:00"/>
        <d v="4671-10-31T00:39:00"/>
        <d v="4777-11-07T12:34:00"/>
        <d v="4637-10-04T23:24:00"/>
        <d v="4624-11-19T14:31:00"/>
        <d v="4692-02-29T00:15:00"/>
        <d v="4701-01-29T18:28:00"/>
        <d v="4688-03-25T09:06:00"/>
        <d v="4702-08-27T19:38:00"/>
        <d v="4740-06-13T17:07:00"/>
        <d v="4760-06-23T07:36:00"/>
        <d v="4708-01-25T09:29:00"/>
        <d v="4665-01-16T14:08:00"/>
        <d v="4668-10-13T11:23:00"/>
        <d v="4691-07-03T15:24:00"/>
        <d v="4647-10-18T10:34:00"/>
        <d v="4666-05-08T07:36:00"/>
        <d v="4665-04-21T22:03:00"/>
        <d v="4654-11-17T12:53:00"/>
        <d v="4693-04-09T05:22:00"/>
        <d v="4656-04-11T12:46:00"/>
        <d v="4657-03-11T13:28:00"/>
        <d v="4761-06-25T00:47:00"/>
        <d v="4775-11-24T22:54:00"/>
        <d v="4684-08-07T05:03:00"/>
        <d v="4744-11-18T00:17:00"/>
        <d v="4739-12-16T17:36:00"/>
        <d v="4673-06-29T13:42:00"/>
        <d v="4642-05-01T06:30:00"/>
        <d v="4743-04-19T18:02:00"/>
        <d v="4737-12-06T13:25:00"/>
        <d v="4696-11-03T23:44:00"/>
        <d v="4663-05-25T23:30:00"/>
        <d v="4763-12-06T20:30:00"/>
        <d v="4751-11-30T09:34:00"/>
        <d v="4685-12-02T17:30:00"/>
        <d v="4689-10-31T20:27:00"/>
        <d v="4653-02-24T00:34:00"/>
        <d v="4669-11-03T21:44:00"/>
        <d v="4667-05-11T19:07:00"/>
        <d v="4665-01-25T21:59:00"/>
        <d v="4766-06-16T00:22:00"/>
        <d v="4677-05-29T12:03:00"/>
        <d v="4645-08-27T21:42:00"/>
        <d v="4737-10-17T03:10:00"/>
        <d v="4647-04-24T22:22:00"/>
        <d v="4705-06-19T16:37:00"/>
        <d v="4772-06-30T22:44:00"/>
        <d v="4667-09-18T22:02:00"/>
        <d v="4742-10-09T15:59:00"/>
        <d v="4715-10-29T20:40:00"/>
        <d v="4748-07-16T22:36:00"/>
        <d v="4732-03-29T14:06:00"/>
        <d v="4762-04-10T06:57:00"/>
        <d v="4724-11-16T20:02:00"/>
        <d v="4752-06-07T13:30:00"/>
        <d v="4739-10-31T12:05:00"/>
        <d v="4702-08-12T22:16:00"/>
        <d v="4681-01-30T05:21:00"/>
        <d v="4634-08-26T14:51:00"/>
        <d v="4634-06-19T09:34:00"/>
        <d v="4692-11-08T12:16:00"/>
        <d v="4721-07-13T14:56:00"/>
        <d v="4677-11-21T23:44:00"/>
        <d v="4797-04-06T14:49:00"/>
        <d v="4690-04-28T16:10:00"/>
        <d v="4777-10-19T22:26:00"/>
        <d v="4675-06-05T07:01:00"/>
        <d v="4771-01-13T03:24:00"/>
        <d v="4649-01-09T07:31:00"/>
        <d v="4641-01-22T05:10:00"/>
        <d v="4758-11-07T10:50:00"/>
        <d v="4695-02-03T03:37:00"/>
        <d v="4644-01-03T00:57:00"/>
        <d v="4744-11-18T12:07:00"/>
        <d v="4717-02-18T23:56:00"/>
        <d v="4740-12-30T16:04:00"/>
        <d v="4659-10-21T19:50:00"/>
        <d v="4649-08-09T04:57:00"/>
        <d v="4660-06-23T05:09:00"/>
        <d v="4775-11-29T09:47:00"/>
        <d v="4784-05-17T23:34:00"/>
        <d v="4743-04-06T23:16:00"/>
        <d v="4706-06-08T16:29:00"/>
        <d v="4665-03-15T00:55:00"/>
        <d v="4678-01-04T08:52:00"/>
        <d v="4766-03-24T15:06:00"/>
        <d v="4686-05-28T21:30:00"/>
        <d v="4652-09-14T14:59:00"/>
        <d v="4718-02-12T23:27:00"/>
        <d v="4716-01-14T15:19:00"/>
        <d v="4736-06-03T12:07:00"/>
        <d v="4778-08-06T05:18:00"/>
        <d v="4692-04-05T06:42:00"/>
        <d v="4767-07-21T22:47:00"/>
        <d v="4650-09-05T12:45:00"/>
        <d v="4633-03-03T18:34:00"/>
        <d v="4731-11-11T17:44:00"/>
        <d v="4641-01-16T18:42:00"/>
        <d v="4767-03-17T16:22:00"/>
        <d v="4700-08-18T19:27:00"/>
        <d v="4741-07-17T23:46:00"/>
        <d v="4697-09-29T04:38:00"/>
        <d v="4790-05-31T14:36:00"/>
        <d v="4751-04-09T18:59:00"/>
        <d v="4632-05-16T12:20:00"/>
        <d v="4678-04-10T15:10:00"/>
        <d v="4664-07-28T20:45:00"/>
        <d v="4742-10-09T19:12:00"/>
        <d v="4679-09-29T04:54:00"/>
        <d v="4778-07-06T02:30:00"/>
        <d v="4755-02-24T22:09:00"/>
        <d v="4717-08-16T11:42:00"/>
        <d v="4640-02-07T07:02:00"/>
        <d v="4697-10-09T04:59:00"/>
        <d v="4699-09-04T08:52:00"/>
        <d v="4691-08-24T12:17:00"/>
        <d v="4692-08-08T20:11:00"/>
        <d v="4639-09-23T16:27:00"/>
        <d v="4649-04-22T19:04:00"/>
        <d v="4655-02-11T16:57:00"/>
        <d v="4760-09-03T09:09:00"/>
        <d v="4750-04-12T19:42:00"/>
        <d v="4648-12-15T22:44:00"/>
        <d v="4636-10-05T10:58:00"/>
        <d v="4688-12-28T20:58:00"/>
        <d v="4634-03-01T16:21:00"/>
        <d v="4772-04-08T05:54:00"/>
        <d v="4730-09-28T02:10:00"/>
        <d v="4631-11-08T02:58:00"/>
        <d v="4773-03-14T00:16:00"/>
        <d v="4705-03-14T19:46:00"/>
        <d v="4628-09-18T14:19:00"/>
        <d v="4707-02-01T18:20:00"/>
        <d v="4634-03-29T02:15:00"/>
        <d v="4641-03-26T05:24:00"/>
        <d v="4693-06-23T14:39:00"/>
        <d v="4659-06-08T21:23:00"/>
        <d v="4672-08-05T00:49:00"/>
        <d v="4651-06-12T21:39:00"/>
        <d v="4719-12-27T11:29:00"/>
        <d v="4749-09-17T00:47:00"/>
        <d v="4668-07-07T05:30:00"/>
        <d v="4667-04-29T00:36:00"/>
        <d v="4747-12-16T22:48:00"/>
        <d v="4735-03-15T09:27:00"/>
        <d v="4652-05-16T02:56:00"/>
        <d v="4649-11-27T03:20:00"/>
        <d v="4690-06-22T11:53:00"/>
        <d v="4755-05-13T06:44:00"/>
        <d v="4760-08-12T06:28:00"/>
        <d v="4745-01-14T09:14:00"/>
        <d v="4635-02-11T13:54:00"/>
        <d v="4649-06-19T19:49:00"/>
        <d v="4759-11-18T21:38:00"/>
        <d v="4638-01-02T12:46:00"/>
        <d v="4633-12-28T11:06:00"/>
        <d v="4681-02-11T13:48:00"/>
        <d v="4633-01-03T10:53:00"/>
        <d v="4691-03-27T07:47:00"/>
        <d v="4752-04-10T06:46:00"/>
        <d v="4688-09-01T09:07:00"/>
        <d v="4675-04-09T17:39:00"/>
        <d v="4728-06-24T06:29:00"/>
        <d v="4686-02-02T23:29:00"/>
        <d v="4674-07-26T23:15:00"/>
        <d v="4693-06-17T19:06:00"/>
        <d v="4696-06-17T14:06:00"/>
        <d v="4657-05-10T04:04:00"/>
        <d v="4731-11-23T07:27:00"/>
        <d v="4659-12-15T04:22:00"/>
        <d v="4745-08-30T11:40:00"/>
        <d v="4735-03-23T17:07:00"/>
        <d v="4745-02-10T10:51:00"/>
        <d v="4773-01-26T21:34:00"/>
        <d v="4702-11-25T06:16:00"/>
        <d v="4675-12-18T07:12:00"/>
        <d v="4702-08-27T15:59:00"/>
        <d v="4666-07-11T04:06:00"/>
        <d v="4664-01-18T15:33:00"/>
        <d v="4686-02-12T11:08:00"/>
        <d v="4683-12-18T02:16:00"/>
        <d v="4689-05-07T14:09:00"/>
        <d v="4677-03-12T16:53:00"/>
        <d v="4718-02-05T11:03:00"/>
        <d v="4638-08-18T07:45:00"/>
        <d v="4759-04-16T23:48:00"/>
        <d v="4641-10-10T09:15:00"/>
        <d v="4722-09-26T05:50:00"/>
        <d v="4645-11-25T21:04:00"/>
        <d v="4635-04-22T14:44:00"/>
        <d v="4635-04-28T20:32:00"/>
        <d v="4641-07-18T21:02:00"/>
        <d v="4771-04-10T08:39:00"/>
        <d v="4696-03-07T23:36:00"/>
        <d v="4734-03-14T09:16:00"/>
        <d v="4744-06-14T15:08:00"/>
        <d v="4671-12-25T21:28:00"/>
        <d v="4735-05-28T03:13:00"/>
        <d v="4771-01-05T03:35:00"/>
        <d v="4690-05-10T10:40:00"/>
        <d v="4637-10-18T20:57:00"/>
        <d v="4742-06-10T00:27:00"/>
        <d v="4631-09-16T21:18:00"/>
        <d v="4661-10-11T01:15:00"/>
        <d v="4627-09-17T06:58:00"/>
        <d v="4699-02-09T11:53:00"/>
        <d v="4626-05-28T12:26:00"/>
        <d v="4697-09-09T00:17:00"/>
        <d v="4701-01-12T19:29:00"/>
        <d v="4679-12-30T00:26:00"/>
        <d v="4751-04-22T13:52:00"/>
        <d v="4639-10-02T14:02:00"/>
        <d v="4634-05-25T00:45:00"/>
        <d v="4677-05-30T04:17:00"/>
        <d v="4631-11-10T16:10:00"/>
        <d v="4742-05-24T21:19:00"/>
        <d v="4692-01-06T20:10:00"/>
        <d v="4750-04-28T10:12:00"/>
        <d v="4781-05-01T00:26:00"/>
        <d v="4776-12-16T07:27:00"/>
        <d v="4683-08-13T12:55:00"/>
        <d v="4681-09-01T13:23:00"/>
        <d v="4638-09-13T01:38:00"/>
        <d v="4650-08-25T16:21:00"/>
        <d v="4667-07-10T03:40:00"/>
        <d v="4739-02-18T03:00:00"/>
        <d v="4696-07-01T04:25:00"/>
        <d v="4647-02-28T23:25:00"/>
        <d v="4759-01-11T17:37:00"/>
        <d v="4738-03-19T10:00:00"/>
        <d v="4756-08-01T20:12:00"/>
        <d v="4759-04-28T07:29:00"/>
        <d v="4749-03-15T06:35:00"/>
        <d v="4696-09-18T02:06:00"/>
        <d v="4724-01-05T17:59:00"/>
        <d v="4691-12-29T22:18:00"/>
        <d v="4778-09-17T00:23:00"/>
        <d v="4630-11-13T12:32:00"/>
        <d v="4697-03-11T19:42:00"/>
        <d v="4664-02-03T08:09:00"/>
        <d v="4690-12-21T19:54:00"/>
        <d v="4702-04-15T04:10:00"/>
        <d v="4782-05-20T18:36:00"/>
        <d v="4683-02-19T21:25:00"/>
        <d v="4641-07-20T08:48:00"/>
        <d v="4736-09-12T20:43:00"/>
        <d v="4666-05-11T05:23:00"/>
        <d v="4665-03-13T13:36:00"/>
        <d v="4713-05-28T13:46:00"/>
        <d v="4735-07-23T07:28:00"/>
        <d v="4755-10-08T13:44:00"/>
        <d v="4644-07-14T05:20:00"/>
        <d v="4636-03-20T13:01:00"/>
        <d v="4684-02-16T12:59:00"/>
        <d v="4678-12-17T05:39:00"/>
        <d v="4636-06-04T14:27:00"/>
        <d v="4678-03-15T22:38:00"/>
        <d v="4749-04-19T14:53:00"/>
        <d v="4687-03-23T01:48:00"/>
        <d v="4750-11-19T13:01:00"/>
        <d v="4678-11-14T05:52:00"/>
        <d v="4703-03-30T14:17:00"/>
        <d v="4637-08-08T09:43:00"/>
        <d v="4715-12-18T19:36:00"/>
        <d v="4676-09-21T13:02:00"/>
        <d v="4699-06-15T13:44:00"/>
        <d v="4695-08-02T02:37:00"/>
        <d v="4725-03-29T20:07:00"/>
        <d v="4723-05-19T06:57:00"/>
        <d v="4697-04-08T14:44:00"/>
        <d v="4763-02-05T13:43:00"/>
        <d v="4694-01-04T04:14:00"/>
        <d v="4685-11-08T09:54:00"/>
        <d v="4674-12-06T16:41:00"/>
        <d v="4660-01-30T15:47:00"/>
        <d v="4766-10-01T22:11:00"/>
        <d v="4751-12-12T10:51:00"/>
        <d v="4657-05-04T22:25:00"/>
        <d v="4730-10-25T21:35:00"/>
        <d v="4663-04-05T08:12:00"/>
        <d v="4692-10-03T17:07:00"/>
        <d v="4744-11-30T12:48:00"/>
        <d v="4760-03-10T14:12:00"/>
        <d v="4694-04-15T22:38:00"/>
        <d v="4688-05-13T15:29:00"/>
        <d v="4694-09-05T13:24:00"/>
        <d v="4740-04-11T02:29:00"/>
        <d v="4633-03-08T03:27:00"/>
        <d v="4626-07-25T14:52:00"/>
        <d v="4630-10-07T08:24:00"/>
        <d v="4630-11-09T00:54:00"/>
        <d v="4710-01-14T14:54:00"/>
        <d v="4650-05-04T07:02:00"/>
        <d v="4695-05-08T11:11:00"/>
        <d v="4712-11-11T00:29:00"/>
        <d v="4691-08-30T00:44:00"/>
        <d v="4665-02-08T11:03:00"/>
        <d v="4697-07-09T08:59:00"/>
        <d v="4679-11-26T10:36:00"/>
        <d v="4644-05-12T09:38:00"/>
        <d v="4686-04-05T02:18:00"/>
        <d v="4679-01-17T05:51:00"/>
        <d v="4676-01-19T14:03:00"/>
        <d v="4641-03-23T05:30:00"/>
        <d v="4690-04-16T20:44:00"/>
        <d v="4634-09-05T14:47:00"/>
        <d v="4641-11-13T15:50:00"/>
        <d v="4655-03-01T09:37:00"/>
        <d v="4769-08-10T15:56:00"/>
        <d v="4710-11-10T23:45:00"/>
        <d v="4717-10-20T12:14:00"/>
        <d v="4643-03-08T02:18:00"/>
        <d v="4735-05-22T19:41:00"/>
        <d v="4752-12-10T20:19:00"/>
        <d v="4647-02-15T14:05:00"/>
        <d v="4677-01-12T11:12:00"/>
        <d v="4635-03-21T07:58:00"/>
        <d v="4794-08-30T20:10:00"/>
        <d v="4698-10-14T17:56:00"/>
        <d v="4711-03-14T18:15:00"/>
        <d v="4670-05-06T23:42:00"/>
        <d v="4770-04-12T19:25:00"/>
        <d v="4730-05-29T10:48:00"/>
        <d v="4781-05-04T15:52:00"/>
        <d v="4694-08-17T03:06:00"/>
        <d v="4669-03-03T15:56:00"/>
        <d v="4638-12-08T21:40:00"/>
        <d v="4793-05-22T02:39:00"/>
        <d v="4730-08-19T00:10:00"/>
        <d v="4645-04-23T03:49:00"/>
        <d v="4680-01-01T11:52:00"/>
        <d v="4746-05-25T01:51:00"/>
        <d v="4661-09-03T16:22:00"/>
        <d v="4682-04-24T11:29:00"/>
        <d v="4794-06-17T17:58:00"/>
        <d v="4665-06-01T07:10:00"/>
        <d v="4697-05-29T12:24:00"/>
        <d v="4678-05-31T22:44:00"/>
        <d v="4647-06-15T03:17:00"/>
        <d v="4632-12-30T11:20:00"/>
        <d v="4780-11-22T12:12:00"/>
        <d v="4674-06-29T00:18:00"/>
        <d v="4635-03-22T12:18:00"/>
        <d v="4666-05-19T10:03:00"/>
        <d v="4700-12-23T22:30:00"/>
        <d v="4643-07-13T12:01:00"/>
        <d v="4691-07-20T13:11:00"/>
        <d v="4721-05-28T13:59:00"/>
        <d v="4778-03-09T02:02:00"/>
        <d v="4699-10-01T16:05:00"/>
        <d v="4684-11-01T18:00:00"/>
        <d v="4689-08-31T10:23:00"/>
        <d v="4692-11-01T01:33:00"/>
        <d v="4653-11-20T04:06:00"/>
        <d v="4641-12-12T02:56:00"/>
        <d v="4646-09-30T13:22:00"/>
        <d v="4706-02-12T09:57:00"/>
        <d v="4659-04-22T17:37:00"/>
        <d v="4678-12-06T04:50:00"/>
        <d v="4719-10-29T16:09:00"/>
        <d v="4688-01-21T03:16:00"/>
        <d v="4750-03-07T02:29:00"/>
        <d v="4750-06-04T07:12:00"/>
        <d v="4646-10-10T15:21:00"/>
        <d v="4643-07-06T21:03:00"/>
        <d v="4728-02-13T02:13:00"/>
        <d v="4777-03-09T05:40:00"/>
        <d v="4657-02-15T12:55:00"/>
        <d v="4672-08-09T02:50:00"/>
        <d v="4681-09-03T19:11:00"/>
        <d v="4634-03-13T14:02:00"/>
        <d v="4639-10-08T05:59:00"/>
        <d v="4664-04-12T02:28:00"/>
        <d v="4641-04-24T01:04:00"/>
        <d v="4712-11-02T23:47:00"/>
        <d v="4768-01-22T15:05:00"/>
        <d v="4740-05-19T07:48:00"/>
        <d v="4706-09-04T02:27:00"/>
        <d v="4737-05-25T02:44:00"/>
        <d v="4757-09-25T02:22:00"/>
        <d v="4707-08-01T07:19:00"/>
        <d v="4705-08-10T09:46:00"/>
        <d v="4780-02-14T18:40:00"/>
        <d v="4757-01-07T21:20:00"/>
        <d v="4694-02-23T08:14:00"/>
        <d v="4655-04-19T00:19:00"/>
        <d v="4662-11-13T13:11:00"/>
        <d v="4659-06-08T05:37:00"/>
        <d v="4687-07-30T05:54:00"/>
        <d v="4715-02-26T17:08:00"/>
        <d v="4704-04-17T18:35:00"/>
        <d v="4687-03-26T02:28:00"/>
        <d v="4674-06-04T00:22:00"/>
        <d v="4770-03-31T13:44:00"/>
        <d v="4641-02-26T12:43:00"/>
        <d v="4671-11-04T05:41:00"/>
        <d v="4741-06-05T03:20:00"/>
        <d v="4740-06-17T13:02:00"/>
        <d v="4709-03-30T10:10:00"/>
        <d v="4759-07-21T21:46:00"/>
        <d v="4632-03-05T01:44:00"/>
        <d v="4719-08-08T22:21:00"/>
        <d v="4744-06-02T22:07:00"/>
        <d v="4753-08-17T13:54:00"/>
        <d v="4639-02-15T00:32:00"/>
        <d v="4649-08-11T07:56:00"/>
        <d v="4725-07-07T17:36:00"/>
        <d v="4627-06-14T11:30:00"/>
        <d v="4720-05-21T06:54:00"/>
        <d v="4717-11-05T05:57:00"/>
        <d v="4678-01-07T07:46:00"/>
        <d v="4737-03-30T03:40:00"/>
        <d v="4636-08-14T16:38:00"/>
        <d v="4795-09-25T10:27:00"/>
        <d v="4743-07-31T22:33:00"/>
        <d v="4768-01-24T06:46:00"/>
        <d v="4742-10-07T19:31:00"/>
        <d v="4638-03-27T04:06:00"/>
        <d v="4666-01-31T01:14:00"/>
        <d v="4746-05-09T01:10:00"/>
        <d v="4750-04-09T19:28:00"/>
        <d v="4757-01-22T00:18:00"/>
        <d v="4641-05-29T12:01:00"/>
        <d v="4758-07-11T07:32:00"/>
        <d v="4665-03-11T13:53:00"/>
        <d v="4680-09-04T04:57:00"/>
        <d v="4635-08-13T22:27:00"/>
        <d v="4752-09-03T19:09:00"/>
        <d v="4691-01-04T14:20:00"/>
        <d v="4627-10-11T04:36:00"/>
        <d v="4656-03-17T19:24:00"/>
        <d v="4734-11-09T10:40:00"/>
        <d v="4745-12-31T21:54:00"/>
        <d v="4630-09-28T11:30:00"/>
        <d v="4706-12-28T20:53:00"/>
        <d v="4716-04-19T23:41:00"/>
        <d v="4735-03-07T08:13:00"/>
        <d v="4689-10-31T16:02:00"/>
        <d v="4716-10-28T10:19:00"/>
        <d v="4686-11-29T21:12:00"/>
        <d v="4637-11-18T09:30:00"/>
        <d v="4672-06-05T00:37:00"/>
        <d v="4661-01-09T00:24:00"/>
        <d v="4680-08-04T11:41:00"/>
        <d v="4679-05-16T19:06:00"/>
        <d v="4643-05-17T17:18:00"/>
        <d v="4741-02-01T17:18:00"/>
        <d v="4796-08-30T20:28:00"/>
        <d v="4649-04-28T14:41:00"/>
        <d v="4672-07-29T05:47:00"/>
        <d v="4651-02-24T18:17:00"/>
        <d v="4648-04-19T11:05:00"/>
        <d v="4733-07-21T09:07:00"/>
        <d v="4644-05-08T09:01:00"/>
        <d v="4698-06-05T20:27:00"/>
        <d v="4644-10-31T01:20:00"/>
        <d v="4656-05-05T05:26:00"/>
        <d v="4669-08-11T16:38:00"/>
        <d v="4685-01-19T16:09:00"/>
        <d v="4672-09-10T01:43:00"/>
        <d v="4738-01-24T18:29:00"/>
        <d v="4697-11-26T20:23:00"/>
        <d v="4647-10-26T08:40:00"/>
        <d v="4645-08-25T07:54:00"/>
        <d v="4771-03-12T15:48:00"/>
        <d v="4737-10-22T13:16:00"/>
        <d v="4678-08-03T10:59:00"/>
        <d v="4649-04-20T16:38:00"/>
        <d v="4667-08-25T01:07:00"/>
        <d v="4736-05-19T23:23:00"/>
        <d v="4704-12-14T04:57:00"/>
        <d v="4694-01-14T06:16:00"/>
        <d v="4715-08-18T07:59:00"/>
        <d v="4795-07-08T06:01:00"/>
        <d v="4630-09-29T07:40:00"/>
        <d v="4722-02-04T12:10:00"/>
        <d v="4730-09-28T07:19:00"/>
        <d v="4659-08-07T02:44:00"/>
        <d v="4717-06-17T13:16:00"/>
        <d v="4770-02-07T03:04:00"/>
        <d v="4680-05-09T20:10:00"/>
        <d v="4653-05-27T23:27:00"/>
        <d v="4637-02-24T05:24:00"/>
        <d v="4750-11-07T05:55:00"/>
        <d v="4647-10-21T22:10:00"/>
        <d v="4719-05-30T06:07:00"/>
        <d v="4692-11-19T21:24:00"/>
        <d v="4761-02-06T10:34:00"/>
        <d v="4668-05-21T01:04:00"/>
        <d v="4660-10-22T10:45:00"/>
        <d v="4681-05-21T04:22:00"/>
        <d v="4643-04-10T01:49:00"/>
        <d v="4653-07-13T00:50:00"/>
        <d v="4667-09-20T08:23:00"/>
        <d v="4740-11-25T13:07:00"/>
        <d v="4697-02-10T12:15:00"/>
        <d v="4653-09-10T04:31:00"/>
        <d v="4630-01-24T14:37:00"/>
        <d v="4647-02-28T17:16:00"/>
        <d v="4657-06-24T09:48:00"/>
        <d v="4770-01-12T11:25:00"/>
        <d v="4632-12-29T21:51:00"/>
        <d v="4757-01-25T23:59:00"/>
        <d v="4720-04-12T02:40:00"/>
        <d v="4742-06-21T15:24:00"/>
        <d v="4647-04-15T10:32:00"/>
        <d v="4633-01-01T16:56:00"/>
        <d v="4738-05-18T11:43:00"/>
        <d v="4755-03-26T08:28:00"/>
        <d v="4634-04-25T21:24:00"/>
        <d v="4684-07-26T07:06:00"/>
        <d v="4641-12-01T02:11:00"/>
        <d v="4747-11-21T08:28:00"/>
        <d v="4707-10-27T01:10:00"/>
        <d v="4787-04-20T19:35:00"/>
        <d v="4672-11-30T16:36:00"/>
        <d v="4674-05-25T00:20:00"/>
        <d v="4784-04-26T06:51:00"/>
        <d v="4638-06-09T11:11:00"/>
        <d v="4682-01-23T17:06:00"/>
        <d v="4715-10-11T04:15:00"/>
        <d v="4632-11-23T18:09:00"/>
        <d v="4653-09-19T17:49:00"/>
        <d v="4783-06-25T15:14:00"/>
        <d v="4789-07-28T06:02:00"/>
        <d v="4753-02-16T08:01:00"/>
        <d v="4753-04-02T21:16:00"/>
        <d v="4676-01-09T21:05:00"/>
        <d v="4719-08-29T08:33:00"/>
        <d v="4727-04-23T16:56:00"/>
        <d v="4771-06-12T04:26:00"/>
        <d v="4678-10-27T05:35:00"/>
        <d v="4719-04-16T10:59:00"/>
        <d v="4757-09-11T13:46:00"/>
        <d v="4667-08-26T18:04:00"/>
        <d v="4689-05-09T22:48:00"/>
        <d v="4703-08-22T08:57:00"/>
        <d v="4667-08-20T09:11:00"/>
        <d v="4675-08-19T16:47:00"/>
        <d v="4698-07-26T22:53:00"/>
        <d v="4651-02-20T05:00:00"/>
        <d v="4783-01-15T21:50:00"/>
        <d v="4792-06-26T19:39:00"/>
        <d v="4725-11-03T11:17:00"/>
        <d v="4750-08-18T07:57:00"/>
        <d v="4762-12-21T00:33:00"/>
        <d v="4657-03-22T11:50:00"/>
        <d v="4789-04-06T05:22:00"/>
        <d v="4747-05-13T21:13:00"/>
        <d v="4700-03-19T23:26:00"/>
        <d v="4774-05-17T16:34:00"/>
        <d v="4783-09-11T15:09:00"/>
        <d v="4677-11-27T23:06:00"/>
        <d v="4650-02-15T00:01:00"/>
        <d v="4795-03-13T21:37:00"/>
        <d v="4719-09-19T08:44:00"/>
        <d v="4753-05-28T14:31:00"/>
        <d v="4673-12-24T03:40:00"/>
        <d v="4735-01-22T19:06:00"/>
        <d v="4728-02-06T09:23:00"/>
        <d v="1970-01-01T00:00:00"/>
      </sharedItems>
      <fieldGroup par="21" base="18">
        <rangePr groupBy="months" startDate="1970-01-01T00:00:00" endDate="4802-03-13T18:07:00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3/4802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4802-03-13T18:07:00"/>
        <groupItems count="6">
          <s v="&lt;1/1/1970"/>
          <s v="Qtr1"/>
          <s v="Qtr2"/>
          <s v="Qtr3"/>
          <s v="Qtr4"/>
          <s v="&gt;3/13/4802"/>
        </groupItems>
      </fieldGroup>
    </cacheField>
    <cacheField name="Years" numFmtId="0" databaseField="0">
      <fieldGroup base="18">
        <rangePr groupBy="years" startDate="1970-01-01T00:00:00" endDate="4802-03-13T18:07:00"/>
        <groupItems count="2835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2035"/>
          <s v="2036"/>
          <s v="2037"/>
          <s v="2038"/>
          <s v="2039"/>
          <s v="2040"/>
          <s v="2041"/>
          <s v="2042"/>
          <s v="2043"/>
          <s v="2044"/>
          <s v="2045"/>
          <s v="2046"/>
          <s v="2047"/>
          <s v="2048"/>
          <s v="2049"/>
          <s v="2050"/>
          <s v="2051"/>
          <s v="2052"/>
          <s v="2053"/>
          <s v="2054"/>
          <s v="2055"/>
          <s v="2056"/>
          <s v="2057"/>
          <s v="2058"/>
          <s v="2059"/>
          <s v="2060"/>
          <s v="2061"/>
          <s v="2062"/>
          <s v="2063"/>
          <s v="2064"/>
          <s v="2065"/>
          <s v="2066"/>
          <s v="2067"/>
          <s v="2068"/>
          <s v="2069"/>
          <s v="2070"/>
          <s v="2071"/>
          <s v="2072"/>
          <s v="2073"/>
          <s v="2074"/>
          <s v="2075"/>
          <s v="2076"/>
          <s v="2077"/>
          <s v="2078"/>
          <s v="2079"/>
          <s v="2080"/>
          <s v="2081"/>
          <s v="2082"/>
          <s v="2083"/>
          <s v="2084"/>
          <s v="2085"/>
          <s v="2086"/>
          <s v="2087"/>
          <s v="2088"/>
          <s v="2089"/>
          <s v="2090"/>
          <s v="2091"/>
          <s v="2092"/>
          <s v="2093"/>
          <s v="2094"/>
          <s v="2095"/>
          <s v="2096"/>
          <s v="2097"/>
          <s v="2098"/>
          <s v="2099"/>
          <s v="2100"/>
          <s v="2101"/>
          <s v="2102"/>
          <s v="2103"/>
          <s v="2104"/>
          <s v="2105"/>
          <s v="2106"/>
          <s v="2107"/>
          <s v="2108"/>
          <s v="2109"/>
          <s v="2110"/>
          <s v="2111"/>
          <s v="2112"/>
          <s v="2113"/>
          <s v="2114"/>
          <s v="2115"/>
          <s v="2116"/>
          <s v="2117"/>
          <s v="2118"/>
          <s v="2119"/>
          <s v="2120"/>
          <s v="2121"/>
          <s v="2122"/>
          <s v="2123"/>
          <s v="2124"/>
          <s v="2125"/>
          <s v="2126"/>
          <s v="2127"/>
          <s v="2128"/>
          <s v="2129"/>
          <s v="2130"/>
          <s v="2131"/>
          <s v="2132"/>
          <s v="2133"/>
          <s v="2134"/>
          <s v="2135"/>
          <s v="2136"/>
          <s v="2137"/>
          <s v="2138"/>
          <s v="2139"/>
          <s v="2140"/>
          <s v="2141"/>
          <s v="2142"/>
          <s v="2143"/>
          <s v="2144"/>
          <s v="2145"/>
          <s v="2146"/>
          <s v="2147"/>
          <s v="2148"/>
          <s v="2149"/>
          <s v="2150"/>
          <s v="2151"/>
          <s v="2152"/>
          <s v="2153"/>
          <s v="2154"/>
          <s v="2155"/>
          <s v="2156"/>
          <s v="2157"/>
          <s v="2158"/>
          <s v="2159"/>
          <s v="2160"/>
          <s v="2161"/>
          <s v="2162"/>
          <s v="2163"/>
          <s v="2164"/>
          <s v="2165"/>
          <s v="2166"/>
          <s v="2167"/>
          <s v="2168"/>
          <s v="2169"/>
          <s v="2170"/>
          <s v="2171"/>
          <s v="2172"/>
          <s v="2173"/>
          <s v="2174"/>
          <s v="2175"/>
          <s v="2176"/>
          <s v="2177"/>
          <s v="2178"/>
          <s v="2179"/>
          <s v="2180"/>
          <s v="2181"/>
          <s v="2182"/>
          <s v="2183"/>
          <s v="2184"/>
          <s v="2185"/>
          <s v="2186"/>
          <s v="2187"/>
          <s v="2188"/>
          <s v="2189"/>
          <s v="2190"/>
          <s v="2191"/>
          <s v="2192"/>
          <s v="2193"/>
          <s v="2194"/>
          <s v="2195"/>
          <s v="2196"/>
          <s v="2197"/>
          <s v="2198"/>
          <s v="2199"/>
          <s v="2200"/>
          <s v="2201"/>
          <s v="2202"/>
          <s v="2203"/>
          <s v="2204"/>
          <s v="2205"/>
          <s v="2206"/>
          <s v="2207"/>
          <s v="2208"/>
          <s v="2209"/>
          <s v="2210"/>
          <s v="2211"/>
          <s v="2212"/>
          <s v="2213"/>
          <s v="2214"/>
          <s v="2215"/>
          <s v="2216"/>
          <s v="2217"/>
          <s v="2218"/>
          <s v="2219"/>
          <s v="2220"/>
          <s v="2221"/>
          <s v="2222"/>
          <s v="2223"/>
          <s v="2224"/>
          <s v="2225"/>
          <s v="2226"/>
          <s v="2227"/>
          <s v="2228"/>
          <s v="2229"/>
          <s v="2230"/>
          <s v="2231"/>
          <s v="2232"/>
          <s v="2233"/>
          <s v="2234"/>
          <s v="2235"/>
          <s v="2236"/>
          <s v="2237"/>
          <s v="2238"/>
          <s v="2239"/>
          <s v="2240"/>
          <s v="2241"/>
          <s v="2242"/>
          <s v="2243"/>
          <s v="2244"/>
          <s v="2245"/>
          <s v="2246"/>
          <s v="2247"/>
          <s v="2248"/>
          <s v="2249"/>
          <s v="2250"/>
          <s v="2251"/>
          <s v="2252"/>
          <s v="2253"/>
          <s v="2254"/>
          <s v="2255"/>
          <s v="2256"/>
          <s v="2257"/>
          <s v="2258"/>
          <s v="2259"/>
          <s v="2260"/>
          <s v="2261"/>
          <s v="2262"/>
          <s v="2263"/>
          <s v="2264"/>
          <s v="2265"/>
          <s v="2266"/>
          <s v="2267"/>
          <s v="2268"/>
          <s v="2269"/>
          <s v="2270"/>
          <s v="2271"/>
          <s v="2272"/>
          <s v="2273"/>
          <s v="2274"/>
          <s v="2275"/>
          <s v="2276"/>
          <s v="2277"/>
          <s v="2278"/>
          <s v="2279"/>
          <s v="2280"/>
          <s v="2281"/>
          <s v="2282"/>
          <s v="2283"/>
          <s v="2284"/>
          <s v="2285"/>
          <s v="2286"/>
          <s v="2287"/>
          <s v="2288"/>
          <s v="2289"/>
          <s v="2290"/>
          <s v="2291"/>
          <s v="2292"/>
          <s v="2293"/>
          <s v="2294"/>
          <s v="2295"/>
          <s v="2296"/>
          <s v="2297"/>
          <s v="2298"/>
          <s v="2299"/>
          <s v="2300"/>
          <s v="2301"/>
          <s v="2302"/>
          <s v="2303"/>
          <s v="2304"/>
          <s v="2305"/>
          <s v="2306"/>
          <s v="2307"/>
          <s v="2308"/>
          <s v="2309"/>
          <s v="2310"/>
          <s v="2311"/>
          <s v="2312"/>
          <s v="2313"/>
          <s v="2314"/>
          <s v="2315"/>
          <s v="2316"/>
          <s v="2317"/>
          <s v="2318"/>
          <s v="2319"/>
          <s v="2320"/>
          <s v="2321"/>
          <s v="2322"/>
          <s v="2323"/>
          <s v="2324"/>
          <s v="2325"/>
          <s v="2326"/>
          <s v="2327"/>
          <s v="2328"/>
          <s v="2329"/>
          <s v="2330"/>
          <s v="2331"/>
          <s v="2332"/>
          <s v="2333"/>
          <s v="2334"/>
          <s v="2335"/>
          <s v="2336"/>
          <s v="2337"/>
          <s v="2338"/>
          <s v="2339"/>
          <s v="2340"/>
          <s v="2341"/>
          <s v="2342"/>
          <s v="2343"/>
          <s v="2344"/>
          <s v="2345"/>
          <s v="2346"/>
          <s v="2347"/>
          <s v="2348"/>
          <s v="2349"/>
          <s v="2350"/>
          <s v="2351"/>
          <s v="2352"/>
          <s v="2353"/>
          <s v="2354"/>
          <s v="2355"/>
          <s v="2356"/>
          <s v="2357"/>
          <s v="2358"/>
          <s v="2359"/>
          <s v="2360"/>
          <s v="2361"/>
          <s v="2362"/>
          <s v="2363"/>
          <s v="2364"/>
          <s v="2365"/>
          <s v="2366"/>
          <s v="2367"/>
          <s v="2368"/>
          <s v="2369"/>
          <s v="2370"/>
          <s v="2371"/>
          <s v="2372"/>
          <s v="2373"/>
          <s v="2374"/>
          <s v="2375"/>
          <s v="2376"/>
          <s v="2377"/>
          <s v="2378"/>
          <s v="2379"/>
          <s v="2380"/>
          <s v="2381"/>
          <s v="2382"/>
          <s v="2383"/>
          <s v="2384"/>
          <s v="2385"/>
          <s v="2386"/>
          <s v="2387"/>
          <s v="2388"/>
          <s v="2389"/>
          <s v="2390"/>
          <s v="2391"/>
          <s v="2392"/>
          <s v="2393"/>
          <s v="2394"/>
          <s v="2395"/>
          <s v="2396"/>
          <s v="2397"/>
          <s v="2398"/>
          <s v="2399"/>
          <s v="2400"/>
          <s v="2401"/>
          <s v="2402"/>
          <s v="2403"/>
          <s v="2404"/>
          <s v="2405"/>
          <s v="2406"/>
          <s v="2407"/>
          <s v="2408"/>
          <s v="2409"/>
          <s v="2410"/>
          <s v="2411"/>
          <s v="2412"/>
          <s v="2413"/>
          <s v="2414"/>
          <s v="2415"/>
          <s v="2416"/>
          <s v="2417"/>
          <s v="2418"/>
          <s v="2419"/>
          <s v="2420"/>
          <s v="2421"/>
          <s v="2422"/>
          <s v="2423"/>
          <s v="2424"/>
          <s v="2425"/>
          <s v="2426"/>
          <s v="2427"/>
          <s v="2428"/>
          <s v="2429"/>
          <s v="2430"/>
          <s v="2431"/>
          <s v="2432"/>
          <s v="2433"/>
          <s v="2434"/>
          <s v="2435"/>
          <s v="2436"/>
          <s v="2437"/>
          <s v="2438"/>
          <s v="2439"/>
          <s v="2440"/>
          <s v="2441"/>
          <s v="2442"/>
          <s v="2443"/>
          <s v="2444"/>
          <s v="2445"/>
          <s v="2446"/>
          <s v="2447"/>
          <s v="2448"/>
          <s v="2449"/>
          <s v="2450"/>
          <s v="2451"/>
          <s v="2452"/>
          <s v="2453"/>
          <s v="2454"/>
          <s v="2455"/>
          <s v="2456"/>
          <s v="2457"/>
          <s v="2458"/>
          <s v="2459"/>
          <s v="2460"/>
          <s v="2461"/>
          <s v="2462"/>
          <s v="2463"/>
          <s v="2464"/>
          <s v="2465"/>
          <s v="2466"/>
          <s v="2467"/>
          <s v="2468"/>
          <s v="2469"/>
          <s v="2470"/>
          <s v="2471"/>
          <s v="2472"/>
          <s v="2473"/>
          <s v="2474"/>
          <s v="2475"/>
          <s v="2476"/>
          <s v="2477"/>
          <s v="2478"/>
          <s v="2479"/>
          <s v="2480"/>
          <s v="2481"/>
          <s v="2482"/>
          <s v="2483"/>
          <s v="2484"/>
          <s v="2485"/>
          <s v="2486"/>
          <s v="2487"/>
          <s v="2488"/>
          <s v="2489"/>
          <s v="2490"/>
          <s v="2491"/>
          <s v="2492"/>
          <s v="2493"/>
          <s v="2494"/>
          <s v="2495"/>
          <s v="2496"/>
          <s v="2497"/>
          <s v="2498"/>
          <s v="2499"/>
          <s v="2500"/>
          <s v="2501"/>
          <s v="2502"/>
          <s v="2503"/>
          <s v="2504"/>
          <s v="2505"/>
          <s v="2506"/>
          <s v="2507"/>
          <s v="2508"/>
          <s v="2509"/>
          <s v="2510"/>
          <s v="2511"/>
          <s v="2512"/>
          <s v="2513"/>
          <s v="2514"/>
          <s v="2515"/>
          <s v="2516"/>
          <s v="2517"/>
          <s v="2518"/>
          <s v="2519"/>
          <s v="2520"/>
          <s v="2521"/>
          <s v="2522"/>
          <s v="2523"/>
          <s v="2524"/>
          <s v="2525"/>
          <s v="2526"/>
          <s v="2527"/>
          <s v="2528"/>
          <s v="2529"/>
          <s v="2530"/>
          <s v="2531"/>
          <s v="2532"/>
          <s v="2533"/>
          <s v="2534"/>
          <s v="2535"/>
          <s v="2536"/>
          <s v="2537"/>
          <s v="2538"/>
          <s v="2539"/>
          <s v="2540"/>
          <s v="2541"/>
          <s v="2542"/>
          <s v="2543"/>
          <s v="2544"/>
          <s v="2545"/>
          <s v="2546"/>
          <s v="2547"/>
          <s v="2548"/>
          <s v="2549"/>
          <s v="2550"/>
          <s v="2551"/>
          <s v="2552"/>
          <s v="2553"/>
          <s v="2554"/>
          <s v="2555"/>
          <s v="2556"/>
          <s v="2557"/>
          <s v="2558"/>
          <s v="2559"/>
          <s v="2560"/>
          <s v="2561"/>
          <s v="2562"/>
          <s v="2563"/>
          <s v="2564"/>
          <s v="2565"/>
          <s v="2566"/>
          <s v="2567"/>
          <s v="2568"/>
          <s v="2569"/>
          <s v="2570"/>
          <s v="2571"/>
          <s v="2572"/>
          <s v="2573"/>
          <s v="2574"/>
          <s v="2575"/>
          <s v="2576"/>
          <s v="2577"/>
          <s v="2578"/>
          <s v="2579"/>
          <s v="2580"/>
          <s v="2581"/>
          <s v="2582"/>
          <s v="2583"/>
          <s v="2584"/>
          <s v="2585"/>
          <s v="2586"/>
          <s v="2587"/>
          <s v="2588"/>
          <s v="2589"/>
          <s v="2590"/>
          <s v="2591"/>
          <s v="2592"/>
          <s v="2593"/>
          <s v="2594"/>
          <s v="2595"/>
          <s v="2596"/>
          <s v="2597"/>
          <s v="2598"/>
          <s v="2599"/>
          <s v="2600"/>
          <s v="2601"/>
          <s v="2602"/>
          <s v="2603"/>
          <s v="2604"/>
          <s v="2605"/>
          <s v="2606"/>
          <s v="2607"/>
          <s v="2608"/>
          <s v="2609"/>
          <s v="2610"/>
          <s v="2611"/>
          <s v="2612"/>
          <s v="2613"/>
          <s v="2614"/>
          <s v="2615"/>
          <s v="2616"/>
          <s v="2617"/>
          <s v="2618"/>
          <s v="2619"/>
          <s v="2620"/>
          <s v="2621"/>
          <s v="2622"/>
          <s v="2623"/>
          <s v="2624"/>
          <s v="2625"/>
          <s v="2626"/>
          <s v="2627"/>
          <s v="2628"/>
          <s v="2629"/>
          <s v="2630"/>
          <s v="2631"/>
          <s v="2632"/>
          <s v="2633"/>
          <s v="2634"/>
          <s v="2635"/>
          <s v="2636"/>
          <s v="2637"/>
          <s v="2638"/>
          <s v="2639"/>
          <s v="2640"/>
          <s v="2641"/>
          <s v="2642"/>
          <s v="2643"/>
          <s v="2644"/>
          <s v="2645"/>
          <s v="2646"/>
          <s v="2647"/>
          <s v="2648"/>
          <s v="2649"/>
          <s v="2650"/>
          <s v="2651"/>
          <s v="2652"/>
          <s v="2653"/>
          <s v="2654"/>
          <s v="2655"/>
          <s v="2656"/>
          <s v="2657"/>
          <s v="2658"/>
          <s v="2659"/>
          <s v="2660"/>
          <s v="2661"/>
          <s v="2662"/>
          <s v="2663"/>
          <s v="2664"/>
          <s v="2665"/>
          <s v="2666"/>
          <s v="2667"/>
          <s v="2668"/>
          <s v="2669"/>
          <s v="2670"/>
          <s v="2671"/>
          <s v="2672"/>
          <s v="2673"/>
          <s v="2674"/>
          <s v="2675"/>
          <s v="2676"/>
          <s v="2677"/>
          <s v="2678"/>
          <s v="2679"/>
          <s v="2680"/>
          <s v="2681"/>
          <s v="2682"/>
          <s v="2683"/>
          <s v="2684"/>
          <s v="2685"/>
          <s v="2686"/>
          <s v="2687"/>
          <s v="2688"/>
          <s v="2689"/>
          <s v="2690"/>
          <s v="2691"/>
          <s v="2692"/>
          <s v="2693"/>
          <s v="2694"/>
          <s v="2695"/>
          <s v="2696"/>
          <s v="2697"/>
          <s v="2698"/>
          <s v="2699"/>
          <s v="2700"/>
          <s v="2701"/>
          <s v="2702"/>
          <s v="2703"/>
          <s v="2704"/>
          <s v="2705"/>
          <s v="2706"/>
          <s v="2707"/>
          <s v="2708"/>
          <s v="2709"/>
          <s v="2710"/>
          <s v="2711"/>
          <s v="2712"/>
          <s v="2713"/>
          <s v="2714"/>
          <s v="2715"/>
          <s v="2716"/>
          <s v="2717"/>
          <s v="2718"/>
          <s v="2719"/>
          <s v="2720"/>
          <s v="2721"/>
          <s v="2722"/>
          <s v="2723"/>
          <s v="2724"/>
          <s v="2725"/>
          <s v="2726"/>
          <s v="2727"/>
          <s v="2728"/>
          <s v="2729"/>
          <s v="2730"/>
          <s v="2731"/>
          <s v="2732"/>
          <s v="2733"/>
          <s v="2734"/>
          <s v="2735"/>
          <s v="2736"/>
          <s v="2737"/>
          <s v="2738"/>
          <s v="2739"/>
          <s v="2740"/>
          <s v="2741"/>
          <s v="2742"/>
          <s v="2743"/>
          <s v="2744"/>
          <s v="2745"/>
          <s v="2746"/>
          <s v="2747"/>
          <s v="2748"/>
          <s v="2749"/>
          <s v="2750"/>
          <s v="2751"/>
          <s v="2752"/>
          <s v="2753"/>
          <s v="2754"/>
          <s v="2755"/>
          <s v="2756"/>
          <s v="2757"/>
          <s v="2758"/>
          <s v="2759"/>
          <s v="2760"/>
          <s v="2761"/>
          <s v="2762"/>
          <s v="2763"/>
          <s v="2764"/>
          <s v="2765"/>
          <s v="2766"/>
          <s v="2767"/>
          <s v="2768"/>
          <s v="2769"/>
          <s v="2770"/>
          <s v="2771"/>
          <s v="2772"/>
          <s v="2773"/>
          <s v="2774"/>
          <s v="2775"/>
          <s v="2776"/>
          <s v="2777"/>
          <s v="2778"/>
          <s v="2779"/>
          <s v="2780"/>
          <s v="2781"/>
          <s v="2782"/>
          <s v="2783"/>
          <s v="2784"/>
          <s v="2785"/>
          <s v="2786"/>
          <s v="2787"/>
          <s v="2788"/>
          <s v="2789"/>
          <s v="2790"/>
          <s v="2791"/>
          <s v="2792"/>
          <s v="2793"/>
          <s v="2794"/>
          <s v="2795"/>
          <s v="2796"/>
          <s v="2797"/>
          <s v="2798"/>
          <s v="2799"/>
          <s v="2800"/>
          <s v="2801"/>
          <s v="2802"/>
          <s v="2803"/>
          <s v="2804"/>
          <s v="2805"/>
          <s v="2806"/>
          <s v="2807"/>
          <s v="2808"/>
          <s v="2809"/>
          <s v="2810"/>
          <s v="2811"/>
          <s v="2812"/>
          <s v="2813"/>
          <s v="2814"/>
          <s v="2815"/>
          <s v="2816"/>
          <s v="2817"/>
          <s v="2818"/>
          <s v="2819"/>
          <s v="2820"/>
          <s v="2821"/>
          <s v="2822"/>
          <s v="2823"/>
          <s v="2824"/>
          <s v="2825"/>
          <s v="2826"/>
          <s v="2827"/>
          <s v="2828"/>
          <s v="2829"/>
          <s v="2830"/>
          <s v="2831"/>
          <s v="2832"/>
          <s v="2833"/>
          <s v="2834"/>
          <s v="2835"/>
          <s v="2836"/>
          <s v="2837"/>
          <s v="2838"/>
          <s v="2839"/>
          <s v="2840"/>
          <s v="2841"/>
          <s v="2842"/>
          <s v="2843"/>
          <s v="2844"/>
          <s v="2845"/>
          <s v="2846"/>
          <s v="2847"/>
          <s v="2848"/>
          <s v="2849"/>
          <s v="2850"/>
          <s v="2851"/>
          <s v="2852"/>
          <s v="2853"/>
          <s v="2854"/>
          <s v="2855"/>
          <s v="2856"/>
          <s v="2857"/>
          <s v="2858"/>
          <s v="2859"/>
          <s v="2860"/>
          <s v="2861"/>
          <s v="2862"/>
          <s v="2863"/>
          <s v="2864"/>
          <s v="2865"/>
          <s v="2866"/>
          <s v="2867"/>
          <s v="2868"/>
          <s v="2869"/>
          <s v="2870"/>
          <s v="2871"/>
          <s v="2872"/>
          <s v="2873"/>
          <s v="2874"/>
          <s v="2875"/>
          <s v="2876"/>
          <s v="2877"/>
          <s v="2878"/>
          <s v="2879"/>
          <s v="2880"/>
          <s v="2881"/>
          <s v="2882"/>
          <s v="2883"/>
          <s v="2884"/>
          <s v="2885"/>
          <s v="2886"/>
          <s v="2887"/>
          <s v="2888"/>
          <s v="2889"/>
          <s v="2890"/>
          <s v="2891"/>
          <s v="2892"/>
          <s v="2893"/>
          <s v="2894"/>
          <s v="2895"/>
          <s v="2896"/>
          <s v="2897"/>
          <s v="2898"/>
          <s v="2899"/>
          <s v="2900"/>
          <s v="2901"/>
          <s v="2902"/>
          <s v="2903"/>
          <s v="2904"/>
          <s v="2905"/>
          <s v="2906"/>
          <s v="2907"/>
          <s v="2908"/>
          <s v="2909"/>
          <s v="2910"/>
          <s v="2911"/>
          <s v="2912"/>
          <s v="2913"/>
          <s v="2914"/>
          <s v="2915"/>
          <s v="2916"/>
          <s v="2917"/>
          <s v="2918"/>
          <s v="2919"/>
          <s v="2920"/>
          <s v="2921"/>
          <s v="2922"/>
          <s v="2923"/>
          <s v="2924"/>
          <s v="2925"/>
          <s v="2926"/>
          <s v="2927"/>
          <s v="2928"/>
          <s v="2929"/>
          <s v="2930"/>
          <s v="2931"/>
          <s v="2932"/>
          <s v="2933"/>
          <s v="2934"/>
          <s v="2935"/>
          <s v="2936"/>
          <s v="2937"/>
          <s v="2938"/>
          <s v="2939"/>
          <s v="2940"/>
          <s v="2941"/>
          <s v="2942"/>
          <s v="2943"/>
          <s v="2944"/>
          <s v="2945"/>
          <s v="2946"/>
          <s v="2947"/>
          <s v="2948"/>
          <s v="2949"/>
          <s v="2950"/>
          <s v="2951"/>
          <s v="2952"/>
          <s v="2953"/>
          <s v="2954"/>
          <s v="2955"/>
          <s v="2956"/>
          <s v="2957"/>
          <s v="2958"/>
          <s v="2959"/>
          <s v="2960"/>
          <s v="2961"/>
          <s v="2962"/>
          <s v="2963"/>
          <s v="2964"/>
          <s v="2965"/>
          <s v="2966"/>
          <s v="2967"/>
          <s v="2968"/>
          <s v="2969"/>
          <s v="2970"/>
          <s v="2971"/>
          <s v="2972"/>
          <s v="2973"/>
          <s v="2974"/>
          <s v="2975"/>
          <s v="2976"/>
          <s v="2977"/>
          <s v="2978"/>
          <s v="2979"/>
          <s v="2980"/>
          <s v="2981"/>
          <s v="2982"/>
          <s v="2983"/>
          <s v="2984"/>
          <s v="2985"/>
          <s v="2986"/>
          <s v="2987"/>
          <s v="2988"/>
          <s v="2989"/>
          <s v="2990"/>
          <s v="2991"/>
          <s v="2992"/>
          <s v="2993"/>
          <s v="2994"/>
          <s v="2995"/>
          <s v="2996"/>
          <s v="2997"/>
          <s v="2998"/>
          <s v="2999"/>
          <s v="3000"/>
          <s v="3001"/>
          <s v="3002"/>
          <s v="3003"/>
          <s v="3004"/>
          <s v="3005"/>
          <s v="3006"/>
          <s v="3007"/>
          <s v="3008"/>
          <s v="3009"/>
          <s v="3010"/>
          <s v="3011"/>
          <s v="3012"/>
          <s v="3013"/>
          <s v="3014"/>
          <s v="3015"/>
          <s v="3016"/>
          <s v="3017"/>
          <s v="3018"/>
          <s v="3019"/>
          <s v="3020"/>
          <s v="3021"/>
          <s v="3022"/>
          <s v="3023"/>
          <s v="3024"/>
          <s v="3025"/>
          <s v="3026"/>
          <s v="3027"/>
          <s v="3028"/>
          <s v="3029"/>
          <s v="3030"/>
          <s v="3031"/>
          <s v="3032"/>
          <s v="3033"/>
          <s v="3034"/>
          <s v="3035"/>
          <s v="3036"/>
          <s v="3037"/>
          <s v="3038"/>
          <s v="3039"/>
          <s v="3040"/>
          <s v="3041"/>
          <s v="3042"/>
          <s v="3043"/>
          <s v="3044"/>
          <s v="3045"/>
          <s v="3046"/>
          <s v="3047"/>
          <s v="3048"/>
          <s v="3049"/>
          <s v="3050"/>
          <s v="3051"/>
          <s v="3052"/>
          <s v="3053"/>
          <s v="3054"/>
          <s v="3055"/>
          <s v="3056"/>
          <s v="3057"/>
          <s v="3058"/>
          <s v="3059"/>
          <s v="3060"/>
          <s v="3061"/>
          <s v="3062"/>
          <s v="3063"/>
          <s v="3064"/>
          <s v="3065"/>
          <s v="3066"/>
          <s v="3067"/>
          <s v="3068"/>
          <s v="3069"/>
          <s v="3070"/>
          <s v="3071"/>
          <s v="3072"/>
          <s v="3073"/>
          <s v="3074"/>
          <s v="3075"/>
          <s v="3076"/>
          <s v="3077"/>
          <s v="3078"/>
          <s v="3079"/>
          <s v="3080"/>
          <s v="3081"/>
          <s v="3082"/>
          <s v="3083"/>
          <s v="3084"/>
          <s v="3085"/>
          <s v="3086"/>
          <s v="3087"/>
          <s v="3088"/>
          <s v="3089"/>
          <s v="3090"/>
          <s v="3091"/>
          <s v="3092"/>
          <s v="3093"/>
          <s v="3094"/>
          <s v="3095"/>
          <s v="3096"/>
          <s v="3097"/>
          <s v="3098"/>
          <s v="3099"/>
          <s v="3100"/>
          <s v="3101"/>
          <s v="3102"/>
          <s v="3103"/>
          <s v="3104"/>
          <s v="3105"/>
          <s v="3106"/>
          <s v="3107"/>
          <s v="3108"/>
          <s v="3109"/>
          <s v="3110"/>
          <s v="3111"/>
          <s v="3112"/>
          <s v="3113"/>
          <s v="3114"/>
          <s v="3115"/>
          <s v="3116"/>
          <s v="3117"/>
          <s v="3118"/>
          <s v="3119"/>
          <s v="3120"/>
          <s v="3121"/>
          <s v="3122"/>
          <s v="3123"/>
          <s v="3124"/>
          <s v="3125"/>
          <s v="3126"/>
          <s v="3127"/>
          <s v="3128"/>
          <s v="3129"/>
          <s v="3130"/>
          <s v="3131"/>
          <s v="3132"/>
          <s v="3133"/>
          <s v="3134"/>
          <s v="3135"/>
          <s v="3136"/>
          <s v="3137"/>
          <s v="3138"/>
          <s v="3139"/>
          <s v="3140"/>
          <s v="3141"/>
          <s v="3142"/>
          <s v="3143"/>
          <s v="3144"/>
          <s v="3145"/>
          <s v="3146"/>
          <s v="3147"/>
          <s v="3148"/>
          <s v="3149"/>
          <s v="3150"/>
          <s v="3151"/>
          <s v="3152"/>
          <s v="3153"/>
          <s v="3154"/>
          <s v="3155"/>
          <s v="3156"/>
          <s v="3157"/>
          <s v="3158"/>
          <s v="3159"/>
          <s v="3160"/>
          <s v="3161"/>
          <s v="3162"/>
          <s v="3163"/>
          <s v="3164"/>
          <s v="3165"/>
          <s v="3166"/>
          <s v="3167"/>
          <s v="3168"/>
          <s v="3169"/>
          <s v="3170"/>
          <s v="3171"/>
          <s v="3172"/>
          <s v="3173"/>
          <s v="3174"/>
          <s v="3175"/>
          <s v="3176"/>
          <s v="3177"/>
          <s v="3178"/>
          <s v="3179"/>
          <s v="3180"/>
          <s v="3181"/>
          <s v="3182"/>
          <s v="3183"/>
          <s v="3184"/>
          <s v="3185"/>
          <s v="3186"/>
          <s v="3187"/>
          <s v="3188"/>
          <s v="3189"/>
          <s v="3190"/>
          <s v="3191"/>
          <s v="3192"/>
          <s v="3193"/>
          <s v="3194"/>
          <s v="3195"/>
          <s v="3196"/>
          <s v="3197"/>
          <s v="3198"/>
          <s v="3199"/>
          <s v="3200"/>
          <s v="3201"/>
          <s v="3202"/>
          <s v="3203"/>
          <s v="3204"/>
          <s v="3205"/>
          <s v="3206"/>
          <s v="3207"/>
          <s v="3208"/>
          <s v="3209"/>
          <s v="3210"/>
          <s v="3211"/>
          <s v="3212"/>
          <s v="3213"/>
          <s v="3214"/>
          <s v="3215"/>
          <s v="3216"/>
          <s v="3217"/>
          <s v="3218"/>
          <s v="3219"/>
          <s v="3220"/>
          <s v="3221"/>
          <s v="3222"/>
          <s v="3223"/>
          <s v="3224"/>
          <s v="3225"/>
          <s v="3226"/>
          <s v="3227"/>
          <s v="3228"/>
          <s v="3229"/>
          <s v="3230"/>
          <s v="3231"/>
          <s v="3232"/>
          <s v="3233"/>
          <s v="3234"/>
          <s v="3235"/>
          <s v="3236"/>
          <s v="3237"/>
          <s v="3238"/>
          <s v="3239"/>
          <s v="3240"/>
          <s v="3241"/>
          <s v="3242"/>
          <s v="3243"/>
          <s v="3244"/>
          <s v="3245"/>
          <s v="3246"/>
          <s v="3247"/>
          <s v="3248"/>
          <s v="3249"/>
          <s v="3250"/>
          <s v="3251"/>
          <s v="3252"/>
          <s v="3253"/>
          <s v="3254"/>
          <s v="3255"/>
          <s v="3256"/>
          <s v="3257"/>
          <s v="3258"/>
          <s v="3259"/>
          <s v="3260"/>
          <s v="3261"/>
          <s v="3262"/>
          <s v="3263"/>
          <s v="3264"/>
          <s v="3265"/>
          <s v="3266"/>
          <s v="3267"/>
          <s v="3268"/>
          <s v="3269"/>
          <s v="3270"/>
          <s v="3271"/>
          <s v="3272"/>
          <s v="3273"/>
          <s v="3274"/>
          <s v="3275"/>
          <s v="3276"/>
          <s v="3277"/>
          <s v="3278"/>
          <s v="3279"/>
          <s v="3280"/>
          <s v="3281"/>
          <s v="3282"/>
          <s v="3283"/>
          <s v="3284"/>
          <s v="3285"/>
          <s v="3286"/>
          <s v="3287"/>
          <s v="3288"/>
          <s v="3289"/>
          <s v="3290"/>
          <s v="3291"/>
          <s v="3292"/>
          <s v="3293"/>
          <s v="3294"/>
          <s v="3295"/>
          <s v="3296"/>
          <s v="3297"/>
          <s v="3298"/>
          <s v="3299"/>
          <s v="3300"/>
          <s v="3301"/>
          <s v="3302"/>
          <s v="3303"/>
          <s v="3304"/>
          <s v="3305"/>
          <s v="3306"/>
          <s v="3307"/>
          <s v="3308"/>
          <s v="3309"/>
          <s v="3310"/>
          <s v="3311"/>
          <s v="3312"/>
          <s v="3313"/>
          <s v="3314"/>
          <s v="3315"/>
          <s v="3316"/>
          <s v="3317"/>
          <s v="3318"/>
          <s v="3319"/>
          <s v="3320"/>
          <s v="3321"/>
          <s v="3322"/>
          <s v="3323"/>
          <s v="3324"/>
          <s v="3325"/>
          <s v="3326"/>
          <s v="3327"/>
          <s v="3328"/>
          <s v="3329"/>
          <s v="3330"/>
          <s v="3331"/>
          <s v="3332"/>
          <s v="3333"/>
          <s v="3334"/>
          <s v="3335"/>
          <s v="3336"/>
          <s v="3337"/>
          <s v="3338"/>
          <s v="3339"/>
          <s v="3340"/>
          <s v="3341"/>
          <s v="3342"/>
          <s v="3343"/>
          <s v="3344"/>
          <s v="3345"/>
          <s v="3346"/>
          <s v="3347"/>
          <s v="3348"/>
          <s v="3349"/>
          <s v="3350"/>
          <s v="3351"/>
          <s v="3352"/>
          <s v="3353"/>
          <s v="3354"/>
          <s v="3355"/>
          <s v="3356"/>
          <s v="3357"/>
          <s v="3358"/>
          <s v="3359"/>
          <s v="3360"/>
          <s v="3361"/>
          <s v="3362"/>
          <s v="3363"/>
          <s v="3364"/>
          <s v="3365"/>
          <s v="3366"/>
          <s v="3367"/>
          <s v="3368"/>
          <s v="3369"/>
          <s v="3370"/>
          <s v="3371"/>
          <s v="3372"/>
          <s v="3373"/>
          <s v="3374"/>
          <s v="3375"/>
          <s v="3376"/>
          <s v="3377"/>
          <s v="3378"/>
          <s v="3379"/>
          <s v="3380"/>
          <s v="3381"/>
          <s v="3382"/>
          <s v="3383"/>
          <s v="3384"/>
          <s v="3385"/>
          <s v="3386"/>
          <s v="3387"/>
          <s v="3388"/>
          <s v="3389"/>
          <s v="3390"/>
          <s v="3391"/>
          <s v="3392"/>
          <s v="3393"/>
          <s v="3394"/>
          <s v="3395"/>
          <s v="3396"/>
          <s v="3397"/>
          <s v="3398"/>
          <s v="3399"/>
          <s v="3400"/>
          <s v="3401"/>
          <s v="3402"/>
          <s v="3403"/>
          <s v="3404"/>
          <s v="3405"/>
          <s v="3406"/>
          <s v="3407"/>
          <s v="3408"/>
          <s v="3409"/>
          <s v="3410"/>
          <s v="3411"/>
          <s v="3412"/>
          <s v="3413"/>
          <s v="3414"/>
          <s v="3415"/>
          <s v="3416"/>
          <s v="3417"/>
          <s v="3418"/>
          <s v="3419"/>
          <s v="3420"/>
          <s v="3421"/>
          <s v="3422"/>
          <s v="3423"/>
          <s v="3424"/>
          <s v="3425"/>
          <s v="3426"/>
          <s v="3427"/>
          <s v="3428"/>
          <s v="3429"/>
          <s v="3430"/>
          <s v="3431"/>
          <s v="3432"/>
          <s v="3433"/>
          <s v="3434"/>
          <s v="3435"/>
          <s v="3436"/>
          <s v="3437"/>
          <s v="3438"/>
          <s v="3439"/>
          <s v="3440"/>
          <s v="3441"/>
          <s v="3442"/>
          <s v="3443"/>
          <s v="3444"/>
          <s v="3445"/>
          <s v="3446"/>
          <s v="3447"/>
          <s v="3448"/>
          <s v="3449"/>
          <s v="3450"/>
          <s v="3451"/>
          <s v="3452"/>
          <s v="3453"/>
          <s v="3454"/>
          <s v="3455"/>
          <s v="3456"/>
          <s v="3457"/>
          <s v="3458"/>
          <s v="3459"/>
          <s v="3460"/>
          <s v="3461"/>
          <s v="3462"/>
          <s v="3463"/>
          <s v="3464"/>
          <s v="3465"/>
          <s v="3466"/>
          <s v="3467"/>
          <s v="3468"/>
          <s v="3469"/>
          <s v="3470"/>
          <s v="3471"/>
          <s v="3472"/>
          <s v="3473"/>
          <s v="3474"/>
          <s v="3475"/>
          <s v="3476"/>
          <s v="3477"/>
          <s v="3478"/>
          <s v="3479"/>
          <s v="3480"/>
          <s v="3481"/>
          <s v="3482"/>
          <s v="3483"/>
          <s v="3484"/>
          <s v="3485"/>
          <s v="3486"/>
          <s v="3487"/>
          <s v="3488"/>
          <s v="3489"/>
          <s v="3490"/>
          <s v="3491"/>
          <s v="3492"/>
          <s v="3493"/>
          <s v="3494"/>
          <s v="3495"/>
          <s v="3496"/>
          <s v="3497"/>
          <s v="3498"/>
          <s v="3499"/>
          <s v="3500"/>
          <s v="3501"/>
          <s v="3502"/>
          <s v="3503"/>
          <s v="3504"/>
          <s v="3505"/>
          <s v="3506"/>
          <s v="3507"/>
          <s v="3508"/>
          <s v="3509"/>
          <s v="3510"/>
          <s v="3511"/>
          <s v="3512"/>
          <s v="3513"/>
          <s v="3514"/>
          <s v="3515"/>
          <s v="3516"/>
          <s v="3517"/>
          <s v="3518"/>
          <s v="3519"/>
          <s v="3520"/>
          <s v="3521"/>
          <s v="3522"/>
          <s v="3523"/>
          <s v="3524"/>
          <s v="3525"/>
          <s v="3526"/>
          <s v="3527"/>
          <s v="3528"/>
          <s v="3529"/>
          <s v="3530"/>
          <s v="3531"/>
          <s v="3532"/>
          <s v="3533"/>
          <s v="3534"/>
          <s v="3535"/>
          <s v="3536"/>
          <s v="3537"/>
          <s v="3538"/>
          <s v="3539"/>
          <s v="3540"/>
          <s v="3541"/>
          <s v="3542"/>
          <s v="3543"/>
          <s v="3544"/>
          <s v="3545"/>
          <s v="3546"/>
          <s v="3547"/>
          <s v="3548"/>
          <s v="3549"/>
          <s v="3550"/>
          <s v="3551"/>
          <s v="3552"/>
          <s v="3553"/>
          <s v="3554"/>
          <s v="3555"/>
          <s v="3556"/>
          <s v="3557"/>
          <s v="3558"/>
          <s v="3559"/>
          <s v="3560"/>
          <s v="3561"/>
          <s v="3562"/>
          <s v="3563"/>
          <s v="3564"/>
          <s v="3565"/>
          <s v="3566"/>
          <s v="3567"/>
          <s v="3568"/>
          <s v="3569"/>
          <s v="3570"/>
          <s v="3571"/>
          <s v="3572"/>
          <s v="3573"/>
          <s v="3574"/>
          <s v="3575"/>
          <s v="3576"/>
          <s v="3577"/>
          <s v="3578"/>
          <s v="3579"/>
          <s v="3580"/>
          <s v="3581"/>
          <s v="3582"/>
          <s v="3583"/>
          <s v="3584"/>
          <s v="3585"/>
          <s v="3586"/>
          <s v="3587"/>
          <s v="3588"/>
          <s v="3589"/>
          <s v="3590"/>
          <s v="3591"/>
          <s v="3592"/>
          <s v="3593"/>
          <s v="3594"/>
          <s v="3595"/>
          <s v="3596"/>
          <s v="3597"/>
          <s v="3598"/>
          <s v="3599"/>
          <s v="3600"/>
          <s v="3601"/>
          <s v="3602"/>
          <s v="3603"/>
          <s v="3604"/>
          <s v="3605"/>
          <s v="3606"/>
          <s v="3607"/>
          <s v="3608"/>
          <s v="3609"/>
          <s v="3610"/>
          <s v="3611"/>
          <s v="3612"/>
          <s v="3613"/>
          <s v="3614"/>
          <s v="3615"/>
          <s v="3616"/>
          <s v="3617"/>
          <s v="3618"/>
          <s v="3619"/>
          <s v="3620"/>
          <s v="3621"/>
          <s v="3622"/>
          <s v="3623"/>
          <s v="3624"/>
          <s v="3625"/>
          <s v="3626"/>
          <s v="3627"/>
          <s v="3628"/>
          <s v="3629"/>
          <s v="3630"/>
          <s v="3631"/>
          <s v="3632"/>
          <s v="3633"/>
          <s v="3634"/>
          <s v="3635"/>
          <s v="3636"/>
          <s v="3637"/>
          <s v="3638"/>
          <s v="3639"/>
          <s v="3640"/>
          <s v="3641"/>
          <s v="3642"/>
          <s v="3643"/>
          <s v="3644"/>
          <s v="3645"/>
          <s v="3646"/>
          <s v="3647"/>
          <s v="3648"/>
          <s v="3649"/>
          <s v="3650"/>
          <s v="3651"/>
          <s v="3652"/>
          <s v="3653"/>
          <s v="3654"/>
          <s v="3655"/>
          <s v="3656"/>
          <s v="3657"/>
          <s v="3658"/>
          <s v="3659"/>
          <s v="3660"/>
          <s v="3661"/>
          <s v="3662"/>
          <s v="3663"/>
          <s v="3664"/>
          <s v="3665"/>
          <s v="3666"/>
          <s v="3667"/>
          <s v="3668"/>
          <s v="3669"/>
          <s v="3670"/>
          <s v="3671"/>
          <s v="3672"/>
          <s v="3673"/>
          <s v="3674"/>
          <s v="3675"/>
          <s v="3676"/>
          <s v="3677"/>
          <s v="3678"/>
          <s v="3679"/>
          <s v="3680"/>
          <s v="3681"/>
          <s v="3682"/>
          <s v="3683"/>
          <s v="3684"/>
          <s v="3685"/>
          <s v="3686"/>
          <s v="3687"/>
          <s v="3688"/>
          <s v="3689"/>
          <s v="3690"/>
          <s v="3691"/>
          <s v="3692"/>
          <s v="3693"/>
          <s v="3694"/>
          <s v="3695"/>
          <s v="3696"/>
          <s v="3697"/>
          <s v="3698"/>
          <s v="3699"/>
          <s v="3700"/>
          <s v="3701"/>
          <s v="3702"/>
          <s v="3703"/>
          <s v="3704"/>
          <s v="3705"/>
          <s v="3706"/>
          <s v="3707"/>
          <s v="3708"/>
          <s v="3709"/>
          <s v="3710"/>
          <s v="3711"/>
          <s v="3712"/>
          <s v="3713"/>
          <s v="3714"/>
          <s v="3715"/>
          <s v="3716"/>
          <s v="3717"/>
          <s v="3718"/>
          <s v="3719"/>
          <s v="3720"/>
          <s v="3721"/>
          <s v="3722"/>
          <s v="3723"/>
          <s v="3724"/>
          <s v="3725"/>
          <s v="3726"/>
          <s v="3727"/>
          <s v="3728"/>
          <s v="3729"/>
          <s v="3730"/>
          <s v="3731"/>
          <s v="3732"/>
          <s v="3733"/>
          <s v="3734"/>
          <s v="3735"/>
          <s v="3736"/>
          <s v="3737"/>
          <s v="3738"/>
          <s v="3739"/>
          <s v="3740"/>
          <s v="3741"/>
          <s v="3742"/>
          <s v="3743"/>
          <s v="3744"/>
          <s v="3745"/>
          <s v="3746"/>
          <s v="3747"/>
          <s v="3748"/>
          <s v="3749"/>
          <s v="3750"/>
          <s v="3751"/>
          <s v="3752"/>
          <s v="3753"/>
          <s v="3754"/>
          <s v="3755"/>
          <s v="3756"/>
          <s v="3757"/>
          <s v="3758"/>
          <s v="3759"/>
          <s v="3760"/>
          <s v="3761"/>
          <s v="3762"/>
          <s v="3763"/>
          <s v="3764"/>
          <s v="3765"/>
          <s v="3766"/>
          <s v="3767"/>
          <s v="3768"/>
          <s v="3769"/>
          <s v="3770"/>
          <s v="3771"/>
          <s v="3772"/>
          <s v="3773"/>
          <s v="3774"/>
          <s v="3775"/>
          <s v="3776"/>
          <s v="3777"/>
          <s v="3778"/>
          <s v="3779"/>
          <s v="3780"/>
          <s v="3781"/>
          <s v="3782"/>
          <s v="3783"/>
          <s v="3784"/>
          <s v="3785"/>
          <s v="3786"/>
          <s v="3787"/>
          <s v="3788"/>
          <s v="3789"/>
          <s v="3790"/>
          <s v="3791"/>
          <s v="3792"/>
          <s v="3793"/>
          <s v="3794"/>
          <s v="3795"/>
          <s v="3796"/>
          <s v="3797"/>
          <s v="3798"/>
          <s v="3799"/>
          <s v="3800"/>
          <s v="3801"/>
          <s v="3802"/>
          <s v="3803"/>
          <s v="3804"/>
          <s v="3805"/>
          <s v="3806"/>
          <s v="3807"/>
          <s v="3808"/>
          <s v="3809"/>
          <s v="3810"/>
          <s v="3811"/>
          <s v="3812"/>
          <s v="3813"/>
          <s v="3814"/>
          <s v="3815"/>
          <s v="3816"/>
          <s v="3817"/>
          <s v="3818"/>
          <s v="3819"/>
          <s v="3820"/>
          <s v="3821"/>
          <s v="3822"/>
          <s v="3823"/>
          <s v="3824"/>
          <s v="3825"/>
          <s v="3826"/>
          <s v="3827"/>
          <s v="3828"/>
          <s v="3829"/>
          <s v="3830"/>
          <s v="3831"/>
          <s v="3832"/>
          <s v="3833"/>
          <s v="3834"/>
          <s v="3835"/>
          <s v="3836"/>
          <s v="3837"/>
          <s v="3838"/>
          <s v="3839"/>
          <s v="3840"/>
          <s v="3841"/>
          <s v="3842"/>
          <s v="3843"/>
          <s v="3844"/>
          <s v="3845"/>
          <s v="3846"/>
          <s v="3847"/>
          <s v="3848"/>
          <s v="3849"/>
          <s v="3850"/>
          <s v="3851"/>
          <s v="3852"/>
          <s v="3853"/>
          <s v="3854"/>
          <s v="3855"/>
          <s v="3856"/>
          <s v="3857"/>
          <s v="3858"/>
          <s v="3859"/>
          <s v="3860"/>
          <s v="3861"/>
          <s v="3862"/>
          <s v="3863"/>
          <s v="3864"/>
          <s v="3865"/>
          <s v="3866"/>
          <s v="3867"/>
          <s v="3868"/>
          <s v="3869"/>
          <s v="3870"/>
          <s v="3871"/>
          <s v="3872"/>
          <s v="3873"/>
          <s v="3874"/>
          <s v="3875"/>
          <s v="3876"/>
          <s v="3877"/>
          <s v="3878"/>
          <s v="3879"/>
          <s v="3880"/>
          <s v="3881"/>
          <s v="3882"/>
          <s v="3883"/>
          <s v="3884"/>
          <s v="3885"/>
          <s v="3886"/>
          <s v="3887"/>
          <s v="3888"/>
          <s v="3889"/>
          <s v="3890"/>
          <s v="3891"/>
          <s v="3892"/>
          <s v="3893"/>
          <s v="3894"/>
          <s v="3895"/>
          <s v="3896"/>
          <s v="3897"/>
          <s v="3898"/>
          <s v="3899"/>
          <s v="3900"/>
          <s v="3901"/>
          <s v="3902"/>
          <s v="3903"/>
          <s v="3904"/>
          <s v="3905"/>
          <s v="3906"/>
          <s v="3907"/>
          <s v="3908"/>
          <s v="3909"/>
          <s v="3910"/>
          <s v="3911"/>
          <s v="3912"/>
          <s v="3913"/>
          <s v="3914"/>
          <s v="3915"/>
          <s v="3916"/>
          <s v="3917"/>
          <s v="3918"/>
          <s v="3919"/>
          <s v="3920"/>
          <s v="3921"/>
          <s v="3922"/>
          <s v="3923"/>
          <s v="3924"/>
          <s v="3925"/>
          <s v="3926"/>
          <s v="3927"/>
          <s v="3928"/>
          <s v="3929"/>
          <s v="3930"/>
          <s v="3931"/>
          <s v="3932"/>
          <s v="3933"/>
          <s v="3934"/>
          <s v="3935"/>
          <s v="3936"/>
          <s v="3937"/>
          <s v="3938"/>
          <s v="3939"/>
          <s v="3940"/>
          <s v="3941"/>
          <s v="3942"/>
          <s v="3943"/>
          <s v="3944"/>
          <s v="3945"/>
          <s v="3946"/>
          <s v="3947"/>
          <s v="3948"/>
          <s v="3949"/>
          <s v="3950"/>
          <s v="3951"/>
          <s v="3952"/>
          <s v="3953"/>
          <s v="3954"/>
          <s v="3955"/>
          <s v="3956"/>
          <s v="3957"/>
          <s v="3958"/>
          <s v="3959"/>
          <s v="3960"/>
          <s v="3961"/>
          <s v="3962"/>
          <s v="3963"/>
          <s v="3964"/>
          <s v="3965"/>
          <s v="3966"/>
          <s v="3967"/>
          <s v="3968"/>
          <s v="3969"/>
          <s v="3970"/>
          <s v="3971"/>
          <s v="3972"/>
          <s v="3973"/>
          <s v="3974"/>
          <s v="3975"/>
          <s v="3976"/>
          <s v="3977"/>
          <s v="3978"/>
          <s v="3979"/>
          <s v="3980"/>
          <s v="3981"/>
          <s v="3982"/>
          <s v="3983"/>
          <s v="3984"/>
          <s v="3985"/>
          <s v="3986"/>
          <s v="3987"/>
          <s v="3988"/>
          <s v="3989"/>
          <s v="3990"/>
          <s v="3991"/>
          <s v="3992"/>
          <s v="3993"/>
          <s v="3994"/>
          <s v="3995"/>
          <s v="3996"/>
          <s v="3997"/>
          <s v="3998"/>
          <s v="3999"/>
          <s v="4000"/>
          <s v="4001"/>
          <s v="4002"/>
          <s v="4003"/>
          <s v="4004"/>
          <s v="4005"/>
          <s v="4006"/>
          <s v="4007"/>
          <s v="4008"/>
          <s v="4009"/>
          <s v="4010"/>
          <s v="4011"/>
          <s v="4012"/>
          <s v="4013"/>
          <s v="4014"/>
          <s v="4015"/>
          <s v="4016"/>
          <s v="4017"/>
          <s v="4018"/>
          <s v="4019"/>
          <s v="4020"/>
          <s v="4021"/>
          <s v="4022"/>
          <s v="4023"/>
          <s v="4024"/>
          <s v="4025"/>
          <s v="4026"/>
          <s v="4027"/>
          <s v="4028"/>
          <s v="4029"/>
          <s v="4030"/>
          <s v="4031"/>
          <s v="4032"/>
          <s v="4033"/>
          <s v="4034"/>
          <s v="4035"/>
          <s v="4036"/>
          <s v="4037"/>
          <s v="4038"/>
          <s v="4039"/>
          <s v="4040"/>
          <s v="4041"/>
          <s v="4042"/>
          <s v="4043"/>
          <s v="4044"/>
          <s v="4045"/>
          <s v="4046"/>
          <s v="4047"/>
          <s v="4048"/>
          <s v="4049"/>
          <s v="4050"/>
          <s v="4051"/>
          <s v="4052"/>
          <s v="4053"/>
          <s v="4054"/>
          <s v="4055"/>
          <s v="4056"/>
          <s v="4057"/>
          <s v="4058"/>
          <s v="4059"/>
          <s v="4060"/>
          <s v="4061"/>
          <s v="4062"/>
          <s v="4063"/>
          <s v="4064"/>
          <s v="4065"/>
          <s v="4066"/>
          <s v="4067"/>
          <s v="4068"/>
          <s v="4069"/>
          <s v="4070"/>
          <s v="4071"/>
          <s v="4072"/>
          <s v="4073"/>
          <s v="4074"/>
          <s v="4075"/>
          <s v="4076"/>
          <s v="4077"/>
          <s v="4078"/>
          <s v="4079"/>
          <s v="4080"/>
          <s v="4081"/>
          <s v="4082"/>
          <s v="4083"/>
          <s v="4084"/>
          <s v="4085"/>
          <s v="4086"/>
          <s v="4087"/>
          <s v="4088"/>
          <s v="4089"/>
          <s v="4090"/>
          <s v="4091"/>
          <s v="4092"/>
          <s v="4093"/>
          <s v="4094"/>
          <s v="4095"/>
          <s v="4096"/>
          <s v="4097"/>
          <s v="4098"/>
          <s v="4099"/>
          <s v="4100"/>
          <s v="4101"/>
          <s v="4102"/>
          <s v="4103"/>
          <s v="4104"/>
          <s v="4105"/>
          <s v="4106"/>
          <s v="4107"/>
          <s v="4108"/>
          <s v="4109"/>
          <s v="4110"/>
          <s v="4111"/>
          <s v="4112"/>
          <s v="4113"/>
          <s v="4114"/>
          <s v="4115"/>
          <s v="4116"/>
          <s v="4117"/>
          <s v="4118"/>
          <s v="4119"/>
          <s v="4120"/>
          <s v="4121"/>
          <s v="4122"/>
          <s v="4123"/>
          <s v="4124"/>
          <s v="4125"/>
          <s v="4126"/>
          <s v="4127"/>
          <s v="4128"/>
          <s v="4129"/>
          <s v="4130"/>
          <s v="4131"/>
          <s v="4132"/>
          <s v="4133"/>
          <s v="4134"/>
          <s v="4135"/>
          <s v="4136"/>
          <s v="4137"/>
          <s v="4138"/>
          <s v="4139"/>
          <s v="4140"/>
          <s v="4141"/>
          <s v="4142"/>
          <s v="4143"/>
          <s v="4144"/>
          <s v="4145"/>
          <s v="4146"/>
          <s v="4147"/>
          <s v="4148"/>
          <s v="4149"/>
          <s v="4150"/>
          <s v="4151"/>
          <s v="4152"/>
          <s v="4153"/>
          <s v="4154"/>
          <s v="4155"/>
          <s v="4156"/>
          <s v="4157"/>
          <s v="4158"/>
          <s v="4159"/>
          <s v="4160"/>
          <s v="4161"/>
          <s v="4162"/>
          <s v="4163"/>
          <s v="4164"/>
          <s v="4165"/>
          <s v="4166"/>
          <s v="4167"/>
          <s v="4168"/>
          <s v="4169"/>
          <s v="4170"/>
          <s v="4171"/>
          <s v="4172"/>
          <s v="4173"/>
          <s v="4174"/>
          <s v="4175"/>
          <s v="4176"/>
          <s v="4177"/>
          <s v="4178"/>
          <s v="4179"/>
          <s v="4180"/>
          <s v="4181"/>
          <s v="4182"/>
          <s v="4183"/>
          <s v="4184"/>
          <s v="4185"/>
          <s v="4186"/>
          <s v="4187"/>
          <s v="4188"/>
          <s v="4189"/>
          <s v="4190"/>
          <s v="4191"/>
          <s v="4192"/>
          <s v="4193"/>
          <s v="4194"/>
          <s v="4195"/>
          <s v="4196"/>
          <s v="4197"/>
          <s v="4198"/>
          <s v="4199"/>
          <s v="4200"/>
          <s v="4201"/>
          <s v="4202"/>
          <s v="4203"/>
          <s v="4204"/>
          <s v="4205"/>
          <s v="4206"/>
          <s v="4207"/>
          <s v="4208"/>
          <s v="4209"/>
          <s v="4210"/>
          <s v="4211"/>
          <s v="4212"/>
          <s v="4213"/>
          <s v="4214"/>
          <s v="4215"/>
          <s v="4216"/>
          <s v="4217"/>
          <s v="4218"/>
          <s v="4219"/>
          <s v="4220"/>
          <s v="4221"/>
          <s v="4222"/>
          <s v="4223"/>
          <s v="4224"/>
          <s v="4225"/>
          <s v="4226"/>
          <s v="4227"/>
          <s v="4228"/>
          <s v="4229"/>
          <s v="4230"/>
          <s v="4231"/>
          <s v="4232"/>
          <s v="4233"/>
          <s v="4234"/>
          <s v="4235"/>
          <s v="4236"/>
          <s v="4237"/>
          <s v="4238"/>
          <s v="4239"/>
          <s v="4240"/>
          <s v="4241"/>
          <s v="4242"/>
          <s v="4243"/>
          <s v="4244"/>
          <s v="4245"/>
          <s v="4246"/>
          <s v="4247"/>
          <s v="4248"/>
          <s v="4249"/>
          <s v="4250"/>
          <s v="4251"/>
          <s v="4252"/>
          <s v="4253"/>
          <s v="4254"/>
          <s v="4255"/>
          <s v="4256"/>
          <s v="4257"/>
          <s v="4258"/>
          <s v="4259"/>
          <s v="4260"/>
          <s v="4261"/>
          <s v="4262"/>
          <s v="4263"/>
          <s v="4264"/>
          <s v="4265"/>
          <s v="4266"/>
          <s v="4267"/>
          <s v="4268"/>
          <s v="4269"/>
          <s v="4270"/>
          <s v="4271"/>
          <s v="4272"/>
          <s v="4273"/>
          <s v="4274"/>
          <s v="4275"/>
          <s v="4276"/>
          <s v="4277"/>
          <s v="4278"/>
          <s v="4279"/>
          <s v="4280"/>
          <s v="4281"/>
          <s v="4282"/>
          <s v="4283"/>
          <s v="4284"/>
          <s v="4285"/>
          <s v="4286"/>
          <s v="4287"/>
          <s v="4288"/>
          <s v="4289"/>
          <s v="4290"/>
          <s v="4291"/>
          <s v="4292"/>
          <s v="4293"/>
          <s v="4294"/>
          <s v="4295"/>
          <s v="4296"/>
          <s v="4297"/>
          <s v="4298"/>
          <s v="4299"/>
          <s v="4300"/>
          <s v="4301"/>
          <s v="4302"/>
          <s v="4303"/>
          <s v="4304"/>
          <s v="4305"/>
          <s v="4306"/>
          <s v="4307"/>
          <s v="4308"/>
          <s v="4309"/>
          <s v="4310"/>
          <s v="4311"/>
          <s v="4312"/>
          <s v="4313"/>
          <s v="4314"/>
          <s v="4315"/>
          <s v="4316"/>
          <s v="4317"/>
          <s v="4318"/>
          <s v="4319"/>
          <s v="4320"/>
          <s v="4321"/>
          <s v="4322"/>
          <s v="4323"/>
          <s v="4324"/>
          <s v="4325"/>
          <s v="4326"/>
          <s v="4327"/>
          <s v="4328"/>
          <s v="4329"/>
          <s v="4330"/>
          <s v="4331"/>
          <s v="4332"/>
          <s v="4333"/>
          <s v="4334"/>
          <s v="4335"/>
          <s v="4336"/>
          <s v="4337"/>
          <s v="4338"/>
          <s v="4339"/>
          <s v="4340"/>
          <s v="4341"/>
          <s v="4342"/>
          <s v="4343"/>
          <s v="4344"/>
          <s v="4345"/>
          <s v="4346"/>
          <s v="4347"/>
          <s v="4348"/>
          <s v="4349"/>
          <s v="4350"/>
          <s v="4351"/>
          <s v="4352"/>
          <s v="4353"/>
          <s v="4354"/>
          <s v="4355"/>
          <s v="4356"/>
          <s v="4357"/>
          <s v="4358"/>
          <s v="4359"/>
          <s v="4360"/>
          <s v="4361"/>
          <s v="4362"/>
          <s v="4363"/>
          <s v="4364"/>
          <s v="4365"/>
          <s v="4366"/>
          <s v="4367"/>
          <s v="4368"/>
          <s v="4369"/>
          <s v="4370"/>
          <s v="4371"/>
          <s v="4372"/>
          <s v="4373"/>
          <s v="4374"/>
          <s v="4375"/>
          <s v="4376"/>
          <s v="4377"/>
          <s v="4378"/>
          <s v="4379"/>
          <s v="4380"/>
          <s v="4381"/>
          <s v="4382"/>
          <s v="4383"/>
          <s v="4384"/>
          <s v="4385"/>
          <s v="4386"/>
          <s v="4387"/>
          <s v="4388"/>
          <s v="4389"/>
          <s v="4390"/>
          <s v="4391"/>
          <s v="4392"/>
          <s v="4393"/>
          <s v="4394"/>
          <s v="4395"/>
          <s v="4396"/>
          <s v="4397"/>
          <s v="4398"/>
          <s v="4399"/>
          <s v="4400"/>
          <s v="4401"/>
          <s v="4402"/>
          <s v="4403"/>
          <s v="4404"/>
          <s v="4405"/>
          <s v="4406"/>
          <s v="4407"/>
          <s v="4408"/>
          <s v="4409"/>
          <s v="4410"/>
          <s v="4411"/>
          <s v="4412"/>
          <s v="4413"/>
          <s v="4414"/>
          <s v="4415"/>
          <s v="4416"/>
          <s v="4417"/>
          <s v="4418"/>
          <s v="4419"/>
          <s v="4420"/>
          <s v="4421"/>
          <s v="4422"/>
          <s v="4423"/>
          <s v="4424"/>
          <s v="4425"/>
          <s v="4426"/>
          <s v="4427"/>
          <s v="4428"/>
          <s v="4429"/>
          <s v="4430"/>
          <s v="4431"/>
          <s v="4432"/>
          <s v="4433"/>
          <s v="4434"/>
          <s v="4435"/>
          <s v="4436"/>
          <s v="4437"/>
          <s v="4438"/>
          <s v="4439"/>
          <s v="4440"/>
          <s v="4441"/>
          <s v="4442"/>
          <s v="4443"/>
          <s v="4444"/>
          <s v="4445"/>
          <s v="4446"/>
          <s v="4447"/>
          <s v="4448"/>
          <s v="4449"/>
          <s v="4450"/>
          <s v="4451"/>
          <s v="4452"/>
          <s v="4453"/>
          <s v="4454"/>
          <s v="4455"/>
          <s v="4456"/>
          <s v="4457"/>
          <s v="4458"/>
          <s v="4459"/>
          <s v="4460"/>
          <s v="4461"/>
          <s v="4462"/>
          <s v="4463"/>
          <s v="4464"/>
          <s v="4465"/>
          <s v="4466"/>
          <s v="4467"/>
          <s v="4468"/>
          <s v="4469"/>
          <s v="4470"/>
          <s v="4471"/>
          <s v="4472"/>
          <s v="4473"/>
          <s v="4474"/>
          <s v="4475"/>
          <s v="4476"/>
          <s v="4477"/>
          <s v="4478"/>
          <s v="4479"/>
          <s v="4480"/>
          <s v="4481"/>
          <s v="4482"/>
          <s v="4483"/>
          <s v="4484"/>
          <s v="4485"/>
          <s v="4486"/>
          <s v="4487"/>
          <s v="4488"/>
          <s v="4489"/>
          <s v="4490"/>
          <s v="4491"/>
          <s v="4492"/>
          <s v="4493"/>
          <s v="4494"/>
          <s v="4495"/>
          <s v="4496"/>
          <s v="4497"/>
          <s v="4498"/>
          <s v="4499"/>
          <s v="4500"/>
          <s v="4501"/>
          <s v="4502"/>
          <s v="4503"/>
          <s v="4504"/>
          <s v="4505"/>
          <s v="4506"/>
          <s v="4507"/>
          <s v="4508"/>
          <s v="4509"/>
          <s v="4510"/>
          <s v="4511"/>
          <s v="4512"/>
          <s v="4513"/>
          <s v="4514"/>
          <s v="4515"/>
          <s v="4516"/>
          <s v="4517"/>
          <s v="4518"/>
          <s v="4519"/>
          <s v="4520"/>
          <s v="4521"/>
          <s v="4522"/>
          <s v="4523"/>
          <s v="4524"/>
          <s v="4525"/>
          <s v="4526"/>
          <s v="4527"/>
          <s v="4528"/>
          <s v="4529"/>
          <s v="4530"/>
          <s v="4531"/>
          <s v="4532"/>
          <s v="4533"/>
          <s v="4534"/>
          <s v="4535"/>
          <s v="4536"/>
          <s v="4537"/>
          <s v="4538"/>
          <s v="4539"/>
          <s v="4540"/>
          <s v="4541"/>
          <s v="4542"/>
          <s v="4543"/>
          <s v="4544"/>
          <s v="4545"/>
          <s v="4546"/>
          <s v="4547"/>
          <s v="4548"/>
          <s v="4549"/>
          <s v="4550"/>
          <s v="4551"/>
          <s v="4552"/>
          <s v="4553"/>
          <s v="4554"/>
          <s v="4555"/>
          <s v="4556"/>
          <s v="4557"/>
          <s v="4558"/>
          <s v="4559"/>
          <s v="4560"/>
          <s v="4561"/>
          <s v="4562"/>
          <s v="4563"/>
          <s v="4564"/>
          <s v="4565"/>
          <s v="4566"/>
          <s v="4567"/>
          <s v="4568"/>
          <s v="4569"/>
          <s v="4570"/>
          <s v="4571"/>
          <s v="4572"/>
          <s v="4573"/>
          <s v="4574"/>
          <s v="4575"/>
          <s v="4576"/>
          <s v="4577"/>
          <s v="4578"/>
          <s v="4579"/>
          <s v="4580"/>
          <s v="4581"/>
          <s v="4582"/>
          <s v="4583"/>
          <s v="4584"/>
          <s v="4585"/>
          <s v="4586"/>
          <s v="4587"/>
          <s v="4588"/>
          <s v="4589"/>
          <s v="4590"/>
          <s v="4591"/>
          <s v="4592"/>
          <s v="4593"/>
          <s v="4594"/>
          <s v="4595"/>
          <s v="4596"/>
          <s v="4597"/>
          <s v="4598"/>
          <s v="4599"/>
          <s v="4600"/>
          <s v="4601"/>
          <s v="4602"/>
          <s v="4603"/>
          <s v="4604"/>
          <s v="4605"/>
          <s v="4606"/>
          <s v="4607"/>
          <s v="4608"/>
          <s v="4609"/>
          <s v="4610"/>
          <s v="4611"/>
          <s v="4612"/>
          <s v="4613"/>
          <s v="4614"/>
          <s v="4615"/>
          <s v="4616"/>
          <s v="4617"/>
          <s v="4618"/>
          <s v="4619"/>
          <s v="4620"/>
          <s v="4621"/>
          <s v="4622"/>
          <s v="4623"/>
          <s v="4624"/>
          <s v="4625"/>
          <s v="4626"/>
          <s v="4627"/>
          <s v="4628"/>
          <s v="4629"/>
          <s v="4630"/>
          <s v="4631"/>
          <s v="4632"/>
          <s v="4633"/>
          <s v="4634"/>
          <s v="4635"/>
          <s v="4636"/>
          <s v="4637"/>
          <s v="4638"/>
          <s v="4639"/>
          <s v="4640"/>
          <s v="4641"/>
          <s v="4642"/>
          <s v="4643"/>
          <s v="4644"/>
          <s v="4645"/>
          <s v="4646"/>
          <s v="4647"/>
          <s v="4648"/>
          <s v="4649"/>
          <s v="4650"/>
          <s v="4651"/>
          <s v="4652"/>
          <s v="4653"/>
          <s v="4654"/>
          <s v="4655"/>
          <s v="4656"/>
          <s v="4657"/>
          <s v="4658"/>
          <s v="4659"/>
          <s v="4660"/>
          <s v="4661"/>
          <s v="4662"/>
          <s v="4663"/>
          <s v="4664"/>
          <s v="4665"/>
          <s v="4666"/>
          <s v="4667"/>
          <s v="4668"/>
          <s v="4669"/>
          <s v="4670"/>
          <s v="4671"/>
          <s v="4672"/>
          <s v="4673"/>
          <s v="4674"/>
          <s v="4675"/>
          <s v="4676"/>
          <s v="4677"/>
          <s v="4678"/>
          <s v="4679"/>
          <s v="4680"/>
          <s v="4681"/>
          <s v="4682"/>
          <s v="4683"/>
          <s v="4684"/>
          <s v="4685"/>
          <s v="4686"/>
          <s v="4687"/>
          <s v="4688"/>
          <s v="4689"/>
          <s v="4690"/>
          <s v="4691"/>
          <s v="4692"/>
          <s v="4693"/>
          <s v="4694"/>
          <s v="4695"/>
          <s v="4696"/>
          <s v="4697"/>
          <s v="4698"/>
          <s v="4699"/>
          <s v="4700"/>
          <s v="4701"/>
          <s v="4702"/>
          <s v="4703"/>
          <s v="4704"/>
          <s v="4705"/>
          <s v="4706"/>
          <s v="4707"/>
          <s v="4708"/>
          <s v="4709"/>
          <s v="4710"/>
          <s v="4711"/>
          <s v="4712"/>
          <s v="4713"/>
          <s v="4714"/>
          <s v="4715"/>
          <s v="4716"/>
          <s v="4717"/>
          <s v="4718"/>
          <s v="4719"/>
          <s v="4720"/>
          <s v="4721"/>
          <s v="4722"/>
          <s v="4723"/>
          <s v="4724"/>
          <s v="4725"/>
          <s v="4726"/>
          <s v="4727"/>
          <s v="4728"/>
          <s v="4729"/>
          <s v="4730"/>
          <s v="4731"/>
          <s v="4732"/>
          <s v="4733"/>
          <s v="4734"/>
          <s v="4735"/>
          <s v="4736"/>
          <s v="4737"/>
          <s v="4738"/>
          <s v="4739"/>
          <s v="4740"/>
          <s v="4741"/>
          <s v="4742"/>
          <s v="4743"/>
          <s v="4744"/>
          <s v="4745"/>
          <s v="4746"/>
          <s v="4747"/>
          <s v="4748"/>
          <s v="4749"/>
          <s v="4750"/>
          <s v="4751"/>
          <s v="4752"/>
          <s v="4753"/>
          <s v="4754"/>
          <s v="4755"/>
          <s v="4756"/>
          <s v="4757"/>
          <s v="4758"/>
          <s v="4759"/>
          <s v="4760"/>
          <s v="4761"/>
          <s v="4762"/>
          <s v="4763"/>
          <s v="4764"/>
          <s v="4765"/>
          <s v="4766"/>
          <s v="4767"/>
          <s v="4768"/>
          <s v="4769"/>
          <s v="4770"/>
          <s v="4771"/>
          <s v="4772"/>
          <s v="4773"/>
          <s v="4774"/>
          <s v="4775"/>
          <s v="4776"/>
          <s v="4777"/>
          <s v="4778"/>
          <s v="4779"/>
          <s v="4780"/>
          <s v="4781"/>
          <s v="4782"/>
          <s v="4783"/>
          <s v="4784"/>
          <s v="4785"/>
          <s v="4786"/>
          <s v="4787"/>
          <s v="4788"/>
          <s v="4789"/>
          <s v="4790"/>
          <s v="4791"/>
          <s v="4792"/>
          <s v="4793"/>
          <s v="4794"/>
          <s v="4795"/>
          <s v="4796"/>
          <s v="4797"/>
          <s v="4798"/>
          <s v="4799"/>
          <s v="4800"/>
          <s v="4801"/>
          <s v="4802"/>
          <s v="&gt;3/13/480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Askew" refreshedDate="44819.777346527779" createdVersion="8" refreshedVersion="8" minRefreshableVersion="3" recordCount="4118" xr:uid="{615FCF61-49FB-453D-A167-B0F73FE4D58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  <fieldGroup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e v="#DIV/0!"/>
    <n v="0"/>
    <m/>
    <m/>
    <x v="4114"/>
    <d v="1970-01-01T00:00:00"/>
  </r>
  <r>
    <m/>
    <m/>
    <m/>
    <m/>
    <m/>
    <x v="4"/>
    <m/>
    <m/>
    <m/>
    <m/>
    <m/>
    <m/>
    <m/>
    <m/>
    <e v="#DIV/0!"/>
    <n v="0"/>
    <m/>
    <m/>
    <x v="4114"/>
    <d v="1970-01-01T00:00:00"/>
  </r>
  <r>
    <m/>
    <m/>
    <m/>
    <m/>
    <m/>
    <x v="4"/>
    <m/>
    <m/>
    <m/>
    <m/>
    <m/>
    <m/>
    <m/>
    <m/>
    <e v="#DIV/0!"/>
    <n v="0"/>
    <m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e v="#DIV/0!"/>
    <n v="0"/>
    <x v="9"/>
    <m/>
    <x v="4114"/>
    <x v="4092"/>
    <x v="9"/>
  </r>
  <r>
    <m/>
    <m/>
    <m/>
    <m/>
    <m/>
    <x v="4"/>
    <m/>
    <m/>
    <m/>
    <m/>
    <m/>
    <m/>
    <m/>
    <m/>
    <e v="#DIV/0!"/>
    <n v="0"/>
    <x v="9"/>
    <m/>
    <x v="4114"/>
    <x v="4092"/>
    <x v="9"/>
  </r>
  <r>
    <m/>
    <m/>
    <m/>
    <m/>
    <m/>
    <x v="4"/>
    <m/>
    <m/>
    <m/>
    <m/>
    <m/>
    <m/>
    <m/>
    <m/>
    <e v="#DIV/0!"/>
    <n v="0"/>
    <x v="9"/>
    <m/>
    <x v="4114"/>
    <x v="4092"/>
    <x v="9"/>
  </r>
  <r>
    <m/>
    <m/>
    <m/>
    <m/>
    <m/>
    <x v="4"/>
    <m/>
    <m/>
    <m/>
    <m/>
    <m/>
    <m/>
    <m/>
    <m/>
    <m/>
    <m/>
    <x v="9"/>
    <m/>
    <x v="4115"/>
    <x v="4093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ABD91-13A4-4068-9A80-FFC77714A41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BFB96-E25C-4B76-9B55-F892F3F17F78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G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283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sd="0" x="387"/>
        <item sd="0" x="388"/>
        <item sd="0" x="389"/>
        <item sd="0" x="390"/>
        <item sd="0" x="391"/>
        <item sd="0" x="392"/>
        <item sd="0" x="393"/>
        <item sd="0" x="394"/>
        <item sd="0" x="395"/>
        <item sd="0" x="396"/>
        <item sd="0" x="397"/>
        <item sd="0" x="398"/>
        <item sd="0" x="399"/>
        <item sd="0" x="400"/>
        <item sd="0" x="401"/>
        <item sd="0" x="402"/>
        <item sd="0" x="403"/>
        <item sd="0" x="404"/>
        <item sd="0" x="405"/>
        <item sd="0" x="406"/>
        <item sd="0" x="407"/>
        <item sd="0" x="408"/>
        <item sd="0" x="409"/>
        <item sd="0" x="410"/>
        <item sd="0" x="411"/>
        <item sd="0" x="412"/>
        <item sd="0" x="413"/>
        <item sd="0" x="414"/>
        <item sd="0" x="415"/>
        <item sd="0" x="416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28"/>
        <item sd="0" x="429"/>
        <item sd="0" x="430"/>
        <item sd="0" x="431"/>
        <item sd="0" x="432"/>
        <item sd="0" x="433"/>
        <item sd="0" x="434"/>
        <item sd="0" x="435"/>
        <item sd="0" x="436"/>
        <item sd="0" x="437"/>
        <item sd="0" x="438"/>
        <item sd="0" x="439"/>
        <item sd="0" x="440"/>
        <item sd="0" x="441"/>
        <item sd="0" x="442"/>
        <item sd="0" x="443"/>
        <item sd="0" x="444"/>
        <item sd="0" x="445"/>
        <item sd="0" x="446"/>
        <item sd="0" x="447"/>
        <item sd="0" x="448"/>
        <item sd="0" x="449"/>
        <item sd="0" x="450"/>
        <item sd="0" x="451"/>
        <item sd="0" x="452"/>
        <item sd="0"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sd="0" x="466"/>
        <item sd="0" x="467"/>
        <item sd="0" x="468"/>
        <item sd="0" x="469"/>
        <item sd="0" x="470"/>
        <item sd="0" x="471"/>
        <item sd="0" x="472"/>
        <item sd="0" x="473"/>
        <item sd="0" x="474"/>
        <item sd="0" x="475"/>
        <item sd="0" x="476"/>
        <item sd="0" x="477"/>
        <item sd="0" x="478"/>
        <item sd="0" x="479"/>
        <item sd="0" x="480"/>
        <item sd="0" x="481"/>
        <item sd="0" x="482"/>
        <item sd="0" x="483"/>
        <item sd="0" x="484"/>
        <item sd="0" x="485"/>
        <item sd="0" x="486"/>
        <item sd="0" x="487"/>
        <item sd="0" x="488"/>
        <item sd="0" x="489"/>
        <item sd="0" x="490"/>
        <item sd="0" x="491"/>
        <item sd="0" x="492"/>
        <item sd="0" x="493"/>
        <item sd="0" x="494"/>
        <item sd="0" x="495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509"/>
        <item sd="0" x="510"/>
        <item sd="0" x="511"/>
        <item sd="0" x="512"/>
        <item sd="0" x="513"/>
        <item sd="0" x="514"/>
        <item sd="0" x="515"/>
        <item sd="0" x="516"/>
        <item sd="0" x="517"/>
        <item sd="0" x="518"/>
        <item sd="0" x="519"/>
        <item sd="0" x="520"/>
        <item sd="0" x="521"/>
        <item sd="0" x="522"/>
        <item sd="0" x="523"/>
        <item sd="0" x="524"/>
        <item sd="0" x="525"/>
        <item sd="0" x="526"/>
        <item sd="0" x="527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541"/>
        <item sd="0" x="542"/>
        <item sd="0" x="543"/>
        <item sd="0" x="544"/>
        <item sd="0" x="545"/>
        <item sd="0" x="546"/>
        <item sd="0" x="547"/>
        <item sd="0" x="548"/>
        <item sd="0" x="549"/>
        <item sd="0" x="550"/>
        <item sd="0" x="551"/>
        <item sd="0" x="552"/>
        <item sd="0" x="553"/>
        <item sd="0" x="554"/>
        <item sd="0" x="555"/>
        <item sd="0" x="556"/>
        <item sd="0" x="557"/>
        <item sd="0" x="558"/>
        <item sd="0" x="559"/>
        <item sd="0" x="560"/>
        <item sd="0" x="561"/>
        <item sd="0" x="562"/>
        <item sd="0" x="563"/>
        <item sd="0" x="564"/>
        <item sd="0" x="565"/>
        <item sd="0" x="566"/>
        <item sd="0" x="567"/>
        <item sd="0" x="568"/>
        <item sd="0" x="569"/>
        <item sd="0" x="570"/>
        <item sd="0" x="571"/>
        <item sd="0" x="572"/>
        <item sd="0" x="573"/>
        <item sd="0" x="574"/>
        <item sd="0" x="575"/>
        <item sd="0" x="576"/>
        <item sd="0" x="577"/>
        <item sd="0" x="578"/>
        <item sd="0" x="579"/>
        <item sd="0" x="580"/>
        <item sd="0" x="581"/>
        <item sd="0" x="582"/>
        <item sd="0" x="583"/>
        <item sd="0" x="584"/>
        <item sd="0" x="585"/>
        <item sd="0" x="586"/>
        <item sd="0" x="587"/>
        <item sd="0" x="588"/>
        <item sd="0" x="589"/>
        <item sd="0" x="590"/>
        <item sd="0" x="591"/>
        <item sd="0" x="592"/>
        <item sd="0" x="593"/>
        <item sd="0" x="594"/>
        <item sd="0" x="595"/>
        <item sd="0" x="596"/>
        <item sd="0" x="597"/>
        <item sd="0" x="598"/>
        <item sd="0" x="599"/>
        <item sd="0" x="600"/>
        <item sd="0" x="601"/>
        <item sd="0" x="602"/>
        <item sd="0" x="603"/>
        <item sd="0" x="604"/>
        <item sd="0" x="605"/>
        <item sd="0" x="606"/>
        <item sd="0" x="607"/>
        <item sd="0" x="608"/>
        <item sd="0" x="609"/>
        <item sd="0" x="610"/>
        <item sd="0" x="611"/>
        <item sd="0" x="612"/>
        <item sd="0" x="613"/>
        <item sd="0" x="614"/>
        <item sd="0" x="615"/>
        <item sd="0" x="616"/>
        <item sd="0" x="617"/>
        <item sd="0" x="618"/>
        <item sd="0" x="619"/>
        <item sd="0" x="620"/>
        <item sd="0" x="621"/>
        <item sd="0" x="622"/>
        <item sd="0" x="623"/>
        <item sd="0" x="624"/>
        <item sd="0" x="625"/>
        <item sd="0" x="626"/>
        <item sd="0" x="627"/>
        <item sd="0" x="628"/>
        <item sd="0" x="629"/>
        <item sd="0" x="630"/>
        <item sd="0" x="631"/>
        <item sd="0" x="632"/>
        <item sd="0" x="633"/>
        <item sd="0" x="634"/>
        <item sd="0" x="635"/>
        <item sd="0" x="636"/>
        <item sd="0" x="637"/>
        <item sd="0" x="638"/>
        <item sd="0" x="639"/>
        <item sd="0" x="640"/>
        <item sd="0" x="641"/>
        <item sd="0" x="642"/>
        <item sd="0" x="643"/>
        <item sd="0" x="644"/>
        <item sd="0" x="645"/>
        <item sd="0" x="646"/>
        <item sd="0" x="647"/>
        <item sd="0" x="648"/>
        <item sd="0" x="649"/>
        <item sd="0" x="650"/>
        <item sd="0" x="651"/>
        <item sd="0" x="652"/>
        <item sd="0" x="653"/>
        <item sd="0" x="654"/>
        <item sd="0" x="655"/>
        <item sd="0" x="656"/>
        <item sd="0" x="657"/>
        <item sd="0" x="658"/>
        <item sd="0" x="659"/>
        <item sd="0" x="660"/>
        <item sd="0" x="661"/>
        <item sd="0" x="662"/>
        <item sd="0" x="663"/>
        <item sd="0" x="664"/>
        <item sd="0" x="665"/>
        <item sd="0" x="666"/>
        <item sd="0" x="667"/>
        <item sd="0" x="668"/>
        <item sd="0" x="669"/>
        <item sd="0" x="670"/>
        <item sd="0" x="671"/>
        <item sd="0" x="672"/>
        <item sd="0" x="673"/>
        <item sd="0" x="674"/>
        <item sd="0" x="675"/>
        <item sd="0" x="676"/>
        <item sd="0" x="677"/>
        <item sd="0" x="678"/>
        <item sd="0" x="679"/>
        <item sd="0" x="680"/>
        <item sd="0" x="681"/>
        <item sd="0" x="682"/>
        <item sd="0" x="683"/>
        <item sd="0" x="684"/>
        <item sd="0" x="685"/>
        <item sd="0" x="686"/>
        <item sd="0" x="687"/>
        <item sd="0" x="688"/>
        <item sd="0" x="689"/>
        <item sd="0" x="690"/>
        <item sd="0" x="691"/>
        <item sd="0" x="692"/>
        <item sd="0" x="693"/>
        <item sd="0" x="694"/>
        <item sd="0" x="695"/>
        <item sd="0" x="696"/>
        <item sd="0" x="697"/>
        <item sd="0" x="698"/>
        <item sd="0" x="699"/>
        <item sd="0" x="700"/>
        <item sd="0" x="701"/>
        <item sd="0" x="702"/>
        <item sd="0" x="703"/>
        <item sd="0" x="704"/>
        <item sd="0" x="705"/>
        <item sd="0" x="706"/>
        <item sd="0" x="707"/>
        <item sd="0" x="708"/>
        <item sd="0" x="709"/>
        <item sd="0" x="710"/>
        <item sd="0" x="711"/>
        <item sd="0" x="712"/>
        <item sd="0" x="713"/>
        <item sd="0" x="714"/>
        <item sd="0" x="715"/>
        <item sd="0" x="716"/>
        <item sd="0" x="717"/>
        <item sd="0" x="718"/>
        <item sd="0" x="719"/>
        <item sd="0" x="720"/>
        <item sd="0" x="721"/>
        <item sd="0" x="722"/>
        <item sd="0" x="723"/>
        <item sd="0" x="724"/>
        <item sd="0" x="725"/>
        <item sd="0" x="726"/>
        <item sd="0" x="727"/>
        <item sd="0" x="728"/>
        <item sd="0" x="729"/>
        <item sd="0" x="730"/>
        <item sd="0" x="731"/>
        <item sd="0" x="732"/>
        <item sd="0" x="733"/>
        <item sd="0" x="734"/>
        <item sd="0" x="735"/>
        <item sd="0" x="736"/>
        <item sd="0" x="737"/>
        <item sd="0" x="738"/>
        <item sd="0" x="739"/>
        <item sd="0" x="740"/>
        <item sd="0" x="741"/>
        <item sd="0" x="742"/>
        <item sd="0" x="743"/>
        <item sd="0" x="744"/>
        <item sd="0" x="745"/>
        <item sd="0" x="746"/>
        <item sd="0" x="747"/>
        <item sd="0" x="748"/>
        <item sd="0" x="749"/>
        <item sd="0" x="750"/>
        <item sd="0" x="751"/>
        <item sd="0" x="752"/>
        <item sd="0" x="753"/>
        <item sd="0" x="754"/>
        <item sd="0" x="755"/>
        <item sd="0" x="756"/>
        <item sd="0" x="757"/>
        <item sd="0" x="758"/>
        <item sd="0" x="759"/>
        <item sd="0" x="760"/>
        <item sd="0" x="761"/>
        <item sd="0" x="762"/>
        <item sd="0" x="763"/>
        <item sd="0" x="764"/>
        <item sd="0" x="765"/>
        <item sd="0" x="766"/>
        <item sd="0" x="767"/>
        <item sd="0" x="768"/>
        <item sd="0" x="769"/>
        <item sd="0" x="770"/>
        <item sd="0" x="771"/>
        <item sd="0" x="772"/>
        <item sd="0" x="773"/>
        <item sd="0" x="774"/>
        <item sd="0" x="775"/>
        <item sd="0" x="776"/>
        <item sd="0" x="777"/>
        <item sd="0" x="778"/>
        <item sd="0" x="779"/>
        <item sd="0" x="780"/>
        <item sd="0" x="781"/>
        <item sd="0" x="782"/>
        <item sd="0" x="783"/>
        <item sd="0" x="784"/>
        <item sd="0" x="785"/>
        <item sd="0" x="786"/>
        <item sd="0" x="787"/>
        <item sd="0" x="788"/>
        <item sd="0" x="789"/>
        <item sd="0" x="790"/>
        <item sd="0" x="791"/>
        <item sd="0" x="792"/>
        <item sd="0" x="793"/>
        <item sd="0" x="794"/>
        <item sd="0" x="795"/>
        <item sd="0" x="796"/>
        <item sd="0" x="797"/>
        <item sd="0" x="798"/>
        <item sd="0" x="799"/>
        <item sd="0" x="800"/>
        <item sd="0" x="801"/>
        <item sd="0" x="802"/>
        <item sd="0" x="803"/>
        <item sd="0" x="804"/>
        <item sd="0" x="805"/>
        <item sd="0" x="806"/>
        <item sd="0" x="807"/>
        <item sd="0" x="808"/>
        <item sd="0" x="809"/>
        <item sd="0" x="810"/>
        <item sd="0" x="811"/>
        <item sd="0" x="812"/>
        <item sd="0" x="813"/>
        <item sd="0" x="814"/>
        <item sd="0" x="815"/>
        <item sd="0" x="816"/>
        <item sd="0" x="817"/>
        <item sd="0" x="818"/>
        <item sd="0" x="819"/>
        <item sd="0" x="820"/>
        <item sd="0" x="821"/>
        <item sd="0" x="822"/>
        <item sd="0" x="823"/>
        <item sd="0" x="824"/>
        <item sd="0" x="825"/>
        <item sd="0" x="826"/>
        <item sd="0" x="827"/>
        <item sd="0" x="828"/>
        <item sd="0" x="829"/>
        <item sd="0" x="830"/>
        <item sd="0" x="831"/>
        <item sd="0" x="832"/>
        <item sd="0" x="833"/>
        <item sd="0" x="834"/>
        <item sd="0" x="835"/>
        <item sd="0" x="836"/>
        <item sd="0" x="837"/>
        <item sd="0" x="838"/>
        <item sd="0" x="839"/>
        <item sd="0" x="840"/>
        <item sd="0" x="841"/>
        <item sd="0" x="842"/>
        <item sd="0" x="843"/>
        <item sd="0" x="844"/>
        <item sd="0" x="845"/>
        <item sd="0" x="846"/>
        <item sd="0" x="847"/>
        <item sd="0" x="848"/>
        <item sd="0" x="849"/>
        <item sd="0" x="850"/>
        <item sd="0" x="851"/>
        <item sd="0" x="852"/>
        <item sd="0" x="853"/>
        <item sd="0" x="854"/>
        <item sd="0" x="855"/>
        <item sd="0" x="856"/>
        <item sd="0" x="857"/>
        <item sd="0" x="858"/>
        <item sd="0" x="859"/>
        <item sd="0" x="860"/>
        <item sd="0" x="861"/>
        <item sd="0" x="862"/>
        <item sd="0" x="863"/>
        <item sd="0" x="864"/>
        <item sd="0" x="865"/>
        <item sd="0" x="866"/>
        <item sd="0" x="867"/>
        <item sd="0" x="868"/>
        <item sd="0" x="869"/>
        <item sd="0" x="870"/>
        <item sd="0" x="871"/>
        <item sd="0" x="872"/>
        <item sd="0" x="873"/>
        <item sd="0" x="874"/>
        <item sd="0" x="875"/>
        <item sd="0" x="876"/>
        <item sd="0" x="877"/>
        <item sd="0" x="878"/>
        <item sd="0" x="879"/>
        <item sd="0" x="880"/>
        <item sd="0" x="881"/>
        <item sd="0" x="882"/>
        <item sd="0" x="883"/>
        <item sd="0" x="884"/>
        <item sd="0" x="885"/>
        <item sd="0" x="886"/>
        <item sd="0" x="887"/>
        <item sd="0" x="888"/>
        <item sd="0" x="889"/>
        <item sd="0" x="890"/>
        <item sd="0" x="891"/>
        <item sd="0" x="892"/>
        <item sd="0" x="893"/>
        <item sd="0" x="894"/>
        <item sd="0" x="895"/>
        <item sd="0" x="896"/>
        <item sd="0" x="897"/>
        <item sd="0" x="898"/>
        <item sd="0" x="899"/>
        <item sd="0" x="900"/>
        <item sd="0" x="901"/>
        <item sd="0" x="902"/>
        <item sd="0" x="903"/>
        <item sd="0" x="904"/>
        <item sd="0" x="905"/>
        <item sd="0" x="906"/>
        <item sd="0" x="907"/>
        <item sd="0" x="908"/>
        <item sd="0" x="909"/>
        <item sd="0" x="910"/>
        <item sd="0" x="911"/>
        <item sd="0" x="912"/>
        <item sd="0" x="913"/>
        <item sd="0" x="914"/>
        <item sd="0" x="915"/>
        <item sd="0" x="916"/>
        <item sd="0" x="917"/>
        <item sd="0" x="918"/>
        <item sd="0" x="919"/>
        <item sd="0" x="920"/>
        <item sd="0" x="921"/>
        <item sd="0" x="922"/>
        <item sd="0" x="923"/>
        <item sd="0" x="924"/>
        <item sd="0" x="925"/>
        <item sd="0" x="926"/>
        <item sd="0" x="927"/>
        <item sd="0" x="928"/>
        <item sd="0" x="929"/>
        <item sd="0" x="930"/>
        <item sd="0" x="931"/>
        <item sd="0" x="932"/>
        <item sd="0" x="933"/>
        <item sd="0" x="934"/>
        <item sd="0" x="935"/>
        <item sd="0" x="936"/>
        <item sd="0" x="937"/>
        <item sd="0" x="938"/>
        <item sd="0" x="939"/>
        <item sd="0" x="940"/>
        <item sd="0" x="941"/>
        <item sd="0" x="942"/>
        <item sd="0" x="943"/>
        <item sd="0" x="944"/>
        <item sd="0" x="945"/>
        <item sd="0" x="946"/>
        <item sd="0" x="947"/>
        <item sd="0" x="948"/>
        <item sd="0" x="949"/>
        <item sd="0" x="950"/>
        <item sd="0" x="951"/>
        <item sd="0" x="952"/>
        <item sd="0" x="953"/>
        <item sd="0" x="954"/>
        <item sd="0" x="955"/>
        <item sd="0" x="956"/>
        <item sd="0" x="957"/>
        <item sd="0" x="958"/>
        <item sd="0" x="959"/>
        <item sd="0" x="960"/>
        <item sd="0" x="961"/>
        <item sd="0" x="962"/>
        <item sd="0" x="963"/>
        <item sd="0" x="964"/>
        <item sd="0" x="965"/>
        <item sd="0" x="966"/>
        <item sd="0" x="967"/>
        <item sd="0" x="968"/>
        <item sd="0" x="969"/>
        <item sd="0" x="970"/>
        <item sd="0" x="971"/>
        <item sd="0" x="972"/>
        <item sd="0" x="973"/>
        <item sd="0" x="974"/>
        <item sd="0" x="975"/>
        <item sd="0" x="976"/>
        <item sd="0" x="977"/>
        <item sd="0" x="978"/>
        <item sd="0" x="979"/>
        <item sd="0" x="980"/>
        <item sd="0" x="981"/>
        <item sd="0" x="982"/>
        <item sd="0" x="983"/>
        <item sd="0" x="984"/>
        <item sd="0" x="985"/>
        <item sd="0" x="986"/>
        <item sd="0" x="987"/>
        <item sd="0" x="988"/>
        <item sd="0" x="989"/>
        <item sd="0" x="990"/>
        <item sd="0" x="991"/>
        <item sd="0" x="992"/>
        <item sd="0" x="993"/>
        <item sd="0" x="994"/>
        <item sd="0" x="995"/>
        <item sd="0" x="996"/>
        <item sd="0" x="997"/>
        <item sd="0" x="998"/>
        <item sd="0" x="999"/>
        <item sd="0" x="1000"/>
        <item sd="0" x="1001"/>
        <item sd="0" x="1002"/>
        <item sd="0" x="1003"/>
        <item sd="0" x="1004"/>
        <item sd="0" x="1005"/>
        <item sd="0" x="1006"/>
        <item sd="0" x="1007"/>
        <item sd="0" x="1008"/>
        <item sd="0" x="1009"/>
        <item sd="0" x="1010"/>
        <item sd="0" x="1011"/>
        <item sd="0" x="1012"/>
        <item sd="0" x="1013"/>
        <item sd="0" x="1014"/>
        <item sd="0" x="1015"/>
        <item sd="0" x="1016"/>
        <item sd="0" x="1017"/>
        <item sd="0" x="1018"/>
        <item sd="0" x="1019"/>
        <item sd="0" x="1020"/>
        <item sd="0" x="1021"/>
        <item sd="0" x="1022"/>
        <item sd="0" x="1023"/>
        <item sd="0" x="1024"/>
        <item sd="0" x="1025"/>
        <item sd="0" x="1026"/>
        <item sd="0" x="1027"/>
        <item sd="0" x="1028"/>
        <item sd="0" x="1029"/>
        <item sd="0" x="1030"/>
        <item sd="0" x="1031"/>
        <item sd="0" x="1032"/>
        <item sd="0" x="1033"/>
        <item sd="0" x="1034"/>
        <item sd="0" x="1035"/>
        <item sd="0" x="1036"/>
        <item sd="0" x="1037"/>
        <item sd="0" x="1038"/>
        <item sd="0" x="1039"/>
        <item sd="0" x="1040"/>
        <item sd="0" x="1041"/>
        <item sd="0" x="1042"/>
        <item sd="0" x="1043"/>
        <item sd="0" x="1044"/>
        <item sd="0" x="1045"/>
        <item sd="0" x="1046"/>
        <item sd="0" x="1047"/>
        <item sd="0" x="1048"/>
        <item sd="0" x="1049"/>
        <item sd="0" x="1050"/>
        <item sd="0" x="1051"/>
        <item sd="0" x="1052"/>
        <item sd="0" x="1053"/>
        <item sd="0" x="1054"/>
        <item sd="0" x="1055"/>
        <item sd="0" x="1056"/>
        <item sd="0" x="1057"/>
        <item sd="0" x="1058"/>
        <item sd="0" x="1059"/>
        <item sd="0" x="1060"/>
        <item sd="0" x="1061"/>
        <item sd="0" x="1062"/>
        <item sd="0" x="1063"/>
        <item sd="0" x="1064"/>
        <item sd="0" x="1065"/>
        <item sd="0" x="1066"/>
        <item sd="0" x="1067"/>
        <item sd="0" x="1068"/>
        <item sd="0" x="1069"/>
        <item sd="0" x="1070"/>
        <item sd="0" x="1071"/>
        <item sd="0" x="1072"/>
        <item sd="0" x="1073"/>
        <item sd="0" x="1074"/>
        <item sd="0" x="1075"/>
        <item sd="0" x="1076"/>
        <item sd="0" x="1077"/>
        <item sd="0" x="1078"/>
        <item sd="0" x="1079"/>
        <item sd="0" x="1080"/>
        <item sd="0" x="1081"/>
        <item sd="0" x="1082"/>
        <item sd="0" x="1083"/>
        <item sd="0" x="1084"/>
        <item sd="0" x="1085"/>
        <item sd="0" x="1086"/>
        <item sd="0" x="1087"/>
        <item sd="0" x="1088"/>
        <item sd="0" x="1089"/>
        <item sd="0" x="1090"/>
        <item sd="0" x="1091"/>
        <item sd="0" x="1092"/>
        <item sd="0" x="1093"/>
        <item sd="0" x="1094"/>
        <item sd="0" x="1095"/>
        <item sd="0" x="1096"/>
        <item sd="0" x="1097"/>
        <item sd="0" x="1098"/>
        <item sd="0" x="1099"/>
        <item sd="0" x="1100"/>
        <item sd="0" x="1101"/>
        <item sd="0" x="1102"/>
        <item sd="0" x="1103"/>
        <item sd="0" x="1104"/>
        <item sd="0" x="1105"/>
        <item sd="0" x="1106"/>
        <item sd="0" x="1107"/>
        <item sd="0" x="1108"/>
        <item sd="0" x="1109"/>
        <item sd="0" x="1110"/>
        <item sd="0" x="1111"/>
        <item sd="0" x="1112"/>
        <item sd="0" x="1113"/>
        <item sd="0" x="1114"/>
        <item sd="0" x="1115"/>
        <item sd="0" x="1116"/>
        <item sd="0" x="1117"/>
        <item sd="0" x="1118"/>
        <item sd="0" x="1119"/>
        <item sd="0" x="1120"/>
        <item sd="0" x="1121"/>
        <item sd="0" x="1122"/>
        <item sd="0" x="1123"/>
        <item sd="0" x="1124"/>
        <item sd="0" x="1125"/>
        <item sd="0" x="1126"/>
        <item sd="0" x="1127"/>
        <item sd="0" x="1128"/>
        <item sd="0" x="1129"/>
        <item sd="0" x="1130"/>
        <item sd="0" x="1131"/>
        <item sd="0" x="1132"/>
        <item sd="0" x="1133"/>
        <item sd="0" x="1134"/>
        <item sd="0" x="1135"/>
        <item sd="0" x="1136"/>
        <item sd="0" x="1137"/>
        <item sd="0" x="1138"/>
        <item sd="0" x="1139"/>
        <item sd="0" x="1140"/>
        <item sd="0" x="1141"/>
        <item sd="0" x="1142"/>
        <item sd="0" x="1143"/>
        <item sd="0" x="1144"/>
        <item sd="0" x="1145"/>
        <item sd="0" x="1146"/>
        <item sd="0" x="1147"/>
        <item sd="0" x="1148"/>
        <item sd="0" x="1149"/>
        <item sd="0" x="1150"/>
        <item sd="0" x="1151"/>
        <item sd="0" x="1152"/>
        <item sd="0" x="1153"/>
        <item sd="0" x="1154"/>
        <item sd="0" x="1155"/>
        <item sd="0" x="1156"/>
        <item sd="0" x="1157"/>
        <item sd="0" x="1158"/>
        <item sd="0" x="1159"/>
        <item sd="0" x="1160"/>
        <item sd="0" x="1161"/>
        <item sd="0" x="1162"/>
        <item sd="0" x="1163"/>
        <item sd="0" x="1164"/>
        <item sd="0" x="1165"/>
        <item sd="0" x="1166"/>
        <item sd="0" x="1167"/>
        <item sd="0" x="1168"/>
        <item sd="0" x="1169"/>
        <item sd="0" x="1170"/>
        <item sd="0" x="1171"/>
        <item sd="0" x="1172"/>
        <item sd="0" x="1173"/>
        <item sd="0" x="1174"/>
        <item sd="0" x="1175"/>
        <item sd="0" x="1176"/>
        <item sd="0" x="1177"/>
        <item sd="0" x="1178"/>
        <item sd="0" x="1179"/>
        <item sd="0" x="1180"/>
        <item sd="0" x="1181"/>
        <item sd="0" x="1182"/>
        <item sd="0" x="1183"/>
        <item sd="0" x="1184"/>
        <item sd="0" x="1185"/>
        <item sd="0" x="1186"/>
        <item sd="0" x="1187"/>
        <item sd="0" x="1188"/>
        <item sd="0" x="1189"/>
        <item sd="0" x="1190"/>
        <item sd="0" x="1191"/>
        <item sd="0" x="1192"/>
        <item sd="0" x="1193"/>
        <item sd="0" x="1194"/>
        <item sd="0" x="1195"/>
        <item sd="0" x="1196"/>
        <item sd="0" x="1197"/>
        <item sd="0" x="1198"/>
        <item sd="0" x="1199"/>
        <item sd="0" x="1200"/>
        <item sd="0" x="1201"/>
        <item sd="0" x="1202"/>
        <item sd="0" x="1203"/>
        <item sd="0" x="1204"/>
        <item sd="0" x="1205"/>
        <item sd="0" x="1206"/>
        <item sd="0" x="1207"/>
        <item sd="0" x="1208"/>
        <item sd="0" x="1209"/>
        <item sd="0" x="1210"/>
        <item sd="0" x="1211"/>
        <item sd="0" x="1212"/>
        <item sd="0" x="1213"/>
        <item sd="0" x="1214"/>
        <item sd="0" x="1215"/>
        <item sd="0" x="1216"/>
        <item sd="0" x="1217"/>
        <item sd="0" x="1218"/>
        <item sd="0" x="1219"/>
        <item sd="0" x="1220"/>
        <item sd="0" x="1221"/>
        <item sd="0" x="1222"/>
        <item sd="0" x="1223"/>
        <item sd="0" x="1224"/>
        <item sd="0" x="1225"/>
        <item sd="0" x="1226"/>
        <item sd="0" x="1227"/>
        <item sd="0" x="1228"/>
        <item sd="0" x="1229"/>
        <item sd="0" x="1230"/>
        <item sd="0" x="1231"/>
        <item sd="0" x="1232"/>
        <item sd="0" x="1233"/>
        <item sd="0" x="1234"/>
        <item sd="0" x="1235"/>
        <item sd="0" x="1236"/>
        <item sd="0" x="1237"/>
        <item sd="0" x="1238"/>
        <item sd="0" x="1239"/>
        <item sd="0" x="1240"/>
        <item sd="0" x="1241"/>
        <item sd="0" x="1242"/>
        <item sd="0" x="1243"/>
        <item sd="0" x="1244"/>
        <item sd="0" x="1245"/>
        <item sd="0" x="1246"/>
        <item sd="0" x="1247"/>
        <item sd="0" x="1248"/>
        <item sd="0" x="1249"/>
        <item sd="0" x="1250"/>
        <item sd="0" x="1251"/>
        <item sd="0" x="1252"/>
        <item sd="0" x="1253"/>
        <item sd="0" x="1254"/>
        <item sd="0" x="1255"/>
        <item sd="0" x="1256"/>
        <item sd="0" x="1257"/>
        <item sd="0" x="1258"/>
        <item sd="0" x="1259"/>
        <item sd="0" x="1260"/>
        <item sd="0" x="1261"/>
        <item sd="0" x="1262"/>
        <item sd="0" x="1263"/>
        <item sd="0" x="1264"/>
        <item sd="0" x="1265"/>
        <item sd="0" x="1266"/>
        <item sd="0" x="1267"/>
        <item sd="0" x="1268"/>
        <item sd="0" x="1269"/>
        <item sd="0" x="1270"/>
        <item sd="0" x="1271"/>
        <item sd="0" x="1272"/>
        <item sd="0" x="1273"/>
        <item sd="0" x="1274"/>
        <item sd="0" x="1275"/>
        <item sd="0" x="1276"/>
        <item sd="0" x="1277"/>
        <item sd="0" x="1278"/>
        <item sd="0" x="1279"/>
        <item sd="0" x="1280"/>
        <item sd="0" x="1281"/>
        <item sd="0" x="1282"/>
        <item sd="0" x="1283"/>
        <item sd="0" x="1284"/>
        <item sd="0" x="1285"/>
        <item sd="0" x="1286"/>
        <item sd="0" x="1287"/>
        <item sd="0" x="1288"/>
        <item sd="0" x="1289"/>
        <item sd="0" x="1290"/>
        <item sd="0" x="1291"/>
        <item sd="0" x="1292"/>
        <item sd="0" x="1293"/>
        <item sd="0" x="1294"/>
        <item sd="0" x="1295"/>
        <item sd="0" x="1296"/>
        <item sd="0" x="1297"/>
        <item sd="0" x="1298"/>
        <item sd="0" x="1299"/>
        <item sd="0" x="1300"/>
        <item sd="0" x="1301"/>
        <item sd="0" x="1302"/>
        <item sd="0" x="1303"/>
        <item sd="0" x="1304"/>
        <item sd="0" x="1305"/>
        <item sd="0" x="1306"/>
        <item sd="0" x="1307"/>
        <item sd="0" x="1308"/>
        <item sd="0" x="1309"/>
        <item sd="0" x="1310"/>
        <item sd="0" x="1311"/>
        <item sd="0" x="1312"/>
        <item sd="0" x="1313"/>
        <item sd="0" x="1314"/>
        <item sd="0" x="1315"/>
        <item sd="0" x="1316"/>
        <item sd="0" x="1317"/>
        <item sd="0" x="1318"/>
        <item sd="0" x="1319"/>
        <item sd="0" x="1320"/>
        <item sd="0" x="1321"/>
        <item sd="0" x="1322"/>
        <item sd="0" x="1323"/>
        <item sd="0" x="1324"/>
        <item sd="0" x="1325"/>
        <item sd="0" x="1326"/>
        <item sd="0" x="1327"/>
        <item sd="0" x="1328"/>
        <item sd="0" x="1329"/>
        <item sd="0" x="1330"/>
        <item sd="0" x="1331"/>
        <item sd="0" x="1332"/>
        <item sd="0" x="1333"/>
        <item sd="0" x="1334"/>
        <item sd="0" x="1335"/>
        <item sd="0" x="1336"/>
        <item sd="0" x="1337"/>
        <item sd="0" x="1338"/>
        <item sd="0" x="1339"/>
        <item sd="0" x="1340"/>
        <item sd="0" x="1341"/>
        <item sd="0" x="1342"/>
        <item sd="0" x="1343"/>
        <item sd="0" x="1344"/>
        <item sd="0" x="1345"/>
        <item sd="0" x="1346"/>
        <item sd="0" x="1347"/>
        <item sd="0" x="1348"/>
        <item sd="0" x="1349"/>
        <item sd="0" x="1350"/>
        <item sd="0" x="1351"/>
        <item sd="0" x="1352"/>
        <item sd="0" x="1353"/>
        <item sd="0" x="1354"/>
        <item sd="0" x="1355"/>
        <item sd="0" x="1356"/>
        <item sd="0" x="1357"/>
        <item sd="0" x="1358"/>
        <item sd="0" x="1359"/>
        <item sd="0" x="1360"/>
        <item sd="0" x="1361"/>
        <item sd="0" x="1362"/>
        <item sd="0" x="1363"/>
        <item sd="0" x="1364"/>
        <item sd="0" x="1365"/>
        <item sd="0" x="1366"/>
        <item sd="0" x="1367"/>
        <item sd="0" x="1368"/>
        <item sd="0" x="1369"/>
        <item sd="0" x="1370"/>
        <item sd="0" x="1371"/>
        <item sd="0" x="1372"/>
        <item sd="0" x="1373"/>
        <item sd="0" x="1374"/>
        <item sd="0" x="1375"/>
        <item sd="0" x="1376"/>
        <item sd="0" x="1377"/>
        <item sd="0" x="1378"/>
        <item sd="0" x="1379"/>
        <item sd="0" x="1380"/>
        <item sd="0" x="1381"/>
        <item sd="0" x="1382"/>
        <item sd="0" x="1383"/>
        <item sd="0" x="1384"/>
        <item sd="0" x="1385"/>
        <item sd="0" x="1386"/>
        <item sd="0" x="1387"/>
        <item sd="0" x="1388"/>
        <item sd="0" x="1389"/>
        <item sd="0" x="1390"/>
        <item sd="0" x="1391"/>
        <item sd="0" x="1392"/>
        <item sd="0" x="1393"/>
        <item sd="0" x="1394"/>
        <item sd="0" x="1395"/>
        <item sd="0" x="1396"/>
        <item sd="0" x="1397"/>
        <item sd="0" x="1398"/>
        <item sd="0" x="1399"/>
        <item sd="0" x="1400"/>
        <item sd="0" x="1401"/>
        <item sd="0" x="1402"/>
        <item sd="0" x="1403"/>
        <item sd="0" x="1404"/>
        <item sd="0" x="1405"/>
        <item sd="0" x="1406"/>
        <item sd="0" x="1407"/>
        <item sd="0" x="1408"/>
        <item sd="0" x="1409"/>
        <item sd="0" x="1410"/>
        <item sd="0" x="1411"/>
        <item sd="0" x="1412"/>
        <item sd="0" x="1413"/>
        <item sd="0" x="1414"/>
        <item sd="0" x="1415"/>
        <item sd="0" x="1416"/>
        <item sd="0" x="1417"/>
        <item sd="0" x="1418"/>
        <item sd="0" x="1419"/>
        <item sd="0" x="1420"/>
        <item sd="0" x="1421"/>
        <item sd="0" x="1422"/>
        <item sd="0" x="1423"/>
        <item sd="0" x="1424"/>
        <item sd="0" x="1425"/>
        <item sd="0" x="1426"/>
        <item sd="0" x="1427"/>
        <item sd="0" x="1428"/>
        <item sd="0" x="1429"/>
        <item sd="0" x="1430"/>
        <item sd="0" x="1431"/>
        <item sd="0" x="1432"/>
        <item sd="0" x="1433"/>
        <item sd="0" x="1434"/>
        <item sd="0" x="1435"/>
        <item sd="0" x="1436"/>
        <item sd="0" x="1437"/>
        <item sd="0" x="1438"/>
        <item sd="0" x="1439"/>
        <item sd="0" x="1440"/>
        <item sd="0" x="1441"/>
        <item sd="0" x="1442"/>
        <item sd="0" x="1443"/>
        <item sd="0" x="1444"/>
        <item sd="0" x="1445"/>
        <item sd="0" x="1446"/>
        <item sd="0" x="1447"/>
        <item sd="0" x="1448"/>
        <item sd="0" x="1449"/>
        <item sd="0" x="1450"/>
        <item sd="0" x="1451"/>
        <item sd="0" x="1452"/>
        <item sd="0" x="1453"/>
        <item sd="0" x="1454"/>
        <item sd="0" x="1455"/>
        <item sd="0" x="1456"/>
        <item sd="0" x="1457"/>
        <item sd="0" x="1458"/>
        <item sd="0" x="1459"/>
        <item sd="0" x="1460"/>
        <item sd="0" x="1461"/>
        <item sd="0" x="1462"/>
        <item sd="0" x="1463"/>
        <item sd="0" x="1464"/>
        <item sd="0" x="1465"/>
        <item sd="0" x="1466"/>
        <item sd="0" x="1467"/>
        <item sd="0" x="1468"/>
        <item sd="0" x="1469"/>
        <item sd="0" x="1470"/>
        <item sd="0" x="1471"/>
        <item sd="0" x="1472"/>
        <item sd="0" x="1473"/>
        <item sd="0" x="1474"/>
        <item sd="0" x="1475"/>
        <item sd="0" x="1476"/>
        <item sd="0" x="1477"/>
        <item sd="0" x="1478"/>
        <item sd="0" x="1479"/>
        <item sd="0" x="1480"/>
        <item sd="0" x="1481"/>
        <item sd="0" x="1482"/>
        <item sd="0" x="1483"/>
        <item sd="0" x="1484"/>
        <item sd="0" x="1485"/>
        <item sd="0" x="1486"/>
        <item sd="0" x="1487"/>
        <item sd="0" x="1488"/>
        <item sd="0" x="1489"/>
        <item sd="0" x="1490"/>
        <item sd="0" x="1491"/>
        <item sd="0" x="1492"/>
        <item sd="0" x="1493"/>
        <item sd="0" x="1494"/>
        <item sd="0" x="1495"/>
        <item sd="0" x="1496"/>
        <item sd="0" x="1497"/>
        <item sd="0" x="1498"/>
        <item sd="0" x="1499"/>
        <item sd="0" x="1500"/>
        <item sd="0" x="1501"/>
        <item sd="0" x="1502"/>
        <item sd="0" x="1503"/>
        <item sd="0" x="1504"/>
        <item sd="0" x="1505"/>
        <item sd="0" x="1506"/>
        <item sd="0" x="1507"/>
        <item sd="0" x="1508"/>
        <item sd="0" x="1509"/>
        <item sd="0" x="1510"/>
        <item sd="0" x="1511"/>
        <item sd="0" x="1512"/>
        <item sd="0" x="1513"/>
        <item sd="0" x="1514"/>
        <item sd="0" x="1515"/>
        <item sd="0" x="1516"/>
        <item sd="0" x="1517"/>
        <item sd="0" x="1518"/>
        <item sd="0" x="1519"/>
        <item sd="0" x="1520"/>
        <item sd="0" x="1521"/>
        <item sd="0" x="1522"/>
        <item sd="0" x="1523"/>
        <item sd="0" x="1524"/>
        <item sd="0" x="1525"/>
        <item sd="0" x="1526"/>
        <item sd="0" x="1527"/>
        <item sd="0" x="1528"/>
        <item sd="0" x="1529"/>
        <item sd="0" x="1530"/>
        <item sd="0" x="1531"/>
        <item sd="0" x="1532"/>
        <item sd="0" x="1533"/>
        <item sd="0" x="1534"/>
        <item sd="0" x="1535"/>
        <item sd="0" x="1536"/>
        <item sd="0" x="1537"/>
        <item sd="0" x="1538"/>
        <item sd="0" x="1539"/>
        <item sd="0" x="1540"/>
        <item sd="0" x="1541"/>
        <item sd="0" x="1542"/>
        <item sd="0" x="1543"/>
        <item sd="0" x="1544"/>
        <item sd="0" x="1545"/>
        <item sd="0" x="1546"/>
        <item sd="0" x="1547"/>
        <item sd="0" x="1548"/>
        <item sd="0" x="1549"/>
        <item sd="0" x="1550"/>
        <item sd="0" x="1551"/>
        <item sd="0" x="1552"/>
        <item sd="0" x="1553"/>
        <item sd="0" x="1554"/>
        <item sd="0" x="1555"/>
        <item sd="0" x="1556"/>
        <item sd="0" x="1557"/>
        <item sd="0" x="1558"/>
        <item sd="0" x="1559"/>
        <item sd="0" x="1560"/>
        <item sd="0" x="1561"/>
        <item sd="0" x="1562"/>
        <item sd="0" x="1563"/>
        <item sd="0" x="1564"/>
        <item sd="0" x="1565"/>
        <item sd="0" x="1566"/>
        <item sd="0" x="1567"/>
        <item sd="0" x="1568"/>
        <item sd="0" x="1569"/>
        <item sd="0" x="1570"/>
        <item sd="0" x="1571"/>
        <item sd="0" x="1572"/>
        <item sd="0" x="1573"/>
        <item sd="0" x="1574"/>
        <item sd="0" x="1575"/>
        <item sd="0" x="1576"/>
        <item sd="0" x="1577"/>
        <item sd="0" x="1578"/>
        <item sd="0" x="1579"/>
        <item sd="0" x="1580"/>
        <item sd="0" x="1581"/>
        <item sd="0" x="1582"/>
        <item sd="0" x="1583"/>
        <item sd="0" x="1584"/>
        <item sd="0" x="1585"/>
        <item sd="0" x="1586"/>
        <item sd="0" x="1587"/>
        <item sd="0" x="1588"/>
        <item sd="0" x="1589"/>
        <item sd="0" x="1590"/>
        <item sd="0" x="1591"/>
        <item sd="0" x="1592"/>
        <item sd="0" x="1593"/>
        <item sd="0" x="1594"/>
        <item sd="0" x="1595"/>
        <item sd="0" x="1596"/>
        <item sd="0" x="1597"/>
        <item sd="0" x="1598"/>
        <item sd="0" x="1599"/>
        <item sd="0" x="1600"/>
        <item sd="0" x="1601"/>
        <item sd="0" x="1602"/>
        <item sd="0" x="1603"/>
        <item sd="0" x="1604"/>
        <item sd="0" x="1605"/>
        <item sd="0" x="1606"/>
        <item sd="0" x="1607"/>
        <item sd="0" x="1608"/>
        <item sd="0" x="1609"/>
        <item sd="0" x="1610"/>
        <item sd="0" x="1611"/>
        <item sd="0" x="1612"/>
        <item sd="0" x="1613"/>
        <item sd="0" x="1614"/>
        <item sd="0" x="1615"/>
        <item sd="0" x="1616"/>
        <item sd="0" x="1617"/>
        <item sd="0" x="1618"/>
        <item sd="0" x="1619"/>
        <item sd="0" x="1620"/>
        <item sd="0" x="1621"/>
        <item sd="0" x="1622"/>
        <item sd="0" x="1623"/>
        <item sd="0" x="1624"/>
        <item sd="0" x="1625"/>
        <item sd="0" x="1626"/>
        <item sd="0" x="1627"/>
        <item sd="0" x="1628"/>
        <item sd="0" x="1629"/>
        <item sd="0" x="1630"/>
        <item sd="0" x="1631"/>
        <item sd="0" x="1632"/>
        <item sd="0" x="1633"/>
        <item sd="0" x="1634"/>
        <item sd="0" x="1635"/>
        <item sd="0" x="1636"/>
        <item sd="0" x="1637"/>
        <item sd="0" x="1638"/>
        <item sd="0" x="1639"/>
        <item sd="0" x="1640"/>
        <item sd="0" x="1641"/>
        <item sd="0" x="1642"/>
        <item sd="0" x="1643"/>
        <item sd="0" x="1644"/>
        <item sd="0" x="1645"/>
        <item sd="0" x="1646"/>
        <item sd="0" x="1647"/>
        <item sd="0" x="1648"/>
        <item sd="0" x="1649"/>
        <item sd="0" x="1650"/>
        <item sd="0" x="1651"/>
        <item sd="0" x="1652"/>
        <item sd="0" x="1653"/>
        <item sd="0" x="1654"/>
        <item sd="0" x="1655"/>
        <item sd="0" x="1656"/>
        <item sd="0" x="1657"/>
        <item sd="0" x="1658"/>
        <item sd="0" x="1659"/>
        <item sd="0" x="1660"/>
        <item sd="0" x="1661"/>
        <item sd="0" x="1662"/>
        <item sd="0" x="1663"/>
        <item sd="0" x="1664"/>
        <item sd="0" x="1665"/>
        <item sd="0" x="1666"/>
        <item sd="0" x="1667"/>
        <item sd="0" x="1668"/>
        <item sd="0" x="1669"/>
        <item sd="0" x="1670"/>
        <item sd="0" x="1671"/>
        <item sd="0" x="1672"/>
        <item sd="0" x="1673"/>
        <item sd="0" x="1674"/>
        <item sd="0" x="1675"/>
        <item sd="0" x="1676"/>
        <item sd="0" x="1677"/>
        <item sd="0" x="1678"/>
        <item sd="0" x="1679"/>
        <item sd="0" x="1680"/>
        <item sd="0" x="1681"/>
        <item sd="0" x="1682"/>
        <item sd="0" x="1683"/>
        <item sd="0" x="1684"/>
        <item sd="0" x="1685"/>
        <item sd="0" x="1686"/>
        <item sd="0" x="1687"/>
        <item sd="0" x="1688"/>
        <item sd="0" x="1689"/>
        <item sd="0" x="1690"/>
        <item sd="0" x="1691"/>
        <item sd="0" x="1692"/>
        <item sd="0" x="1693"/>
        <item sd="0" x="1694"/>
        <item sd="0" x="1695"/>
        <item sd="0" x="1696"/>
        <item sd="0" x="1697"/>
        <item sd="0" x="1698"/>
        <item sd="0" x="1699"/>
        <item sd="0" x="1700"/>
        <item sd="0" x="1701"/>
        <item sd="0" x="1702"/>
        <item sd="0" x="1703"/>
        <item sd="0" x="1704"/>
        <item sd="0" x="1705"/>
        <item sd="0" x="1706"/>
        <item sd="0" x="1707"/>
        <item sd="0" x="1708"/>
        <item sd="0" x="1709"/>
        <item sd="0" x="1710"/>
        <item sd="0" x="1711"/>
        <item sd="0" x="1712"/>
        <item sd="0" x="1713"/>
        <item sd="0" x="1714"/>
        <item sd="0" x="1715"/>
        <item sd="0" x="1716"/>
        <item sd="0" x="1717"/>
        <item sd="0" x="1718"/>
        <item sd="0" x="1719"/>
        <item sd="0" x="1720"/>
        <item sd="0" x="1721"/>
        <item sd="0" x="1722"/>
        <item sd="0" x="1723"/>
        <item sd="0" x="1724"/>
        <item sd="0" x="1725"/>
        <item sd="0" x="1726"/>
        <item sd="0" x="1727"/>
        <item sd="0" x="1728"/>
        <item sd="0" x="1729"/>
        <item sd="0" x="1730"/>
        <item sd="0" x="1731"/>
        <item sd="0" x="1732"/>
        <item sd="0" x="1733"/>
        <item sd="0" x="1734"/>
        <item sd="0" x="1735"/>
        <item sd="0" x="1736"/>
        <item sd="0" x="1737"/>
        <item sd="0" x="1738"/>
        <item sd="0" x="1739"/>
        <item sd="0" x="1740"/>
        <item sd="0" x="1741"/>
        <item sd="0" x="1742"/>
        <item sd="0" x="1743"/>
        <item sd="0" x="1744"/>
        <item sd="0" x="1745"/>
        <item sd="0" x="1746"/>
        <item sd="0" x="1747"/>
        <item sd="0" x="1748"/>
        <item sd="0" x="1749"/>
        <item sd="0" x="1750"/>
        <item sd="0" x="1751"/>
        <item sd="0" x="1752"/>
        <item sd="0" x="1753"/>
        <item sd="0" x="1754"/>
        <item sd="0" x="1755"/>
        <item sd="0" x="1756"/>
        <item sd="0" x="1757"/>
        <item sd="0" x="1758"/>
        <item sd="0" x="1759"/>
        <item sd="0" x="1760"/>
        <item sd="0" x="1761"/>
        <item sd="0" x="1762"/>
        <item sd="0" x="1763"/>
        <item sd="0" x="1764"/>
        <item sd="0" x="1765"/>
        <item sd="0" x="1766"/>
        <item sd="0" x="1767"/>
        <item sd="0" x="1768"/>
        <item sd="0" x="1769"/>
        <item sd="0" x="1770"/>
        <item sd="0" x="1771"/>
        <item sd="0" x="1772"/>
        <item sd="0" x="1773"/>
        <item sd="0" x="1774"/>
        <item sd="0" x="1775"/>
        <item sd="0" x="1776"/>
        <item sd="0" x="1777"/>
        <item sd="0" x="1778"/>
        <item sd="0" x="1779"/>
        <item sd="0" x="1780"/>
        <item sd="0" x="1781"/>
        <item sd="0" x="1782"/>
        <item sd="0" x="1783"/>
        <item sd="0" x="1784"/>
        <item sd="0" x="1785"/>
        <item sd="0" x="1786"/>
        <item sd="0" x="1787"/>
        <item sd="0" x="1788"/>
        <item sd="0" x="1789"/>
        <item sd="0" x="1790"/>
        <item sd="0" x="1791"/>
        <item sd="0" x="1792"/>
        <item sd="0" x="1793"/>
        <item sd="0" x="1794"/>
        <item sd="0" x="1795"/>
        <item sd="0" x="1796"/>
        <item sd="0" x="1797"/>
        <item sd="0" x="1798"/>
        <item sd="0" x="1799"/>
        <item sd="0" x="1800"/>
        <item sd="0" x="1801"/>
        <item sd="0" x="1802"/>
        <item sd="0" x="1803"/>
        <item sd="0" x="1804"/>
        <item sd="0" x="1805"/>
        <item sd="0" x="1806"/>
        <item sd="0" x="1807"/>
        <item sd="0" x="1808"/>
        <item sd="0" x="1809"/>
        <item sd="0" x="1810"/>
        <item sd="0" x="1811"/>
        <item sd="0" x="1812"/>
        <item sd="0" x="1813"/>
        <item sd="0" x="1814"/>
        <item sd="0" x="1815"/>
        <item sd="0" x="1816"/>
        <item sd="0" x="1817"/>
        <item sd="0" x="1818"/>
        <item sd="0" x="1819"/>
        <item sd="0" x="1820"/>
        <item sd="0" x="1821"/>
        <item sd="0" x="1822"/>
        <item sd="0" x="1823"/>
        <item sd="0" x="1824"/>
        <item sd="0" x="1825"/>
        <item sd="0" x="1826"/>
        <item sd="0" x="1827"/>
        <item sd="0" x="1828"/>
        <item sd="0" x="1829"/>
        <item sd="0" x="1830"/>
        <item sd="0" x="1831"/>
        <item sd="0" x="1832"/>
        <item sd="0" x="1833"/>
        <item sd="0" x="1834"/>
        <item sd="0" x="1835"/>
        <item sd="0" x="1836"/>
        <item sd="0" x="1837"/>
        <item sd="0" x="1838"/>
        <item sd="0" x="1839"/>
        <item sd="0" x="1840"/>
        <item sd="0" x="1841"/>
        <item sd="0" x="1842"/>
        <item sd="0" x="1843"/>
        <item sd="0" x="1844"/>
        <item sd="0" x="1845"/>
        <item sd="0" x="1846"/>
        <item sd="0" x="1847"/>
        <item sd="0" x="1848"/>
        <item sd="0" x="1849"/>
        <item sd="0" x="1850"/>
        <item sd="0" x="1851"/>
        <item sd="0" x="1852"/>
        <item sd="0" x="1853"/>
        <item sd="0" x="1854"/>
        <item sd="0" x="1855"/>
        <item sd="0" x="1856"/>
        <item sd="0" x="1857"/>
        <item sd="0" x="1858"/>
        <item sd="0" x="1859"/>
        <item sd="0" x="1860"/>
        <item sd="0" x="1861"/>
        <item sd="0" x="1862"/>
        <item sd="0" x="1863"/>
        <item sd="0" x="1864"/>
        <item sd="0" x="1865"/>
        <item sd="0" x="1866"/>
        <item sd="0" x="1867"/>
        <item sd="0" x="1868"/>
        <item sd="0" x="1869"/>
        <item sd="0" x="1870"/>
        <item sd="0" x="1871"/>
        <item sd="0" x="1872"/>
        <item sd="0" x="1873"/>
        <item sd="0" x="1874"/>
        <item sd="0" x="1875"/>
        <item sd="0" x="1876"/>
        <item sd="0" x="1877"/>
        <item sd="0" x="1878"/>
        <item sd="0" x="1879"/>
        <item sd="0" x="1880"/>
        <item sd="0" x="1881"/>
        <item sd="0" x="1882"/>
        <item sd="0" x="1883"/>
        <item sd="0" x="1884"/>
        <item sd="0" x="1885"/>
        <item sd="0" x="1886"/>
        <item sd="0" x="1887"/>
        <item sd="0" x="1888"/>
        <item sd="0" x="1889"/>
        <item sd="0" x="1890"/>
        <item sd="0" x="1891"/>
        <item sd="0" x="1892"/>
        <item sd="0" x="1893"/>
        <item sd="0" x="1894"/>
        <item sd="0" x="1895"/>
        <item sd="0" x="1896"/>
        <item sd="0" x="1897"/>
        <item sd="0" x="1898"/>
        <item sd="0" x="1899"/>
        <item sd="0" x="1900"/>
        <item sd="0" x="1901"/>
        <item sd="0" x="1902"/>
        <item sd="0" x="1903"/>
        <item sd="0" x="1904"/>
        <item sd="0" x="1905"/>
        <item sd="0" x="1906"/>
        <item sd="0" x="1907"/>
        <item sd="0" x="1908"/>
        <item sd="0" x="1909"/>
        <item sd="0" x="1910"/>
        <item sd="0" x="1911"/>
        <item sd="0" x="1912"/>
        <item sd="0" x="1913"/>
        <item sd="0" x="1914"/>
        <item sd="0" x="1915"/>
        <item sd="0" x="1916"/>
        <item sd="0" x="1917"/>
        <item sd="0" x="1918"/>
        <item sd="0" x="1919"/>
        <item sd="0" x="1920"/>
        <item sd="0" x="1921"/>
        <item sd="0" x="1922"/>
        <item sd="0" x="1923"/>
        <item sd="0" x="1924"/>
        <item sd="0" x="1925"/>
        <item sd="0" x="1926"/>
        <item sd="0" x="1927"/>
        <item sd="0" x="1928"/>
        <item sd="0" x="1929"/>
        <item sd="0" x="1930"/>
        <item sd="0" x="1931"/>
        <item sd="0" x="1932"/>
        <item sd="0" x="1933"/>
        <item sd="0" x="1934"/>
        <item sd="0" x="1935"/>
        <item sd="0" x="1936"/>
        <item sd="0" x="1937"/>
        <item sd="0" x="1938"/>
        <item sd="0" x="1939"/>
        <item sd="0" x="1940"/>
        <item sd="0" x="1941"/>
        <item sd="0" x="1942"/>
        <item sd="0" x="1943"/>
        <item sd="0" x="1944"/>
        <item sd="0" x="1945"/>
        <item sd="0" x="1946"/>
        <item sd="0" x="1947"/>
        <item sd="0" x="1948"/>
        <item sd="0" x="1949"/>
        <item sd="0" x="1950"/>
        <item sd="0" x="1951"/>
        <item sd="0" x="1952"/>
        <item sd="0" x="1953"/>
        <item sd="0" x="1954"/>
        <item sd="0" x="1955"/>
        <item sd="0" x="1956"/>
        <item sd="0" x="1957"/>
        <item sd="0" x="1958"/>
        <item sd="0" x="1959"/>
        <item sd="0" x="1960"/>
        <item sd="0" x="1961"/>
        <item sd="0" x="1962"/>
        <item sd="0" x="1963"/>
        <item sd="0" x="1964"/>
        <item sd="0" x="1965"/>
        <item sd="0" x="1966"/>
        <item sd="0" x="1967"/>
        <item sd="0" x="1968"/>
        <item sd="0" x="1969"/>
        <item sd="0" x="1970"/>
        <item sd="0" x="1971"/>
        <item sd="0" x="1972"/>
        <item sd="0" x="1973"/>
        <item sd="0" x="1974"/>
        <item sd="0" x="1975"/>
        <item sd="0" x="1976"/>
        <item sd="0" x="1977"/>
        <item sd="0" x="1978"/>
        <item sd="0" x="1979"/>
        <item sd="0" x="1980"/>
        <item sd="0" x="1981"/>
        <item sd="0" x="1982"/>
        <item sd="0" x="1983"/>
        <item sd="0" x="1984"/>
        <item sd="0" x="1985"/>
        <item sd="0" x="1986"/>
        <item sd="0" x="1987"/>
        <item sd="0" x="1988"/>
        <item sd="0" x="1989"/>
        <item sd="0" x="1990"/>
        <item sd="0" x="1991"/>
        <item sd="0" x="1992"/>
        <item sd="0" x="1993"/>
        <item sd="0" x="1994"/>
        <item sd="0" x="1995"/>
        <item sd="0" x="1996"/>
        <item sd="0" x="1997"/>
        <item sd="0" x="1998"/>
        <item sd="0" x="1999"/>
        <item sd="0" x="2000"/>
        <item sd="0" x="2001"/>
        <item sd="0" x="2002"/>
        <item sd="0" x="2003"/>
        <item sd="0" x="2004"/>
        <item sd="0" x="2005"/>
        <item sd="0" x="2006"/>
        <item sd="0" x="2007"/>
        <item sd="0" x="2008"/>
        <item sd="0" x="2009"/>
        <item sd="0" x="2010"/>
        <item sd="0" x="2011"/>
        <item sd="0" x="2012"/>
        <item sd="0" x="2013"/>
        <item sd="0" x="2014"/>
        <item sd="0" x="2015"/>
        <item sd="0" x="2016"/>
        <item sd="0" x="2017"/>
        <item sd="0" x="2018"/>
        <item sd="0" x="2019"/>
        <item sd="0" x="2020"/>
        <item sd="0" x="2021"/>
        <item sd="0" x="2022"/>
        <item sd="0" x="2023"/>
        <item sd="0" x="2024"/>
        <item sd="0" x="2025"/>
        <item sd="0" x="2026"/>
        <item sd="0" x="2027"/>
        <item sd="0" x="2028"/>
        <item sd="0" x="2029"/>
        <item sd="0" x="2030"/>
        <item sd="0" x="2031"/>
        <item sd="0" x="2032"/>
        <item sd="0" x="2033"/>
        <item sd="0" x="2034"/>
        <item sd="0" x="2035"/>
        <item sd="0" x="2036"/>
        <item sd="0" x="2037"/>
        <item sd="0" x="2038"/>
        <item sd="0" x="2039"/>
        <item sd="0" x="2040"/>
        <item sd="0" x="2041"/>
        <item sd="0" x="2042"/>
        <item sd="0" x="2043"/>
        <item sd="0" x="2044"/>
        <item sd="0" x="2045"/>
        <item sd="0" x="2046"/>
        <item sd="0" x="2047"/>
        <item sd="0" x="2048"/>
        <item sd="0" x="2049"/>
        <item sd="0" x="2050"/>
        <item sd="0" x="2051"/>
        <item sd="0" x="2052"/>
        <item sd="0" x="2053"/>
        <item sd="0" x="2054"/>
        <item sd="0" x="2055"/>
        <item sd="0" x="2056"/>
        <item sd="0" x="2057"/>
        <item sd="0" x="2058"/>
        <item sd="0" x="2059"/>
        <item sd="0" x="2060"/>
        <item sd="0" x="2061"/>
        <item sd="0" x="2062"/>
        <item sd="0" x="2063"/>
        <item sd="0" x="2064"/>
        <item sd="0" x="2065"/>
        <item sd="0" x="2066"/>
        <item sd="0" x="2067"/>
        <item sd="0" x="2068"/>
        <item sd="0" x="2069"/>
        <item sd="0" x="2070"/>
        <item sd="0" x="2071"/>
        <item sd="0" x="2072"/>
        <item sd="0" x="2073"/>
        <item sd="0" x="2074"/>
        <item sd="0" x="2075"/>
        <item sd="0" x="2076"/>
        <item sd="0" x="2077"/>
        <item sd="0" x="2078"/>
        <item sd="0" x="2079"/>
        <item sd="0" x="2080"/>
        <item sd="0" x="2081"/>
        <item sd="0" x="2082"/>
        <item sd="0" x="2083"/>
        <item sd="0" x="2084"/>
        <item sd="0" x="2085"/>
        <item sd="0" x="2086"/>
        <item sd="0" x="2087"/>
        <item sd="0" x="2088"/>
        <item sd="0" x="2089"/>
        <item sd="0" x="2090"/>
        <item sd="0" x="2091"/>
        <item sd="0" x="2092"/>
        <item sd="0" x="2093"/>
        <item sd="0" x="2094"/>
        <item sd="0" x="2095"/>
        <item sd="0" x="2096"/>
        <item sd="0" x="2097"/>
        <item sd="0" x="2098"/>
        <item sd="0" x="2099"/>
        <item sd="0" x="2100"/>
        <item sd="0" x="2101"/>
        <item sd="0" x="2102"/>
        <item sd="0" x="2103"/>
        <item sd="0" x="2104"/>
        <item sd="0" x="2105"/>
        <item sd="0" x="2106"/>
        <item sd="0" x="2107"/>
        <item sd="0" x="2108"/>
        <item sd="0" x="2109"/>
        <item sd="0" x="2110"/>
        <item sd="0" x="2111"/>
        <item sd="0" x="2112"/>
        <item sd="0" x="2113"/>
        <item sd="0" x="2114"/>
        <item sd="0" x="2115"/>
        <item sd="0" x="2116"/>
        <item sd="0" x="2117"/>
        <item sd="0" x="2118"/>
        <item sd="0" x="2119"/>
        <item sd="0" x="2120"/>
        <item sd="0" x="2121"/>
        <item sd="0" x="2122"/>
        <item sd="0" x="2123"/>
        <item sd="0" x="2124"/>
        <item sd="0" x="2125"/>
        <item sd="0" x="2126"/>
        <item sd="0" x="2127"/>
        <item sd="0" x="2128"/>
        <item sd="0" x="2129"/>
        <item sd="0" x="2130"/>
        <item sd="0" x="2131"/>
        <item sd="0" x="2132"/>
        <item sd="0" x="2133"/>
        <item sd="0" x="2134"/>
        <item sd="0" x="2135"/>
        <item sd="0" x="2136"/>
        <item sd="0" x="2137"/>
        <item sd="0" x="2138"/>
        <item sd="0" x="2139"/>
        <item sd="0" x="2140"/>
        <item sd="0" x="2141"/>
        <item sd="0" x="2142"/>
        <item sd="0" x="2143"/>
        <item sd="0" x="2144"/>
        <item sd="0" x="2145"/>
        <item sd="0" x="2146"/>
        <item sd="0" x="2147"/>
        <item sd="0" x="2148"/>
        <item sd="0" x="2149"/>
        <item sd="0" x="2150"/>
        <item sd="0" x="2151"/>
        <item sd="0" x="2152"/>
        <item sd="0" x="2153"/>
        <item sd="0" x="2154"/>
        <item sd="0" x="2155"/>
        <item sd="0" x="2156"/>
        <item sd="0" x="2157"/>
        <item sd="0" x="2158"/>
        <item sd="0" x="2159"/>
        <item sd="0" x="2160"/>
        <item sd="0" x="2161"/>
        <item sd="0" x="2162"/>
        <item sd="0" x="2163"/>
        <item sd="0" x="2164"/>
        <item sd="0" x="2165"/>
        <item sd="0" x="2166"/>
        <item sd="0" x="2167"/>
        <item sd="0" x="2168"/>
        <item sd="0" x="2169"/>
        <item sd="0" x="2170"/>
        <item sd="0" x="2171"/>
        <item sd="0" x="2172"/>
        <item sd="0" x="2173"/>
        <item sd="0" x="2174"/>
        <item sd="0" x="2175"/>
        <item sd="0" x="2176"/>
        <item sd="0" x="2177"/>
        <item sd="0" x="2178"/>
        <item sd="0" x="2179"/>
        <item sd="0" x="2180"/>
        <item sd="0" x="2181"/>
        <item sd="0" x="2182"/>
        <item sd="0" x="2183"/>
        <item sd="0" x="2184"/>
        <item sd="0" x="2185"/>
        <item sd="0" x="2186"/>
        <item sd="0" x="2187"/>
        <item sd="0" x="2188"/>
        <item sd="0" x="2189"/>
        <item sd="0" x="2190"/>
        <item sd="0" x="2191"/>
        <item sd="0" x="2192"/>
        <item sd="0" x="2193"/>
        <item sd="0" x="2194"/>
        <item sd="0" x="2195"/>
        <item sd="0" x="2196"/>
        <item sd="0" x="2197"/>
        <item sd="0" x="2198"/>
        <item sd="0" x="2199"/>
        <item sd="0" x="2200"/>
        <item sd="0" x="2201"/>
        <item sd="0" x="2202"/>
        <item sd="0" x="2203"/>
        <item sd="0" x="2204"/>
        <item sd="0" x="2205"/>
        <item sd="0" x="2206"/>
        <item sd="0" x="2207"/>
        <item sd="0" x="2208"/>
        <item sd="0" x="2209"/>
        <item sd="0" x="2210"/>
        <item sd="0" x="2211"/>
        <item sd="0" x="2212"/>
        <item sd="0" x="2213"/>
        <item sd="0" x="2214"/>
        <item sd="0" x="2215"/>
        <item sd="0" x="2216"/>
        <item sd="0" x="2217"/>
        <item sd="0" x="2218"/>
        <item sd="0" x="2219"/>
        <item sd="0" x="2220"/>
        <item sd="0" x="2221"/>
        <item sd="0" x="2222"/>
        <item sd="0" x="2223"/>
        <item sd="0" x="2224"/>
        <item sd="0" x="2225"/>
        <item sd="0" x="2226"/>
        <item sd="0" x="2227"/>
        <item sd="0" x="2228"/>
        <item sd="0" x="2229"/>
        <item sd="0" x="2230"/>
        <item sd="0" x="2231"/>
        <item sd="0" x="2232"/>
        <item sd="0" x="2233"/>
        <item sd="0" x="2234"/>
        <item sd="0" x="2235"/>
        <item sd="0" x="2236"/>
        <item sd="0" x="2237"/>
        <item sd="0" x="2238"/>
        <item sd="0" x="2239"/>
        <item sd="0" x="2240"/>
        <item sd="0" x="2241"/>
        <item sd="0" x="2242"/>
        <item sd="0" x="2243"/>
        <item sd="0" x="2244"/>
        <item sd="0" x="2245"/>
        <item sd="0" x="2246"/>
        <item sd="0" x="2247"/>
        <item sd="0" x="2248"/>
        <item sd="0" x="2249"/>
        <item sd="0" x="2250"/>
        <item sd="0" x="2251"/>
        <item sd="0" x="2252"/>
        <item sd="0" x="2253"/>
        <item sd="0" x="2254"/>
        <item sd="0" x="2255"/>
        <item sd="0" x="2256"/>
        <item sd="0" x="2257"/>
        <item sd="0" x="2258"/>
        <item sd="0" x="2259"/>
        <item sd="0" x="2260"/>
        <item sd="0" x="2261"/>
        <item sd="0" x="2262"/>
        <item sd="0" x="2263"/>
        <item sd="0" x="2264"/>
        <item sd="0" x="2265"/>
        <item sd="0" x="2266"/>
        <item sd="0" x="2267"/>
        <item sd="0" x="2268"/>
        <item sd="0" x="2269"/>
        <item sd="0" x="2270"/>
        <item sd="0" x="2271"/>
        <item sd="0" x="2272"/>
        <item sd="0" x="2273"/>
        <item sd="0" x="2274"/>
        <item sd="0" x="2275"/>
        <item sd="0" x="2276"/>
        <item sd="0" x="2277"/>
        <item sd="0" x="2278"/>
        <item sd="0" x="2279"/>
        <item sd="0" x="2280"/>
        <item sd="0" x="2281"/>
        <item sd="0" x="2282"/>
        <item sd="0" x="2283"/>
        <item sd="0" x="2284"/>
        <item sd="0" x="2285"/>
        <item sd="0" x="2286"/>
        <item sd="0" x="2287"/>
        <item sd="0" x="2288"/>
        <item sd="0" x="2289"/>
        <item sd="0" x="2290"/>
        <item sd="0" x="2291"/>
        <item sd="0" x="2292"/>
        <item sd="0" x="2293"/>
        <item sd="0" x="2294"/>
        <item sd="0" x="2295"/>
        <item sd="0" x="2296"/>
        <item sd="0" x="2297"/>
        <item sd="0" x="2298"/>
        <item sd="0" x="2299"/>
        <item sd="0" x="2300"/>
        <item sd="0" x="2301"/>
        <item sd="0" x="2302"/>
        <item sd="0" x="2303"/>
        <item sd="0" x="2304"/>
        <item sd="0" x="2305"/>
        <item sd="0" x="2306"/>
        <item sd="0" x="2307"/>
        <item sd="0" x="2308"/>
        <item sd="0" x="2309"/>
        <item sd="0" x="2310"/>
        <item sd="0" x="2311"/>
        <item sd="0" x="2312"/>
        <item sd="0" x="2313"/>
        <item sd="0" x="2314"/>
        <item sd="0" x="2315"/>
        <item sd="0" x="2316"/>
        <item sd="0" x="2317"/>
        <item sd="0" x="2318"/>
        <item sd="0" x="2319"/>
        <item sd="0" x="2320"/>
        <item sd="0" x="2321"/>
        <item sd="0" x="2322"/>
        <item sd="0" x="2323"/>
        <item sd="0" x="2324"/>
        <item sd="0" x="2325"/>
        <item sd="0" x="2326"/>
        <item sd="0" x="2327"/>
        <item sd="0" x="2328"/>
        <item sd="0" x="2329"/>
        <item sd="0" x="2330"/>
        <item sd="0" x="2331"/>
        <item sd="0" x="2332"/>
        <item sd="0" x="2333"/>
        <item sd="0" x="2334"/>
        <item sd="0" x="2335"/>
        <item sd="0" x="2336"/>
        <item sd="0" x="2337"/>
        <item sd="0" x="2338"/>
        <item sd="0" x="2339"/>
        <item sd="0" x="2340"/>
        <item sd="0" x="2341"/>
        <item sd="0" x="2342"/>
        <item sd="0" x="2343"/>
        <item sd="0" x="2344"/>
        <item sd="0" x="2345"/>
        <item sd="0" x="2346"/>
        <item sd="0" x="2347"/>
        <item sd="0" x="2348"/>
        <item sd="0" x="2349"/>
        <item sd="0" x="2350"/>
        <item sd="0" x="2351"/>
        <item sd="0" x="2352"/>
        <item sd="0" x="2353"/>
        <item sd="0" x="2354"/>
        <item sd="0" x="2355"/>
        <item sd="0" x="2356"/>
        <item sd="0" x="2357"/>
        <item sd="0" x="2358"/>
        <item sd="0" x="2359"/>
        <item sd="0" x="2360"/>
        <item sd="0" x="2361"/>
        <item sd="0" x="2362"/>
        <item sd="0" x="2363"/>
        <item sd="0" x="2364"/>
        <item sd="0" x="2365"/>
        <item sd="0" x="2366"/>
        <item sd="0" x="2367"/>
        <item sd="0" x="2368"/>
        <item sd="0" x="2369"/>
        <item sd="0" x="2370"/>
        <item sd="0" x="2371"/>
        <item sd="0" x="2372"/>
        <item sd="0" x="2373"/>
        <item sd="0" x="2374"/>
        <item sd="0" x="2375"/>
        <item sd="0" x="2376"/>
        <item sd="0" x="2377"/>
        <item sd="0" x="2378"/>
        <item sd="0" x="2379"/>
        <item sd="0" x="2380"/>
        <item sd="0" x="2381"/>
        <item sd="0" x="2382"/>
        <item sd="0" x="2383"/>
        <item sd="0" x="2384"/>
        <item sd="0" x="2385"/>
        <item sd="0" x="2386"/>
        <item sd="0" x="2387"/>
        <item sd="0" x="2388"/>
        <item sd="0" x="2389"/>
        <item sd="0" x="2390"/>
        <item sd="0" x="2391"/>
        <item sd="0" x="2392"/>
        <item sd="0" x="2393"/>
        <item sd="0" x="2394"/>
        <item sd="0" x="2395"/>
        <item sd="0" x="2396"/>
        <item sd="0" x="2397"/>
        <item sd="0" x="2398"/>
        <item sd="0" x="2399"/>
        <item sd="0" x="2400"/>
        <item sd="0" x="2401"/>
        <item sd="0" x="2402"/>
        <item sd="0" x="2403"/>
        <item sd="0" x="2404"/>
        <item sd="0" x="2405"/>
        <item sd="0" x="2406"/>
        <item sd="0" x="2407"/>
        <item sd="0" x="2408"/>
        <item sd="0" x="2409"/>
        <item sd="0" x="2410"/>
        <item sd="0" x="2411"/>
        <item sd="0" x="2412"/>
        <item sd="0" x="2413"/>
        <item sd="0" x="2414"/>
        <item sd="0" x="2415"/>
        <item sd="0" x="2416"/>
        <item sd="0" x="2417"/>
        <item sd="0" x="2418"/>
        <item sd="0" x="2419"/>
        <item sd="0" x="2420"/>
        <item sd="0" x="2421"/>
        <item sd="0" x="2422"/>
        <item sd="0" x="2423"/>
        <item sd="0" x="2424"/>
        <item sd="0" x="2425"/>
        <item sd="0" x="2426"/>
        <item sd="0" x="2427"/>
        <item sd="0" x="2428"/>
        <item sd="0" x="2429"/>
        <item sd="0" x="2430"/>
        <item sd="0" x="2431"/>
        <item sd="0" x="2432"/>
        <item sd="0" x="2433"/>
        <item sd="0" x="2434"/>
        <item sd="0" x="2435"/>
        <item sd="0" x="2436"/>
        <item sd="0" x="2437"/>
        <item sd="0" x="2438"/>
        <item sd="0" x="2439"/>
        <item sd="0" x="2440"/>
        <item sd="0" x="2441"/>
        <item sd="0" x="2442"/>
        <item sd="0" x="2443"/>
        <item sd="0" x="2444"/>
        <item sd="0" x="2445"/>
        <item sd="0" x="2446"/>
        <item sd="0" x="2447"/>
        <item sd="0" x="2448"/>
        <item sd="0" x="2449"/>
        <item sd="0" x="2450"/>
        <item sd="0" x="2451"/>
        <item sd="0" x="2452"/>
        <item sd="0" x="2453"/>
        <item sd="0" x="2454"/>
        <item sd="0" x="2455"/>
        <item sd="0" x="2456"/>
        <item sd="0" x="2457"/>
        <item sd="0" x="2458"/>
        <item sd="0" x="2459"/>
        <item sd="0" x="2460"/>
        <item sd="0" x="2461"/>
        <item sd="0" x="2462"/>
        <item sd="0" x="2463"/>
        <item sd="0" x="2464"/>
        <item sd="0" x="2465"/>
        <item sd="0" x="2466"/>
        <item sd="0" x="2467"/>
        <item sd="0" x="2468"/>
        <item sd="0" x="2469"/>
        <item sd="0" x="2470"/>
        <item sd="0" x="2471"/>
        <item sd="0" x="2472"/>
        <item sd="0" x="2473"/>
        <item sd="0" x="2474"/>
        <item sd="0" x="2475"/>
        <item sd="0" x="2476"/>
        <item sd="0" x="2477"/>
        <item sd="0" x="2478"/>
        <item sd="0" x="2479"/>
        <item sd="0" x="2480"/>
        <item sd="0" x="2481"/>
        <item sd="0" x="2482"/>
        <item sd="0" x="2483"/>
        <item sd="0" x="2484"/>
        <item sd="0" x="2485"/>
        <item sd="0" x="2486"/>
        <item sd="0" x="2487"/>
        <item sd="0" x="2488"/>
        <item sd="0" x="2489"/>
        <item sd="0" x="2490"/>
        <item sd="0" x="2491"/>
        <item sd="0" x="2492"/>
        <item sd="0" x="2493"/>
        <item sd="0" x="2494"/>
        <item sd="0" x="2495"/>
        <item sd="0" x="2496"/>
        <item sd="0" x="2497"/>
        <item sd="0" x="2498"/>
        <item sd="0" x="2499"/>
        <item sd="0" x="2500"/>
        <item sd="0" x="2501"/>
        <item sd="0" x="2502"/>
        <item sd="0" x="2503"/>
        <item sd="0" x="2504"/>
        <item sd="0" x="2505"/>
        <item sd="0" x="2506"/>
        <item sd="0" x="2507"/>
        <item sd="0" x="2508"/>
        <item sd="0" x="2509"/>
        <item sd="0" x="2510"/>
        <item sd="0" x="2511"/>
        <item sd="0" x="2512"/>
        <item sd="0" x="2513"/>
        <item sd="0" x="2514"/>
        <item sd="0" x="2515"/>
        <item sd="0" x="2516"/>
        <item sd="0" x="2517"/>
        <item sd="0" x="2518"/>
        <item sd="0" x="2519"/>
        <item sd="0" x="2520"/>
        <item sd="0" x="2521"/>
        <item sd="0" x="2522"/>
        <item sd="0" x="2523"/>
        <item sd="0" x="2524"/>
        <item sd="0" x="2525"/>
        <item sd="0" x="2526"/>
        <item sd="0" x="2527"/>
        <item sd="0" x="2528"/>
        <item sd="0" x="2529"/>
        <item sd="0" x="2530"/>
        <item sd="0" x="2531"/>
        <item sd="0" x="2532"/>
        <item sd="0" x="2533"/>
        <item sd="0" x="2534"/>
        <item sd="0" x="2535"/>
        <item sd="0" x="2536"/>
        <item sd="0" x="2537"/>
        <item sd="0" x="2538"/>
        <item sd="0" x="2539"/>
        <item sd="0" x="2540"/>
        <item sd="0" x="2541"/>
        <item sd="0" x="2542"/>
        <item sd="0" x="2543"/>
        <item sd="0" x="2544"/>
        <item sd="0" x="2545"/>
        <item sd="0" x="2546"/>
        <item sd="0" x="2547"/>
        <item sd="0" x="2548"/>
        <item sd="0" x="2549"/>
        <item sd="0" x="2550"/>
        <item sd="0" x="2551"/>
        <item sd="0" x="2552"/>
        <item sd="0" x="2553"/>
        <item sd="0" x="2554"/>
        <item sd="0" x="2555"/>
        <item sd="0" x="2556"/>
        <item sd="0" x="2557"/>
        <item sd="0" x="2558"/>
        <item sd="0" x="2559"/>
        <item sd="0" x="2560"/>
        <item sd="0" x="2561"/>
        <item sd="0" x="2562"/>
        <item sd="0" x="2563"/>
        <item sd="0" x="2564"/>
        <item sd="0" x="2565"/>
        <item sd="0" x="2566"/>
        <item sd="0" x="2567"/>
        <item sd="0" x="2568"/>
        <item sd="0" x="2569"/>
        <item sd="0" x="2570"/>
        <item sd="0" x="2571"/>
        <item sd="0" x="2572"/>
        <item sd="0" x="2573"/>
        <item sd="0" x="2574"/>
        <item sd="0" x="2575"/>
        <item sd="0" x="2576"/>
        <item sd="0" x="2577"/>
        <item sd="0" x="2578"/>
        <item sd="0" x="2579"/>
        <item sd="0" x="2580"/>
        <item sd="0" x="2581"/>
        <item sd="0" x="2582"/>
        <item sd="0" x="2583"/>
        <item sd="0" x="2584"/>
        <item sd="0" x="2585"/>
        <item sd="0" x="2586"/>
        <item sd="0" x="2587"/>
        <item sd="0" x="2588"/>
        <item sd="0" x="2589"/>
        <item sd="0" x="2590"/>
        <item sd="0" x="2591"/>
        <item sd="0" x="2592"/>
        <item sd="0" x="2593"/>
        <item sd="0" x="2594"/>
        <item sd="0" x="2595"/>
        <item sd="0" x="2596"/>
        <item sd="0" x="2597"/>
        <item sd="0" x="2598"/>
        <item sd="0" x="2599"/>
        <item sd="0" x="2600"/>
        <item sd="0" x="2601"/>
        <item sd="0" x="2602"/>
        <item sd="0" x="2603"/>
        <item sd="0" x="2604"/>
        <item sd="0" x="2605"/>
        <item sd="0" x="2606"/>
        <item sd="0" x="2607"/>
        <item sd="0" x="2608"/>
        <item sd="0" x="2609"/>
        <item sd="0" x="2610"/>
        <item sd="0" x="2611"/>
        <item sd="0" x="2612"/>
        <item sd="0" x="2613"/>
        <item sd="0" x="2614"/>
        <item sd="0" x="2615"/>
        <item sd="0" x="2616"/>
        <item sd="0" x="2617"/>
        <item sd="0" x="2618"/>
        <item sd="0" x="2619"/>
        <item sd="0" x="2620"/>
        <item sd="0" x="2621"/>
        <item sd="0" x="2622"/>
        <item sd="0" x="2623"/>
        <item sd="0" x="2624"/>
        <item sd="0" x="2625"/>
        <item sd="0" x="2626"/>
        <item sd="0" x="2627"/>
        <item sd="0" x="2628"/>
        <item sd="0" x="2629"/>
        <item sd="0" x="2630"/>
        <item sd="0" x="2631"/>
        <item sd="0" x="2632"/>
        <item sd="0" x="2633"/>
        <item sd="0" x="2634"/>
        <item sd="0" x="2635"/>
        <item sd="0" x="2636"/>
        <item sd="0" x="2637"/>
        <item sd="0" x="2638"/>
        <item sd="0" x="2639"/>
        <item sd="0" x="2640"/>
        <item sd="0" x="2641"/>
        <item sd="0" x="2642"/>
        <item sd="0" x="2643"/>
        <item sd="0" x="2644"/>
        <item sd="0" x="2645"/>
        <item sd="0" x="2646"/>
        <item sd="0" x="2647"/>
        <item sd="0" x="2648"/>
        <item sd="0" x="2649"/>
        <item sd="0" x="2650"/>
        <item sd="0" x="2651"/>
        <item sd="0" x="2652"/>
        <item sd="0" x="2653"/>
        <item sd="0" x="2654"/>
        <item sd="0" x="2655"/>
        <item sd="0" x="2656"/>
        <item sd="0" x="2657"/>
        <item sd="0" x="2658"/>
        <item sd="0" x="2659"/>
        <item sd="0" x="2660"/>
        <item sd="0" x="2661"/>
        <item sd="0" x="2662"/>
        <item sd="0" x="2663"/>
        <item sd="0" x="2664"/>
        <item sd="0" x="2665"/>
        <item sd="0" x="2666"/>
        <item sd="0" x="2667"/>
        <item sd="0" x="2668"/>
        <item sd="0" x="2669"/>
        <item sd="0" x="2670"/>
        <item sd="0" x="2671"/>
        <item sd="0" x="2672"/>
        <item sd="0" x="2673"/>
        <item sd="0" x="2674"/>
        <item sd="0" x="2675"/>
        <item sd="0" x="2676"/>
        <item sd="0" x="2677"/>
        <item sd="0" x="2678"/>
        <item sd="0" x="2679"/>
        <item sd="0" x="2680"/>
        <item sd="0" x="2681"/>
        <item sd="0" x="2682"/>
        <item sd="0" x="2683"/>
        <item sd="0" x="2684"/>
        <item sd="0" x="2685"/>
        <item sd="0" x="2686"/>
        <item sd="0" x="2687"/>
        <item sd="0" x="2688"/>
        <item sd="0" x="2689"/>
        <item sd="0" x="2690"/>
        <item sd="0" x="2691"/>
        <item sd="0" x="2692"/>
        <item sd="0" x="2693"/>
        <item sd="0" x="2694"/>
        <item sd="0" x="2695"/>
        <item sd="0" x="2696"/>
        <item sd="0" x="2697"/>
        <item sd="0" x="2698"/>
        <item sd="0" x="2699"/>
        <item sd="0" x="2700"/>
        <item sd="0" x="2701"/>
        <item sd="0" x="2702"/>
        <item sd="0" x="2703"/>
        <item sd="0" x="2704"/>
        <item sd="0" x="2705"/>
        <item sd="0" x="2706"/>
        <item sd="0" x="2707"/>
        <item sd="0" x="2708"/>
        <item sd="0" x="2709"/>
        <item sd="0" x="2710"/>
        <item sd="0" x="2711"/>
        <item sd="0" x="2712"/>
        <item sd="0" x="2713"/>
        <item sd="0" x="2714"/>
        <item sd="0" x="2715"/>
        <item sd="0" x="2716"/>
        <item sd="0" x="2717"/>
        <item sd="0" x="2718"/>
        <item sd="0" x="2719"/>
        <item sd="0" x="2720"/>
        <item sd="0" x="2721"/>
        <item sd="0" x="2722"/>
        <item sd="0" x="2723"/>
        <item sd="0" x="2724"/>
        <item sd="0" x="2725"/>
        <item sd="0" x="2726"/>
        <item sd="0" x="2727"/>
        <item sd="0" x="2728"/>
        <item sd="0" x="2729"/>
        <item sd="0" x="2730"/>
        <item sd="0" x="2731"/>
        <item sd="0" x="2732"/>
        <item sd="0" x="2733"/>
        <item sd="0" x="2734"/>
        <item sd="0" x="2735"/>
        <item sd="0" x="2736"/>
        <item sd="0" x="2737"/>
        <item sd="0" x="2738"/>
        <item sd="0" x="2739"/>
        <item sd="0" x="2740"/>
        <item sd="0" x="2741"/>
        <item sd="0" x="2742"/>
        <item sd="0" x="2743"/>
        <item sd="0" x="2744"/>
        <item sd="0" x="2745"/>
        <item sd="0" x="2746"/>
        <item sd="0" x="2747"/>
        <item sd="0" x="2748"/>
        <item sd="0" x="2749"/>
        <item sd="0" x="2750"/>
        <item sd="0" x="2751"/>
        <item sd="0" x="2752"/>
        <item sd="0" x="2753"/>
        <item sd="0" x="2754"/>
        <item sd="0" x="2755"/>
        <item sd="0" x="2756"/>
        <item sd="0" x="2757"/>
        <item sd="0" x="2758"/>
        <item sd="0" x="2759"/>
        <item sd="0" x="2760"/>
        <item sd="0" x="2761"/>
        <item sd="0" x="2762"/>
        <item sd="0" x="2763"/>
        <item sd="0" x="2764"/>
        <item sd="0" x="2765"/>
        <item sd="0" x="2766"/>
        <item sd="0" x="2767"/>
        <item sd="0" x="2768"/>
        <item sd="0" x="2769"/>
        <item sd="0" x="2770"/>
        <item sd="0" x="2771"/>
        <item sd="0" x="2772"/>
        <item sd="0" x="2773"/>
        <item sd="0" x="2774"/>
        <item sd="0" x="2775"/>
        <item sd="0" x="2776"/>
        <item sd="0" x="2777"/>
        <item sd="0" x="2778"/>
        <item sd="0" x="2779"/>
        <item sd="0" x="2780"/>
        <item sd="0" x="2781"/>
        <item sd="0" x="2782"/>
        <item sd="0" x="2783"/>
        <item sd="0" x="2784"/>
        <item sd="0" x="2785"/>
        <item sd="0" x="2786"/>
        <item sd="0" x="2787"/>
        <item sd="0" x="2788"/>
        <item sd="0" x="2789"/>
        <item sd="0" x="2790"/>
        <item sd="0" x="2791"/>
        <item sd="0" x="2792"/>
        <item sd="0" x="2793"/>
        <item sd="0" x="2794"/>
        <item sd="0" x="2795"/>
        <item sd="0" x="2796"/>
        <item sd="0" x="2797"/>
        <item sd="0" x="2798"/>
        <item sd="0" x="2799"/>
        <item sd="0" x="2800"/>
        <item sd="0" x="2801"/>
        <item sd="0" x="2802"/>
        <item sd="0" x="2803"/>
        <item sd="0" x="2804"/>
        <item sd="0" x="2805"/>
        <item sd="0" x="2806"/>
        <item sd="0" x="2807"/>
        <item sd="0" x="2808"/>
        <item sd="0" x="2809"/>
        <item sd="0" x="2810"/>
        <item sd="0" x="2811"/>
        <item sd="0" x="2812"/>
        <item sd="0" x="2813"/>
        <item sd="0" x="2814"/>
        <item sd="0" x="2815"/>
        <item sd="0" x="2816"/>
        <item sd="0" x="2817"/>
        <item sd="0" x="2818"/>
        <item sd="0" x="2819"/>
        <item sd="0" x="2820"/>
        <item sd="0" x="2821"/>
        <item sd="0" x="2822"/>
        <item sd="0" x="2823"/>
        <item sd="0" x="2824"/>
        <item sd="0" x="2825"/>
        <item sd="0" x="2826"/>
        <item sd="0" x="2827"/>
        <item sd="0" x="2828"/>
        <item sd="0" x="2829"/>
        <item sd="0" x="2830"/>
        <item sd="0" x="2831"/>
        <item sd="0" x="2832"/>
        <item sd="0" x="2833"/>
        <item sd="0" x="2834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6D0E4-A2E2-4393-B4F3-96D88570CA19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5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CD437-8DD6-4C16-86BA-931531D28CB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8781-4D1D-447A-9E9B-B44D7B537EA9}">
  <sheetPr codeName="Sheet1"/>
  <dimension ref="A1:F6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1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6305-47B1-4D5C-8162-BDCBA9D877E7}">
  <sheetPr codeName="Sheet2"/>
  <dimension ref="A1:G15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8363</v>
      </c>
      <c r="B1" s="10" t="s">
        <v>8360</v>
      </c>
    </row>
    <row r="2" spans="1:7" x14ac:dyDescent="0.25">
      <c r="A2" s="10" t="s">
        <v>8364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  <c r="G2" t="s">
        <v>8362</v>
      </c>
    </row>
    <row r="3" spans="1:7" x14ac:dyDescent="0.25">
      <c r="A3" s="13" t="s">
        <v>8368</v>
      </c>
      <c r="B3">
        <v>34</v>
      </c>
      <c r="C3">
        <v>125</v>
      </c>
      <c r="D3">
        <v>5</v>
      </c>
      <c r="E3">
        <v>191</v>
      </c>
      <c r="G3">
        <v>355</v>
      </c>
    </row>
    <row r="4" spans="1:7" x14ac:dyDescent="0.25">
      <c r="A4" s="13" t="s">
        <v>8376</v>
      </c>
      <c r="B4">
        <v>33</v>
      </c>
      <c r="C4">
        <v>123</v>
      </c>
      <c r="D4">
        <v>1</v>
      </c>
      <c r="E4">
        <v>189</v>
      </c>
      <c r="G4">
        <v>346</v>
      </c>
    </row>
    <row r="5" spans="1:7" x14ac:dyDescent="0.25">
      <c r="A5" s="13" t="s">
        <v>8373</v>
      </c>
      <c r="B5">
        <v>30</v>
      </c>
      <c r="C5">
        <v>132</v>
      </c>
      <c r="D5">
        <v>6</v>
      </c>
      <c r="E5">
        <v>203</v>
      </c>
      <c r="G5">
        <v>371</v>
      </c>
    </row>
    <row r="6" spans="1:7" x14ac:dyDescent="0.25">
      <c r="A6" s="13" t="s">
        <v>8374</v>
      </c>
      <c r="B6">
        <v>28</v>
      </c>
      <c r="C6">
        <v>112</v>
      </c>
      <c r="D6">
        <v>3</v>
      </c>
      <c r="E6">
        <v>174</v>
      </c>
      <c r="G6">
        <v>317</v>
      </c>
    </row>
    <row r="7" spans="1:7" x14ac:dyDescent="0.25">
      <c r="A7" s="13" t="s">
        <v>8379</v>
      </c>
      <c r="B7">
        <v>35</v>
      </c>
      <c r="C7">
        <v>155</v>
      </c>
      <c r="D7">
        <v>4</v>
      </c>
      <c r="E7">
        <v>183</v>
      </c>
      <c r="G7">
        <v>377</v>
      </c>
    </row>
    <row r="8" spans="1:7" x14ac:dyDescent="0.25">
      <c r="A8" s="13" t="s">
        <v>8369</v>
      </c>
      <c r="B8">
        <v>24</v>
      </c>
      <c r="C8">
        <v>135</v>
      </c>
      <c r="D8">
        <v>6</v>
      </c>
      <c r="E8">
        <v>164</v>
      </c>
      <c r="G8">
        <v>329</v>
      </c>
    </row>
    <row r="9" spans="1:7" x14ac:dyDescent="0.25">
      <c r="A9" s="13" t="s">
        <v>8377</v>
      </c>
      <c r="B9">
        <v>32</v>
      </c>
      <c r="C9">
        <v>119</v>
      </c>
      <c r="D9">
        <v>1</v>
      </c>
      <c r="E9">
        <v>158</v>
      </c>
      <c r="G9">
        <v>310</v>
      </c>
    </row>
    <row r="10" spans="1:7" x14ac:dyDescent="0.25">
      <c r="A10" s="13" t="s">
        <v>8378</v>
      </c>
      <c r="B10">
        <v>28</v>
      </c>
      <c r="C10">
        <v>132</v>
      </c>
      <c r="D10">
        <v>2</v>
      </c>
      <c r="E10">
        <v>207</v>
      </c>
      <c r="G10">
        <v>369</v>
      </c>
    </row>
    <row r="11" spans="1:7" x14ac:dyDescent="0.25">
      <c r="A11" s="13" t="s">
        <v>8375</v>
      </c>
      <c r="B11">
        <v>27</v>
      </c>
      <c r="C11">
        <v>118</v>
      </c>
      <c r="D11">
        <v>7</v>
      </c>
      <c r="E11">
        <v>172</v>
      </c>
      <c r="G11">
        <v>324</v>
      </c>
    </row>
    <row r="12" spans="1:7" x14ac:dyDescent="0.25">
      <c r="A12" s="13" t="s">
        <v>8372</v>
      </c>
      <c r="B12">
        <v>26</v>
      </c>
      <c r="C12">
        <v>128</v>
      </c>
      <c r="D12">
        <v>2</v>
      </c>
      <c r="E12">
        <v>166</v>
      </c>
      <c r="G12">
        <v>322</v>
      </c>
    </row>
    <row r="13" spans="1:7" x14ac:dyDescent="0.25">
      <c r="A13" s="13" t="s">
        <v>8370</v>
      </c>
      <c r="B13">
        <v>24</v>
      </c>
      <c r="C13">
        <v>132</v>
      </c>
      <c r="D13">
        <v>7</v>
      </c>
      <c r="E13">
        <v>187</v>
      </c>
      <c r="G13">
        <v>350</v>
      </c>
    </row>
    <row r="14" spans="1:7" x14ac:dyDescent="0.25">
      <c r="A14" s="13" t="s">
        <v>8371</v>
      </c>
      <c r="B14">
        <v>28</v>
      </c>
      <c r="C14">
        <v>119</v>
      </c>
      <c r="D14">
        <v>6</v>
      </c>
      <c r="E14">
        <v>191</v>
      </c>
      <c r="G14">
        <v>344</v>
      </c>
    </row>
    <row r="15" spans="1:7" x14ac:dyDescent="0.25">
      <c r="A15" s="13" t="s">
        <v>8362</v>
      </c>
      <c r="B15">
        <v>349</v>
      </c>
      <c r="C15">
        <v>1530</v>
      </c>
      <c r="D15">
        <v>50</v>
      </c>
      <c r="E15">
        <v>2185</v>
      </c>
      <c r="G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D0DA1-CD05-401B-B2BA-406217D4AAA0}">
  <sheetPr codeName="Sheet4"/>
  <dimension ref="A1:E18"/>
  <sheetViews>
    <sheetView topLeftCell="A2"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23" bestFit="1" customWidth="1"/>
    <col min="8" max="8" width="17.57031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8400</v>
      </c>
      <c r="B2" t="s">
        <v>8365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1" t="s">
        <v>8368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1" t="s">
        <v>8376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1" t="s">
        <v>8373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1" t="s">
        <v>8374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1" t="s">
        <v>8379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1" t="s">
        <v>8369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1" t="s">
        <v>8377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1" t="s">
        <v>8378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1" t="s">
        <v>8375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1" t="s">
        <v>8372</v>
      </c>
      <c r="B15">
        <v>65</v>
      </c>
      <c r="C15">
        <v>50</v>
      </c>
      <c r="E15">
        <v>115</v>
      </c>
    </row>
    <row r="16" spans="1:5" x14ac:dyDescent="0.25">
      <c r="A16" s="11" t="s">
        <v>8370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1" t="s">
        <v>8371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1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7234-CAB2-4C29-98C6-F9E830B706D8}">
  <sheetPr codeName="Sheet11"/>
  <dimension ref="A1:H13"/>
  <sheetViews>
    <sheetView workbookViewId="0">
      <selection activeCell="H16" sqref="H16"/>
    </sheetView>
  </sheetViews>
  <sheetFormatPr defaultRowHeight="15" x14ac:dyDescent="0.25"/>
  <cols>
    <col min="1" max="1" width="14" bestFit="1" customWidth="1"/>
    <col min="2" max="2" width="69.425781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28515625" bestFit="1" customWidth="1"/>
  </cols>
  <sheetData>
    <row r="1" spans="1:8" x14ac:dyDescent="0.25">
      <c r="A1" t="s">
        <v>8382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5">
      <c r="A2" t="s">
        <v>8408</v>
      </c>
      <c r="B2">
        <f>COUNTIFS(Kickstarter!$D:$D,"&lt;1000",Kickstarter!$R:$R, "Plays",Kickstarter!$F:$F, "Successful")</f>
        <v>141</v>
      </c>
      <c r="C2">
        <f>COUNTIFS(Kickstarter!$D:$D,"&lt;1000",Kickstarter!$R:$R, "Plays",Kickstarter!$F:$F, "Failed")</f>
        <v>45</v>
      </c>
      <c r="D2">
        <f>COUNTIFS(Kickstarter!$D:$D,"&lt;1000",Kickstarter!$R:$R, "Plays",Kickstarter!$F:$F, "Canceled")</f>
        <v>0</v>
      </c>
      <c r="E2">
        <f>SUM(B2:D2)</f>
        <v>186</v>
      </c>
      <c r="F2" s="15">
        <f>(B2/(E2))</f>
        <v>0.75806451612903225</v>
      </c>
      <c r="G2" s="15">
        <f>(C2/E2)</f>
        <v>0.24193548387096775</v>
      </c>
      <c r="H2">
        <f>(D2/E2)</f>
        <v>0</v>
      </c>
    </row>
    <row r="3" spans="1:8" x14ac:dyDescent="0.25">
      <c r="A3" t="s">
        <v>8409</v>
      </c>
      <c r="B3">
        <f>COUNTIFS(Kickstarter!$D:$D,"&gt;=1000",Kickstarter!$R:$R, "Plays",Kickstarter!$D:$D,"&lt;=4999",Kickstarter!$F:$F, "Successful")</f>
        <v>388</v>
      </c>
      <c r="C3">
        <f>COUNTIFS(Kickstarter!$D:$D,"&gt;=1000",Kickstarter!$R:$R, "Plays",Kickstarter!$D:$D,"&lt;=4999",Kickstarter!$F:$F, "Failed")</f>
        <v>146</v>
      </c>
      <c r="D3">
        <f>COUNTIFS(Kickstarter!$D:$D,"&gt;=1000",Kickstarter!$R:$R, "Plays",Kickstarter!$D:$D,"&lt;=4999",Kickstarter!$F:$F, "Canceled")</f>
        <v>0</v>
      </c>
      <c r="E3">
        <f t="shared" ref="E3:E13" si="0">SUM(B3:D3)</f>
        <v>534</v>
      </c>
      <c r="F3" s="15">
        <f t="shared" ref="F3:F13" si="1">(B3/(E3))</f>
        <v>0.72659176029962547</v>
      </c>
      <c r="G3" s="15">
        <f t="shared" ref="G3:G13" si="2">(C3/E3)</f>
        <v>0.27340823970037453</v>
      </c>
      <c r="H3">
        <f t="shared" ref="H3:H13" si="3">(D3/E3)</f>
        <v>0</v>
      </c>
    </row>
    <row r="4" spans="1:8" x14ac:dyDescent="0.25">
      <c r="A4" t="s">
        <v>8410</v>
      </c>
      <c r="B4">
        <f>COUNTIFS(Kickstarter!$D:$D,"&gt;=5000",Kickstarter!$R:$R, "Plays",Kickstarter!$D:$D,"&lt;=9999",Kickstarter!$F:$F, "Successful")</f>
        <v>93</v>
      </c>
      <c r="C4">
        <f>COUNTIFS(Kickstarter!$D:$D,"&gt;=5000",Kickstarter!$R:$R, "Plays",Kickstarter!$D:$D,"&lt;=9999",Kickstarter!$F:$F, "Failed")</f>
        <v>76</v>
      </c>
      <c r="D4">
        <f>COUNTIFS(Kickstarter!$D:$D,"&gt;=5000",Kickstarter!$R:$R, "Plays",Kickstarter!$D:$D,"&lt;=9999",Kickstarter!$F:$F, "Canceled")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>
        <f t="shared" si="3"/>
        <v>0</v>
      </c>
    </row>
    <row r="5" spans="1:8" x14ac:dyDescent="0.25">
      <c r="A5" t="s">
        <v>8411</v>
      </c>
      <c r="B5">
        <f>COUNTIFS(Kickstarter!$D:$D,"&gt;=10000",Kickstarter!$R:$R, "Plays",Kickstarter!$D:$D,"&lt;=14999",Kickstarter!$F:$F, "Successful")</f>
        <v>39</v>
      </c>
      <c r="C5">
        <f>COUNTIFS(Kickstarter!$D:$D,"&gt;=10000",Kickstarter!$R:$R, "Plays",Kickstarter!$D:$D,"&lt;=14999",Kickstarter!$F:$F, "Failed")</f>
        <v>33</v>
      </c>
      <c r="D5">
        <f>COUNTIFS(Kickstarter!$D:$D,"&gt;=10000",Kickstarter!$R:$R, "Plays",Kickstarter!$D:$D,"&lt;=14999",Kickstarter!$F:$F, "Canceled")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>
        <f t="shared" si="3"/>
        <v>0</v>
      </c>
    </row>
    <row r="6" spans="1:8" x14ac:dyDescent="0.25">
      <c r="A6" t="s">
        <v>8412</v>
      </c>
      <c r="B6">
        <f>COUNTIFS(Kickstarter!$D:$D,"&gt;=15000",Kickstarter!$R:$R, "Plays",Kickstarter!$D:$D,"&lt;=19999",Kickstarter!$F:$F, "Successful")</f>
        <v>12</v>
      </c>
      <c r="C6">
        <f>COUNTIFS(Kickstarter!$D:$D,"&gt;=15000",Kickstarter!$R:$R, "Plays",Kickstarter!$D:$D,"&lt;=19999",Kickstarter!$F:$F, "Failed")</f>
        <v>12</v>
      </c>
      <c r="D6">
        <f>COUNTIFS(Kickstarter!$D:$D,"&gt;=15000",Kickstarter!$R:$R, "Plays",Kickstarter!$D:$D,"&lt;=19999",Kickstarter!$F:$F, "Canceled")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>
        <f t="shared" si="3"/>
        <v>0</v>
      </c>
    </row>
    <row r="7" spans="1:8" x14ac:dyDescent="0.25">
      <c r="A7" t="s">
        <v>8413</v>
      </c>
      <c r="B7">
        <f>COUNTIFS(Kickstarter!$D:$D,"&gt;=20000",Kickstarter!$R:$R, "Plays",Kickstarter!$D:$D,"&lt;=24999",Kickstarter!$F:$F, "Successful")</f>
        <v>9</v>
      </c>
      <c r="C7">
        <f>COUNTIFS(Kickstarter!$D:$D,"&gt;=20000",Kickstarter!$R:$R, "Plays",Kickstarter!$D:$D,"&lt;=24999",Kickstarter!$F:$F, "Failed")</f>
        <v>11</v>
      </c>
      <c r="D7">
        <f>COUNTIFS(Kickstarter!$D:$D,"&gt;=20000",Kickstarter!$R:$R, "Plays",Kickstarter!$D:$D,"&lt;=24999",Kickstarter!$F:$F, "Canceled")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>
        <f t="shared" si="3"/>
        <v>0</v>
      </c>
    </row>
    <row r="8" spans="1:8" x14ac:dyDescent="0.25">
      <c r="A8" t="s">
        <v>8414</v>
      </c>
      <c r="B8">
        <f>COUNTIFS(Kickstarter!$D:$D,"&gt;=25000",Kickstarter!$R:$R, "Plays",Kickstarter!$D:$D,"&lt;=29999",Kickstarter!$F:$F, "Successful")</f>
        <v>1</v>
      </c>
      <c r="C8">
        <f>COUNTIFS(Kickstarter!$D:$D,"&gt;=25000",Kickstarter!$R:$R, "Plays",Kickstarter!$D:$D,"&lt;=29999",Kickstarter!$F:$F, "Failed")</f>
        <v>4</v>
      </c>
      <c r="D8">
        <f>COUNTIFS(Kickstarter!$D:$D,"&gt;=25000",Kickstarter!$R:$R, "Plays",Kickstarter!$D:$D,"&lt;=29999",Kickstarter!$F:$F, "Canceled")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>
        <f t="shared" si="3"/>
        <v>0</v>
      </c>
    </row>
    <row r="9" spans="1:8" x14ac:dyDescent="0.25">
      <c r="A9" t="s">
        <v>8415</v>
      </c>
      <c r="B9">
        <f>COUNTIFS(Kickstarter!$D:$D,"&gt;=30000",Kickstarter!$R:$R, "Plays",Kickstarter!$D:$D,"&lt;=34999",Kickstarter!$F:$F, "Successful")</f>
        <v>3</v>
      </c>
      <c r="C9">
        <f>COUNTIFS(Kickstarter!$D:$D,"&gt;=30000",Kickstarter!$R:$R, "Plays",Kickstarter!$D:$D,"&lt;=34999",Kickstarter!$F:$F, "Failed")</f>
        <v>8</v>
      </c>
      <c r="D9">
        <f>COUNTIFS(Kickstarter!$D:$D,"&gt;=30000",Kickstarter!$R:$R, "Plays",Kickstarter!$D:$D,"&lt;=34999",Kickstarter!$F:$F, "Canceled")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>
        <f t="shared" si="3"/>
        <v>0</v>
      </c>
    </row>
    <row r="10" spans="1:8" x14ac:dyDescent="0.25">
      <c r="A10" t="s">
        <v>8416</v>
      </c>
      <c r="B10">
        <f>COUNTIFS(Kickstarter!$D:$D,"&gt;=35000",Kickstarter!$R:$R, "Plays",Kickstarter!$D:$D,"&lt;=39999",Kickstarter!$F:$F, "Successful")</f>
        <v>4</v>
      </c>
      <c r="C10">
        <f>COUNTIFS(Kickstarter!$D:$D,"&gt;=35000",Kickstarter!$R:$R, "Plays",Kickstarter!$D:$D,"&lt;=39999",Kickstarter!$F:$F, "Failed")</f>
        <v>2</v>
      </c>
      <c r="D10">
        <f>COUNTIFS(Kickstarter!$D:$D,"&gt;=35000",Kickstarter!$R:$R, "Plays",Kickstarter!$D:$D,"&lt;=39999",Kickstarter!$F:$F, "Canceled")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>
        <f t="shared" si="3"/>
        <v>0</v>
      </c>
    </row>
    <row r="11" spans="1:8" x14ac:dyDescent="0.25">
      <c r="A11" t="s">
        <v>8417</v>
      </c>
      <c r="B11">
        <f>COUNTIFS(Kickstarter!$D:$D,"&gt;=40000",Kickstarter!$R:$R, "Plays",Kickstarter!$D:$D,"&lt;=44999",Kickstarter!$F:$F, "Successful")</f>
        <v>2</v>
      </c>
      <c r="C11">
        <f>COUNTIFS(Kickstarter!$D:$D,"&gt;=40000",Kickstarter!$R:$R, "Plays",Kickstarter!$D:$D,"&lt;=44999",Kickstarter!$F:$F, "Failed")</f>
        <v>1</v>
      </c>
      <c r="D11">
        <f>COUNTIFS(Kickstarter!$D:$D,"&gt;=40000",Kickstarter!$R:$R, "Plays",Kickstarter!$D:$D,"&lt;=44999",Kickstarter!$F:$F, "Canceled")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>
        <f t="shared" si="3"/>
        <v>0</v>
      </c>
    </row>
    <row r="12" spans="1:8" x14ac:dyDescent="0.25">
      <c r="A12" t="s">
        <v>8418</v>
      </c>
      <c r="B12">
        <f>COUNTIFS(Kickstarter!$D:$D,"&gt;=45000",Kickstarter!$R:$R, "Plays",Kickstarter!$D:$D,"&lt;=49999",Kickstarter!$F:$F, "Successful")</f>
        <v>0</v>
      </c>
      <c r="C12">
        <f>COUNTIFS(Kickstarter!$D:$D,"&gt;=45000",Kickstarter!$R:$R, "Plays",Kickstarter!$D:$D,"&lt;=49999",Kickstarter!$F:$F, "Failed")</f>
        <v>1</v>
      </c>
      <c r="D12">
        <f>COUNTIFS(Kickstarter!$D:$D,"&gt;=45000",Kickstarter!$R:$R, "Plays",Kickstarter!$D:$D,"&lt;=49999",Kickstarter!$F:$F, "Canceled")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>
        <f t="shared" si="3"/>
        <v>0</v>
      </c>
    </row>
    <row r="13" spans="1:8" x14ac:dyDescent="0.25">
      <c r="A13" t="s">
        <v>8419</v>
      </c>
      <c r="B13">
        <f>COUNTIFS(Kickstarter!$D:$D,"&gt;=50000",Kickstarter!$R:$R, "Plays",Kickstarter!$F:$F, "Successful")</f>
        <v>2</v>
      </c>
      <c r="C13">
        <f>COUNTIFS(Kickstarter!$D:$D,"&gt;=50000",Kickstarter!$R:$R, "Plays",Kickstarter!$F:$F, "Failed")</f>
        <v>14</v>
      </c>
      <c r="D13">
        <f>COUNTIFS(Kickstarter!$D:$D,"&gt;=50000",Kickstarter!$R:$R, "Plays",Kickstarter!$F:$F, "Canceled")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U4118"/>
  <sheetViews>
    <sheetView tabSelected="1" topLeftCell="C1" zoomScale="90" zoomScaleNormal="90" workbookViewId="0">
      <selection activeCell="R1" sqref="R1:R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42578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28515625" customWidth="1"/>
    <col min="16" max="16" width="17" bestFit="1" customWidth="1"/>
    <col min="17" max="17" width="41.140625" customWidth="1"/>
    <col min="18" max="18" width="17" bestFit="1" customWidth="1"/>
    <col min="19" max="19" width="23.42578125" bestFit="1" customWidth="1"/>
    <col min="20" max="20" width="22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8366</v>
      </c>
      <c r="T1" s="1" t="s">
        <v>8367</v>
      </c>
      <c r="U1" s="1" t="s">
        <v>8400</v>
      </c>
    </row>
    <row r="2" spans="1:21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((J2/60)/60/24)+DATE(1970,1,1)</f>
        <v>42177.007071759261</v>
      </c>
      <c r="T2" s="12">
        <f>((I2/60)/60/24)+DATE(1970,1,1)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2">
        <f t="shared" ref="S3:S66" si="2">((J3/60)/60/24)+DATE(1970,1,1)</f>
        <v>42766.600497685184</v>
      </c>
      <c r="T3" s="12">
        <f t="shared" ref="T3:T66" si="3">((I3/60)/60/24)+DATE(1970,1,1)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9" t="s">
        <v>8308</v>
      </c>
      <c r="R67" t="s">
        <v>8310</v>
      </c>
      <c r="S67" s="12">
        <f t="shared" ref="S67:S130" si="7">((J67/60)/60/24)+DATE(1970,1,1)</f>
        <v>41835.821226851855</v>
      </c>
      <c r="T67" s="12">
        <f t="shared" ref="T67:T130" si="8">((I67/60)/60/24)+DATE(1970,1,1)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9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9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9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9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9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9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9" t="s">
        <v>8308</v>
      </c>
      <c r="R131" t="s">
        <v>8311</v>
      </c>
      <c r="S131" s="12">
        <f t="shared" ref="S131:S194" si="12">((J131/60)/60/24)+DATE(1970,1,1)</f>
        <v>41882.937303240738</v>
      </c>
      <c r="T131" s="12">
        <f t="shared" ref="T131:T194" si="13">((I131/60)/60/24)+DATE(1970,1,1)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9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9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9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9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9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9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9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9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9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9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9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9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9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9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9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9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9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9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9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9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9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9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9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9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9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9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9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9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9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9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9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9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9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9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9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9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9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9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9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9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9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9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9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9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9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9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9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9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9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9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9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9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9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9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9" t="s">
        <v>8308</v>
      </c>
      <c r="R195" t="s">
        <v>8312</v>
      </c>
      <c r="S195" s="12">
        <f t="shared" ref="S195:S258" si="17">((J195/60)/60/24)+DATE(1970,1,1)</f>
        <v>41911.934791666667</v>
      </c>
      <c r="T195" s="12">
        <f t="shared" ref="T195:T258" si="18">((I195/60)/60/24)+DATE(1970,1,1)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9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9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9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9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9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9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9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9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9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9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9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9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9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9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9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9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9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9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9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9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9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9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9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9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9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9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9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9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9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9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9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9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9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9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9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9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9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9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9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9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9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9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9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9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9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9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9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9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9" t="s">
        <v>8308</v>
      </c>
      <c r="R259" t="s">
        <v>8313</v>
      </c>
      <c r="S259" s="12">
        <f t="shared" ref="S259:S322" si="22">((J259/60)/60/24)+DATE(1970,1,1)</f>
        <v>42479.626875000002</v>
      </c>
      <c r="T259" s="12">
        <f t="shared" ref="T259:T322" si="23">((I259/60)/60/24)+DATE(1970,1,1)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9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9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9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9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9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9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9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9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9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9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9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9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9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9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9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9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9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9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9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9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9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9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9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9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9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9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9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9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9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9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9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9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9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9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9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9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9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9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9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9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9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9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9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9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9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9" t="s">
        <v>8308</v>
      </c>
      <c r="R323" t="s">
        <v>8313</v>
      </c>
      <c r="S323" s="12">
        <f t="shared" ref="S323:S386" si="27">((J323/60)/60/24)+DATE(1970,1,1)</f>
        <v>42647.446597222224</v>
      </c>
      <c r="T323" s="12">
        <f t="shared" ref="T323:T386" si="28">((I323/60)/60/24)+DATE(1970,1,1)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9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9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9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9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9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9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9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9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9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9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9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9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9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9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9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9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9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9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9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9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9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9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9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9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9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9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9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9" t="s">
        <v>8308</v>
      </c>
      <c r="R387" t="s">
        <v>8313</v>
      </c>
      <c r="S387" s="12">
        <f t="shared" ref="S387:S450" si="32">((J387/60)/60/24)+DATE(1970,1,1)</f>
        <v>41934.584502314814</v>
      </c>
      <c r="T387" s="12">
        <f t="shared" ref="T387:T450" si="33">((I387/60)/60/24)+DATE(1970,1,1)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9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9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9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9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9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9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9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9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9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9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9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9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9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9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9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9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9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9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9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9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9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9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9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9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9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9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9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9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9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9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9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9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9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9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9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9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9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9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9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9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9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9" t="s">
        <v>8308</v>
      </c>
      <c r="R451" t="s">
        <v>8314</v>
      </c>
      <c r="S451" s="12">
        <f t="shared" ref="S451:S514" si="37">((J451/60)/60/24)+DATE(1970,1,1)</f>
        <v>41534.568113425928</v>
      </c>
      <c r="T451" s="12">
        <f t="shared" ref="T451:T514" si="38">((I451/60)/60/24)+DATE(1970,1,1)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9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9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9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9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9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9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9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9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9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9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9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9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9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9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9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9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9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9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9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9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9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9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9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9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9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9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9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9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9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9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9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9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9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9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9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9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9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9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9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9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9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9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9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9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9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9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9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9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9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9" t="s">
        <v>8308</v>
      </c>
      <c r="R515" t="s">
        <v>8314</v>
      </c>
      <c r="S515" s="12">
        <f t="shared" ref="S515:S578" si="42">((J515/60)/60/24)+DATE(1970,1,1)</f>
        <v>42552.653993055559</v>
      </c>
      <c r="T515" s="12">
        <f t="shared" ref="T515:T578" si="43">((I515/60)/60/24)+DATE(1970,1,1)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9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9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9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9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9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9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9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9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9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9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9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9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9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9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9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9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9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9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9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9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9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9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9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9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9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9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9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9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9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9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9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9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9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9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9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9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9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9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9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9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9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9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9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9" t="s">
        <v>8317</v>
      </c>
      <c r="R579" t="s">
        <v>8318</v>
      </c>
      <c r="S579" s="12">
        <f t="shared" ref="S579:S642" si="47">((J579/60)/60/24)+DATE(1970,1,1)</f>
        <v>42450.589143518519</v>
      </c>
      <c r="T579" s="12">
        <f t="shared" ref="T579:T642" si="48">((I579/60)/60/24)+DATE(1970,1,1)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9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9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9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9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9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9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9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9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9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9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9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9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9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9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9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9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9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9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9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9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9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9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9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9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9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9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9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9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9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9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9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9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9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9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9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9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9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9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9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9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9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9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9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9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9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9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9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9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9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9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9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9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9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9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9" t="s">
        <v>8317</v>
      </c>
      <c r="R643" t="s">
        <v>8319</v>
      </c>
      <c r="S643" s="12">
        <f t="shared" ref="S643:S706" si="52">((J643/60)/60/24)+DATE(1970,1,1)</f>
        <v>42199.57</v>
      </c>
      <c r="T643" s="12">
        <f t="shared" ref="T643:T706" si="53">((I643/60)/60/24)+DATE(1970,1,1)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9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9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9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9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9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9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9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9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9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9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9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9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9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9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9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9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9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9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9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9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9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9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9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9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9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9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9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9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9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9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9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9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9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9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9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9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9" t="s">
        <v>8317</v>
      </c>
      <c r="R707" t="s">
        <v>8319</v>
      </c>
      <c r="S707" s="12">
        <f t="shared" ref="S707:S770" si="57">((J707/60)/60/24)+DATE(1970,1,1)</f>
        <v>42726.491643518515</v>
      </c>
      <c r="T707" s="12">
        <f t="shared" ref="T707:T770" si="58">((I707/60)/60/24)+DATE(1970,1,1)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9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9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9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9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9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9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9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9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9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9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9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9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9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9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9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9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9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9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9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9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9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9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9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9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9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9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9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9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9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9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9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9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9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9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9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9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9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9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9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9" t="s">
        <v>8320</v>
      </c>
      <c r="R771" t="s">
        <v>8322</v>
      </c>
      <c r="S771" s="12">
        <f t="shared" ref="S771:S834" si="62">((J771/60)/60/24)+DATE(1970,1,1)</f>
        <v>41604.996458333335</v>
      </c>
      <c r="T771" s="12">
        <f t="shared" ref="T771:T834" si="63">((I771/60)/60/24)+DATE(1970,1,1)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9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9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9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9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9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9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9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9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9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9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9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9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9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9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9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9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9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9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9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9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9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9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9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9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9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9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9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9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9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9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9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9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9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9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9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9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9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9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9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9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9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9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9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9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9" t="s">
        <v>8323</v>
      </c>
      <c r="R835" t="s">
        <v>8324</v>
      </c>
      <c r="S835" s="12">
        <f t="shared" ref="S835:S898" si="67">((J835/60)/60/24)+DATE(1970,1,1)</f>
        <v>41718.878182870372</v>
      </c>
      <c r="T835" s="12">
        <f t="shared" ref="T835:T898" si="68">((I835/60)/60/24)+DATE(1970,1,1)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9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9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9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9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9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9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9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9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9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9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9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9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9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9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9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9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9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9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9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9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9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9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9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9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9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9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9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9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9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9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9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9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9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9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9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9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9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9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9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9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9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9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9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9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9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9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9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9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9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9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9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9" t="s">
        <v>8323</v>
      </c>
      <c r="R899" t="s">
        <v>8327</v>
      </c>
      <c r="S899" s="12">
        <f t="shared" ref="S899:S962" si="72">((J899/60)/60/24)+DATE(1970,1,1)</f>
        <v>41211.688750000001</v>
      </c>
      <c r="T899" s="12">
        <f t="shared" ref="T899:T962" si="73">((I899/60)/60/24)+DATE(1970,1,1)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9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9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9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9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9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9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9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9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9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9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9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9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9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9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9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9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9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9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9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9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9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9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9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9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9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9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9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9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9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9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9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9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9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9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9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9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9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9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9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9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9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9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9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9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9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9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9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9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9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9" t="s">
        <v>8317</v>
      </c>
      <c r="R963" t="s">
        <v>8319</v>
      </c>
      <c r="S963" s="12">
        <f t="shared" ref="S963:S1026" si="77">((J963/60)/60/24)+DATE(1970,1,1)</f>
        <v>42740.693692129629</v>
      </c>
      <c r="T963" s="12">
        <f t="shared" ref="T963:T1026" si="78">((I963/60)/60/24)+DATE(1970,1,1)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9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9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9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9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9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9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9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9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9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9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9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9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9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9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9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9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9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9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9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9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9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9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9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9" t="s">
        <v>8323</v>
      </c>
      <c r="R1027" t="s">
        <v>8328</v>
      </c>
      <c r="S1027" s="12">
        <f t="shared" ref="S1027:S1090" si="82">((J1027/60)/60/24)+DATE(1970,1,1)</f>
        <v>42049.833761574075</v>
      </c>
      <c r="T1027" s="12">
        <f t="shared" ref="T1027:T1090" si="83">((I1027/60)/60/24)+DATE(1970,1,1)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9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9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9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9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9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9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9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9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9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9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9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9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9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9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9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9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9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9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9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9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9" t="s">
        <v>8331</v>
      </c>
      <c r="R1091" t="s">
        <v>8332</v>
      </c>
      <c r="S1091" s="12">
        <f t="shared" ref="S1091:S1154" si="87">((J1091/60)/60/24)+DATE(1970,1,1)</f>
        <v>42151.189525462964</v>
      </c>
      <c r="T1091" s="12">
        <f t="shared" ref="T1091:T1154" si="88">((I1091/60)/60/24)+DATE(1970,1,1)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9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9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9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9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9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9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9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9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9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9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9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9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9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9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9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9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9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9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9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9" t="s">
        <v>8334</v>
      </c>
      <c r="R1155" t="s">
        <v>8335</v>
      </c>
      <c r="S1155" s="12">
        <f t="shared" ref="S1155:S1218" si="92">((J1155/60)/60/24)+DATE(1970,1,1)</f>
        <v>42143.714178240742</v>
      </c>
      <c r="T1155" s="12">
        <f t="shared" ref="T1155:T1218" si="93">((I1155/60)/60/24)+DATE(1970,1,1)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9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9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9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9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9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9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9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9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9" t="s">
        <v>8336</v>
      </c>
      <c r="R1219" t="s">
        <v>8337</v>
      </c>
      <c r="S1219" s="12">
        <f t="shared" ref="S1219:S1282" si="97">((J1219/60)/60/24)+DATE(1970,1,1)</f>
        <v>42535.809490740736</v>
      </c>
      <c r="T1219" s="12">
        <f t="shared" ref="T1219:T1282" si="98">((I1219/60)/60/24)+DATE(1970,1,1)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9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9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9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9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9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9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9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9" t="s">
        <v>8323</v>
      </c>
      <c r="R1283" t="s">
        <v>8324</v>
      </c>
      <c r="S1283" s="12">
        <f t="shared" ref="S1283:S1346" si="102">((J1283/60)/60/24)+DATE(1970,1,1)</f>
        <v>41463.743472222224</v>
      </c>
      <c r="T1283" s="12">
        <f t="shared" ref="T1283:T1346" si="103">((I1283/60)/60/24)+DATE(1970,1,1)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9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9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9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9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9" t="s">
        <v>8320</v>
      </c>
      <c r="R1347" t="s">
        <v>8321</v>
      </c>
      <c r="S1347" s="12">
        <f t="shared" ref="S1347:S1410" si="107">((J1347/60)/60/24)+DATE(1970,1,1)</f>
        <v>41799.814340277779</v>
      </c>
      <c r="T1347" s="12">
        <f t="shared" ref="T1347:T1410" si="108">((I1347/60)/60/24)+DATE(1970,1,1)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9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9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9" t="s">
        <v>8320</v>
      </c>
      <c r="R1411" t="s">
        <v>8339</v>
      </c>
      <c r="S1411" s="12">
        <f t="shared" ref="S1411:S1474" si="112">((J1411/60)/60/24)+DATE(1970,1,1)</f>
        <v>41945.133506944447</v>
      </c>
      <c r="T1411" s="12">
        <f t="shared" ref="T1411:T1474" si="113">((I1411/60)/60/24)+DATE(1970,1,1)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9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9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9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9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9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9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9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9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9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9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9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9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9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9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9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9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9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9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9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9" t="s">
        <v>8320</v>
      </c>
      <c r="R1475" t="s">
        <v>8340</v>
      </c>
      <c r="S1475" s="12">
        <f t="shared" ref="S1475:S1538" si="117">((J1475/60)/60/24)+DATE(1970,1,1)</f>
        <v>40939.979618055557</v>
      </c>
      <c r="T1475" s="12">
        <f t="shared" ref="T1475:T1538" si="118">((I1475/60)/60/24)+DATE(1970,1,1)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9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9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9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9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9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9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9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9" t="s">
        <v>8336</v>
      </c>
      <c r="R1539" t="s">
        <v>8337</v>
      </c>
      <c r="S1539" s="12">
        <f t="shared" ref="S1539:S1602" si="122">((J1539/60)/60/24)+DATE(1970,1,1)</f>
        <v>42552.315127314811</v>
      </c>
      <c r="T1539" s="12">
        <f t="shared" ref="T1539:T1602" si="123">((I1539/60)/60/24)+DATE(1970,1,1)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9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9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9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9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9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9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9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9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9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9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9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9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9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9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9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9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9" t="s">
        <v>8323</v>
      </c>
      <c r="R1603" t="s">
        <v>8324</v>
      </c>
      <c r="S1603" s="12">
        <f t="shared" ref="S1603:S1666" si="127">((J1603/60)/60/24)+DATE(1970,1,1)</f>
        <v>40638.092974537038</v>
      </c>
      <c r="T1603" s="12">
        <f t="shared" ref="T1603:T1666" si="128">((I1603/60)/60/24)+DATE(1970,1,1)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9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9" t="s">
        <v>8323</v>
      </c>
      <c r="R1667" t="s">
        <v>8344</v>
      </c>
      <c r="S1667" s="12">
        <f t="shared" ref="S1667:S1730" si="132">((J1667/60)/60/24)+DATE(1970,1,1)</f>
        <v>40564.649456018517</v>
      </c>
      <c r="T1667" s="12">
        <f t="shared" ref="T1667:T1730" si="133">((I1667/60)/60/24)+DATE(1970,1,1)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9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9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9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9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9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9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9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9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9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9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9" t="s">
        <v>8323</v>
      </c>
      <c r="R1731" t="s">
        <v>8345</v>
      </c>
      <c r="S1731" s="12">
        <f t="shared" ref="S1731:S1794" si="137">((J1731/60)/60/24)+DATE(1970,1,1)</f>
        <v>42471.052152777775</v>
      </c>
      <c r="T1731" s="12">
        <f t="shared" ref="T1731:T1794" si="138">((I1731/60)/60/24)+DATE(1970,1,1)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9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9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9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9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9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9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9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9" t="s">
        <v>8336</v>
      </c>
      <c r="R1795" t="s">
        <v>8337</v>
      </c>
      <c r="S1795" s="12">
        <f t="shared" ref="S1795:S1858" si="142">((J1795/60)/60/24)+DATE(1970,1,1)</f>
        <v>41940.89166666667</v>
      </c>
      <c r="T1795" s="12">
        <f t="shared" ref="T1795:T1858" si="143">((I1795/60)/60/24)+DATE(1970,1,1)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9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9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9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9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9" t="s">
        <v>8323</v>
      </c>
      <c r="R1859" t="s">
        <v>8324</v>
      </c>
      <c r="S1859" s="12">
        <f t="shared" ref="S1859:S1922" si="147">((J1859/60)/60/24)+DATE(1970,1,1)</f>
        <v>41864.76866898148</v>
      </c>
      <c r="T1859" s="12">
        <f t="shared" ref="T1859:T1922" si="148">((I1859/60)/60/24)+DATE(1970,1,1)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9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9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9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9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9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9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9" t="s">
        <v>8323</v>
      </c>
      <c r="R1923" t="s">
        <v>8327</v>
      </c>
      <c r="S1923" s="12">
        <f t="shared" ref="S1923:S1986" si="152">((J1923/60)/60/24)+DATE(1970,1,1)</f>
        <v>41074.221562500003</v>
      </c>
      <c r="T1923" s="12">
        <f t="shared" ref="T1923:T1986" si="153">((I1923/60)/60/24)+DATE(1970,1,1)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9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9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9" t="s">
        <v>8336</v>
      </c>
      <c r="R1987" t="s">
        <v>8348</v>
      </c>
      <c r="S1987" s="12">
        <f t="shared" ref="S1987:S2050" si="157">((J1987/60)/60/24)+DATE(1970,1,1)</f>
        <v>42555.698738425926</v>
      </c>
      <c r="T1987" s="12">
        <f t="shared" ref="T1987:T2050" si="158">((I1987/60)/60/24)+DATE(1970,1,1)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9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9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9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9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9" t="s">
        <v>8317</v>
      </c>
      <c r="R2051" t="s">
        <v>8347</v>
      </c>
      <c r="S2051" s="12">
        <f t="shared" ref="S2051:S2114" si="162">((J2051/60)/60/24)+DATE(1970,1,1)</f>
        <v>41575.527349537035</v>
      </c>
      <c r="T2051" s="12">
        <f t="shared" ref="T2051:T2114" si="163">((I2051/60)/60/24)+DATE(1970,1,1)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9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9" t="s">
        <v>8323</v>
      </c>
      <c r="R2115" t="s">
        <v>8327</v>
      </c>
      <c r="S2115" s="12">
        <f t="shared" ref="S2115:S2178" si="167">((J2115/60)/60/24)+DATE(1970,1,1)</f>
        <v>41870.86546296296</v>
      </c>
      <c r="T2115" s="12">
        <f t="shared" ref="T2115:T2178" si="168">((I2115/60)/60/24)+DATE(1970,1,1)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9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9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9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9" t="s">
        <v>8323</v>
      </c>
      <c r="R2179" t="s">
        <v>8324</v>
      </c>
      <c r="S2179" s="12">
        <f t="shared" ref="S2179:S2242" si="172">((J2179/60)/60/24)+DATE(1970,1,1)</f>
        <v>42502.250775462962</v>
      </c>
      <c r="T2179" s="12">
        <f t="shared" ref="T2179:T2242" si="173">((I2179/60)/60/24)+DATE(1970,1,1)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9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9" t="s">
        <v>8331</v>
      </c>
      <c r="R2243" t="s">
        <v>8349</v>
      </c>
      <c r="S2243" s="12">
        <f t="shared" ref="S2243:S2306" si="177">((J2243/60)/60/24)+DATE(1970,1,1)</f>
        <v>42766.827546296292</v>
      </c>
      <c r="T2243" s="12">
        <f t="shared" ref="T2243:T2306" si="178">((I2243/60)/60/24)+DATE(1970,1,1)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9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9" t="s">
        <v>8323</v>
      </c>
      <c r="R2307" t="s">
        <v>8327</v>
      </c>
      <c r="S2307" s="12">
        <f t="shared" ref="S2307:S2370" si="182">((J2307/60)/60/24)+DATE(1970,1,1)</f>
        <v>41834.695277777777</v>
      </c>
      <c r="T2307" s="12">
        <f t="shared" ref="T2307:T2370" si="183">((I2307/60)/60/24)+DATE(1970,1,1)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9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9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9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9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9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9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9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9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9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9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9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9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9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9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9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9" t="s">
        <v>8317</v>
      </c>
      <c r="R2371" t="s">
        <v>8318</v>
      </c>
      <c r="S2371" s="12">
        <f t="shared" ref="S2371:S2434" si="187">((J2371/60)/60/24)+DATE(1970,1,1)</f>
        <v>42380.812627314815</v>
      </c>
      <c r="T2371" s="12">
        <f t="shared" ref="T2371:T2434" si="188">((I2371/60)/60/24)+DATE(1970,1,1)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9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9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9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9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9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9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9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9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9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9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9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9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9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9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9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9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9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9" t="s">
        <v>8334</v>
      </c>
      <c r="R2435" t="s">
        <v>8335</v>
      </c>
      <c r="S2435" s="12">
        <f t="shared" ref="S2435:S2498" si="192">((J2435/60)/60/24)+DATE(1970,1,1)</f>
        <v>42397.89980324074</v>
      </c>
      <c r="T2435" s="12">
        <f t="shared" ref="T2435:T2498" si="193">((I2435/60)/60/24)+DATE(1970,1,1)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9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9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9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9" t="s">
        <v>8323</v>
      </c>
      <c r="R2499" t="s">
        <v>8327</v>
      </c>
      <c r="S2499" s="12">
        <f t="shared" ref="S2499:S2562" si="197">((J2499/60)/60/24)+DATE(1970,1,1)</f>
        <v>40730.878912037035</v>
      </c>
      <c r="T2499" s="12">
        <f t="shared" ref="T2499:T2562" si="198">((I2499/60)/60/24)+DATE(1970,1,1)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9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9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9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9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9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9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9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9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9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9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9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9" t="s">
        <v>8334</v>
      </c>
      <c r="R2563" t="s">
        <v>8335</v>
      </c>
      <c r="S2563" s="12">
        <f t="shared" ref="S2563:S2626" si="202">((J2563/60)/60/24)+DATE(1970,1,1)</f>
        <v>42260.528807870374</v>
      </c>
      <c r="T2563" s="12">
        <f t="shared" ref="T2563:T2626" si="203">((I2563/60)/60/24)+DATE(1970,1,1)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9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9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9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9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9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9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9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9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9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9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9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9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9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9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9" t="s">
        <v>8317</v>
      </c>
      <c r="R2627" t="s">
        <v>8353</v>
      </c>
      <c r="S2627" s="12">
        <f t="shared" ref="S2627:S2690" si="207">((J2627/60)/60/24)+DATE(1970,1,1)</f>
        <v>42658.810277777782</v>
      </c>
      <c r="T2627" s="12">
        <f t="shared" ref="T2627:T2690" si="208">((I2627/60)/60/24)+DATE(1970,1,1)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9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9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9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9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9" t="s">
        <v>8334</v>
      </c>
      <c r="R2691" t="s">
        <v>8335</v>
      </c>
      <c r="S2691" s="12">
        <f t="shared" ref="S2691:S2754" si="212">((J2691/60)/60/24)+DATE(1970,1,1)</f>
        <v>42551.961689814809</v>
      </c>
      <c r="T2691" s="12">
        <f t="shared" ref="T2691:T2754" si="213">((I2691/60)/60/24)+DATE(1970,1,1)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9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9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9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9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9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9" t="s">
        <v>8320</v>
      </c>
      <c r="R2755" t="s">
        <v>8356</v>
      </c>
      <c r="S2755" s="12">
        <f t="shared" ref="S2755:S2818" si="217">((J2755/60)/60/24)+DATE(1970,1,1)</f>
        <v>41117.900729166664</v>
      </c>
      <c r="T2755" s="12">
        <f t="shared" ref="T2755:T2818" si="218">((I2755/60)/60/24)+DATE(1970,1,1)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9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9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9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9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9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9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9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9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9" t="s">
        <v>8315</v>
      </c>
      <c r="R2819" t="s">
        <v>8316</v>
      </c>
      <c r="S2819" s="12">
        <f t="shared" ref="S2819:S2882" si="222">((J2819/60)/60/24)+DATE(1970,1,1)</f>
        <v>42023.634976851856</v>
      </c>
      <c r="T2819" s="12">
        <f t="shared" ref="T2819:T2882" si="223">((I2819/60)/60/24)+DATE(1970,1,1)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9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9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9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9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9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9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9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9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9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9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9" t="s">
        <v>8315</v>
      </c>
      <c r="R2883" t="s">
        <v>8316</v>
      </c>
      <c r="S2883" s="12">
        <f t="shared" ref="S2883:S2946" si="227">((J2883/60)/60/24)+DATE(1970,1,1)</f>
        <v>41916.597638888888</v>
      </c>
      <c r="T2883" s="12">
        <f t="shared" ref="T2883:T2946" si="228">((I2883/60)/60/24)+DATE(1970,1,1)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9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9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9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9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9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9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9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9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9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9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9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9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9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9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9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9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9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9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9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9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9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9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9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9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9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9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9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9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9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9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9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9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9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9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9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9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9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9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9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9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9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9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9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9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9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9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9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9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9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9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9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9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9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9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9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9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9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9" t="s">
        <v>8315</v>
      </c>
      <c r="R2947" t="s">
        <v>8355</v>
      </c>
      <c r="S2947" s="12">
        <f t="shared" ref="S2947:S3010" si="232">((J2947/60)/60/24)+DATE(1970,1,1)</f>
        <v>42118.139583333337</v>
      </c>
      <c r="T2947" s="12">
        <f t="shared" ref="T2947:T3010" si="233">((I2947/60)/60/24)+DATE(1970,1,1)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9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9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9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9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9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9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9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9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9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9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9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9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9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9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9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9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9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9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9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9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9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9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9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9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9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9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9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9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9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9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9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9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9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9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9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9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9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9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9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9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9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9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9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9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9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9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9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9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9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9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9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9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9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9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9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9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9" t="s">
        <v>8315</v>
      </c>
      <c r="R3011" t="s">
        <v>8355</v>
      </c>
      <c r="S3011" s="12">
        <f t="shared" ref="S3011:S3074" si="237">((J3011/60)/60/24)+DATE(1970,1,1)</f>
        <v>41939.569907407407</v>
      </c>
      <c r="T3011" s="12">
        <f t="shared" ref="T3011:T3074" si="238">((I3011/60)/60/24)+DATE(1970,1,1)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9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9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9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9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9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9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9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9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9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9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9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9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9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9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9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9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9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9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9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9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9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9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9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9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9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9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9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9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9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9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9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9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9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9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9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9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9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9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9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9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9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9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9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9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9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9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9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9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9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9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9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9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9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9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9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9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9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9" t="s">
        <v>8315</v>
      </c>
      <c r="R3075" t="s">
        <v>8355</v>
      </c>
      <c r="S3075" s="12">
        <f t="shared" ref="S3075:S3138" si="242">((J3075/60)/60/24)+DATE(1970,1,1)</f>
        <v>42111.684027777781</v>
      </c>
      <c r="T3075" s="12">
        <f t="shared" ref="T3075:T3138" si="243">((I3075/60)/60/24)+DATE(1970,1,1)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9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9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9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9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9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9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9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9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9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9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9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9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9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9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9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9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9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9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9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9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9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9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9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9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9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9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9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9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9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9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9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9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9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9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9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9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9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9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9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9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9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9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9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9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9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9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9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9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9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9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9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9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9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9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9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9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9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9" t="s">
        <v>8315</v>
      </c>
      <c r="R3139" t="s">
        <v>8316</v>
      </c>
      <c r="S3139" s="12">
        <f t="shared" ref="S3139:S3202" si="247">((J3139/60)/60/24)+DATE(1970,1,1)</f>
        <v>42807.885057870371</v>
      </c>
      <c r="T3139" s="12">
        <f t="shared" ref="T3139:T3202" si="248">((I3139/60)/60/24)+DATE(1970,1,1)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9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9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9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9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9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9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9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9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9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9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9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9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9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9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9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9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9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9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9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9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9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9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9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9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9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9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9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9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9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9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9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9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9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9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9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9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9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9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9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9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9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9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9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9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9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9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9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9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9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9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9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9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9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9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9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9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9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9" t="s">
        <v>8315</v>
      </c>
      <c r="R3203" t="s">
        <v>8357</v>
      </c>
      <c r="S3203" s="12">
        <f t="shared" ref="S3203:S3266" si="252">((J3203/60)/60/24)+DATE(1970,1,1)</f>
        <v>41861.767094907409</v>
      </c>
      <c r="T3203" s="12">
        <f t="shared" ref="T3203:T3266" si="253">((I3203/60)/60/24)+DATE(1970,1,1)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9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9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9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9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9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9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9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9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9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9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9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9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9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9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9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9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9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9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9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9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9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9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9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9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9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9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9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9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9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9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9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9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9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9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9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9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9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9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9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9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9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9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9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9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9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9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9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9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9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9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9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9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9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9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9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9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9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9" t="s">
        <v>8315</v>
      </c>
      <c r="R3267" t="s">
        <v>8316</v>
      </c>
      <c r="S3267" s="12">
        <f t="shared" ref="S3267:S3330" si="257">((J3267/60)/60/24)+DATE(1970,1,1)</f>
        <v>42311.711979166663</v>
      </c>
      <c r="T3267" s="12">
        <f t="shared" ref="T3267:T3330" si="258">((I3267/60)/60/24)+DATE(1970,1,1)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9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9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9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9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9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9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9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9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9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9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9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9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9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9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9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9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9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9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9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9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9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9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9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9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9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9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9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9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9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9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9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9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9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9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9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9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9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9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9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9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9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9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9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9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9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9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9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9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9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9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9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9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9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9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9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9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9" t="s">
        <v>8315</v>
      </c>
      <c r="R3331" t="s">
        <v>8316</v>
      </c>
      <c r="S3331" s="12">
        <f t="shared" ref="S3331:S3394" si="262">((J3331/60)/60/24)+DATE(1970,1,1)</f>
        <v>41837.323009259257</v>
      </c>
      <c r="T3331" s="12">
        <f t="shared" ref="T3331:T3394" si="263">((I3331/60)/60/24)+DATE(1970,1,1)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9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9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9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9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9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9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9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9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9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9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9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9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9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9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9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9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9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9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9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9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9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9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9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9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9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9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9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9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9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9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9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9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9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9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9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9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9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9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9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9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9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9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9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9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9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9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9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9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9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9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9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9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9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9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9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9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9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9" t="s">
        <v>8315</v>
      </c>
      <c r="R3395" t="s">
        <v>8316</v>
      </c>
      <c r="S3395" s="12">
        <f t="shared" ref="S3395:S3458" si="267">((J3395/60)/60/24)+DATE(1970,1,1)</f>
        <v>41923.921643518523</v>
      </c>
      <c r="T3395" s="12">
        <f t="shared" ref="T3395:T3458" si="268">((I3395/60)/60/24)+DATE(1970,1,1)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9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9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9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9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9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9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9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9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9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9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9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9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9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9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9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9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9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9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9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9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9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9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9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9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9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9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9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9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9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9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9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9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9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9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9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9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9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9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9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9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9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9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9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9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9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9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9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9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9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9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9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9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9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9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9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9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9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9" t="s">
        <v>8315</v>
      </c>
      <c r="R3459" t="s">
        <v>8316</v>
      </c>
      <c r="S3459" s="12">
        <f t="shared" ref="S3459:S3522" si="272">((J3459/60)/60/24)+DATE(1970,1,1)</f>
        <v>42016.706678240742</v>
      </c>
      <c r="T3459" s="12">
        <f t="shared" ref="T3459:T3522" si="273">((I3459/60)/60/24)+DATE(1970,1,1)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9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9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9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9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9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9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9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9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9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9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9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9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9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9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9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9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9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9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9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9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9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9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9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9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9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9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9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9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9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9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9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9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9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9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9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9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9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9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9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9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9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9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9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9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9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9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9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9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9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9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9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9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9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9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9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9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9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9" t="s">
        <v>8315</v>
      </c>
      <c r="R3523" t="s">
        <v>8316</v>
      </c>
      <c r="S3523" s="12">
        <f t="shared" ref="S3523:S3586" si="277">((J3523/60)/60/24)+DATE(1970,1,1)</f>
        <v>41881.361342592594</v>
      </c>
      <c r="T3523" s="12">
        <f t="shared" ref="T3523:T3586" si="278">((I3523/60)/60/24)+DATE(1970,1,1)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9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9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9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9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9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9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9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9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9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9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9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9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9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9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9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9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9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9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9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9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9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9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9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9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9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9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9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9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9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9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9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9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9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9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9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9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9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9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9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9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9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9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9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9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9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9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9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9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9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9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9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9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9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9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9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9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9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9" t="s">
        <v>8315</v>
      </c>
      <c r="R3587" t="s">
        <v>8316</v>
      </c>
      <c r="S3587" s="12">
        <f t="shared" ref="S3587:S3650" si="282">((J3587/60)/60/24)+DATE(1970,1,1)</f>
        <v>41964.716319444444</v>
      </c>
      <c r="T3587" s="12">
        <f t="shared" ref="T3587:T3650" si="283">((I3587/60)/60/24)+DATE(1970,1,1)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9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9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9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9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9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9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9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9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9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9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9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9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9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9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9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9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9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9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9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9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9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9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9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9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9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9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9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9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9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9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9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9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9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9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9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9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9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9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9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9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9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9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9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9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9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9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9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9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9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9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9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9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9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9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9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9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9" t="s">
        <v>8315</v>
      </c>
      <c r="R3651" t="s">
        <v>8316</v>
      </c>
      <c r="S3651" s="12">
        <f t="shared" ref="S3651:S3714" si="287">((J3651/60)/60/24)+DATE(1970,1,1)</f>
        <v>41780.712893518517</v>
      </c>
      <c r="T3651" s="12">
        <f t="shared" ref="T3651:T3714" si="288">((I3651/60)/60/24)+DATE(1970,1,1)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9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9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9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9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9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9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9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9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9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9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9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9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9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9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9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9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9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9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9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9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9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9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9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9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9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9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9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9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9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9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9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9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9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9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9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9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9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9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9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9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9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9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9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9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9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9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9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9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9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9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9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9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9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9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9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9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9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9" t="s">
        <v>8315</v>
      </c>
      <c r="R3715" t="s">
        <v>8316</v>
      </c>
      <c r="S3715" s="12">
        <f t="shared" ref="S3715:S3778" si="292">((J3715/60)/60/24)+DATE(1970,1,1)</f>
        <v>42505.738032407404</v>
      </c>
      <c r="T3715" s="12">
        <f t="shared" ref="T3715:T3778" si="293">((I3715/60)/60/24)+DATE(1970,1,1)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9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9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9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9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9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9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9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9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9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9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9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9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9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9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9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9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9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9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9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9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9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9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9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9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9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9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9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9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9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9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9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9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9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9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9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9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9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9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9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9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9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9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9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9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9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9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9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9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9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9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9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9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9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9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9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9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9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9" t="s">
        <v>8315</v>
      </c>
      <c r="R3779" t="s">
        <v>8357</v>
      </c>
      <c r="S3779" s="12">
        <f t="shared" ref="S3779:S3842" si="297">((J3779/60)/60/24)+DATE(1970,1,1)</f>
        <v>41887.111354166671</v>
      </c>
      <c r="T3779" s="12">
        <f t="shared" ref="T3779:T3842" si="298">((I3779/60)/60/24)+DATE(1970,1,1)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9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9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9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9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9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9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9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9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9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9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9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9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9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9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9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9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9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9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9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9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9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9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9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9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9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9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9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9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9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9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9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9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9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9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9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9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9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9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9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9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9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9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9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9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9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9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9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9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9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9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9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9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9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9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9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9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9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9" t="s">
        <v>8315</v>
      </c>
      <c r="R3843" t="s">
        <v>8316</v>
      </c>
      <c r="S3843" s="12">
        <f t="shared" ref="S3843:S3906" si="302">((J3843/60)/60/24)+DATE(1970,1,1)</f>
        <v>41780.785729166666</v>
      </c>
      <c r="T3843" s="12">
        <f t="shared" ref="T3843:T3906" si="303">((I3843/60)/60/24)+DATE(1970,1,1)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9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9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9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9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9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9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9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9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9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9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9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9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9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9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9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9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9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9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9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9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9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9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9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9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9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9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9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9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9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9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9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9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9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9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9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9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9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9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9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9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9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9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9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9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9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9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9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9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9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9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9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9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9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9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9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9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9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9" t="s">
        <v>8315</v>
      </c>
      <c r="R3907" t="s">
        <v>8316</v>
      </c>
      <c r="S3907" s="12">
        <f t="shared" ref="S3907:S3970" si="307">((J3907/60)/60/24)+DATE(1970,1,1)</f>
        <v>42124.623877314814</v>
      </c>
      <c r="T3907" s="12">
        <f t="shared" ref="T3907:T3970" si="308">((I3907/60)/60/24)+DATE(1970,1,1)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9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9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9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9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9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9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9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9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9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9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9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9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9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9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9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9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9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9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9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9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9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9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9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9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9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9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9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9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9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9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9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9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9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9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9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9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9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9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9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9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9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9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9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9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9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9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9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9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9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9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9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9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9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9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9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9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9" t="s">
        <v>8315</v>
      </c>
      <c r="R3971" t="s">
        <v>8316</v>
      </c>
      <c r="S3971" s="12">
        <f t="shared" ref="S3971:S4034" si="312">((J3971/60)/60/24)+DATE(1970,1,1)</f>
        <v>42601.854699074072</v>
      </c>
      <c r="T3971" s="12">
        <f t="shared" ref="T3971:T4034" si="313">((I3971/60)/60/24)+DATE(1970,1,1)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9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9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9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9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9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9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9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9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9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9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9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9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9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9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9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9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9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9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9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9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9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9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9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9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9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9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9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9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9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9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9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9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9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9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9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9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9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9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9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9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9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9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9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9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9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9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9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9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9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9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9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9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9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9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9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9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9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9" t="s">
        <v>8315</v>
      </c>
      <c r="R4035" t="s">
        <v>8316</v>
      </c>
      <c r="S4035" s="12">
        <f t="shared" ref="S4035:S4098" si="317">((J4035/60)/60/24)+DATE(1970,1,1)</f>
        <v>42614.268796296295</v>
      </c>
      <c r="T4035" s="12">
        <f t="shared" ref="T4035:T4098" si="318">((I4035/60)/60/24)+DATE(1970,1,1)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9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9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9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9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9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9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9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9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9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9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9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9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9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9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9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9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9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9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9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9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9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9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9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9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9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9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9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9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9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9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9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9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9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9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9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9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9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9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9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9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9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9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9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9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9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9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9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9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9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9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9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8" si="320">IFERROR(ROUND(E4093/L4093,2),0)</f>
        <v>25.5</v>
      </c>
      <c r="Q4093" s="9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9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9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9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9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8" si="321">ROUND(E4098/D4098*100,0)</f>
        <v>11</v>
      </c>
      <c r="P4098">
        <f t="shared" si="320"/>
        <v>80</v>
      </c>
      <c r="Q4098" s="9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9" t="s">
        <v>8315</v>
      </c>
      <c r="R4099" t="s">
        <v>8316</v>
      </c>
      <c r="S4099" s="12">
        <f t="shared" ref="S4099:S4118" si="322">((J4099/60)/60/24)+DATE(1970,1,1)</f>
        <v>42344.824502314819</v>
      </c>
      <c r="T4099" s="12">
        <f t="shared" ref="T4099:T4118" si="323">((I4099/60)/60/24)+DATE(1970,1,1)</f>
        <v>42400.996527777781</v>
      </c>
      <c r="U4099">
        <f t="shared" ref="U4099:U4118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9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9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9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9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9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9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9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9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9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9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9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9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9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9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9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  <row r="4116" spans="1:21" hidden="1" x14ac:dyDescent="0.25">
      <c r="O4116" t="e">
        <f t="shared" si="321"/>
        <v>#DIV/0!</v>
      </c>
      <c r="P4116">
        <f t="shared" si="320"/>
        <v>0</v>
      </c>
      <c r="S4116" s="12">
        <f t="shared" si="322"/>
        <v>25569</v>
      </c>
      <c r="T4116" s="12">
        <f t="shared" si="323"/>
        <v>25569</v>
      </c>
      <c r="U4116">
        <f t="shared" si="324"/>
        <v>1970</v>
      </c>
    </row>
    <row r="4117" spans="1:21" hidden="1" x14ac:dyDescent="0.25">
      <c r="O4117" t="e">
        <f t="shared" si="321"/>
        <v>#DIV/0!</v>
      </c>
      <c r="P4117">
        <f t="shared" si="320"/>
        <v>0</v>
      </c>
      <c r="S4117" s="12">
        <f t="shared" si="322"/>
        <v>25569</v>
      </c>
      <c r="T4117" s="12">
        <f t="shared" si="323"/>
        <v>25569</v>
      </c>
      <c r="U4117">
        <f t="shared" si="324"/>
        <v>1970</v>
      </c>
    </row>
    <row r="4118" spans="1:21" hidden="1" x14ac:dyDescent="0.25">
      <c r="O4118" t="e">
        <f t="shared" si="321"/>
        <v>#DIV/0!</v>
      </c>
      <c r="P4118">
        <f t="shared" si="320"/>
        <v>0</v>
      </c>
      <c r="S4118" s="12">
        <f t="shared" si="322"/>
        <v>25569</v>
      </c>
      <c r="T4118" s="12">
        <f t="shared" si="323"/>
        <v>25569</v>
      </c>
      <c r="U4118">
        <f t="shared" si="324"/>
        <v>1970</v>
      </c>
    </row>
  </sheetData>
  <autoFilter ref="R1:R4118" xr:uid="{00000000-0001-0000-0000-000000000000}">
    <filterColumn colId="0">
      <filters>
        <filter val="plays"/>
      </filters>
    </filterColumn>
  </autoFilter>
  <sortState xmlns:xlrd2="http://schemas.microsoft.com/office/spreadsheetml/2017/richdata2" ref="A2:O4119">
    <sortCondition ref="A1:A4119"/>
  </sortState>
  <conditionalFormatting sqref="F1:F1048576">
    <cfRule type="cellIs" dxfId="5" priority="3" operator="equal">
      <formula>"canceled"</formula>
    </cfRule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D163-115E-4416-895D-46B5429630A6}">
  <sheetPr codeName="Sheet8"/>
  <dimension ref="A1:C19"/>
  <sheetViews>
    <sheetView workbookViewId="0">
      <selection activeCell="E18" sqref="E18"/>
    </sheetView>
  </sheetViews>
  <sheetFormatPr defaultRowHeight="15" x14ac:dyDescent="0.25"/>
  <cols>
    <col min="1" max="1" width="29.7109375" bestFit="1" customWidth="1"/>
    <col min="2" max="2" width="10.5703125" bestFit="1" customWidth="1"/>
    <col min="3" max="3" width="13.8554687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4" t="e">
        <f>AVERAGE(#REF!)</f>
        <v>#REF!</v>
      </c>
      <c r="C2" s="14" t="e">
        <f>AVERAGE(#REF!)</f>
        <v>#REF!</v>
      </c>
    </row>
    <row r="3" spans="1:3" x14ac:dyDescent="0.25">
      <c r="A3" t="s">
        <v>8389</v>
      </c>
      <c r="B3" s="14" t="e">
        <f>MEDIAN(#REF!)</f>
        <v>#REF!</v>
      </c>
      <c r="C3" s="14" t="e">
        <f>MEDIAN(#REF!)</f>
        <v>#REF!</v>
      </c>
    </row>
    <row r="4" spans="1:3" x14ac:dyDescent="0.25">
      <c r="A4" t="s">
        <v>8392</v>
      </c>
      <c r="B4" s="14" t="e">
        <f>_xlfn.STDEV.P(#REF!)</f>
        <v>#REF!</v>
      </c>
      <c r="C4" s="14" t="e">
        <f>_xlfn.STDEV.P(#REF!)</f>
        <v>#REF!</v>
      </c>
    </row>
    <row r="5" spans="1:3" x14ac:dyDescent="0.25">
      <c r="A5" t="s">
        <v>8393</v>
      </c>
      <c r="B5" s="14" t="e">
        <f>_xlfn.QUARTILE.EXC(#REF!, 3)</f>
        <v>#REF!</v>
      </c>
      <c r="C5" s="14" t="e">
        <f>_xlfn.QUARTILE.EXC(#REF!,3)</f>
        <v>#REF!</v>
      </c>
    </row>
    <row r="6" spans="1:3" x14ac:dyDescent="0.25">
      <c r="A6" t="s">
        <v>8394</v>
      </c>
      <c r="B6" s="14" t="e">
        <f>_xlfn.QUARTILE.EXC(#REF!, 1)</f>
        <v>#REF!</v>
      </c>
      <c r="C6" s="14" t="e">
        <f>_xlfn.QUARTILE.EXC(#REF!, 1)</f>
        <v>#REF!</v>
      </c>
    </row>
    <row r="7" spans="1:3" x14ac:dyDescent="0.25">
      <c r="A7" t="s">
        <v>8395</v>
      </c>
      <c r="B7" s="14" t="e">
        <f>B5-B6</f>
        <v>#REF!</v>
      </c>
      <c r="C7" s="14" t="e">
        <f>C5-C6</f>
        <v>#REF!</v>
      </c>
    </row>
    <row r="8" spans="1:3" x14ac:dyDescent="0.25">
      <c r="B8" s="14"/>
      <c r="C8" s="14"/>
    </row>
    <row r="9" spans="1:3" x14ac:dyDescent="0.25">
      <c r="A9" t="s">
        <v>8390</v>
      </c>
      <c r="B9" s="14" t="e">
        <f>AVERAGE(#REF!)</f>
        <v>#REF!</v>
      </c>
      <c r="C9" s="14" t="e">
        <f>AVERAGE(#REF!)</f>
        <v>#REF!</v>
      </c>
    </row>
    <row r="10" spans="1:3" x14ac:dyDescent="0.25">
      <c r="A10" t="s">
        <v>8391</v>
      </c>
      <c r="B10" s="14" t="e">
        <f>MEDIAN(#REF!)</f>
        <v>#REF!</v>
      </c>
      <c r="C10" s="14" t="e">
        <f>MEDIAN(#REF!)</f>
        <v>#REF!</v>
      </c>
    </row>
    <row r="11" spans="1:3" x14ac:dyDescent="0.25">
      <c r="A11" t="s">
        <v>8399</v>
      </c>
      <c r="B11" s="14" t="e">
        <f>_xlfn.STDEV.P(#REF!)</f>
        <v>#REF!</v>
      </c>
      <c r="C11" s="14" t="e">
        <f>_xlfn.STDEV.P(#REF!)</f>
        <v>#REF!</v>
      </c>
    </row>
    <row r="12" spans="1:3" x14ac:dyDescent="0.25">
      <c r="A12" t="s">
        <v>8396</v>
      </c>
      <c r="B12" s="14" t="e">
        <f>_xlfn.QUARTILE.EXC(#REF!, 3)</f>
        <v>#REF!</v>
      </c>
      <c r="C12" s="14" t="e">
        <f>_xlfn.QUARTILE.EXC(#REF!,3)</f>
        <v>#REF!</v>
      </c>
    </row>
    <row r="13" spans="1:3" x14ac:dyDescent="0.25">
      <c r="A13" t="s">
        <v>8397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25">
      <c r="A14" t="s">
        <v>8398</v>
      </c>
      <c r="B14" s="14" t="e">
        <f>B12-B13</f>
        <v>#REF!</v>
      </c>
      <c r="C14" s="14" t="e">
        <f>C12-C13</f>
        <v>#REF!</v>
      </c>
    </row>
    <row r="15" spans="1:3" x14ac:dyDescent="0.25">
      <c r="B15" s="14"/>
      <c r="C15" s="14"/>
    </row>
    <row r="16" spans="1:3" x14ac:dyDescent="0.25">
      <c r="B16" s="14"/>
      <c r="C16" s="14"/>
    </row>
    <row r="17" spans="2:3" x14ac:dyDescent="0.25">
      <c r="B17" s="14"/>
      <c r="C17" s="14"/>
    </row>
    <row r="18" spans="2:3" x14ac:dyDescent="0.25">
      <c r="B18" s="14"/>
      <c r="C18" s="14"/>
    </row>
    <row r="19" spans="2:3" x14ac:dyDescent="0.25">
      <c r="B19" s="14"/>
      <c r="C19" s="14"/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7600B-C263-4848-AA8B-395BFAF45AE0}">
  <sheetPr codeName="Sheet9"/>
  <dimension ref="A1:F6"/>
  <sheetViews>
    <sheetView topLeftCell="C1" workbookViewId="0">
      <selection activeCell="I7" sqref="I7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.42578125" bestFit="1" customWidth="1"/>
    <col min="6" max="6" width="18.425781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291A4-6250-4558-B0A4-541576827BAC}">
  <sheetPr codeName="Sheet10"/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8365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1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1" t="s">
        <v>8362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Askew</cp:lastModifiedBy>
  <dcterms:created xsi:type="dcterms:W3CDTF">2017-04-20T15:17:24Z</dcterms:created>
  <dcterms:modified xsi:type="dcterms:W3CDTF">2022-09-20T18:15:23Z</dcterms:modified>
</cp:coreProperties>
</file>