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lin/Desktop/CapstoneProject_Cyclistic_Data/xlsx_files/"/>
    </mc:Choice>
  </mc:AlternateContent>
  <xr:revisionPtr revIDLastSave="0" documentId="13_ncr:1_{47C85425-2AC5-5541-80FC-386CE34D2A64}" xr6:coauthVersionLast="47" xr6:coauthVersionMax="47" xr10:uidLastSave="{00000000-0000-0000-0000-000000000000}"/>
  <bookViews>
    <workbookView xWindow="0" yWindow="0" windowWidth="28800" windowHeight="18000" xr2:uid="{287B15EA-C2C3-D344-8A03-FFF41453D13A}"/>
  </bookViews>
  <sheets>
    <sheet name="descriptive-statistics" sheetId="14" r:id="rId1"/>
    <sheet name="PivotChart1" sheetId="1" r:id="rId2"/>
    <sheet name="PivotChart2" sheetId="2" r:id="rId3"/>
    <sheet name="PivotChart3" sheetId="3" r:id="rId4"/>
    <sheet name="PivotChart4" sheetId="4" r:id="rId5"/>
    <sheet name="PivotChart5" sheetId="5" r:id="rId6"/>
    <sheet name="PivotChart6" sheetId="6" r:id="rId7"/>
    <sheet name="PivotChart7" sheetId="7" r:id="rId8"/>
    <sheet name="X^2i_M&amp;R" sheetId="8" r:id="rId9"/>
    <sheet name="X^2i_M&amp;w" sheetId="9" r:id="rId10"/>
    <sheet name="X^2i_R&amp;w" sheetId="10" r:id="rId11"/>
    <sheet name="GOF_M" sheetId="11" r:id="rId12"/>
    <sheet name="GOF_R" sheetId="12" r:id="rId13"/>
    <sheet name="ANOVA2F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9" i="12" l="1"/>
  <c r="V47" i="12" s="1"/>
  <c r="W47" i="12" s="1"/>
  <c r="Y47" i="12" s="1"/>
  <c r="V48" i="12" l="1"/>
  <c r="W48" i="12" s="1"/>
  <c r="Y48" i="12" s="1"/>
  <c r="Y49" i="12" s="1"/>
  <c r="Y51" i="12" s="1"/>
</calcChain>
</file>

<file path=xl/sharedStrings.xml><?xml version="1.0" encoding="utf-8"?>
<sst xmlns="http://schemas.openxmlformats.org/spreadsheetml/2006/main" count="2313" uniqueCount="134">
  <si>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</si>
  <si>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</si>
  <si>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</si>
  <si>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</si>
  <si>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</si>
  <si>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</si>
  <si>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</si>
  <si>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</si>
  <si>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</si>
  <si>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</si>
  <si>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</si>
  <si>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</si>
  <si>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Chi-square of Independence (MembershipType &amp; RideType):</t>
  </si>
  <si>
    <t>Count of MembershipType</t>
  </si>
  <si>
    <t>Column Labels</t>
  </si>
  <si>
    <t>Row Labels</t>
  </si>
  <si>
    <t>classic_bike</t>
  </si>
  <si>
    <t>electric_bike</t>
  </si>
  <si>
    <t>Grand Total</t>
  </si>
  <si>
    <t>casual</t>
  </si>
  <si>
    <t>member</t>
  </si>
  <si>
    <t>expected</t>
  </si>
  <si>
    <t>p-value</t>
  </si>
  <si>
    <t>statistically significant</t>
  </si>
  <si>
    <t>adjusted residuals:</t>
  </si>
  <si>
    <t>Chi-square of independence (MembershipType |to| frequency of weekday &amp; weekend uses)</t>
  </si>
  <si>
    <t>Sunday</t>
  </si>
  <si>
    <t>Monday</t>
  </si>
  <si>
    <t>Tuesday</t>
  </si>
  <si>
    <t>Wednesday</t>
  </si>
  <si>
    <t>Thursday</t>
  </si>
  <si>
    <t>Friday</t>
  </si>
  <si>
    <t>Saturday</t>
  </si>
  <si>
    <t>weekday</t>
  </si>
  <si>
    <t>weekend</t>
  </si>
  <si>
    <t>Chi-square of independence (RideType |to| frequency of weekday &amp; weekend uses)</t>
  </si>
  <si>
    <t>not statistically significant</t>
  </si>
  <si>
    <t># of Riders</t>
  </si>
  <si>
    <t>% of Riders</t>
  </si>
  <si>
    <t>O-E</t>
  </si>
  <si>
    <t>((O-E)^2)/E</t>
  </si>
  <si>
    <t>X2</t>
  </si>
  <si>
    <t>df</t>
  </si>
  <si>
    <t>Chi-square GOF (MembershipType)</t>
  </si>
  <si>
    <t>Chi-square of independence (MembershipType |to| frequency of weekday &amp; weekend uses):</t>
  </si>
  <si>
    <t>Chi-square of independence (RideType |to| frequency of weekday &amp; weekend uses):</t>
  </si>
  <si>
    <t>Chi-square GOF (MembershipType):</t>
  </si>
  <si>
    <t>Chi-square GOF (RideType) [indicate they are not the same frequency (is a difference)]</t>
  </si>
  <si>
    <t>Total</t>
  </si>
  <si>
    <t>Tukey's HSD test</t>
  </si>
  <si>
    <t>group 1</t>
  </si>
  <si>
    <t>casual classic_bike</t>
  </si>
  <si>
    <t>group 2</t>
  </si>
  <si>
    <t>casual electric_bike</t>
  </si>
  <si>
    <t>group 3</t>
  </si>
  <si>
    <t>member classic_bike</t>
  </si>
  <si>
    <t>group 4</t>
  </si>
  <si>
    <t>member electric_bike</t>
  </si>
  <si>
    <t>Q</t>
  </si>
  <si>
    <t># of comparison</t>
  </si>
  <si>
    <t>Critical Range</t>
  </si>
  <si>
    <t>comparison</t>
  </si>
  <si>
    <t>abs. difference</t>
  </si>
  <si>
    <t>critical value</t>
  </si>
  <si>
    <t>result</t>
  </si>
  <si>
    <t>difference</t>
  </si>
  <si>
    <t>casual classic_bike to casual electric_bike</t>
  </si>
  <si>
    <t>casual classic_bike to member classic_bike</t>
  </si>
  <si>
    <t>casual classic_bike to member electric_bike</t>
  </si>
  <si>
    <t>member classic_bike to casual electric_bike</t>
  </si>
  <si>
    <t>member classic_bike to member electric_bike</t>
  </si>
  <si>
    <t>casual electric_bike to member electric_bike</t>
  </si>
  <si>
    <t>ANOVA</t>
  </si>
  <si>
    <t>Source of Variation</t>
  </si>
  <si>
    <t>SS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</si>
  <si>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</si>
  <si>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</si>
  <si>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</si>
  <si>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</si>
  <si>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</si>
  <si>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</si>
  <si>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</si>
  <si>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</si>
  <si>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statistically signficant</t>
  </si>
  <si>
    <t xml:space="preserve"> </t>
  </si>
  <si>
    <t>statisticallly significant</t>
  </si>
  <si>
    <t>adjusted residual</t>
  </si>
  <si>
    <t>statistically signifcant</t>
  </si>
  <si>
    <t xml:space="preserve">Chi-square GOF (MembershipType) </t>
  </si>
  <si>
    <t xml:space="preserve">p-value </t>
  </si>
  <si>
    <t>grand total</t>
  </si>
  <si>
    <t>Expected</t>
  </si>
  <si>
    <t>statistically significant.</t>
  </si>
  <si>
    <t>Count of MembershipType2</t>
  </si>
  <si>
    <t>Chi-square of Independence (MembershipType &amp; BikeType):</t>
  </si>
  <si>
    <t>Expected:</t>
  </si>
  <si>
    <t>electric_scooter</t>
  </si>
  <si>
    <t>Riders by Membership</t>
  </si>
  <si>
    <t>group 5</t>
  </si>
  <si>
    <t>casual electric_scooter</t>
  </si>
  <si>
    <t>group 6</t>
  </si>
  <si>
    <t>member electric_scooter</t>
  </si>
  <si>
    <t>casual classic_bike to casual electric_scooter</t>
  </si>
  <si>
    <t>casual classic_bike to member electric_scooter</t>
  </si>
  <si>
    <t>casual electric_bike to casual electric_scooter</t>
  </si>
  <si>
    <t>casual electric_bike to member classic_bike</t>
  </si>
  <si>
    <t>casual electric_bike to member electric_scooter</t>
  </si>
  <si>
    <t>casual electric_scooter to member classic_bike</t>
  </si>
  <si>
    <t>casual electric_scooter to member electric_bike</t>
  </si>
  <si>
    <t>casual electric_scooter to member electric_scooter</t>
  </si>
  <si>
    <t>member classic_bike to member electric_scooter</t>
  </si>
  <si>
    <t>member electric_bike to member electric_scooter</t>
  </si>
  <si>
    <r>
      <t>H</t>
    </r>
    <r>
      <rPr>
        <vertAlign val="subscript"/>
        <sz val="12"/>
        <color theme="1"/>
        <rFont val="Aptos Narrow (Body)"/>
      </rPr>
      <t>0</t>
    </r>
    <r>
      <rPr>
        <sz val="12"/>
        <color theme="1"/>
        <rFont val="Aptos Narrow"/>
        <family val="2"/>
        <scheme val="minor"/>
      </rPr>
      <t>: RideType is independent of MembershipType</t>
    </r>
  </si>
  <si>
    <r>
      <t>H</t>
    </r>
    <r>
      <rPr>
        <vertAlign val="subscript"/>
        <sz val="12"/>
        <color theme="1"/>
        <rFont val="Aptos Narrow (Body)"/>
      </rPr>
      <t>0</t>
    </r>
    <r>
      <rPr>
        <sz val="12"/>
        <color theme="1"/>
        <rFont val="Aptos Narrow"/>
        <family val="2"/>
        <scheme val="minor"/>
      </rPr>
      <t>: MembershipType is independent of Weekly Use</t>
    </r>
  </si>
  <si>
    <r>
      <t>H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"/>
        <family val="2"/>
        <scheme val="minor"/>
      </rPr>
      <t>: RideType is related to MembershipType</t>
    </r>
  </si>
  <si>
    <r>
      <t>H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"/>
        <family val="2"/>
        <scheme val="minor"/>
      </rPr>
      <t>: MembershipType is related to Weekly Use</t>
    </r>
  </si>
  <si>
    <r>
      <t>H</t>
    </r>
    <r>
      <rPr>
        <vertAlign val="subscript"/>
        <sz val="12"/>
        <color theme="1"/>
        <rFont val="Aptos Narrow (Body)"/>
      </rPr>
      <t>0</t>
    </r>
    <r>
      <rPr>
        <sz val="12"/>
        <color theme="1"/>
        <rFont val="Aptos Narrow"/>
        <family val="2"/>
        <scheme val="minor"/>
      </rPr>
      <t>: RideType is independent of Weekly Use</t>
    </r>
  </si>
  <si>
    <r>
      <t>H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"/>
        <family val="2"/>
        <scheme val="minor"/>
      </rPr>
      <t>: RideType is related to Weekly Use</t>
    </r>
  </si>
  <si>
    <r>
      <t>H</t>
    </r>
    <r>
      <rPr>
        <vertAlign val="subscript"/>
        <sz val="12"/>
        <color theme="1"/>
        <rFont val="Aptos Narrow (Body)"/>
      </rPr>
      <t>0</t>
    </r>
    <r>
      <rPr>
        <sz val="12"/>
        <color theme="1"/>
        <rFont val="Aptos Narrow"/>
        <family val="2"/>
        <scheme val="minor"/>
      </rPr>
      <t>: Proportion of MembershipType is equal to 50%</t>
    </r>
  </si>
  <si>
    <r>
      <t>H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"/>
        <family val="2"/>
        <scheme val="minor"/>
      </rPr>
      <t>: Proportion of MembershipType is not equal to 50%</t>
    </r>
  </si>
  <si>
    <r>
      <t>H</t>
    </r>
    <r>
      <rPr>
        <vertAlign val="subscript"/>
        <sz val="12"/>
        <color theme="1"/>
        <rFont val="Aptos Narrow (Body)"/>
      </rPr>
      <t>0</t>
    </r>
    <r>
      <rPr>
        <sz val="12"/>
        <color theme="1"/>
        <rFont val="Aptos Narrow"/>
        <family val="2"/>
        <scheme val="minor"/>
      </rPr>
      <t>: Proportion of RideType is equal to 50%</t>
    </r>
  </si>
  <si>
    <r>
      <t>H</t>
    </r>
    <r>
      <rPr>
        <vertAlign val="subscript"/>
        <sz val="12"/>
        <color theme="1"/>
        <rFont val="Aptos Narrow (Body)"/>
      </rPr>
      <t>1</t>
    </r>
    <r>
      <rPr>
        <sz val="12"/>
        <color theme="1"/>
        <rFont val="Aptos Narrow"/>
        <family val="2"/>
        <scheme val="minor"/>
      </rPr>
      <t>: Proportion of RideType is not equal to 50%</t>
    </r>
  </si>
  <si>
    <t>H₁AB: There is an interaction between MembershipType and RideType—the effect of one factor depends on the level of the other.</t>
  </si>
  <si>
    <t>H₀AB: There is no interaction between MembershipType and RideType—the effect of one factor does not depend on the other.</t>
  </si>
  <si>
    <t>H₁B: There is a difference in the group means across levels of RideType.</t>
  </si>
  <si>
    <t>H₀B: There is no difference in the group means across levels of RideType (electric_bike, classic_bike, [electric_scooter]), regardless of MembershipType.</t>
  </si>
  <si>
    <t>H₁A: There is a difference in the group means across levels of MembershipType.</t>
  </si>
  <si>
    <t>H₀A: There is no difference in the group means across levels of MembershipType (casual vs. member), regardless of RideType.</t>
  </si>
  <si>
    <r>
      <rPr>
        <b/>
        <sz val="12"/>
        <color theme="1"/>
        <rFont val="Aptos Narrow"/>
        <family val="2"/>
        <scheme val="minor"/>
      </rPr>
      <t>X</t>
    </r>
    <r>
      <rPr>
        <b/>
        <vertAlign val="superscript"/>
        <sz val="12"/>
        <color theme="1"/>
        <rFont val="Aptos Narrow (Body)"/>
      </rPr>
      <t>2</t>
    </r>
  </si>
  <si>
    <t>Average of RideLength</t>
  </si>
  <si>
    <t>Min of RideLength</t>
  </si>
  <si>
    <t>Max of RideLength</t>
  </si>
  <si>
    <t>StdDev of RideLength</t>
  </si>
  <si>
    <t>Mean of RideLength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</si>
</sst>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vertAlign val="subscript"/>
      <sz val="12"/>
      <color theme="1"/>
      <name val="Aptos Narrow (Body)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vertAlign val="superscript"/>
      <sz val="12"/>
      <color theme="1"/>
      <name val="Aptos Narrow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D0D0"/>
        <bgColor rgb="FF000000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0" fillId="0" borderId="2" xfId="0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5" fillId="6" borderId="0" xfId="0" applyFont="1" applyFill="1"/>
    <xf numFmtId="0" fontId="5" fillId="0" borderId="2" xfId="0" applyFont="1" applyBorder="1"/>
    <xf numFmtId="0" fontId="5" fillId="3" borderId="0" xfId="0" applyFont="1" applyFill="1"/>
    <xf numFmtId="0" fontId="2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3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% of Riders by Membership Type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</c:pivotFmt>
      <c:pivotFmt>
        <c:idx val="3"/>
        <c:spPr>
          <a:solidFill>
            <a:srgbClr val="0C7BDC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</c:pivotFmt>
      <c:pivotFmt>
        <c:idx val="8"/>
        <c:spPr>
          <a:solidFill>
            <a:srgbClr val="0C7BDC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</c:pivotFmt>
      <c:pivotFmt>
        <c:idx val="14"/>
        <c:spPr>
          <a:solidFill>
            <a:srgbClr val="0C7BDC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</c:pivotFmt>
      <c:pivotFmt>
        <c:idx val="20"/>
        <c:spPr>
          <a:solidFill>
            <a:srgbClr val="0C7BDC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# of Riders</c:v>
          </c:tx>
          <c:spPr>
            <a:solidFill>
              <a:srgbClr val="0C7BDC"/>
            </a:solidFill>
          </c:spPr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26-A644-9747-C25A7EBB2A87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26-A644-9747-C25A7EBB2A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24458</c:v>
              </c:pt>
              <c:pt idx="1">
                <c:v>120395</c:v>
              </c:pt>
            </c:numLit>
          </c:val>
          <c:extLst>
            <c:ext xmlns:c16="http://schemas.microsoft.com/office/drawing/2014/chart" uri="{C3380CC4-5D6E-409C-BE32-E72D297353CC}">
              <c16:uniqueId val="{00000004-7426-A644-9747-C25A7EBB2A87}"/>
            </c:ext>
          </c:extLst>
        </c:ser>
        <c:ser>
          <c:idx val="1"/>
          <c:order val="1"/>
          <c:tx>
            <c:v>% of Riders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426-A644-9747-C25A7EBB2A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426-A644-9747-C25A7EBB2A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0.16884703803165968</c:v>
              </c:pt>
              <c:pt idx="1">
                <c:v>0.83115296196834032</c:v>
              </c:pt>
            </c:numLit>
          </c:val>
          <c:extLst>
            <c:ext xmlns:c16="http://schemas.microsoft.com/office/drawing/2014/chart" uri="{C3380CC4-5D6E-409C-BE32-E72D297353CC}">
              <c16:uniqueId val="{00000009-7426-A644-9747-C25A7EBB2A8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% of Riders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BD72C6-91F7-8845-9397-871B4E550A7B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B5A4038-280A-5B45-8607-273A30AEF5A1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BD72C6-91F7-8845-9397-871B4E550A7B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B5A4038-280A-5B45-8607-273A30AEF5A1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BD72C6-91F7-8845-9397-871B4E550A7B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B5A4038-280A-5B45-8607-273A30AEF5A1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DBD72C6-91F7-8845-9397-871B4E550A7B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B5A4038-280A-5B45-8607-273A30AEF5A1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# of Riders</c:v>
          </c:tx>
          <c:spPr>
            <a:solidFill>
              <a:srgbClr val="FFC20C"/>
            </a:solidFill>
          </c:spPr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BE-B049-976F-45AE3FCC1272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BE-B049-976F-45AE3FCC12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casual</a:t>
                    </a:r>
                  </a:p>
                  <a:p>
                    <a:fld id="{9DBD72C6-91F7-8845-9397-871B4E550A7B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3BE-B049-976F-45AE3FCC12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member</a:t>
                    </a:r>
                  </a:p>
                  <a:p>
                    <a:fld id="{8B5A4038-280A-5B45-8607-273A30AEF5A1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3BE-B049-976F-45AE3FCC1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216446</c:v>
              </c:pt>
              <c:pt idx="1">
                <c:v>399835</c:v>
              </c:pt>
            </c:numLit>
          </c:val>
          <c:extLst>
            <c:ext xmlns:c16="http://schemas.microsoft.com/office/drawing/2014/chart" uri="{C3380CC4-5D6E-409C-BE32-E72D297353CC}">
              <c16:uniqueId val="{00000004-23BE-B049-976F-45AE3FCC1272}"/>
            </c:ext>
          </c:extLst>
        </c:ser>
        <c:ser>
          <c:idx val="1"/>
          <c:order val="1"/>
          <c:tx>
            <c:v>% of Riders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BE-B049-976F-45AE3FCC1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3BE-B049-976F-45AE3FCC12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0.35121316412480669</c:v>
              </c:pt>
              <c:pt idx="1">
                <c:v>0.64878683587519326</c:v>
              </c:pt>
            </c:numLit>
          </c:val>
          <c:extLst>
            <c:ext xmlns:c16="http://schemas.microsoft.com/office/drawing/2014/chart" uri="{C3380CC4-5D6E-409C-BE32-E72D297353CC}">
              <c16:uniqueId val="{00000009-23BE-B049-976F-45AE3FCC12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% of Riders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7E7AA18-CF9C-E247-A33F-F8B7AFEA38B6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73B0DA7-D05E-BC4B-A9C3-9EF412ECD664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7E7AA18-CF9C-E247-A33F-F8B7AFEA38B6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73B0DA7-D05E-BC4B-A9C3-9EF412ECD664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7E7AA18-CF9C-E247-A33F-F8B7AFEA38B6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73B0DA7-D05E-BC4B-A9C3-9EF412ECD664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7E7AA18-CF9C-E247-A33F-F8B7AFEA38B6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73B0DA7-D05E-BC4B-A9C3-9EF412ECD664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# of Riders</c:v>
          </c:tx>
          <c:spPr>
            <a:solidFill>
              <a:srgbClr val="FFC20C"/>
            </a:solidFill>
          </c:spPr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C2-FC45-8433-5C4A606D2096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C2-FC45-8433-5C4A606D209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casual</a:t>
                    </a:r>
                  </a:p>
                  <a:p>
                    <a:fld id="{67E7AA18-CF9C-E247-A33F-F8B7AFEA38B6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7C2-FC45-8433-5C4A606D20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member</a:t>
                    </a:r>
                  </a:p>
                  <a:p>
                    <a:fld id="{E73B0DA7-D05E-BC4B-A9C3-9EF412ECD664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7C2-FC45-8433-5C4A606D20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93055</c:v>
              </c:pt>
              <c:pt idx="1">
                <c:v>241977</c:v>
              </c:pt>
            </c:numLit>
          </c:val>
          <c:extLst>
            <c:ext xmlns:c16="http://schemas.microsoft.com/office/drawing/2014/chart" uri="{C3380CC4-5D6E-409C-BE32-E72D297353CC}">
              <c16:uniqueId val="{00000004-67C2-FC45-8433-5C4A606D2096}"/>
            </c:ext>
          </c:extLst>
        </c:ser>
        <c:ser>
          <c:idx val="1"/>
          <c:order val="1"/>
          <c:tx>
            <c:v>% of Riders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7C2-FC45-8433-5C4A606D2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7C2-FC45-8433-5C4A606D20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0.27774958809904726</c:v>
              </c:pt>
              <c:pt idx="1">
                <c:v>0.72225041190095274</c:v>
              </c:pt>
            </c:numLit>
          </c:val>
          <c:extLst>
            <c:ext xmlns:c16="http://schemas.microsoft.com/office/drawing/2014/chart" uri="{C3380CC4-5D6E-409C-BE32-E72D297353CC}">
              <c16:uniqueId val="{00000009-67C2-FC45-8433-5C4A606D20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% of Riders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B4DB71-3FD5-E148-B0BE-C5C9F956121C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CC766AD-BB83-534E-99DE-D0674655C307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B4DB71-3FD5-E148-B0BE-C5C9F956121C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CC766AD-BB83-534E-99DE-D0674655C307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B4DB71-3FD5-E148-B0BE-C5C9F956121C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CC766AD-BB83-534E-99DE-D0674655C307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casual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FDB4DB71-3FD5-E148-B0BE-C5C9F956121C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</a:t>
                </a:r>
              </a:p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CC766AD-BB83-534E-99DE-D0674655C307}" type="PERCENTAGE">
                  <a:rPr lang="en-US"/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# of Riders</c:v>
          </c:tx>
          <c:spPr>
            <a:solidFill>
              <a:srgbClr val="FFC20C"/>
            </a:solidFill>
          </c:spPr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C3-F44F-BFF2-2CEBD4B3AF32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C3-F44F-BFF2-2CEBD4B3AF3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casual</a:t>
                    </a:r>
                  </a:p>
                  <a:p>
                    <a:fld id="{FDB4DB71-3FD5-E148-B0BE-C5C9F956121C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4C3-F44F-BFF2-2CEBD4B3AF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member</a:t>
                    </a:r>
                  </a:p>
                  <a:p>
                    <a:fld id="{9CC766AD-BB83-534E-99DE-D0674655C307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4C3-F44F-BFF2-2CEBD4B3AF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38376</c:v>
              </c:pt>
              <c:pt idx="1">
                <c:v>139996</c:v>
              </c:pt>
            </c:numLit>
          </c:val>
          <c:extLst>
            <c:ext xmlns:c16="http://schemas.microsoft.com/office/drawing/2014/chart" uri="{C3380CC4-5D6E-409C-BE32-E72D297353CC}">
              <c16:uniqueId val="{00000004-54C3-F44F-BFF2-2CEBD4B3AF32}"/>
            </c:ext>
          </c:extLst>
        </c:ser>
        <c:ser>
          <c:idx val="1"/>
          <c:order val="1"/>
          <c:tx>
            <c:v>% of Riders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C3-F44F-BFF2-2CEBD4B3A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C3-F44F-BFF2-2CEBD4B3AF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0.21514587491310294</c:v>
              </c:pt>
              <c:pt idx="1">
                <c:v>0.784854125086897</c:v>
              </c:pt>
            </c:numLit>
          </c:val>
          <c:extLst>
            <c:ext xmlns:c16="http://schemas.microsoft.com/office/drawing/2014/chart" uri="{C3380CC4-5D6E-409C-BE32-E72D297353CC}">
              <c16:uniqueId val="{00000009-54C3-F44F-BFF2-2CEBD4B3AF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1.4796308505434837E-2</c:v>
              </c:pt>
            </c:numLit>
          </c:val>
          <c:extLst>
            <c:ext xmlns:c16="http://schemas.microsoft.com/office/drawing/2014/chart" uri="{C3380CC4-5D6E-409C-BE32-E72D297353CC}">
              <c16:uniqueId val="{00000000-A4D1-A444-933E-9E78624EEBF6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9.579364626161083E-3</c:v>
              </c:pt>
            </c:numLit>
          </c:val>
          <c:extLst>
            <c:ext xmlns:c16="http://schemas.microsoft.com/office/drawing/2014/chart" uri="{C3380CC4-5D6E-409C-BE32-E72D297353CC}">
              <c16:uniqueId val="{00000001-A4D1-A444-933E-9E78624E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996992"/>
        <c:axId val="711242832"/>
      </c:barChart>
      <c:catAx>
        <c:axId val="1181996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242832"/>
        <c:crosses val="autoZero"/>
        <c:auto val="1"/>
        <c:lblAlgn val="ctr"/>
        <c:lblOffset val="100"/>
        <c:noMultiLvlLbl val="0"/>
      </c:catAx>
      <c:valAx>
        <c:axId val="711242832"/>
        <c:scaling>
          <c:orientation val="minMax"/>
          <c:max val="2.083333999999999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96992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1.7493710227848375E-2</c:v>
              </c:pt>
            </c:numLit>
          </c:val>
          <c:extLst>
            <c:ext xmlns:c16="http://schemas.microsoft.com/office/drawing/2014/chart" uri="{C3380CC4-5D6E-409C-BE32-E72D297353CC}">
              <c16:uniqueId val="{00000000-4503-7045-804F-6CBC551D3B83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8.9680761839464971E-3</c:v>
              </c:pt>
            </c:numLit>
          </c:val>
          <c:extLst>
            <c:ext xmlns:c16="http://schemas.microsoft.com/office/drawing/2014/chart" uri="{C3380CC4-5D6E-409C-BE32-E72D297353CC}">
              <c16:uniqueId val="{00000001-4503-7045-804F-6CBC551D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374175"/>
        <c:axId val="1117082095"/>
      </c:barChart>
      <c:catAx>
        <c:axId val="1512374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7082095"/>
        <c:crosses val="autoZero"/>
        <c:auto val="1"/>
        <c:lblAlgn val="ctr"/>
        <c:lblOffset val="100"/>
        <c:noMultiLvlLbl val="0"/>
      </c:catAx>
      <c:valAx>
        <c:axId val="11170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74175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1.7333413435972455E-2</c:v>
              </c:pt>
            </c:numLit>
          </c:val>
          <c:extLst>
            <c:ext xmlns:c16="http://schemas.microsoft.com/office/drawing/2014/chart" uri="{C3380CC4-5D6E-409C-BE32-E72D297353CC}">
              <c16:uniqueId val="{00000000-1D97-4447-A90F-03E51154ECD9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8.3122795987921518E-3</c:v>
              </c:pt>
            </c:numLit>
          </c:val>
          <c:extLst>
            <c:ext xmlns:c16="http://schemas.microsoft.com/office/drawing/2014/chart" uri="{C3380CC4-5D6E-409C-BE32-E72D297353CC}">
              <c16:uniqueId val="{00000001-1D97-4447-A90F-03E51154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787408"/>
        <c:axId val="750288080"/>
      </c:barChart>
      <c:catAx>
        <c:axId val="115378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0288080"/>
        <c:crosses val="autoZero"/>
        <c:auto val="1"/>
        <c:lblAlgn val="ctr"/>
        <c:lblOffset val="100"/>
        <c:noMultiLvlLbl val="0"/>
      </c:catAx>
      <c:valAx>
        <c:axId val="7502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87408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1.8062927486079603E-2</c:v>
              </c:pt>
            </c:numLit>
          </c:val>
          <c:extLst>
            <c:ext xmlns:c16="http://schemas.microsoft.com/office/drawing/2014/chart" uri="{C3380CC4-5D6E-409C-BE32-E72D297353CC}">
              <c16:uniqueId val="{00000000-C619-1942-9246-5D266BD08921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8.5863615130958425E-3</c:v>
              </c:pt>
            </c:numLit>
          </c:val>
          <c:extLst>
            <c:ext xmlns:c16="http://schemas.microsoft.com/office/drawing/2014/chart" uri="{C3380CC4-5D6E-409C-BE32-E72D297353CC}">
              <c16:uniqueId val="{00000001-C619-1942-9246-5D266BD0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053008"/>
        <c:axId val="223509136"/>
      </c:barChart>
      <c:catAx>
        <c:axId val="843053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3509136"/>
        <c:crosses val="autoZero"/>
        <c:auto val="1"/>
        <c:lblAlgn val="ctr"/>
        <c:lblOffset val="100"/>
        <c:noMultiLvlLbl val="0"/>
      </c:catAx>
      <c:valAx>
        <c:axId val="223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53008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1.9263818578999971E-2</c:v>
              </c:pt>
            </c:numLit>
          </c:val>
          <c:extLst>
            <c:ext xmlns:c16="http://schemas.microsoft.com/office/drawing/2014/chart" uri="{C3380CC4-5D6E-409C-BE32-E72D297353CC}">
              <c16:uniqueId val="{00000000-3C96-EB45-8E73-33672B132C67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9.368103524336667E-3</c:v>
              </c:pt>
            </c:numLit>
          </c:val>
          <c:extLst>
            <c:ext xmlns:c16="http://schemas.microsoft.com/office/drawing/2014/chart" uri="{C3380CC4-5D6E-409C-BE32-E72D297353CC}">
              <c16:uniqueId val="{00000001-3C96-EB45-8E73-33672B13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643984"/>
        <c:axId val="1027837216"/>
      </c:barChart>
      <c:catAx>
        <c:axId val="2110643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7837216"/>
        <c:crosses val="autoZero"/>
        <c:auto val="1"/>
        <c:lblAlgn val="ctr"/>
        <c:lblOffset val="100"/>
        <c:noMultiLvlLbl val="0"/>
      </c:catAx>
      <c:valAx>
        <c:axId val="10278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43984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1.9174119187007368E-2</c:v>
              </c:pt>
            </c:numLit>
          </c:val>
          <c:extLst>
            <c:ext xmlns:c16="http://schemas.microsoft.com/office/drawing/2014/chart" uri="{C3380CC4-5D6E-409C-BE32-E72D297353CC}">
              <c16:uniqueId val="{00000000-1019-3B48-86A6-F8FCB796F173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9.6358484967231008E-3</c:v>
              </c:pt>
            </c:numLit>
          </c:val>
          <c:extLst>
            <c:ext xmlns:c16="http://schemas.microsoft.com/office/drawing/2014/chart" uri="{C3380CC4-5D6E-409C-BE32-E72D297353CC}">
              <c16:uniqueId val="{00000001-1019-3B48-86A6-F8FCB796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893599"/>
        <c:axId val="1628105920"/>
      </c:barChart>
      <c:catAx>
        <c:axId val="1103893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8105920"/>
        <c:crosses val="autoZero"/>
        <c:auto val="1"/>
        <c:lblAlgn val="ctr"/>
        <c:lblOffset val="100"/>
        <c:noMultiLvlLbl val="0"/>
      </c:catAx>
      <c:valAx>
        <c:axId val="16281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93599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1.922958770030346E-2</c:v>
              </c:pt>
            </c:numLit>
          </c:val>
          <c:extLst>
            <c:ext xmlns:c16="http://schemas.microsoft.com/office/drawing/2014/chart" uri="{C3380CC4-5D6E-409C-BE32-E72D297353CC}">
              <c16:uniqueId val="{00000000-0807-E740-8F66-609B0C4611FA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9.5209765558000332E-3</c:v>
              </c:pt>
            </c:numLit>
          </c:val>
          <c:extLst>
            <c:ext xmlns:c16="http://schemas.microsoft.com/office/drawing/2014/chart" uri="{C3380CC4-5D6E-409C-BE32-E72D297353CC}">
              <c16:uniqueId val="{00000001-0807-E740-8F66-609B0C461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96672"/>
        <c:axId val="1077177520"/>
      </c:barChart>
      <c:catAx>
        <c:axId val="533896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7177520"/>
        <c:crosses val="autoZero"/>
        <c:auto val="1"/>
        <c:lblAlgn val="ctr"/>
        <c:lblOffset val="100"/>
        <c:noMultiLvlLbl val="0"/>
      </c:catAx>
      <c:valAx>
        <c:axId val="10771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96672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% of Riders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</c:pivotFmt>
      <c:pivotFmt>
        <c:idx val="3"/>
        <c:spPr>
          <a:solidFill>
            <a:srgbClr val="0C7BDC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</c:pivotFmt>
      <c:pivotFmt>
        <c:idx val="8"/>
        <c:spPr>
          <a:solidFill>
            <a:srgbClr val="0C7BDC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</c:pivotFmt>
      <c:pivotFmt>
        <c:idx val="14"/>
        <c:spPr>
          <a:solidFill>
            <a:srgbClr val="0C7BDC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</c:pivotFmt>
      <c:pivotFmt>
        <c:idx val="20"/>
        <c:spPr>
          <a:solidFill>
            <a:srgbClr val="0C7BDC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# of Riders</c:v>
          </c:tx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F3-134B-A39B-8C5E2F98B3B6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F3-134B-A39B-8C5E2F98B3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47161</c:v>
              </c:pt>
              <c:pt idx="1">
                <c:v>175998</c:v>
              </c:pt>
            </c:numLit>
          </c:val>
          <c:extLst>
            <c:ext xmlns:c16="http://schemas.microsoft.com/office/drawing/2014/chart" uri="{C3380CC4-5D6E-409C-BE32-E72D297353CC}">
              <c16:uniqueId val="{00000004-B0F3-134B-A39B-8C5E2F98B3B6}"/>
            </c:ext>
          </c:extLst>
        </c:ser>
        <c:ser>
          <c:idx val="1"/>
          <c:order val="1"/>
          <c:tx>
            <c:v>% of Riders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0F3-134B-A39B-8C5E2F98B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0F3-134B-A39B-8C5E2F98B3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0.21133362311177231</c:v>
              </c:pt>
              <c:pt idx="1">
                <c:v>0.78866637688822772</c:v>
              </c:pt>
            </c:numLit>
          </c:val>
          <c:extLst>
            <c:ext xmlns:c16="http://schemas.microsoft.com/office/drawing/2014/chart" uri="{C3380CC4-5D6E-409C-BE32-E72D297353CC}">
              <c16:uniqueId val="{00000009-B0F3-134B-A39B-8C5E2F98B3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</c:pivotFmt>
      <c:pivotFmt>
        <c:idx val="7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20C"/>
          </a:solidFill>
          <a:ln>
            <a:noFill/>
          </a:ln>
          <a:effectLst/>
        </c:spPr>
      </c:pivotFmt>
      <c:pivotFmt>
        <c:idx val="9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3-4D40-A2AE-24821CA1AE2C}"/>
              </c:ext>
            </c:extLst>
          </c:dPt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1.8100727790636026E-2</c:v>
              </c:pt>
            </c:numLit>
          </c:val>
          <c:extLst>
            <c:ext xmlns:c16="http://schemas.microsoft.com/office/drawing/2014/chart" uri="{C3380CC4-5D6E-409C-BE32-E72D297353CC}">
              <c16:uniqueId val="{00000002-DA13-4D40-A2AE-24821CA1AE2C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9.3191650210569989E-3</c:v>
              </c:pt>
            </c:numLit>
          </c:val>
          <c:extLst>
            <c:ext xmlns:c16="http://schemas.microsoft.com/office/drawing/2014/chart" uri="{C3380CC4-5D6E-409C-BE32-E72D297353CC}">
              <c16:uniqueId val="{00000003-DA13-4D40-A2AE-24821CA1AE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5263087"/>
        <c:axId val="1637150943"/>
      </c:barChart>
      <c:catAx>
        <c:axId val="213526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7150943"/>
        <c:crosses val="autoZero"/>
        <c:auto val="1"/>
        <c:lblAlgn val="ctr"/>
        <c:lblOffset val="100"/>
        <c:noMultiLvlLbl val="0"/>
      </c:catAx>
      <c:valAx>
        <c:axId val="1637150943"/>
        <c:scaling>
          <c:orientation val="minMax"/>
          <c:max val="2.083333999999999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3087"/>
        <c:crosses val="autoZero"/>
        <c:crossBetween val="between"/>
        <c:majorUnit val="3.4722220000000001E-3"/>
        <c:minorUnit val="6.9444400000000001E-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1.5022108395786934E-2</c:v>
              </c:pt>
            </c:numLit>
          </c:val>
          <c:extLst>
            <c:ext xmlns:c16="http://schemas.microsoft.com/office/drawing/2014/chart" uri="{C3380CC4-5D6E-409C-BE32-E72D297353CC}">
              <c16:uniqueId val="{00000000-2382-D943-B978-06635C4B922F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8.4808441843815443E-3</c:v>
              </c:pt>
            </c:numLit>
          </c:val>
          <c:extLst>
            <c:ext xmlns:c16="http://schemas.microsoft.com/office/drawing/2014/chart" uri="{C3380CC4-5D6E-409C-BE32-E72D297353CC}">
              <c16:uniqueId val="{00000001-2382-D943-B978-06635C4B9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701599"/>
        <c:axId val="1735909135"/>
      </c:barChart>
      <c:catAx>
        <c:axId val="173570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5909135"/>
        <c:crosses val="autoZero"/>
        <c:auto val="0"/>
        <c:lblAlgn val="ctr"/>
        <c:lblOffset val="100"/>
        <c:noMultiLvlLbl val="0"/>
      </c:catAx>
      <c:valAx>
        <c:axId val="1735909135"/>
        <c:scaling>
          <c:orientation val="minMax"/>
          <c:max val="2.083329999999999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01599"/>
        <c:crosses val="autoZero"/>
        <c:crossBetween val="between"/>
        <c:majorUnit val="3.4719999999999998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1.6131466511106286E-2</c:v>
              </c:pt>
            </c:numLit>
          </c:val>
          <c:extLst>
            <c:ext xmlns:c16="http://schemas.microsoft.com/office/drawing/2014/chart" uri="{C3380CC4-5D6E-409C-BE32-E72D297353CC}">
              <c16:uniqueId val="{00000000-FD82-E840-AE98-80B519454ADD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8.318770671142825E-3</c:v>
              </c:pt>
            </c:numLit>
          </c:val>
          <c:extLst>
            <c:ext xmlns:c16="http://schemas.microsoft.com/office/drawing/2014/chart" uri="{C3380CC4-5D6E-409C-BE32-E72D297353CC}">
              <c16:uniqueId val="{00000001-FD82-E840-AE98-80B519454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444208"/>
        <c:axId val="1134445920"/>
      </c:barChart>
      <c:catAx>
        <c:axId val="1134444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4445920"/>
        <c:crosses val="autoZero"/>
        <c:auto val="1"/>
        <c:lblAlgn val="ctr"/>
        <c:lblOffset val="100"/>
        <c:noMultiLvlLbl val="0"/>
      </c:catAx>
      <c:valAx>
        <c:axId val="1134445920"/>
        <c:scaling>
          <c:orientation val="minMax"/>
          <c:max val="2.083333999999999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44208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1.3543809963044412E-2</c:v>
              </c:pt>
            </c:numLit>
          </c:val>
          <c:extLst>
            <c:ext xmlns:c16="http://schemas.microsoft.com/office/drawing/2014/chart" uri="{C3380CC4-5D6E-409C-BE32-E72D297353CC}">
              <c16:uniqueId val="{00000000-17CB-EC4D-A3CE-FB7FC193F0BB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7.719901285001168E-3</c:v>
              </c:pt>
            </c:numLit>
          </c:val>
          <c:extLst>
            <c:ext xmlns:c16="http://schemas.microsoft.com/office/drawing/2014/chart" uri="{C3380CC4-5D6E-409C-BE32-E72D297353CC}">
              <c16:uniqueId val="{00000001-17CB-EC4D-A3CE-FB7FC193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706255"/>
        <c:axId val="636729503"/>
      </c:barChart>
      <c:catAx>
        <c:axId val="636706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729503"/>
        <c:crosses val="autoZero"/>
        <c:auto val="1"/>
        <c:lblAlgn val="ctr"/>
        <c:lblOffset val="100"/>
        <c:noMultiLvlLbl val="0"/>
      </c:catAx>
      <c:valAx>
        <c:axId val="636729503"/>
        <c:scaling>
          <c:orientation val="minMax"/>
          <c:max val="2.083333999999999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255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1.2330392886371829E-2</c:v>
              </c:pt>
            </c:numLit>
          </c:val>
          <c:extLst>
            <c:ext xmlns:c16="http://schemas.microsoft.com/office/drawing/2014/chart" uri="{C3380CC4-5D6E-409C-BE32-E72D297353CC}">
              <c16:uniqueId val="{00000000-8797-D144-B542-63725B87C792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dLbls>
            <c:numFmt formatCode="h:mm:ss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7.4748488184317799E-3</c:v>
              </c:pt>
            </c:numLit>
          </c:val>
          <c:extLst>
            <c:ext xmlns:c16="http://schemas.microsoft.com/office/drawing/2014/chart" uri="{C3380CC4-5D6E-409C-BE32-E72D297353CC}">
              <c16:uniqueId val="{00000001-8797-D144-B542-63725B87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23103"/>
        <c:axId val="636966095"/>
      </c:barChart>
      <c:catAx>
        <c:axId val="636923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966095"/>
        <c:crosses val="autoZero"/>
        <c:auto val="1"/>
        <c:lblAlgn val="ctr"/>
        <c:lblOffset val="100"/>
        <c:noMultiLvlLbl val="0"/>
      </c:catAx>
      <c:valAx>
        <c:axId val="636966095"/>
        <c:scaling>
          <c:orientation val="minMax"/>
          <c:max val="2.083333999999999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23103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18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218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2218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18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187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7.2149006233906104E-2</c:v>
              </c:pt>
              <c:pt idx="1">
                <c:v>0.45613829192353628</c:v>
              </c:pt>
            </c:numLit>
          </c:val>
          <c:extLst>
            <c:ext xmlns:c16="http://schemas.microsoft.com/office/drawing/2014/chart" uri="{C3380CC4-5D6E-409C-BE32-E72D297353CC}">
              <c16:uniqueId val="{00000000-5B0A-DA40-B06E-D7008F5C5DCB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9.6698031797753589E-2</c:v>
              </c:pt>
              <c:pt idx="1">
                <c:v>0.37501467004480404</c:v>
              </c:pt>
            </c:numLit>
          </c:val>
          <c:extLst>
            <c:ext xmlns:c16="http://schemas.microsoft.com/office/drawing/2014/chart" uri="{C3380CC4-5D6E-409C-BE32-E72D297353CC}">
              <c16:uniqueId val="{00000001-5B0A-DA40-B06E-D7008F5C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744047"/>
        <c:axId val="1118088464"/>
      </c:barChart>
      <c:catAx>
        <c:axId val="38774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88464"/>
        <c:crosses val="autoZero"/>
        <c:auto val="1"/>
        <c:lblAlgn val="ctr"/>
        <c:lblOffset val="100"/>
        <c:noMultiLvlLbl val="0"/>
      </c:catAx>
      <c:valAx>
        <c:axId val="1118088464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%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28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0.12462414690870635</c:v>
              </c:pt>
              <c:pt idx="1">
                <c:v>0.50413830497537626</c:v>
              </c:pt>
            </c:numLit>
          </c:val>
          <c:extLst>
            <c:ext xmlns:c16="http://schemas.microsoft.com/office/drawing/2014/chart" uri="{C3380CC4-5D6E-409C-BE32-E72D297353CC}">
              <c16:uniqueId val="{00000000-34A2-9C4E-83F2-2A6620C88058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8.6709476203065974E-2</c:v>
              </c:pt>
              <c:pt idx="1">
                <c:v>0.2845280719128514</c:v>
              </c:pt>
            </c:numLit>
          </c:val>
          <c:extLst>
            <c:ext xmlns:c16="http://schemas.microsoft.com/office/drawing/2014/chart" uri="{C3380CC4-5D6E-409C-BE32-E72D297353CC}">
              <c16:uniqueId val="{00000001-34A2-9C4E-83F2-2A6620C8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259280"/>
        <c:axId val="1609415183"/>
      </c:barChart>
      <c:catAx>
        <c:axId val="114125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15183"/>
        <c:crosses val="autoZero"/>
        <c:auto val="1"/>
        <c:lblAlgn val="ctr"/>
        <c:lblOffset val="100"/>
        <c:noMultiLvlLbl val="0"/>
      </c:catAx>
      <c:valAx>
        <c:axId val="1609415183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%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28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0.13131915852841922</c:v>
              </c:pt>
              <c:pt idx="1">
                <c:v>0.36123210745801593</c:v>
              </c:pt>
            </c:numLit>
          </c:val>
          <c:extLst>
            <c:ext xmlns:c16="http://schemas.microsoft.com/office/drawing/2014/chart" uri="{C3380CC4-5D6E-409C-BE32-E72D297353CC}">
              <c16:uniqueId val="{00000000-524A-ED47-86DB-7AACE1FBDBD2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0.14227512911801951</c:v>
              </c:pt>
              <c:pt idx="1">
                <c:v>0.36517360489554535</c:v>
              </c:pt>
            </c:numLit>
          </c:val>
          <c:extLst>
            <c:ext xmlns:c16="http://schemas.microsoft.com/office/drawing/2014/chart" uri="{C3380CC4-5D6E-409C-BE32-E72D297353CC}">
              <c16:uniqueId val="{00000001-524A-ED47-86DB-7AACE1FB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654303"/>
        <c:axId val="1499185695"/>
      </c:barChart>
      <c:catAx>
        <c:axId val="149865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85695"/>
        <c:crosses val="autoZero"/>
        <c:auto val="1"/>
        <c:lblAlgn val="ctr"/>
        <c:lblOffset val="100"/>
        <c:noMultiLvlLbl val="0"/>
      </c:catAx>
      <c:valAx>
        <c:axId val="1499185695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%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28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0.13933397113505411</c:v>
              </c:pt>
              <c:pt idx="1">
                <c:v>0.31468285429925752</c:v>
              </c:pt>
            </c:numLit>
          </c:val>
          <c:extLst>
            <c:ext xmlns:c16="http://schemas.microsoft.com/office/drawing/2014/chart" uri="{C3380CC4-5D6E-409C-BE32-E72D297353CC}">
              <c16:uniqueId val="{00000000-22A6-9242-B13E-16CC6683E205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0.17825513836039975</c:v>
              </c:pt>
              <c:pt idx="1">
                <c:v>0.3677280362052886</c:v>
              </c:pt>
            </c:numLit>
          </c:val>
          <c:extLst>
            <c:ext xmlns:c16="http://schemas.microsoft.com/office/drawing/2014/chart" uri="{C3380CC4-5D6E-409C-BE32-E72D297353CC}">
              <c16:uniqueId val="{00000001-22A6-9242-B13E-16CC6683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564624"/>
        <c:axId val="1214047328"/>
      </c:barChart>
      <c:catAx>
        <c:axId val="163256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47328"/>
        <c:crosses val="autoZero"/>
        <c:auto val="1"/>
        <c:lblAlgn val="ctr"/>
        <c:lblOffset val="100"/>
        <c:noMultiLvlLbl val="0"/>
      </c:catAx>
      <c:valAx>
        <c:axId val="1214047328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%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28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0.19140424372802203</c:v>
              </c:pt>
              <c:pt idx="1">
                <c:v>0.31200967482036107</c:v>
              </c:pt>
            </c:numLit>
          </c:val>
          <c:extLst>
            <c:ext xmlns:c16="http://schemas.microsoft.com/office/drawing/2014/chart" uri="{C3380CC4-5D6E-409C-BE32-E72D297353CC}">
              <c16:uniqueId val="{00000000-D64E-754C-BBC8-4D8AD0751E5E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0.18762686305107998</c:v>
              </c:pt>
              <c:pt idx="1">
                <c:v>0.30895921840053692</c:v>
              </c:pt>
            </c:numLit>
          </c:val>
          <c:extLst>
            <c:ext xmlns:c16="http://schemas.microsoft.com/office/drawing/2014/chart" uri="{C3380CC4-5D6E-409C-BE32-E72D297353CC}">
              <c16:uniqueId val="{00000001-D64E-754C-BBC8-4D8AD075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40192"/>
        <c:axId val="2109819280"/>
      </c:barChart>
      <c:catAx>
        <c:axId val="21107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19280"/>
        <c:crosses val="autoZero"/>
        <c:auto val="1"/>
        <c:lblAlgn val="ctr"/>
        <c:lblOffset val="100"/>
        <c:noMultiLvlLbl val="0"/>
      </c:catAx>
      <c:valAx>
        <c:axId val="210981928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% of Riders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% of Riders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C7BDC"/>
          </a:solidFill>
          <a:ln>
            <a:noFill/>
          </a:ln>
          <a:effectLst/>
        </c:spPr>
      </c:pivotFmt>
      <c:pivotFmt>
        <c:idx val="3"/>
        <c:spPr>
          <a:solidFill>
            <a:srgbClr val="FFC20C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</c:pivotFmt>
      <c:pivotFmt>
        <c:idx val="8"/>
        <c:spPr>
          <a:solidFill>
            <a:srgbClr val="0C7BDC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CB82EE-B66A-0143-B11C-818DC1ED3ED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BF60F8F1-607F-A74A-BC27-B9B2D8866824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14F58C-5354-2549-841B-A23B26CB936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363A5430-E597-1B45-B77D-FC7E50D0E4E1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CB82EE-B66A-0143-B11C-818DC1ED3ED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BF60F8F1-607F-A74A-BC27-B9B2D8866824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14F58C-5354-2549-841B-A23B26CB9366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363A5430-E597-1B45-B77D-FC7E50D0E4E1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Count of MembershipType</c:v>
          </c:tx>
          <c:spPr>
            <a:solidFill>
              <a:srgbClr val="FFC20C"/>
            </a:solidFill>
          </c:spPr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9C-B242-9E30-EBFF2256B321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9C-B242-9E30-EBFF2256B32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2CB82EE-B66A-0143-B11C-818DC1ED3ED6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BF60F8F1-607F-A74A-BC27-B9B2D8866824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9C-B242-9E30-EBFF2256B3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14F58C-5354-2549-841B-A23B26CB9366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363A5430-E597-1B45-B77D-FC7E50D0E4E1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9C-B242-9E30-EBFF2256B3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82533</c:v>
              </c:pt>
              <c:pt idx="1">
                <c:v>219129</c:v>
              </c:pt>
            </c:numLit>
          </c:val>
          <c:extLst>
            <c:ext xmlns:c16="http://schemas.microsoft.com/office/drawing/2014/chart" uri="{C3380CC4-5D6E-409C-BE32-E72D297353CC}">
              <c16:uniqueId val="{00000004-B79C-B242-9E30-EBFF2256B321}"/>
            </c:ext>
          </c:extLst>
        </c:ser>
        <c:ser>
          <c:idx val="1"/>
          <c:order val="1"/>
          <c:tx>
            <c:v>Count of MembershipType2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79C-B242-9E30-EBFF2256B3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79C-B242-9E30-EBFF2256B3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0.27359428764643873</c:v>
              </c:pt>
              <c:pt idx="1">
                <c:v>0.72640571235356122</c:v>
              </c:pt>
            </c:numLit>
          </c:val>
          <c:extLst>
            <c:ext xmlns:c16="http://schemas.microsoft.com/office/drawing/2014/chart" uri="{C3380CC4-5D6E-409C-BE32-E72D297353CC}">
              <c16:uniqueId val="{00000009-B79C-B242-9E30-EBFF2256B32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28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0.20009961714934552</c:v>
              </c:pt>
              <c:pt idx="1">
                <c:v>0.27506855714126921</c:v>
              </c:pt>
            </c:numLit>
          </c:val>
          <c:extLst>
            <c:ext xmlns:c16="http://schemas.microsoft.com/office/drawing/2014/chart" uri="{C3380CC4-5D6E-409C-BE32-E72D297353CC}">
              <c16:uniqueId val="{00000000-2DBC-9642-B555-045F5BFFA348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0.22359266153666488</c:v>
              </c:pt>
              <c:pt idx="1">
                <c:v>0.3012391641727204</c:v>
              </c:pt>
            </c:numLit>
          </c:val>
          <c:extLst>
            <c:ext xmlns:c16="http://schemas.microsoft.com/office/drawing/2014/chart" uri="{C3380CC4-5D6E-409C-BE32-E72D297353CC}">
              <c16:uniqueId val="{00000001-2DBC-9642-B555-045F5BFF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468896"/>
        <c:axId val="1977932800"/>
      </c:barChart>
      <c:catAx>
        <c:axId val="1978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32800"/>
        <c:crosses val="autoZero"/>
        <c:auto val="1"/>
        <c:lblAlgn val="ctr"/>
        <c:lblOffset val="100"/>
        <c:noMultiLvlLbl val="0"/>
      </c:catAx>
      <c:valAx>
        <c:axId val="197793280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%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18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218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2218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18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187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0.21361030332647049</c:v>
              </c:pt>
              <c:pt idx="1">
                <c:v>0.28106899949530151</c:v>
              </c:pt>
            </c:numLit>
          </c:val>
          <c:extLst>
            <c:ext xmlns:c16="http://schemas.microsoft.com/office/drawing/2014/chart" uri="{C3380CC4-5D6E-409C-BE32-E72D297353CC}">
              <c16:uniqueId val="{00000000-FE62-1E4A-B48F-3A0234892DB2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0.2143766973491312</c:v>
              </c:pt>
              <c:pt idx="1">
                <c:v>0.2909439998290968</c:v>
              </c:pt>
            </c:numLit>
          </c:val>
          <c:extLst>
            <c:ext xmlns:c16="http://schemas.microsoft.com/office/drawing/2014/chart" uri="{C3380CC4-5D6E-409C-BE32-E72D297353CC}">
              <c16:uniqueId val="{00000001-FE62-1E4A-B48F-3A023489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990159"/>
        <c:axId val="1512988384"/>
      </c:barChart>
      <c:catAx>
        <c:axId val="151599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88384"/>
        <c:crosses val="autoZero"/>
        <c:auto val="1"/>
        <c:lblAlgn val="ctr"/>
        <c:lblOffset val="100"/>
        <c:noMultiLvlLbl val="0"/>
      </c:catAx>
      <c:valAx>
        <c:axId val="1512988384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%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9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28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0.19702000558467733</c:v>
              </c:pt>
              <c:pt idx="1">
                <c:v>0.27011972648314869</c:v>
              </c:pt>
            </c:numLit>
          </c:val>
          <c:extLst>
            <c:ext xmlns:c16="http://schemas.microsoft.com/office/drawing/2014/chart" uri="{C3380CC4-5D6E-409C-BE32-E72D297353CC}">
              <c16:uniqueId val="{00000000-3EC3-9942-9455-F83ED188DE06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0.22418641705893952</c:v>
              </c:pt>
              <c:pt idx="1">
                <c:v>0.30867385087323446</c:v>
              </c:pt>
            </c:numLit>
          </c:val>
          <c:extLst>
            <c:ext xmlns:c16="http://schemas.microsoft.com/office/drawing/2014/chart" uri="{C3380CC4-5D6E-409C-BE32-E72D297353CC}">
              <c16:uniqueId val="{00000001-3EC3-9942-9455-F83ED188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88447"/>
        <c:axId val="1046651183"/>
      </c:barChart>
      <c:catAx>
        <c:axId val="104658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51183"/>
        <c:crosses val="autoZero"/>
        <c:auto val="1"/>
        <c:lblAlgn val="ctr"/>
        <c:lblOffset val="100"/>
        <c:noMultiLvlLbl val="0"/>
      </c:catAx>
      <c:valAx>
        <c:axId val="1046651183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%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of Riders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8215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215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88215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88215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28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0.14758497752278163</c:v>
              </c:pt>
              <c:pt idx="1">
                <c:v>0.23543120704854398</c:v>
              </c:pt>
            </c:numLit>
          </c:val>
          <c:extLst>
            <c:ext xmlns:c16="http://schemas.microsoft.com/office/drawing/2014/chart" uri="{C3380CC4-5D6E-409C-BE32-E72D297353CC}">
              <c16:uniqueId val="{00000000-280D-A54C-B054-6BAFE9AD942B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0.17093035715155441</c:v>
              </c:pt>
              <c:pt idx="1">
                <c:v>0.27030620643973524</c:v>
              </c:pt>
            </c:numLit>
          </c:val>
          <c:extLst>
            <c:ext xmlns:c16="http://schemas.microsoft.com/office/drawing/2014/chart" uri="{C3380CC4-5D6E-409C-BE32-E72D297353CC}">
              <c16:uniqueId val="{00000001-280D-A54C-B054-6BAFE9AD942B}"/>
            </c:ext>
          </c:extLst>
        </c:ser>
        <c:ser>
          <c:idx val="2"/>
          <c:order val="2"/>
          <c:tx>
            <c:v>electric_scooter</c:v>
          </c:tx>
          <c:spPr>
            <a:solidFill>
              <a:srgbClr val="882155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0.10375927215698498</c:v>
              </c:pt>
              <c:pt idx="1">
                <c:v>7.1987979680399772E-2</c:v>
              </c:pt>
            </c:numLit>
          </c:val>
          <c:extLst>
            <c:ext xmlns:c16="http://schemas.microsoft.com/office/drawing/2014/chart" uri="{C3380CC4-5D6E-409C-BE32-E72D297353CC}">
              <c16:uniqueId val="{00000002-280D-A54C-B054-6BAFE9AD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933215"/>
        <c:axId val="1455508991"/>
      </c:barChart>
      <c:catAx>
        <c:axId val="14559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08991"/>
        <c:crosses val="autoZero"/>
        <c:auto val="1"/>
        <c:lblAlgn val="ctr"/>
        <c:lblOffset val="100"/>
        <c:noMultiLvlLbl val="0"/>
      </c:catAx>
      <c:valAx>
        <c:axId val="1455508991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%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3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28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0.15924067105752085</c:v>
              </c:pt>
              <c:pt idx="1">
                <c:v>0.29608733678305837</c:v>
              </c:pt>
            </c:numLit>
          </c:val>
          <c:extLst>
            <c:ext xmlns:c16="http://schemas.microsoft.com/office/drawing/2014/chart" uri="{C3380CC4-5D6E-409C-BE32-E72D297353CC}">
              <c16:uniqueId val="{00000000-4A79-8046-9A2C-160033B6642F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0.19197249306728587</c:v>
              </c:pt>
              <c:pt idx="1">
                <c:v>0.35269949909213494</c:v>
              </c:pt>
            </c:numLit>
          </c:val>
          <c:extLst>
            <c:ext xmlns:c16="http://schemas.microsoft.com/office/drawing/2014/chart" uri="{C3380CC4-5D6E-409C-BE32-E72D297353CC}">
              <c16:uniqueId val="{00000001-4A79-8046-9A2C-160033B6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982304"/>
        <c:axId val="626650160"/>
      </c:barChart>
      <c:catAx>
        <c:axId val="62698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0160"/>
        <c:crosses val="autoZero"/>
        <c:auto val="1"/>
        <c:lblAlgn val="ctr"/>
        <c:lblOffset val="100"/>
        <c:noMultiLvlLbl val="0"/>
      </c:catAx>
      <c:valAx>
        <c:axId val="62665016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%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28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0.11654707610019341</c:v>
              </c:pt>
              <c:pt idx="1">
                <c:v>0.32553009861744547</c:v>
              </c:pt>
            </c:numLit>
          </c:val>
          <c:extLst>
            <c:ext xmlns:c16="http://schemas.microsoft.com/office/drawing/2014/chart" uri="{C3380CC4-5D6E-409C-BE32-E72D297353CC}">
              <c16:uniqueId val="{00000000-1DA6-944A-9A80-27C5A7DDCF44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0.16120251199885385</c:v>
              </c:pt>
              <c:pt idx="1">
                <c:v>0.39672031328350726</c:v>
              </c:pt>
            </c:numLit>
          </c:val>
          <c:extLst>
            <c:ext xmlns:c16="http://schemas.microsoft.com/office/drawing/2014/chart" uri="{C3380CC4-5D6E-409C-BE32-E72D297353CC}">
              <c16:uniqueId val="{00000001-1DA6-944A-9A80-27C5A7DD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285088"/>
        <c:axId val="623286800"/>
      </c:barChart>
      <c:catAx>
        <c:axId val="6232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86800"/>
        <c:crosses val="autoZero"/>
        <c:auto val="1"/>
        <c:lblAlgn val="ctr"/>
        <c:lblOffset val="100"/>
        <c:noMultiLvlLbl val="0"/>
      </c:catAx>
      <c:valAx>
        <c:axId val="62328680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%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Bike Type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2228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8CC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classic_bike</c:v>
          </c:tx>
          <c:spPr>
            <a:solidFill>
              <a:srgbClr val="32228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7.3711120579463149E-2</c:v>
              </c:pt>
              <c:pt idx="1">
                <c:v>0.32168726033233913</c:v>
              </c:pt>
            </c:numLit>
          </c:val>
          <c:extLst>
            <c:ext xmlns:c16="http://schemas.microsoft.com/office/drawing/2014/chart" uri="{C3380CC4-5D6E-409C-BE32-E72D297353CC}">
              <c16:uniqueId val="{00000000-77C8-ED49-879F-E2DA2E48D61F}"/>
            </c:ext>
          </c:extLst>
        </c:ser>
        <c:ser>
          <c:idx val="1"/>
          <c:order val="1"/>
          <c:tx>
            <c:v>electric_bike</c:v>
          </c:tx>
          <c:spPr>
            <a:solidFill>
              <a:srgbClr val="88CCEE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0.14143475433363981</c:v>
              </c:pt>
              <c:pt idx="1">
                <c:v>0.46316686475455787</c:v>
              </c:pt>
            </c:numLit>
          </c:val>
          <c:extLst>
            <c:ext xmlns:c16="http://schemas.microsoft.com/office/drawing/2014/chart" uri="{C3380CC4-5D6E-409C-BE32-E72D297353CC}">
              <c16:uniqueId val="{00000001-77C8-ED49-879F-E2DA2E48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989407"/>
        <c:axId val="636760463"/>
      </c:barChart>
      <c:catAx>
        <c:axId val="63698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Membership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60463"/>
        <c:crosses val="autoZero"/>
        <c:auto val="1"/>
        <c:lblAlgn val="ctr"/>
        <c:lblOffset val="100"/>
        <c:noMultiLvlLbl val="0"/>
      </c:catAx>
      <c:valAx>
        <c:axId val="636760463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</a:rPr>
                  <a:t>%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Start Time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C7BDC"/>
          </a:solidFill>
          <a:ln>
            <a:noFill/>
          </a:ln>
          <a:effectLst/>
        </c:spPr>
      </c:pivotFmt>
      <c:pivotFmt>
        <c:idx val="5"/>
        <c:spPr>
          <a:solidFill>
            <a:srgbClr val="FFC20C"/>
          </a:solidFill>
          <a:ln>
            <a:noFill/>
          </a:ln>
          <a:effectLst/>
        </c:spPr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411</c:v>
              </c:pt>
              <c:pt idx="1">
                <c:v>420</c:v>
              </c:pt>
              <c:pt idx="2">
                <c:v>274</c:v>
              </c:pt>
              <c:pt idx="3">
                <c:v>125</c:v>
              </c:pt>
              <c:pt idx="4">
                <c:v>84</c:v>
              </c:pt>
              <c:pt idx="5">
                <c:v>222</c:v>
              </c:pt>
              <c:pt idx="6">
                <c:v>489</c:v>
              </c:pt>
              <c:pt idx="7">
                <c:v>934</c:v>
              </c:pt>
              <c:pt idx="8">
                <c:v>1288</c:v>
              </c:pt>
              <c:pt idx="9">
                <c:v>963</c:v>
              </c:pt>
              <c:pt idx="10">
                <c:v>1032</c:v>
              </c:pt>
              <c:pt idx="11">
                <c:v>1271</c:v>
              </c:pt>
              <c:pt idx="12">
                <c:v>1519</c:v>
              </c:pt>
              <c:pt idx="13">
                <c:v>1563</c:v>
              </c:pt>
              <c:pt idx="14">
                <c:v>1650</c:v>
              </c:pt>
              <c:pt idx="15">
                <c:v>1931</c:v>
              </c:pt>
              <c:pt idx="16">
                <c:v>2253</c:v>
              </c:pt>
              <c:pt idx="17">
                <c:v>2206</c:v>
              </c:pt>
              <c:pt idx="18">
                <c:v>1688</c:v>
              </c:pt>
              <c:pt idx="19">
                <c:v>1203</c:v>
              </c:pt>
              <c:pt idx="20">
                <c:v>939</c:v>
              </c:pt>
              <c:pt idx="21">
                <c:v>778</c:v>
              </c:pt>
              <c:pt idx="22">
                <c:v>677</c:v>
              </c:pt>
              <c:pt idx="23">
                <c:v>538</c:v>
              </c:pt>
            </c:numLit>
          </c:val>
          <c:extLst>
            <c:ext xmlns:c16="http://schemas.microsoft.com/office/drawing/2014/chart" uri="{C3380CC4-5D6E-409C-BE32-E72D297353CC}">
              <c16:uniqueId val="{00000000-DD7B-0246-AFDF-457B72A20EE1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857</c:v>
              </c:pt>
              <c:pt idx="1">
                <c:v>607</c:v>
              </c:pt>
              <c:pt idx="2">
                <c:v>369</c:v>
              </c:pt>
              <c:pt idx="3">
                <c:v>260</c:v>
              </c:pt>
              <c:pt idx="4">
                <c:v>366</c:v>
              </c:pt>
              <c:pt idx="5">
                <c:v>1566</c:v>
              </c:pt>
              <c:pt idx="6">
                <c:v>4325</c:v>
              </c:pt>
              <c:pt idx="7">
                <c:v>7674</c:v>
              </c:pt>
              <c:pt idx="8">
                <c:v>9741</c:v>
              </c:pt>
              <c:pt idx="9">
                <c:v>6013</c:v>
              </c:pt>
              <c:pt idx="10">
                <c:v>4683</c:v>
              </c:pt>
              <c:pt idx="11">
                <c:v>5559</c:v>
              </c:pt>
              <c:pt idx="12">
                <c:v>6476</c:v>
              </c:pt>
              <c:pt idx="13">
                <c:v>6532</c:v>
              </c:pt>
              <c:pt idx="14">
                <c:v>6750</c:v>
              </c:pt>
              <c:pt idx="15">
                <c:v>8558</c:v>
              </c:pt>
              <c:pt idx="16">
                <c:v>11744</c:v>
              </c:pt>
              <c:pt idx="17">
                <c:v>13266</c:v>
              </c:pt>
              <c:pt idx="18">
                <c:v>8901</c:v>
              </c:pt>
              <c:pt idx="19">
                <c:v>5773</c:v>
              </c:pt>
              <c:pt idx="20">
                <c:v>4104</c:v>
              </c:pt>
              <c:pt idx="21">
                <c:v>3027</c:v>
              </c:pt>
              <c:pt idx="22">
                <c:v>1972</c:v>
              </c:pt>
              <c:pt idx="23">
                <c:v>1272</c:v>
              </c:pt>
            </c:numLit>
          </c:val>
          <c:extLst>
            <c:ext xmlns:c16="http://schemas.microsoft.com/office/drawing/2014/chart" uri="{C3380CC4-5D6E-409C-BE32-E72D297353CC}">
              <c16:uniqueId val="{00000001-DD7B-0246-AFDF-457B72A2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525008"/>
        <c:axId val="914549680"/>
      </c:barChart>
      <c:catAx>
        <c:axId val="765525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49680"/>
        <c:crosses val="autoZero"/>
        <c:auto val="1"/>
        <c:lblAlgn val="ctr"/>
        <c:lblOffset val="100"/>
        <c:noMultiLvlLbl val="0"/>
      </c:catAx>
      <c:valAx>
        <c:axId val="914549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Start Time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510</c:v>
              </c:pt>
              <c:pt idx="1">
                <c:v>309</c:v>
              </c:pt>
              <c:pt idx="2">
                <c:v>235</c:v>
              </c:pt>
              <c:pt idx="3">
                <c:v>151</c:v>
              </c:pt>
              <c:pt idx="4">
                <c:v>113</c:v>
              </c:pt>
              <c:pt idx="5">
                <c:v>323</c:v>
              </c:pt>
              <c:pt idx="6">
                <c:v>697</c:v>
              </c:pt>
              <c:pt idx="7">
                <c:v>1502</c:v>
              </c:pt>
              <c:pt idx="8">
                <c:v>2070</c:v>
              </c:pt>
              <c:pt idx="9">
                <c:v>1814</c:v>
              </c:pt>
              <c:pt idx="10">
                <c:v>1994</c:v>
              </c:pt>
              <c:pt idx="11">
                <c:v>2546</c:v>
              </c:pt>
              <c:pt idx="12">
                <c:v>3326</c:v>
              </c:pt>
              <c:pt idx="13">
                <c:v>3468</c:v>
              </c:pt>
              <c:pt idx="14">
                <c:v>3681</c:v>
              </c:pt>
              <c:pt idx="15">
                <c:v>4273</c:v>
              </c:pt>
              <c:pt idx="16">
                <c:v>5180</c:v>
              </c:pt>
              <c:pt idx="17">
                <c:v>5008</c:v>
              </c:pt>
              <c:pt idx="18">
                <c:v>3090</c:v>
              </c:pt>
              <c:pt idx="19">
                <c:v>2182</c:v>
              </c:pt>
              <c:pt idx="20">
                <c:v>1446</c:v>
              </c:pt>
              <c:pt idx="21">
                <c:v>1274</c:v>
              </c:pt>
              <c:pt idx="22">
                <c:v>1168</c:v>
              </c:pt>
              <c:pt idx="23">
                <c:v>801</c:v>
              </c:pt>
            </c:numLit>
          </c:val>
          <c:extLst>
            <c:ext xmlns:c16="http://schemas.microsoft.com/office/drawing/2014/chart" uri="{C3380CC4-5D6E-409C-BE32-E72D297353CC}">
              <c16:uniqueId val="{00000000-04B7-D149-8216-0E1D3F0BF4D9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1088</c:v>
              </c:pt>
              <c:pt idx="1">
                <c:v>629</c:v>
              </c:pt>
              <c:pt idx="2">
                <c:v>363</c:v>
              </c:pt>
              <c:pt idx="3">
                <c:v>257</c:v>
              </c:pt>
              <c:pt idx="4">
                <c:v>426</c:v>
              </c:pt>
              <c:pt idx="5">
                <c:v>1748</c:v>
              </c:pt>
              <c:pt idx="6">
                <c:v>5784</c:v>
              </c:pt>
              <c:pt idx="7">
                <c:v>10908</c:v>
              </c:pt>
              <c:pt idx="8">
                <c:v>13702</c:v>
              </c:pt>
              <c:pt idx="9">
                <c:v>8494</c:v>
              </c:pt>
              <c:pt idx="10">
                <c:v>7182</c:v>
              </c:pt>
              <c:pt idx="11">
                <c:v>8485</c:v>
              </c:pt>
              <c:pt idx="12">
                <c:v>10032</c:v>
              </c:pt>
              <c:pt idx="13">
                <c:v>10109</c:v>
              </c:pt>
              <c:pt idx="14">
                <c:v>10515</c:v>
              </c:pt>
              <c:pt idx="15">
                <c:v>13355</c:v>
              </c:pt>
              <c:pt idx="16">
                <c:v>18135</c:v>
              </c:pt>
              <c:pt idx="17">
                <c:v>19801</c:v>
              </c:pt>
              <c:pt idx="18">
                <c:v>12476</c:v>
              </c:pt>
              <c:pt idx="19">
                <c:v>7919</c:v>
              </c:pt>
              <c:pt idx="20">
                <c:v>5412</c:v>
              </c:pt>
              <c:pt idx="21">
                <c:v>4328</c:v>
              </c:pt>
              <c:pt idx="22">
                <c:v>2972</c:v>
              </c:pt>
              <c:pt idx="23">
                <c:v>1878</c:v>
              </c:pt>
            </c:numLit>
          </c:val>
          <c:extLst>
            <c:ext xmlns:c16="http://schemas.microsoft.com/office/drawing/2014/chart" uri="{C3380CC4-5D6E-409C-BE32-E72D297353CC}">
              <c16:uniqueId val="{00000001-04B7-D149-8216-0E1D3F0B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664288"/>
        <c:axId val="815226912"/>
      </c:barChart>
      <c:catAx>
        <c:axId val="81566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26912"/>
        <c:crosses val="autoZero"/>
        <c:auto val="1"/>
        <c:lblAlgn val="ctr"/>
        <c:lblOffset val="100"/>
        <c:noMultiLvlLbl val="0"/>
      </c:catAx>
      <c:valAx>
        <c:axId val="815226912"/>
        <c:scaling>
          <c:orientation val="minMax"/>
          <c:max val="2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Start Time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1130</c:v>
              </c:pt>
              <c:pt idx="1">
                <c:v>690</c:v>
              </c:pt>
              <c:pt idx="2">
                <c:v>414</c:v>
              </c:pt>
              <c:pt idx="3">
                <c:v>260</c:v>
              </c:pt>
              <c:pt idx="4">
                <c:v>229</c:v>
              </c:pt>
              <c:pt idx="5">
                <c:v>454</c:v>
              </c:pt>
              <c:pt idx="6">
                <c:v>856</c:v>
              </c:pt>
              <c:pt idx="7">
                <c:v>1872</c:v>
              </c:pt>
              <c:pt idx="8">
                <c:v>3036</c:v>
              </c:pt>
              <c:pt idx="9">
                <c:v>3039</c:v>
              </c:pt>
              <c:pt idx="10">
                <c:v>3737</c:v>
              </c:pt>
              <c:pt idx="11">
                <c:v>4747</c:v>
              </c:pt>
              <c:pt idx="12">
                <c:v>6116</c:v>
              </c:pt>
              <c:pt idx="13">
                <c:v>6510</c:v>
              </c:pt>
              <c:pt idx="14">
                <c:v>7187</c:v>
              </c:pt>
              <c:pt idx="15">
                <c:v>7486</c:v>
              </c:pt>
              <c:pt idx="16">
                <c:v>8069</c:v>
              </c:pt>
              <c:pt idx="17">
                <c:v>8409</c:v>
              </c:pt>
              <c:pt idx="18">
                <c:v>6146</c:v>
              </c:pt>
              <c:pt idx="19">
                <c:v>4012</c:v>
              </c:pt>
              <c:pt idx="20">
                <c:v>2606</c:v>
              </c:pt>
              <c:pt idx="21">
                <c:v>2205</c:v>
              </c:pt>
              <c:pt idx="22">
                <c:v>1771</c:v>
              </c:pt>
              <c:pt idx="23">
                <c:v>1552</c:v>
              </c:pt>
            </c:numLit>
          </c:val>
          <c:extLst>
            <c:ext xmlns:c16="http://schemas.microsoft.com/office/drawing/2014/chart" uri="{C3380CC4-5D6E-409C-BE32-E72D297353CC}">
              <c16:uniqueId val="{00000000-6B84-0742-AC4A-8E4C368F6F0E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1783</c:v>
              </c:pt>
              <c:pt idx="1">
                <c:v>986</c:v>
              </c:pt>
              <c:pt idx="2">
                <c:v>498</c:v>
              </c:pt>
              <c:pt idx="3">
                <c:v>425</c:v>
              </c:pt>
              <c:pt idx="4">
                <c:v>563</c:v>
              </c:pt>
              <c:pt idx="5">
                <c:v>1832</c:v>
              </c:pt>
              <c:pt idx="6">
                <c:v>5844</c:v>
              </c:pt>
              <c:pt idx="7">
                <c:v>11411</c:v>
              </c:pt>
              <c:pt idx="8">
                <c:v>15576</c:v>
              </c:pt>
              <c:pt idx="9">
                <c:v>10676</c:v>
              </c:pt>
              <c:pt idx="10">
                <c:v>9361</c:v>
              </c:pt>
              <c:pt idx="11">
                <c:v>10811</c:v>
              </c:pt>
              <c:pt idx="12">
                <c:v>12567</c:v>
              </c:pt>
              <c:pt idx="13">
                <c:v>12983</c:v>
              </c:pt>
              <c:pt idx="14">
                <c:v>13348</c:v>
              </c:pt>
              <c:pt idx="15">
                <c:v>15630</c:v>
              </c:pt>
              <c:pt idx="16">
                <c:v>20708</c:v>
              </c:pt>
              <c:pt idx="17">
                <c:v>24515</c:v>
              </c:pt>
              <c:pt idx="18">
                <c:v>17909</c:v>
              </c:pt>
              <c:pt idx="19">
                <c:v>11439</c:v>
              </c:pt>
              <c:pt idx="20">
                <c:v>7670</c:v>
              </c:pt>
              <c:pt idx="21">
                <c:v>5739</c:v>
              </c:pt>
              <c:pt idx="22">
                <c:v>4085</c:v>
              </c:pt>
              <c:pt idx="23">
                <c:v>2770</c:v>
              </c:pt>
            </c:numLit>
          </c:val>
          <c:extLst>
            <c:ext xmlns:c16="http://schemas.microsoft.com/office/drawing/2014/chart" uri="{C3380CC4-5D6E-409C-BE32-E72D297353CC}">
              <c16:uniqueId val="{00000001-6B84-0742-AC4A-8E4C368F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990895"/>
        <c:axId val="1998507152"/>
      </c:barChart>
      <c:catAx>
        <c:axId val="18049908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07152"/>
        <c:crosses val="autoZero"/>
        <c:auto val="1"/>
        <c:lblAlgn val="ctr"/>
        <c:lblOffset val="100"/>
        <c:noMultiLvlLbl val="0"/>
      </c:catAx>
      <c:valAx>
        <c:axId val="1998507152"/>
        <c:scaling>
          <c:orientation val="minMax"/>
          <c:max val="25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9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chemeClr val="tx1"/>
                </a:solidFill>
                <a:effectLst/>
              </a:rPr>
              <a:t>% of Riders by Membership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</c:pivotFmt>
      <c:pivotFmt>
        <c:idx val="3"/>
        <c:spPr>
          <a:solidFill>
            <a:srgbClr val="0C7BDC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</c:pivotFmt>
      <c:pivotFmt>
        <c:idx val="8"/>
        <c:spPr>
          <a:solidFill>
            <a:srgbClr val="0C7BDC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99095D5-8535-2644-8537-615F954D8985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F8946D26-43BA-BB4D-98A4-5147592A8780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552BF6-322F-A347-830A-40A121AE013C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BB5B0945-EFA2-E140-BE6A-944757AFA510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99095D5-8535-2644-8537-615F954D8985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F8946D26-43BA-BB4D-98A4-5147592A8780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9552BF6-322F-A347-830A-40A121AE013C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BB5B0945-EFA2-E140-BE6A-944757AFA510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# of Riders</c:v>
          </c:tx>
          <c:spPr>
            <a:solidFill>
              <a:srgbClr val="0C7BDC"/>
            </a:solidFill>
          </c:spPr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91-FB47-8491-D137E8A6A4E4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91-FB47-8491-D137E8A6A4E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99095D5-8535-2644-8537-615F954D8985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F8946D26-43BA-BB4D-98A4-5147592A8780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91-FB47-8491-D137E8A6A4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552BF6-322F-A347-830A-40A121AE013C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BB5B0945-EFA2-E140-BE6A-944757AFA510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91-FB47-8491-D137E8A6A4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131789</c:v>
              </c:pt>
              <c:pt idx="1">
                <c:v>283178</c:v>
              </c:pt>
            </c:numLit>
          </c:val>
          <c:extLst>
            <c:ext xmlns:c16="http://schemas.microsoft.com/office/drawing/2014/chart" uri="{C3380CC4-5D6E-409C-BE32-E72D297353CC}">
              <c16:uniqueId val="{00000004-C191-FB47-8491-D137E8A6A4E4}"/>
            </c:ext>
          </c:extLst>
        </c:ser>
        <c:ser>
          <c:idx val="1"/>
          <c:order val="1"/>
          <c:tx>
            <c:v>% of Riders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191-FB47-8491-D137E8A6A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91-FB47-8491-D137E8A6A4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0.31758910949545388</c:v>
              </c:pt>
              <c:pt idx="1">
                <c:v>0.68241089050454617</c:v>
              </c:pt>
            </c:numLit>
          </c:val>
          <c:extLst>
            <c:ext xmlns:c16="http://schemas.microsoft.com/office/drawing/2014/chart" uri="{C3380CC4-5D6E-409C-BE32-E72D297353CC}">
              <c16:uniqueId val="{00000009-C191-FB47-8491-D137E8A6A4E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Start Time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1779</c:v>
              </c:pt>
              <c:pt idx="1">
                <c:v>1082</c:v>
              </c:pt>
              <c:pt idx="2">
                <c:v>610</c:v>
              </c:pt>
              <c:pt idx="3">
                <c:v>394</c:v>
              </c:pt>
              <c:pt idx="4">
                <c:v>289</c:v>
              </c:pt>
              <c:pt idx="5">
                <c:v>546</c:v>
              </c:pt>
              <c:pt idx="6">
                <c:v>1422</c:v>
              </c:pt>
              <c:pt idx="7">
                <c:v>2938</c:v>
              </c:pt>
              <c:pt idx="8">
                <c:v>4600</c:v>
              </c:pt>
              <c:pt idx="9">
                <c:v>4682</c:v>
              </c:pt>
              <c:pt idx="10">
                <c:v>5889</c:v>
              </c:pt>
              <c:pt idx="11">
                <c:v>7376</c:v>
              </c:pt>
              <c:pt idx="12">
                <c:v>9318</c:v>
              </c:pt>
              <c:pt idx="13">
                <c:v>10140</c:v>
              </c:pt>
              <c:pt idx="14">
                <c:v>10190</c:v>
              </c:pt>
              <c:pt idx="15">
                <c:v>11186</c:v>
              </c:pt>
              <c:pt idx="16">
                <c:v>13121</c:v>
              </c:pt>
              <c:pt idx="17">
                <c:v>13189</c:v>
              </c:pt>
              <c:pt idx="18">
                <c:v>10885</c:v>
              </c:pt>
              <c:pt idx="19">
                <c:v>7653</c:v>
              </c:pt>
              <c:pt idx="20">
                <c:v>4929</c:v>
              </c:pt>
              <c:pt idx="21">
                <c:v>3984</c:v>
              </c:pt>
              <c:pt idx="22">
                <c:v>3262</c:v>
              </c:pt>
              <c:pt idx="23">
                <c:v>2325</c:v>
              </c:pt>
            </c:numLit>
          </c:val>
          <c:extLst>
            <c:ext xmlns:c16="http://schemas.microsoft.com/office/drawing/2014/chart" uri="{C3380CC4-5D6E-409C-BE32-E72D297353CC}">
              <c16:uniqueId val="{00000000-61F2-6D43-8F42-C25EAE2CE9F3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2230</c:v>
              </c:pt>
              <c:pt idx="1">
                <c:v>1232</c:v>
              </c:pt>
              <c:pt idx="2">
                <c:v>707</c:v>
              </c:pt>
              <c:pt idx="3">
                <c:v>455</c:v>
              </c:pt>
              <c:pt idx="4">
                <c:v>606</c:v>
              </c:pt>
              <c:pt idx="5">
                <c:v>2273</c:v>
              </c:pt>
              <c:pt idx="6">
                <c:v>7882</c:v>
              </c:pt>
              <c:pt idx="7">
                <c:v>15497</c:v>
              </c:pt>
              <c:pt idx="8">
                <c:v>19997</c:v>
              </c:pt>
              <c:pt idx="9">
                <c:v>13439</c:v>
              </c:pt>
              <c:pt idx="10">
                <c:v>11965</c:v>
              </c:pt>
              <c:pt idx="11">
                <c:v>13847</c:v>
              </c:pt>
              <c:pt idx="12">
                <c:v>16437</c:v>
              </c:pt>
              <c:pt idx="13">
                <c:v>16371</c:v>
              </c:pt>
              <c:pt idx="14">
                <c:v>15896</c:v>
              </c:pt>
              <c:pt idx="15">
                <c:v>19140</c:v>
              </c:pt>
              <c:pt idx="16">
                <c:v>26591</c:v>
              </c:pt>
              <c:pt idx="17">
                <c:v>30323</c:v>
              </c:pt>
              <c:pt idx="18">
                <c:v>23740</c:v>
              </c:pt>
              <c:pt idx="19">
                <c:v>16198</c:v>
              </c:pt>
              <c:pt idx="20">
                <c:v>10829</c:v>
              </c:pt>
              <c:pt idx="21">
                <c:v>8217</c:v>
              </c:pt>
              <c:pt idx="22">
                <c:v>5716</c:v>
              </c:pt>
              <c:pt idx="23">
                <c:v>3590</c:v>
              </c:pt>
            </c:numLit>
          </c:val>
          <c:extLst>
            <c:ext xmlns:c16="http://schemas.microsoft.com/office/drawing/2014/chart" uri="{C3380CC4-5D6E-409C-BE32-E72D297353CC}">
              <c16:uniqueId val="{00000001-61F2-6D43-8F42-C25EAE2C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335760"/>
        <c:axId val="353615280"/>
      </c:barChart>
      <c:catAx>
        <c:axId val="797335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15280"/>
        <c:crosses val="autoZero"/>
        <c:auto val="1"/>
        <c:lblAlgn val="ctr"/>
        <c:lblOffset val="100"/>
        <c:noMultiLvlLbl val="0"/>
      </c:catAx>
      <c:valAx>
        <c:axId val="353615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of Riders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Start Time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3351</c:v>
              </c:pt>
              <c:pt idx="1">
                <c:v>2259</c:v>
              </c:pt>
              <c:pt idx="2">
                <c:v>1522</c:v>
              </c:pt>
              <c:pt idx="3">
                <c:v>794</c:v>
              </c:pt>
              <c:pt idx="4">
                <c:v>555</c:v>
              </c:pt>
              <c:pt idx="5">
                <c:v>1077</c:v>
              </c:pt>
              <c:pt idx="6">
                <c:v>2709</c:v>
              </c:pt>
              <c:pt idx="7">
                <c:v>5295</c:v>
              </c:pt>
              <c:pt idx="8">
                <c:v>7369</c:v>
              </c:pt>
              <c:pt idx="9">
                <c:v>7816</c:v>
              </c:pt>
              <c:pt idx="10">
                <c:v>9899</c:v>
              </c:pt>
              <c:pt idx="11">
                <c:v>12966</c:v>
              </c:pt>
              <c:pt idx="12">
                <c:v>15656</c:v>
              </c:pt>
              <c:pt idx="13">
                <c:v>15952</c:v>
              </c:pt>
              <c:pt idx="14">
                <c:v>16285</c:v>
              </c:pt>
              <c:pt idx="15">
                <c:v>18029</c:v>
              </c:pt>
              <c:pt idx="16">
                <c:v>21213</c:v>
              </c:pt>
              <c:pt idx="17">
                <c:v>23601</c:v>
              </c:pt>
              <c:pt idx="18">
                <c:v>20163</c:v>
              </c:pt>
              <c:pt idx="19">
                <c:v>14636</c:v>
              </c:pt>
              <c:pt idx="20">
                <c:v>10264</c:v>
              </c:pt>
              <c:pt idx="21">
                <c:v>8105</c:v>
              </c:pt>
              <c:pt idx="22">
                <c:v>6923</c:v>
              </c:pt>
              <c:pt idx="23">
                <c:v>4549</c:v>
              </c:pt>
            </c:numLit>
          </c:val>
          <c:extLst>
            <c:ext xmlns:c16="http://schemas.microsoft.com/office/drawing/2014/chart" uri="{C3380CC4-5D6E-409C-BE32-E72D297353CC}">
              <c16:uniqueId val="{00000000-7DA8-514A-AB12-51B9BB176035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3330</c:v>
              </c:pt>
              <c:pt idx="1">
                <c:v>2039</c:v>
              </c:pt>
              <c:pt idx="2">
                <c:v>1103</c:v>
              </c:pt>
              <c:pt idx="3">
                <c:v>811</c:v>
              </c:pt>
              <c:pt idx="4">
                <c:v>827</c:v>
              </c:pt>
              <c:pt idx="5">
                <c:v>3441</c:v>
              </c:pt>
              <c:pt idx="6">
                <c:v>10531</c:v>
              </c:pt>
              <c:pt idx="7">
                <c:v>19874</c:v>
              </c:pt>
              <c:pt idx="8">
                <c:v>24400</c:v>
              </c:pt>
              <c:pt idx="9">
                <c:v>17045</c:v>
              </c:pt>
              <c:pt idx="10">
                <c:v>15187</c:v>
              </c:pt>
              <c:pt idx="11">
                <c:v>18496</c:v>
              </c:pt>
              <c:pt idx="12">
                <c:v>21046</c:v>
              </c:pt>
              <c:pt idx="13">
                <c:v>21147</c:v>
              </c:pt>
              <c:pt idx="14">
                <c:v>20712</c:v>
              </c:pt>
              <c:pt idx="15">
                <c:v>24970</c:v>
              </c:pt>
              <c:pt idx="16">
                <c:v>34634</c:v>
              </c:pt>
              <c:pt idx="17">
                <c:v>40272</c:v>
              </c:pt>
              <c:pt idx="18">
                <c:v>32753</c:v>
              </c:pt>
              <c:pt idx="19">
                <c:v>23288</c:v>
              </c:pt>
              <c:pt idx="20">
                <c:v>16375</c:v>
              </c:pt>
              <c:pt idx="21">
                <c:v>12045</c:v>
              </c:pt>
              <c:pt idx="22">
                <c:v>8719</c:v>
              </c:pt>
              <c:pt idx="23">
                <c:v>5384</c:v>
              </c:pt>
            </c:numLit>
          </c:val>
          <c:extLst>
            <c:ext xmlns:c16="http://schemas.microsoft.com/office/drawing/2014/chart" uri="{C3380CC4-5D6E-409C-BE32-E72D297353CC}">
              <c16:uniqueId val="{00000001-7DA8-514A-AB12-51B9BB1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727503"/>
        <c:axId val="1509720399"/>
      </c:barChart>
      <c:catAx>
        <c:axId val="1429727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20399"/>
        <c:crosses val="autoZero"/>
        <c:auto val="1"/>
        <c:lblAlgn val="ctr"/>
        <c:lblOffset val="100"/>
        <c:noMultiLvlLbl val="0"/>
      </c:catAx>
      <c:valAx>
        <c:axId val="15097203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7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Start Time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5318</c:v>
              </c:pt>
              <c:pt idx="1">
                <c:v>3449</c:v>
              </c:pt>
              <c:pt idx="2">
                <c:v>2210</c:v>
              </c:pt>
              <c:pt idx="3">
                <c:v>1203</c:v>
              </c:pt>
              <c:pt idx="4">
                <c:v>911</c:v>
              </c:pt>
              <c:pt idx="5">
                <c:v>1587</c:v>
              </c:pt>
              <c:pt idx="6">
                <c:v>3617</c:v>
              </c:pt>
              <c:pt idx="7">
                <c:v>6342</c:v>
              </c:pt>
              <c:pt idx="8">
                <c:v>8955</c:v>
              </c:pt>
              <c:pt idx="9">
                <c:v>9800</c:v>
              </c:pt>
              <c:pt idx="10">
                <c:v>12974</c:v>
              </c:pt>
              <c:pt idx="11">
                <c:v>16672</c:v>
              </c:pt>
              <c:pt idx="12">
                <c:v>19122</c:v>
              </c:pt>
              <c:pt idx="13">
                <c:v>20403</c:v>
              </c:pt>
              <c:pt idx="14">
                <c:v>21199</c:v>
              </c:pt>
              <c:pt idx="15">
                <c:v>22906</c:v>
              </c:pt>
              <c:pt idx="16">
                <c:v>26243</c:v>
              </c:pt>
              <c:pt idx="17">
                <c:v>28648</c:v>
              </c:pt>
              <c:pt idx="18">
                <c:v>25886</c:v>
              </c:pt>
              <c:pt idx="19">
                <c:v>19742</c:v>
              </c:pt>
              <c:pt idx="20">
                <c:v>15642</c:v>
              </c:pt>
              <c:pt idx="21">
                <c:v>11647</c:v>
              </c:pt>
              <c:pt idx="22">
                <c:v>9946</c:v>
              </c:pt>
              <c:pt idx="23">
                <c:v>6705</c:v>
              </c:pt>
            </c:numLit>
          </c:val>
          <c:extLst>
            <c:ext xmlns:c16="http://schemas.microsoft.com/office/drawing/2014/chart" uri="{C3380CC4-5D6E-409C-BE32-E72D297353CC}">
              <c16:uniqueId val="{00000000-CCD6-4A4C-8352-C2A7F5367B40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3940</c:v>
              </c:pt>
              <c:pt idx="1">
                <c:v>2291</c:v>
              </c:pt>
              <c:pt idx="2">
                <c:v>1416</c:v>
              </c:pt>
              <c:pt idx="3">
                <c:v>944</c:v>
              </c:pt>
              <c:pt idx="4">
                <c:v>979</c:v>
              </c:pt>
              <c:pt idx="5">
                <c:v>3974</c:v>
              </c:pt>
              <c:pt idx="6">
                <c:v>11435</c:v>
              </c:pt>
              <c:pt idx="7">
                <c:v>20305</c:v>
              </c:pt>
              <c:pt idx="8">
                <c:v>24564</c:v>
              </c:pt>
              <c:pt idx="9">
                <c:v>18116</c:v>
              </c:pt>
              <c:pt idx="10">
                <c:v>17121</c:v>
              </c:pt>
              <c:pt idx="11">
                <c:v>19398</c:v>
              </c:pt>
              <c:pt idx="12">
                <c:v>22301</c:v>
              </c:pt>
              <c:pt idx="13">
                <c:v>22463</c:v>
              </c:pt>
              <c:pt idx="14">
                <c:v>21973</c:v>
              </c:pt>
              <c:pt idx="15">
                <c:v>26345</c:v>
              </c:pt>
              <c:pt idx="16">
                <c:v>36269</c:v>
              </c:pt>
              <c:pt idx="17">
                <c:v>43062</c:v>
              </c:pt>
              <c:pt idx="18">
                <c:v>34814</c:v>
              </c:pt>
              <c:pt idx="19">
                <c:v>26446</c:v>
              </c:pt>
              <c:pt idx="20">
                <c:v>19773</c:v>
              </c:pt>
              <c:pt idx="21">
                <c:v>14630</c:v>
              </c:pt>
              <c:pt idx="22">
                <c:v>10592</c:v>
              </c:pt>
              <c:pt idx="23">
                <c:v>6443</c:v>
              </c:pt>
            </c:numLit>
          </c:val>
          <c:extLst>
            <c:ext xmlns:c16="http://schemas.microsoft.com/office/drawing/2014/chart" uri="{C3380CC4-5D6E-409C-BE32-E72D297353CC}">
              <c16:uniqueId val="{00000001-CCD6-4A4C-8352-C2A7F536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15791"/>
        <c:axId val="1763198447"/>
      </c:barChart>
      <c:catAx>
        <c:axId val="2109115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198447"/>
        <c:crosses val="autoZero"/>
        <c:auto val="1"/>
        <c:lblAlgn val="ctr"/>
        <c:lblOffset val="100"/>
        <c:noMultiLvlLbl val="0"/>
      </c:catAx>
      <c:valAx>
        <c:axId val="1763198447"/>
        <c:scaling>
          <c:orientation val="minMax"/>
          <c:max val="45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Start Time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5375</c:v>
              </c:pt>
              <c:pt idx="1">
                <c:v>3553</c:v>
              </c:pt>
              <c:pt idx="2">
                <c:v>2168</c:v>
              </c:pt>
              <c:pt idx="3">
                <c:v>1167</c:v>
              </c:pt>
              <c:pt idx="4">
                <c:v>905</c:v>
              </c:pt>
              <c:pt idx="5">
                <c:v>1800</c:v>
              </c:pt>
              <c:pt idx="6">
                <c:v>3732</c:v>
              </c:pt>
              <c:pt idx="7">
                <c:v>6598</c:v>
              </c:pt>
              <c:pt idx="8">
                <c:v>9484</c:v>
              </c:pt>
              <c:pt idx="9">
                <c:v>10030</c:v>
              </c:pt>
              <c:pt idx="10">
                <c:v>12873</c:v>
              </c:pt>
              <c:pt idx="11">
                <c:v>16924</c:v>
              </c:pt>
              <c:pt idx="12">
                <c:v>20578</c:v>
              </c:pt>
              <c:pt idx="13">
                <c:v>21927</c:v>
              </c:pt>
              <c:pt idx="14">
                <c:v>23058</c:v>
              </c:pt>
              <c:pt idx="15">
                <c:v>23970</c:v>
              </c:pt>
              <c:pt idx="16">
                <c:v>27326</c:v>
              </c:pt>
              <c:pt idx="17">
                <c:v>29902</c:v>
              </c:pt>
              <c:pt idx="18">
                <c:v>27368</c:v>
              </c:pt>
              <c:pt idx="19">
                <c:v>22254</c:v>
              </c:pt>
              <c:pt idx="20">
                <c:v>17821</c:v>
              </c:pt>
              <c:pt idx="21">
                <c:v>13889</c:v>
              </c:pt>
              <c:pt idx="22">
                <c:v>11044</c:v>
              </c:pt>
              <c:pt idx="23">
                <c:v>6800</c:v>
              </c:pt>
            </c:numLit>
          </c:val>
          <c:extLst>
            <c:ext xmlns:c16="http://schemas.microsoft.com/office/drawing/2014/chart" uri="{C3380CC4-5D6E-409C-BE32-E72D297353CC}">
              <c16:uniqueId val="{00000000-7A43-8644-9D98-9C302929A71F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3903</c:v>
              </c:pt>
              <c:pt idx="1">
                <c:v>2331</c:v>
              </c:pt>
              <c:pt idx="2">
                <c:v>1310</c:v>
              </c:pt>
              <c:pt idx="3">
                <c:v>912</c:v>
              </c:pt>
              <c:pt idx="4">
                <c:v>964</c:v>
              </c:pt>
              <c:pt idx="5">
                <c:v>4365</c:v>
              </c:pt>
              <c:pt idx="6">
                <c:v>11682</c:v>
              </c:pt>
              <c:pt idx="7">
                <c:v>21604</c:v>
              </c:pt>
              <c:pt idx="8">
                <c:v>27194</c:v>
              </c:pt>
              <c:pt idx="9">
                <c:v>18390</c:v>
              </c:pt>
              <c:pt idx="10">
                <c:v>16632</c:v>
              </c:pt>
              <c:pt idx="11">
                <c:v>19475</c:v>
              </c:pt>
              <c:pt idx="12">
                <c:v>22652</c:v>
              </c:pt>
              <c:pt idx="13">
                <c:v>22871</c:v>
              </c:pt>
              <c:pt idx="14">
                <c:v>23091</c:v>
              </c:pt>
              <c:pt idx="15">
                <c:v>27144</c:v>
              </c:pt>
              <c:pt idx="16">
                <c:v>38235</c:v>
              </c:pt>
              <c:pt idx="17">
                <c:v>45271</c:v>
              </c:pt>
              <c:pt idx="18">
                <c:v>36790</c:v>
              </c:pt>
              <c:pt idx="19">
                <c:v>28221</c:v>
              </c:pt>
              <c:pt idx="20">
                <c:v>21588</c:v>
              </c:pt>
              <c:pt idx="21">
                <c:v>16119</c:v>
              </c:pt>
              <c:pt idx="22">
                <c:v>11201</c:v>
              </c:pt>
              <c:pt idx="23">
                <c:v>6471</c:v>
              </c:pt>
            </c:numLit>
          </c:val>
          <c:extLst>
            <c:ext xmlns:c16="http://schemas.microsoft.com/office/drawing/2014/chart" uri="{C3380CC4-5D6E-409C-BE32-E72D297353CC}">
              <c16:uniqueId val="{00000001-7A43-8644-9D98-9C302929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384575"/>
        <c:axId val="673386287"/>
      </c:barChart>
      <c:catAx>
        <c:axId val="673384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86287"/>
        <c:crosses val="autoZero"/>
        <c:auto val="1"/>
        <c:lblAlgn val="ctr"/>
        <c:lblOffset val="100"/>
        <c:noMultiLvlLbl val="0"/>
      </c:catAx>
      <c:valAx>
        <c:axId val="673386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Start Time by Membership Type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5904</c:v>
              </c:pt>
              <c:pt idx="1">
                <c:v>4023</c:v>
              </c:pt>
              <c:pt idx="2">
                <c:v>2437</c:v>
              </c:pt>
              <c:pt idx="3">
                <c:v>1393</c:v>
              </c:pt>
              <c:pt idx="4">
                <c:v>1009</c:v>
              </c:pt>
              <c:pt idx="5">
                <c:v>1748</c:v>
              </c:pt>
              <c:pt idx="6">
                <c:v>4073</c:v>
              </c:pt>
              <c:pt idx="7">
                <c:v>6813</c:v>
              </c:pt>
              <c:pt idx="8">
                <c:v>9450</c:v>
              </c:pt>
              <c:pt idx="9">
                <c:v>10918</c:v>
              </c:pt>
              <c:pt idx="10">
                <c:v>13832</c:v>
              </c:pt>
              <c:pt idx="11">
                <c:v>17761</c:v>
              </c:pt>
              <c:pt idx="12">
                <c:v>21197</c:v>
              </c:pt>
              <c:pt idx="13">
                <c:v>21894</c:v>
              </c:pt>
              <c:pt idx="14">
                <c:v>22097</c:v>
              </c:pt>
              <c:pt idx="15">
                <c:v>24798</c:v>
              </c:pt>
              <c:pt idx="16">
                <c:v>26602</c:v>
              </c:pt>
              <c:pt idx="17">
                <c:v>29652</c:v>
              </c:pt>
              <c:pt idx="18">
                <c:v>26188</c:v>
              </c:pt>
              <c:pt idx="19">
                <c:v>20319</c:v>
              </c:pt>
              <c:pt idx="20">
                <c:v>14346</c:v>
              </c:pt>
              <c:pt idx="21">
                <c:v>12549</c:v>
              </c:pt>
              <c:pt idx="22">
                <c:v>11358</c:v>
              </c:pt>
              <c:pt idx="23">
                <c:v>7919</c:v>
              </c:pt>
            </c:numLit>
          </c:val>
          <c:extLst>
            <c:ext xmlns:c16="http://schemas.microsoft.com/office/drawing/2014/chart" uri="{C3380CC4-5D6E-409C-BE32-E72D297353CC}">
              <c16:uniqueId val="{00000000-5856-4349-A65B-82CD269926EF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4367</c:v>
              </c:pt>
              <c:pt idx="1">
                <c:v>2880</c:v>
              </c:pt>
              <c:pt idx="2">
                <c:v>1455</c:v>
              </c:pt>
              <c:pt idx="3">
                <c:v>1016</c:v>
              </c:pt>
              <c:pt idx="4">
                <c:v>1111</c:v>
              </c:pt>
              <c:pt idx="5">
                <c:v>4233</c:v>
              </c:pt>
              <c:pt idx="6">
                <c:v>11644</c:v>
              </c:pt>
              <c:pt idx="7">
                <c:v>21669</c:v>
              </c:pt>
              <c:pt idx="8">
                <c:v>27263</c:v>
              </c:pt>
              <c:pt idx="9">
                <c:v>19628</c:v>
              </c:pt>
              <c:pt idx="10">
                <c:v>17933</c:v>
              </c:pt>
              <c:pt idx="11">
                <c:v>20595</c:v>
              </c:pt>
              <c:pt idx="12">
                <c:v>23839</c:v>
              </c:pt>
              <c:pt idx="13">
                <c:v>23275</c:v>
              </c:pt>
              <c:pt idx="14">
                <c:v>23215</c:v>
              </c:pt>
              <c:pt idx="15">
                <c:v>28265</c:v>
              </c:pt>
              <c:pt idx="16">
                <c:v>38666</c:v>
              </c:pt>
              <c:pt idx="17">
                <c:v>45881</c:v>
              </c:pt>
              <c:pt idx="18">
                <c:v>38421</c:v>
              </c:pt>
              <c:pt idx="19">
                <c:v>28214</c:v>
              </c:pt>
              <c:pt idx="20">
                <c:v>19689</c:v>
              </c:pt>
              <c:pt idx="21">
                <c:v>15465</c:v>
              </c:pt>
              <c:pt idx="22">
                <c:v>11389</c:v>
              </c:pt>
              <c:pt idx="23">
                <c:v>7246</c:v>
              </c:pt>
            </c:numLit>
          </c:val>
          <c:extLst>
            <c:ext xmlns:c16="http://schemas.microsoft.com/office/drawing/2014/chart" uri="{C3380CC4-5D6E-409C-BE32-E72D297353CC}">
              <c16:uniqueId val="{00000001-5856-4349-A65B-82CD2699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775743"/>
        <c:axId val="1047102943"/>
      </c:barChart>
      <c:catAx>
        <c:axId val="1407775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02943"/>
        <c:crosses val="autoZero"/>
        <c:auto val="1"/>
        <c:lblAlgn val="ctr"/>
        <c:lblOffset val="100"/>
        <c:noMultiLvlLbl val="0"/>
      </c:catAx>
      <c:valAx>
        <c:axId val="10471029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Start Time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5430</c:v>
              </c:pt>
              <c:pt idx="1">
                <c:v>3444</c:v>
              </c:pt>
              <c:pt idx="2">
                <c:v>2051</c:v>
              </c:pt>
              <c:pt idx="3">
                <c:v>1135</c:v>
              </c:pt>
              <c:pt idx="4">
                <c:v>930</c:v>
              </c:pt>
              <c:pt idx="5">
                <c:v>2098</c:v>
              </c:pt>
              <c:pt idx="6">
                <c:v>5327</c:v>
              </c:pt>
              <c:pt idx="7">
                <c:v>10228</c:v>
              </c:pt>
              <c:pt idx="8">
                <c:v>13572</c:v>
              </c:pt>
              <c:pt idx="9">
                <c:v>12570</c:v>
              </c:pt>
              <c:pt idx="10">
                <c:v>14540</c:v>
              </c:pt>
              <c:pt idx="11">
                <c:v>18654</c:v>
              </c:pt>
              <c:pt idx="12">
                <c:v>21603</c:v>
              </c:pt>
              <c:pt idx="13">
                <c:v>21909</c:v>
              </c:pt>
              <c:pt idx="14">
                <c:v>23001</c:v>
              </c:pt>
              <c:pt idx="15">
                <c:v>26977</c:v>
              </c:pt>
              <c:pt idx="16">
                <c:v>30633</c:v>
              </c:pt>
              <c:pt idx="17">
                <c:v>32950</c:v>
              </c:pt>
              <c:pt idx="18">
                <c:v>28839</c:v>
              </c:pt>
              <c:pt idx="19">
                <c:v>20850</c:v>
              </c:pt>
              <c:pt idx="20">
                <c:v>14237</c:v>
              </c:pt>
              <c:pt idx="21">
                <c:v>13649</c:v>
              </c:pt>
              <c:pt idx="22">
                <c:v>12685</c:v>
              </c:pt>
              <c:pt idx="23">
                <c:v>9492</c:v>
              </c:pt>
            </c:numLit>
          </c:val>
          <c:extLst>
            <c:ext xmlns:c16="http://schemas.microsoft.com/office/drawing/2014/chart" uri="{C3380CC4-5D6E-409C-BE32-E72D297353CC}">
              <c16:uniqueId val="{00000000-B099-DD4F-A7E9-326794F9C56C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4205</c:v>
              </c:pt>
              <c:pt idx="1">
                <c:v>2575</c:v>
              </c:pt>
              <c:pt idx="2">
                <c:v>1484</c:v>
              </c:pt>
              <c:pt idx="3">
                <c:v>906</c:v>
              </c:pt>
              <c:pt idx="4">
                <c:v>1031</c:v>
              </c:pt>
              <c:pt idx="5">
                <c:v>4110</c:v>
              </c:pt>
              <c:pt idx="6">
                <c:v>12887</c:v>
              </c:pt>
              <c:pt idx="7">
                <c:v>26581</c:v>
              </c:pt>
              <c:pt idx="8">
                <c:v>33274</c:v>
              </c:pt>
              <c:pt idx="9">
                <c:v>22074</c:v>
              </c:pt>
              <c:pt idx="10">
                <c:v>18796</c:v>
              </c:pt>
              <c:pt idx="11">
                <c:v>22696</c:v>
              </c:pt>
              <c:pt idx="12">
                <c:v>25267</c:v>
              </c:pt>
              <c:pt idx="13">
                <c:v>24197</c:v>
              </c:pt>
              <c:pt idx="14">
                <c:v>24334</c:v>
              </c:pt>
              <c:pt idx="15">
                <c:v>31548</c:v>
              </c:pt>
              <c:pt idx="16">
                <c:v>43527</c:v>
              </c:pt>
              <c:pt idx="17">
                <c:v>51214</c:v>
              </c:pt>
              <c:pt idx="18">
                <c:v>41495</c:v>
              </c:pt>
              <c:pt idx="19">
                <c:v>28924</c:v>
              </c:pt>
              <c:pt idx="20">
                <c:v>18736</c:v>
              </c:pt>
              <c:pt idx="21">
                <c:v>15371</c:v>
              </c:pt>
              <c:pt idx="22">
                <c:v>11713</c:v>
              </c:pt>
              <c:pt idx="23">
                <c:v>7527</c:v>
              </c:pt>
            </c:numLit>
          </c:val>
          <c:extLst>
            <c:ext xmlns:c16="http://schemas.microsoft.com/office/drawing/2014/chart" uri="{C3380CC4-5D6E-409C-BE32-E72D297353CC}">
              <c16:uniqueId val="{00000001-B099-DD4F-A7E9-326794F9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813840"/>
        <c:axId val="698018784"/>
      </c:barChart>
      <c:catAx>
        <c:axId val="99381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18784"/>
        <c:crosses val="autoZero"/>
        <c:auto val="1"/>
        <c:lblAlgn val="ctr"/>
        <c:lblOffset val="100"/>
        <c:noMultiLvlLbl val="0"/>
      </c:catAx>
      <c:valAx>
        <c:axId val="698018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of</a:t>
                </a:r>
                <a:r>
                  <a:rPr lang="en-US" baseline="0">
                    <a:solidFill>
                      <a:schemeClr val="tx1"/>
                    </a:solidFill>
                  </a:rPr>
                  <a:t> Riders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Start Time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3655</c:v>
              </c:pt>
              <c:pt idx="1">
                <c:v>2493</c:v>
              </c:pt>
              <c:pt idx="2">
                <c:v>1571</c:v>
              </c:pt>
              <c:pt idx="3">
                <c:v>830</c:v>
              </c:pt>
              <c:pt idx="4">
                <c:v>735</c:v>
              </c:pt>
              <c:pt idx="5">
                <c:v>1412</c:v>
              </c:pt>
              <c:pt idx="6">
                <c:v>3408</c:v>
              </c:pt>
              <c:pt idx="7">
                <c:v>6451</c:v>
              </c:pt>
              <c:pt idx="8">
                <c:v>9393</c:v>
              </c:pt>
              <c:pt idx="9">
                <c:v>9212</c:v>
              </c:pt>
              <c:pt idx="10">
                <c:v>11070</c:v>
              </c:pt>
              <c:pt idx="11">
                <c:v>13258</c:v>
              </c:pt>
              <c:pt idx="12">
                <c:v>14913</c:v>
              </c:pt>
              <c:pt idx="13">
                <c:v>15518</c:v>
              </c:pt>
              <c:pt idx="14">
                <c:v>16196</c:v>
              </c:pt>
              <c:pt idx="15">
                <c:v>17493</c:v>
              </c:pt>
              <c:pt idx="16">
                <c:v>19531</c:v>
              </c:pt>
              <c:pt idx="17">
                <c:v>20108</c:v>
              </c:pt>
              <c:pt idx="18">
                <c:v>15646</c:v>
              </c:pt>
              <c:pt idx="19">
                <c:v>10017</c:v>
              </c:pt>
              <c:pt idx="20">
                <c:v>7377</c:v>
              </c:pt>
              <c:pt idx="21">
                <c:v>6152</c:v>
              </c:pt>
              <c:pt idx="22">
                <c:v>5649</c:v>
              </c:pt>
              <c:pt idx="23">
                <c:v>4358</c:v>
              </c:pt>
            </c:numLit>
          </c:val>
          <c:extLst>
            <c:ext xmlns:c16="http://schemas.microsoft.com/office/drawing/2014/chart" uri="{C3380CC4-5D6E-409C-BE32-E72D297353CC}">
              <c16:uniqueId val="{00000000-7824-2645-A816-5A1E241A44FE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3545</c:v>
              </c:pt>
              <c:pt idx="1">
                <c:v>2216</c:v>
              </c:pt>
              <c:pt idx="2">
                <c:v>1318</c:v>
              </c:pt>
              <c:pt idx="3">
                <c:v>857</c:v>
              </c:pt>
              <c:pt idx="4">
                <c:v>841</c:v>
              </c:pt>
              <c:pt idx="5">
                <c:v>3236</c:v>
              </c:pt>
              <c:pt idx="6">
                <c:v>10469</c:v>
              </c:pt>
              <c:pt idx="7">
                <c:v>21999</c:v>
              </c:pt>
              <c:pt idx="8">
                <c:v>29574</c:v>
              </c:pt>
              <c:pt idx="9">
                <c:v>19546</c:v>
              </c:pt>
              <c:pt idx="10">
                <c:v>16583</c:v>
              </c:pt>
              <c:pt idx="11">
                <c:v>19393</c:v>
              </c:pt>
              <c:pt idx="12">
                <c:v>21822</c:v>
              </c:pt>
              <c:pt idx="13">
                <c:v>22231</c:v>
              </c:pt>
              <c:pt idx="14">
                <c:v>22209</c:v>
              </c:pt>
              <c:pt idx="15">
                <c:v>28039</c:v>
              </c:pt>
              <c:pt idx="16">
                <c:v>38578</c:v>
              </c:pt>
              <c:pt idx="17">
                <c:v>43695</c:v>
              </c:pt>
              <c:pt idx="18">
                <c:v>33093</c:v>
              </c:pt>
              <c:pt idx="19">
                <c:v>21221</c:v>
              </c:pt>
              <c:pt idx="20">
                <c:v>14516</c:v>
              </c:pt>
              <c:pt idx="21">
                <c:v>11266</c:v>
              </c:pt>
              <c:pt idx="22">
                <c:v>8215</c:v>
              </c:pt>
              <c:pt idx="23">
                <c:v>5373</c:v>
              </c:pt>
            </c:numLit>
          </c:val>
          <c:extLst>
            <c:ext xmlns:c16="http://schemas.microsoft.com/office/drawing/2014/chart" uri="{C3380CC4-5D6E-409C-BE32-E72D297353CC}">
              <c16:uniqueId val="{00000001-7824-2645-A816-5A1E241A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457712"/>
        <c:axId val="1153913776"/>
      </c:barChart>
      <c:catAx>
        <c:axId val="1153457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13776"/>
        <c:crosses val="autoZero"/>
        <c:auto val="1"/>
        <c:lblAlgn val="ctr"/>
        <c:lblOffset val="100"/>
        <c:noMultiLvlLbl val="0"/>
      </c:catAx>
      <c:valAx>
        <c:axId val="1153913776"/>
        <c:scaling>
          <c:orientation val="minMax"/>
          <c:max val="45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Start Time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1823</c:v>
              </c:pt>
              <c:pt idx="1">
                <c:v>1381</c:v>
              </c:pt>
              <c:pt idx="2">
                <c:v>842</c:v>
              </c:pt>
              <c:pt idx="3">
                <c:v>481</c:v>
              </c:pt>
              <c:pt idx="4">
                <c:v>457</c:v>
              </c:pt>
              <c:pt idx="5">
                <c:v>590</c:v>
              </c:pt>
              <c:pt idx="6">
                <c:v>1685</c:v>
              </c:pt>
              <c:pt idx="7">
                <c:v>3190</c:v>
              </c:pt>
              <c:pt idx="8">
                <c:v>4610</c:v>
              </c:pt>
              <c:pt idx="9">
                <c:v>4307</c:v>
              </c:pt>
              <c:pt idx="10">
                <c:v>4958</c:v>
              </c:pt>
              <c:pt idx="11">
                <c:v>6058</c:v>
              </c:pt>
              <c:pt idx="12">
                <c:v>6628</c:v>
              </c:pt>
              <c:pt idx="13">
                <c:v>6615</c:v>
              </c:pt>
              <c:pt idx="14">
                <c:v>7316</c:v>
              </c:pt>
              <c:pt idx="15">
                <c:v>7728</c:v>
              </c:pt>
              <c:pt idx="16">
                <c:v>7981</c:v>
              </c:pt>
              <c:pt idx="17">
                <c:v>7118</c:v>
              </c:pt>
              <c:pt idx="18">
                <c:v>5662</c:v>
              </c:pt>
              <c:pt idx="19">
                <c:v>3791</c:v>
              </c:pt>
              <c:pt idx="20">
                <c:v>2986</c:v>
              </c:pt>
              <c:pt idx="21">
                <c:v>2670</c:v>
              </c:pt>
              <c:pt idx="22">
                <c:v>2402</c:v>
              </c:pt>
              <c:pt idx="23">
                <c:v>1776</c:v>
              </c:pt>
            </c:numLit>
          </c:val>
          <c:extLst>
            <c:ext xmlns:c16="http://schemas.microsoft.com/office/drawing/2014/chart" uri="{C3380CC4-5D6E-409C-BE32-E72D297353CC}">
              <c16:uniqueId val="{00000000-6B2B-2F4C-AF35-CF453AEAC7C9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2277</c:v>
              </c:pt>
              <c:pt idx="1">
                <c:v>1491</c:v>
              </c:pt>
              <c:pt idx="2">
                <c:v>877</c:v>
              </c:pt>
              <c:pt idx="3">
                <c:v>642</c:v>
              </c:pt>
              <c:pt idx="4">
                <c:v>602</c:v>
              </c:pt>
              <c:pt idx="5">
                <c:v>2368</c:v>
              </c:pt>
              <c:pt idx="6">
                <c:v>7080</c:v>
              </c:pt>
              <c:pt idx="7">
                <c:v>14366</c:v>
              </c:pt>
              <c:pt idx="8">
                <c:v>18755</c:v>
              </c:pt>
              <c:pt idx="9">
                <c:v>13152</c:v>
              </c:pt>
              <c:pt idx="10">
                <c:v>11753</c:v>
              </c:pt>
              <c:pt idx="11">
                <c:v>13089</c:v>
              </c:pt>
              <c:pt idx="12">
                <c:v>14398</c:v>
              </c:pt>
              <c:pt idx="13">
                <c:v>14225</c:v>
              </c:pt>
              <c:pt idx="14">
                <c:v>14606</c:v>
              </c:pt>
              <c:pt idx="15">
                <c:v>17489</c:v>
              </c:pt>
              <c:pt idx="16">
                <c:v>22420</c:v>
              </c:pt>
              <c:pt idx="17">
                <c:v>22410</c:v>
              </c:pt>
              <c:pt idx="18">
                <c:v>16612</c:v>
              </c:pt>
              <c:pt idx="19">
                <c:v>11226</c:v>
              </c:pt>
              <c:pt idx="20">
                <c:v>7876</c:v>
              </c:pt>
              <c:pt idx="21">
                <c:v>6243</c:v>
              </c:pt>
              <c:pt idx="22">
                <c:v>4800</c:v>
              </c:pt>
              <c:pt idx="23">
                <c:v>3220</c:v>
              </c:pt>
            </c:numLit>
          </c:val>
          <c:extLst>
            <c:ext xmlns:c16="http://schemas.microsoft.com/office/drawing/2014/chart" uri="{C3380CC4-5D6E-409C-BE32-E72D297353CC}">
              <c16:uniqueId val="{00000001-6B2B-2F4C-AF35-CF453AEA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588096"/>
        <c:axId val="2006266400"/>
      </c:barChart>
      <c:catAx>
        <c:axId val="1550588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66400"/>
        <c:crosses val="autoZero"/>
        <c:auto val="1"/>
        <c:lblAlgn val="ctr"/>
        <c:lblOffset val="100"/>
        <c:noMultiLvlLbl val="0"/>
      </c:catAx>
      <c:valAx>
        <c:axId val="20062664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Start Time by Membership Type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772</c:v>
              </c:pt>
              <c:pt idx="1">
                <c:v>615</c:v>
              </c:pt>
              <c:pt idx="2">
                <c:v>419</c:v>
              </c:pt>
              <c:pt idx="3">
                <c:v>270</c:v>
              </c:pt>
              <c:pt idx="4">
                <c:v>237</c:v>
              </c:pt>
              <c:pt idx="5">
                <c:v>269</c:v>
              </c:pt>
              <c:pt idx="6">
                <c:v>765</c:v>
              </c:pt>
              <c:pt idx="7">
                <c:v>1361</c:v>
              </c:pt>
              <c:pt idx="8">
                <c:v>1965</c:v>
              </c:pt>
              <c:pt idx="9">
                <c:v>1486</c:v>
              </c:pt>
              <c:pt idx="10">
                <c:v>1684</c:v>
              </c:pt>
              <c:pt idx="11">
                <c:v>2075</c:v>
              </c:pt>
              <c:pt idx="12">
                <c:v>2418</c:v>
              </c:pt>
              <c:pt idx="13">
                <c:v>2597</c:v>
              </c:pt>
              <c:pt idx="14">
                <c:v>2863</c:v>
              </c:pt>
              <c:pt idx="15">
                <c:v>3340</c:v>
              </c:pt>
              <c:pt idx="16">
                <c:v>3320</c:v>
              </c:pt>
              <c:pt idx="17">
                <c:v>3186</c:v>
              </c:pt>
              <c:pt idx="18">
                <c:v>2428</c:v>
              </c:pt>
              <c:pt idx="19">
                <c:v>1699</c:v>
              </c:pt>
              <c:pt idx="20">
                <c:v>1286</c:v>
              </c:pt>
              <c:pt idx="21">
                <c:v>1130</c:v>
              </c:pt>
              <c:pt idx="22">
                <c:v>1242</c:v>
              </c:pt>
              <c:pt idx="23">
                <c:v>949</c:v>
              </c:pt>
            </c:numLit>
          </c:val>
          <c:extLst>
            <c:ext xmlns:c16="http://schemas.microsoft.com/office/drawing/2014/chart" uri="{C3380CC4-5D6E-409C-BE32-E72D297353CC}">
              <c16:uniqueId val="{00000000-5192-354C-95C7-7B51AE6D5CDE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12 AM</c:v>
              </c:pt>
              <c:pt idx="1">
                <c:v>1 AM</c:v>
              </c:pt>
              <c:pt idx="2">
                <c:v>2 AM</c:v>
              </c:pt>
              <c:pt idx="3">
                <c:v>3 AM</c:v>
              </c:pt>
              <c:pt idx="4">
                <c:v>4 AM</c:v>
              </c:pt>
              <c:pt idx="5">
                <c:v>5 AM</c:v>
              </c:pt>
              <c:pt idx="6">
                <c:v>6 AM</c:v>
              </c:pt>
              <c:pt idx="7">
                <c:v>7 AM</c:v>
              </c:pt>
              <c:pt idx="8">
                <c:v>8 AM</c:v>
              </c:pt>
              <c:pt idx="9">
                <c:v>9 AM</c:v>
              </c:pt>
              <c:pt idx="10">
                <c:v>10 AM</c:v>
              </c:pt>
              <c:pt idx="11">
                <c:v>11 AM</c:v>
              </c:pt>
              <c:pt idx="12">
                <c:v>12 PM</c:v>
              </c:pt>
              <c:pt idx="13">
                <c:v>1 PM</c:v>
              </c:pt>
              <c:pt idx="14">
                <c:v>2 PM</c:v>
              </c:pt>
              <c:pt idx="15">
                <c:v>3 PM</c:v>
              </c:pt>
              <c:pt idx="16">
                <c:v>4 PM</c:v>
              </c:pt>
              <c:pt idx="17">
                <c:v>5 PM</c:v>
              </c:pt>
              <c:pt idx="18">
                <c:v>6 PM</c:v>
              </c:pt>
              <c:pt idx="19">
                <c:v>7 PM</c:v>
              </c:pt>
              <c:pt idx="20">
                <c:v>8 PM</c:v>
              </c:pt>
              <c:pt idx="21">
                <c:v>9 PM</c:v>
              </c:pt>
              <c:pt idx="22">
                <c:v>10 PM</c:v>
              </c:pt>
              <c:pt idx="23">
                <c:v>11 PM</c:v>
              </c:pt>
            </c:strLit>
          </c:cat>
          <c:val>
            <c:numLit>
              <c:formatCode>General</c:formatCode>
              <c:ptCount val="24"/>
              <c:pt idx="0">
                <c:v>1245</c:v>
              </c:pt>
              <c:pt idx="1">
                <c:v>801</c:v>
              </c:pt>
              <c:pt idx="2">
                <c:v>500</c:v>
              </c:pt>
              <c:pt idx="3">
                <c:v>342</c:v>
              </c:pt>
              <c:pt idx="4">
                <c:v>402</c:v>
              </c:pt>
              <c:pt idx="5">
                <c:v>1465</c:v>
              </c:pt>
              <c:pt idx="6">
                <c:v>4469</c:v>
              </c:pt>
              <c:pt idx="7">
                <c:v>8513</c:v>
              </c:pt>
              <c:pt idx="8">
                <c:v>11286</c:v>
              </c:pt>
              <c:pt idx="9">
                <c:v>7303</c:v>
              </c:pt>
              <c:pt idx="10">
                <c:v>6081</c:v>
              </c:pt>
              <c:pt idx="11">
                <c:v>7170</c:v>
              </c:pt>
              <c:pt idx="12">
                <c:v>7930</c:v>
              </c:pt>
              <c:pt idx="13">
                <c:v>8240</c:v>
              </c:pt>
              <c:pt idx="14">
                <c:v>8355</c:v>
              </c:pt>
              <c:pt idx="15">
                <c:v>10740</c:v>
              </c:pt>
              <c:pt idx="16">
                <c:v>13567</c:v>
              </c:pt>
              <c:pt idx="17">
                <c:v>13499</c:v>
              </c:pt>
              <c:pt idx="18">
                <c:v>9681</c:v>
              </c:pt>
              <c:pt idx="19">
                <c:v>6295</c:v>
              </c:pt>
              <c:pt idx="20">
                <c:v>4280</c:v>
              </c:pt>
              <c:pt idx="21">
                <c:v>3427</c:v>
              </c:pt>
              <c:pt idx="22">
                <c:v>2606</c:v>
              </c:pt>
              <c:pt idx="23">
                <c:v>1799</c:v>
              </c:pt>
            </c:numLit>
          </c:val>
          <c:extLst>
            <c:ext xmlns:c16="http://schemas.microsoft.com/office/drawing/2014/chart" uri="{C3380CC4-5D6E-409C-BE32-E72D297353CC}">
              <c16:uniqueId val="{00000001-5192-354C-95C7-7B51AE6D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749999"/>
        <c:axId val="636916015"/>
      </c:barChart>
      <c:catAx>
        <c:axId val="636749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16015"/>
        <c:crosses val="autoZero"/>
        <c:auto val="1"/>
        <c:lblAlgn val="ctr"/>
        <c:lblOffset val="100"/>
        <c:noMultiLvlLbl val="0"/>
      </c:catAx>
      <c:valAx>
        <c:axId val="636916015"/>
        <c:scaling>
          <c:orientation val="minMax"/>
          <c:max val="1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11405</c:v>
              </c:pt>
              <c:pt idx="1">
                <c:v>23833</c:v>
              </c:pt>
              <c:pt idx="2">
                <c:v>22344</c:v>
              </c:pt>
              <c:pt idx="3">
                <c:v>31094</c:v>
              </c:pt>
              <c:pt idx="4">
                <c:v>27084</c:v>
              </c:pt>
              <c:pt idx="5">
                <c:v>16866</c:v>
              </c:pt>
              <c:pt idx="6">
                <c:v>12227</c:v>
              </c:pt>
            </c:numLit>
          </c:val>
          <c:extLst>
            <c:ext xmlns:c16="http://schemas.microsoft.com/office/drawing/2014/chart" uri="{C3380CC4-5D6E-409C-BE32-E72D297353CC}">
              <c16:uniqueId val="{00000000-DD25-4D4D-8B76-CB7389647F20}"/>
            </c:ext>
          </c:extLst>
        </c:ser>
        <c:ser>
          <c:idx val="1"/>
          <c:order val="1"/>
          <c:tx>
            <c:v>% of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7.873499340710928E-2</c:v>
              </c:pt>
              <c:pt idx="1">
                <c:v>0.16453231897164711</c:v>
              </c:pt>
              <c:pt idx="2">
                <c:v>0.15425293228307319</c:v>
              </c:pt>
              <c:pt idx="3">
                <c:v>0.21465899912324909</c:v>
              </c:pt>
              <c:pt idx="4">
                <c:v>0.18697576163420848</c:v>
              </c:pt>
              <c:pt idx="5">
                <c:v>0.11643528266587506</c:v>
              </c:pt>
              <c:pt idx="6">
                <c:v>8.4409711914837801E-2</c:v>
              </c:pt>
            </c:numLit>
          </c:val>
          <c:extLst>
            <c:ext xmlns:c16="http://schemas.microsoft.com/office/drawing/2014/chart" uri="{C3380CC4-5D6E-409C-BE32-E72D297353CC}">
              <c16:uniqueId val="{00000001-DD25-4D4D-8B76-CB738964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460976"/>
        <c:axId val="1420892767"/>
      </c:barChart>
      <c:catAx>
        <c:axId val="15934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92767"/>
        <c:crosses val="autoZero"/>
        <c:auto val="1"/>
        <c:lblAlgn val="ctr"/>
        <c:lblOffset val="100"/>
        <c:noMultiLvlLbl val="0"/>
      </c:catAx>
      <c:valAx>
        <c:axId val="14208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60976"/>
        <c:crosses val="autoZero"/>
        <c:crossBetween val="between"/>
        <c:minorUnit val="25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% of Riders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C7BDC"/>
          </a:solidFill>
          <a:ln>
            <a:noFill/>
          </a:ln>
          <a:effectLst/>
        </c:spPr>
      </c:pivotFmt>
      <c:pivotFmt>
        <c:idx val="3"/>
        <c:spPr>
          <a:solidFill>
            <a:srgbClr val="FFC20C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</c:pivotFmt>
      <c:pivotFmt>
        <c:idx val="8"/>
        <c:spPr>
          <a:solidFill>
            <a:srgbClr val="0C7BDC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79604A-72C8-A044-B11E-B449C76C04D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FC4E5C21-1FCF-2449-8ADB-A45CD68E4BF5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64A0D9-2A9F-7649-8F5E-C02D5F1A220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A2BFF1D1-316B-4A4F-933B-88EE89FB521A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379604A-72C8-A044-B11E-B449C76C04D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FC4E5C21-1FCF-2449-8ADB-A45CD68E4BF5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A64A0D9-2A9F-7649-8F5E-C02D5F1A220E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A2BFF1D1-316B-4A4F-933B-88EE89FB521A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Count of MembershipType</c:v>
          </c:tx>
          <c:spPr>
            <a:solidFill>
              <a:srgbClr val="FFC20C"/>
            </a:solidFill>
          </c:spPr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B4-2043-BB33-C23C4DDA1BF8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B4-2043-BB33-C23C4DDA1BF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379604A-72C8-A044-B11E-B449C76C04DF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FC4E5C21-1FCF-2449-8ADB-A45CD68E4BF5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B4-2043-BB33-C23C4DDA1B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64A0D9-2A9F-7649-8F5E-C02D5F1A220E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A2BFF1D1-316B-4A4F-933B-88EE89FB521A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B4-2043-BB33-C23C4DDA1B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230988</c:v>
              </c:pt>
              <c:pt idx="1">
                <c:v>378429</c:v>
              </c:pt>
            </c:numLit>
          </c:val>
          <c:extLst>
            <c:ext xmlns:c16="http://schemas.microsoft.com/office/drawing/2014/chart" uri="{C3380CC4-5D6E-409C-BE32-E72D297353CC}">
              <c16:uniqueId val="{00000004-FCB4-2043-BB33-C23C4DDA1BF8}"/>
            </c:ext>
          </c:extLst>
        </c:ser>
        <c:ser>
          <c:idx val="1"/>
          <c:order val="1"/>
          <c:tx>
            <c:v>Count of MembershipType2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CB4-2043-BB33-C23C4DDA1B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CB4-2043-BB33-C23C4DDA1B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0.37903110677910201</c:v>
              </c:pt>
              <c:pt idx="1">
                <c:v>0.62096889322089799</c:v>
              </c:pt>
            </c:numLit>
          </c:val>
          <c:extLst>
            <c:ext xmlns:c16="http://schemas.microsoft.com/office/drawing/2014/chart" uri="{C3380CC4-5D6E-409C-BE32-E72D297353CC}">
              <c16:uniqueId val="{00000009-FCB4-2043-BB33-C23C4DDA1BF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24111</c:v>
              </c:pt>
              <c:pt idx="1">
                <c:v>32128</c:v>
              </c:pt>
              <c:pt idx="2">
                <c:v>38872</c:v>
              </c:pt>
              <c:pt idx="3">
                <c:v>35498</c:v>
              </c:pt>
              <c:pt idx="4">
                <c:v>43833</c:v>
              </c:pt>
              <c:pt idx="5">
                <c:v>29289</c:v>
              </c:pt>
              <c:pt idx="6">
                <c:v>19428</c:v>
              </c:pt>
            </c:numLit>
          </c:val>
          <c:extLst>
            <c:ext xmlns:c16="http://schemas.microsoft.com/office/drawing/2014/chart" uri="{C3380CC4-5D6E-409C-BE32-E72D297353CC}">
              <c16:uniqueId val="{00000000-3A29-AA42-BFFA-50F24F73340C}"/>
            </c:ext>
          </c:extLst>
        </c:ser>
        <c:ser>
          <c:idx val="1"/>
          <c:order val="1"/>
          <c:tx>
            <c:v>% of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0.10804404034791337</c:v>
              </c:pt>
              <c:pt idx="1">
                <c:v>0.14396909826625859</c:v>
              </c:pt>
              <c:pt idx="2">
                <c:v>0.17418970330571476</c:v>
              </c:pt>
              <c:pt idx="3">
                <c:v>0.15907043856622408</c:v>
              </c:pt>
              <c:pt idx="4">
                <c:v>0.19642048942682125</c:v>
              </c:pt>
              <c:pt idx="5">
                <c:v>0.13124722731326094</c:v>
              </c:pt>
              <c:pt idx="6">
                <c:v>8.7059002773807015E-2</c:v>
              </c:pt>
            </c:numLit>
          </c:val>
          <c:extLst>
            <c:ext xmlns:c16="http://schemas.microsoft.com/office/drawing/2014/chart" uri="{C3380CC4-5D6E-409C-BE32-E72D297353CC}">
              <c16:uniqueId val="{00000001-3A29-AA42-BFFA-50F24F73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460543"/>
        <c:axId val="1827868735"/>
      </c:barChart>
      <c:catAx>
        <c:axId val="18284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68735"/>
        <c:crosses val="autoZero"/>
        <c:auto val="1"/>
        <c:lblAlgn val="ctr"/>
        <c:lblOffset val="100"/>
        <c:noMultiLvlLbl val="0"/>
      </c:catAx>
      <c:valAx>
        <c:axId val="18278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60543"/>
        <c:crosses val="autoZero"/>
        <c:crossBetween val="between"/>
        <c:minorUnit val="25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40990</c:v>
              </c:pt>
              <c:pt idx="1">
                <c:v>43185</c:v>
              </c:pt>
              <c:pt idx="2">
                <c:v>44632</c:v>
              </c:pt>
              <c:pt idx="3">
                <c:v>42721</c:v>
              </c:pt>
              <c:pt idx="4">
                <c:v>39242</c:v>
              </c:pt>
              <c:pt idx="5">
                <c:v>38251</c:v>
              </c:pt>
              <c:pt idx="6">
                <c:v>52641</c:v>
              </c:pt>
            </c:numLit>
          </c:val>
          <c:extLst>
            <c:ext xmlns:c16="http://schemas.microsoft.com/office/drawing/2014/chart" uri="{C3380CC4-5D6E-409C-BE32-E72D297353CC}">
              <c16:uniqueId val="{00000000-0027-FD41-8A13-DBA8FCD17727}"/>
            </c:ext>
          </c:extLst>
        </c:ser>
        <c:ser>
          <c:idx val="1"/>
          <c:order val="1"/>
          <c:tx>
            <c:v>% of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0.13588055505831029</c:v>
              </c:pt>
              <c:pt idx="1">
                <c:v>0.1431569107146409</c:v>
              </c:pt>
              <c:pt idx="2">
                <c:v>0.14795367000152487</c:v>
              </c:pt>
              <c:pt idx="3">
                <c:v>0.14161876537316601</c:v>
              </c:pt>
              <c:pt idx="4">
                <c:v>0.13008599028051263</c:v>
              </c:pt>
              <c:pt idx="5">
                <c:v>0.12680085658783671</c:v>
              </c:pt>
              <c:pt idx="6">
                <c:v>0.17450325198400859</c:v>
              </c:pt>
            </c:numLit>
          </c:val>
          <c:extLst>
            <c:ext xmlns:c16="http://schemas.microsoft.com/office/drawing/2014/chart" uri="{C3380CC4-5D6E-409C-BE32-E72D297353CC}">
              <c16:uniqueId val="{00000001-0027-FD41-8A13-DBA8FCD1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8416"/>
        <c:axId val="2096574127"/>
      </c:barChart>
      <c:catAx>
        <c:axId val="175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74127"/>
        <c:crosses val="autoZero"/>
        <c:auto val="1"/>
        <c:lblAlgn val="ctr"/>
        <c:lblOffset val="100"/>
        <c:noMultiLvlLbl val="0"/>
      </c:catAx>
      <c:valAx>
        <c:axId val="20965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416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56622</c:v>
              </c:pt>
              <c:pt idx="1">
                <c:v>69855</c:v>
              </c:pt>
              <c:pt idx="2">
                <c:v>74358</c:v>
              </c:pt>
              <c:pt idx="3">
                <c:v>48223</c:v>
              </c:pt>
              <c:pt idx="4">
                <c:v>48198</c:v>
              </c:pt>
              <c:pt idx="5">
                <c:v>48784</c:v>
              </c:pt>
              <c:pt idx="6">
                <c:v>68927</c:v>
              </c:pt>
            </c:numLit>
          </c:val>
          <c:extLst>
            <c:ext xmlns:c16="http://schemas.microsoft.com/office/drawing/2014/chart" uri="{C3380CC4-5D6E-409C-BE32-E72D297353CC}">
              <c16:uniqueId val="{00000000-14A6-9843-800B-ADA4543FDB74}"/>
            </c:ext>
          </c:extLst>
        </c:ser>
        <c:ser>
          <c:idx val="1"/>
          <c:order val="1"/>
          <c:tx>
            <c:v>% of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0.13644940441047118</c:v>
              </c:pt>
              <c:pt idx="1">
                <c:v>0.16833868717271494</c:v>
              </c:pt>
              <c:pt idx="2">
                <c:v>0.17919015246995545</c:v>
              </c:pt>
              <c:pt idx="3">
                <c:v>0.11620924073480542</c:v>
              </c:pt>
              <c:pt idx="4">
                <c:v>0.11614899498032373</c:v>
              </c:pt>
              <c:pt idx="5">
                <c:v>0.11756115546537435</c:v>
              </c:pt>
              <c:pt idx="6">
                <c:v>0.16610236476635493</c:v>
              </c:pt>
            </c:numLit>
          </c:val>
          <c:extLst>
            <c:ext xmlns:c16="http://schemas.microsoft.com/office/drawing/2014/chart" uri="{C3380CC4-5D6E-409C-BE32-E72D297353CC}">
              <c16:uniqueId val="{00000001-14A6-9843-800B-ADA4543FD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43279"/>
        <c:axId val="987399360"/>
      </c:barChart>
      <c:catAx>
        <c:axId val="20969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99360"/>
        <c:crosses val="autoZero"/>
        <c:auto val="1"/>
        <c:lblAlgn val="ctr"/>
        <c:lblOffset val="100"/>
        <c:noMultiLvlLbl val="0"/>
      </c:catAx>
      <c:valAx>
        <c:axId val="9873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43279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72386</c:v>
              </c:pt>
              <c:pt idx="1">
                <c:v>67429</c:v>
              </c:pt>
              <c:pt idx="2">
                <c:v>67673</c:v>
              </c:pt>
              <c:pt idx="3">
                <c:v>106826</c:v>
              </c:pt>
              <c:pt idx="4">
                <c:v>90795</c:v>
              </c:pt>
              <c:pt idx="5">
                <c:v>103586</c:v>
              </c:pt>
              <c:pt idx="6">
                <c:v>100722</c:v>
              </c:pt>
            </c:numLit>
          </c:val>
          <c:extLst>
            <c:ext xmlns:c16="http://schemas.microsoft.com/office/drawing/2014/chart" uri="{C3380CC4-5D6E-409C-BE32-E72D297353CC}">
              <c16:uniqueId val="{00000000-18CA-7D44-92C2-EC14BB1288E9}"/>
            </c:ext>
          </c:extLst>
        </c:ser>
        <c:ser>
          <c:idx val="1"/>
          <c:order val="1"/>
          <c:tx>
            <c:v>% of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0.11877909543055083</c:v>
              </c:pt>
              <c:pt idx="1">
                <c:v>0.11064509194853442</c:v>
              </c:pt>
              <c:pt idx="2">
                <c:v>0.11104547460933975</c:v>
              </c:pt>
              <c:pt idx="3">
                <c:v>0.17529212345569617</c:v>
              </c:pt>
              <c:pt idx="4">
                <c:v>0.14898665445827733</c:v>
              </c:pt>
              <c:pt idx="5">
                <c:v>0.16997556681221562</c:v>
              </c:pt>
              <c:pt idx="6">
                <c:v>0.16527599328538586</c:v>
              </c:pt>
            </c:numLit>
          </c:val>
          <c:extLst>
            <c:ext xmlns:c16="http://schemas.microsoft.com/office/drawing/2014/chart" uri="{C3380CC4-5D6E-409C-BE32-E72D297353CC}">
              <c16:uniqueId val="{00000001-18CA-7D44-92C2-EC14BB12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994927"/>
        <c:axId val="2091159823"/>
      </c:barChart>
      <c:catAx>
        <c:axId val="20909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59823"/>
        <c:crosses val="autoZero"/>
        <c:auto val="1"/>
        <c:lblAlgn val="ctr"/>
        <c:lblOffset val="100"/>
        <c:noMultiLvlLbl val="0"/>
      </c:catAx>
      <c:valAx>
        <c:axId val="20911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94927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6018A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4601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601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601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6018A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125479</c:v>
              </c:pt>
              <c:pt idx="1">
                <c:v>84414</c:v>
              </c:pt>
              <c:pt idx="2">
                <c:v>87589</c:v>
              </c:pt>
              <c:pt idx="3">
                <c:v>102540</c:v>
              </c:pt>
              <c:pt idx="4">
                <c:v>96856</c:v>
              </c:pt>
              <c:pt idx="5">
                <c:v>95292</c:v>
              </c:pt>
              <c:pt idx="6">
                <c:v>118551</c:v>
              </c:pt>
            </c:numLit>
          </c:val>
          <c:extLst>
            <c:ext xmlns:c16="http://schemas.microsoft.com/office/drawing/2014/chart" uri="{C3380CC4-5D6E-409C-BE32-E72D297353CC}">
              <c16:uniqueId val="{00000000-822C-584B-BBF1-7A587BE70AA2}"/>
            </c:ext>
          </c:extLst>
        </c:ser>
        <c:ser>
          <c:idx val="1"/>
          <c:order val="1"/>
          <c:tx>
            <c:v>% of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0.17655169890857311</c:v>
              </c:pt>
              <c:pt idx="1">
                <c:v>0.11877234526628593</c:v>
              </c:pt>
              <c:pt idx="2">
                <c:v>0.12323963974611697</c:v>
              </c:pt>
              <c:pt idx="3">
                <c:v>0.14427602392500011</c:v>
              </c:pt>
              <c:pt idx="4">
                <c:v>0.13627851153968998</c:v>
              </c:pt>
              <c:pt idx="5">
                <c:v>0.13407792931403462</c:v>
              </c:pt>
              <c:pt idx="6">
                <c:v>0.16680385130029926</c:v>
              </c:pt>
            </c:numLit>
          </c:val>
          <c:extLst>
            <c:ext xmlns:c16="http://schemas.microsoft.com/office/drawing/2014/chart" uri="{C3380CC4-5D6E-409C-BE32-E72D297353CC}">
              <c16:uniqueId val="{00000001-822C-584B-BBF1-7A587BE7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82735"/>
        <c:axId val="910924911"/>
      </c:barChart>
      <c:catAx>
        <c:axId val="9306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24911"/>
        <c:crosses val="autoZero"/>
        <c:auto val="1"/>
        <c:lblAlgn val="ctr"/>
        <c:lblOffset val="100"/>
        <c:noMultiLvlLbl val="0"/>
      </c:catAx>
      <c:valAx>
        <c:axId val="91092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82735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83601</c:v>
              </c:pt>
              <c:pt idx="1">
                <c:v>103577</c:v>
              </c:pt>
              <c:pt idx="2">
                <c:v>108206</c:v>
              </c:pt>
              <c:pt idx="3">
                <c:v>124267</c:v>
              </c:pt>
              <c:pt idx="4">
                <c:v>98586</c:v>
              </c:pt>
              <c:pt idx="5">
                <c:v>107038</c:v>
              </c:pt>
              <c:pt idx="6">
                <c:v>123687</c:v>
              </c:pt>
            </c:numLit>
          </c:val>
          <c:extLst>
            <c:ext xmlns:c16="http://schemas.microsoft.com/office/drawing/2014/chart" uri="{C3380CC4-5D6E-409C-BE32-E72D297353CC}">
              <c16:uniqueId val="{00000000-50FA-8C43-A86F-78754BFA4F0E}"/>
            </c:ext>
          </c:extLst>
        </c:ser>
        <c:ser>
          <c:idx val="1"/>
          <c:order val="1"/>
          <c:tx>
            <c:v>% of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0.11162248551995962</c:v>
              </c:pt>
              <c:pt idx="1">
                <c:v>0.13829406565353117</c:v>
              </c:pt>
              <c:pt idx="2">
                <c:v>0.14447461954011018</c:v>
              </c:pt>
              <c:pt idx="3">
                <c:v>0.16591896518114405</c:v>
              </c:pt>
              <c:pt idx="4">
                <c:v>0.1316301761638107</c:v>
              </c:pt>
              <c:pt idx="5">
                <c:v>0.14291512787030583</c:v>
              </c:pt>
              <c:pt idx="6">
                <c:v>0.16514456007113845</c:v>
              </c:pt>
            </c:numLit>
          </c:val>
          <c:extLst>
            <c:ext xmlns:c16="http://schemas.microsoft.com/office/drawing/2014/chart" uri="{C3380CC4-5D6E-409C-BE32-E72D297353CC}">
              <c16:uniqueId val="{00000001-50FA-8C43-A86F-78754BFA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332607"/>
        <c:axId val="2091631679"/>
      </c:barChart>
      <c:catAx>
        <c:axId val="20913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31679"/>
        <c:crosses val="autoZero"/>
        <c:auto val="1"/>
        <c:lblAlgn val="ctr"/>
        <c:lblOffset val="100"/>
        <c:noMultiLvlLbl val="0"/>
      </c:catAx>
      <c:valAx>
        <c:axId val="20916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32607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102226</c:v>
              </c:pt>
              <c:pt idx="1">
                <c:v>83613</c:v>
              </c:pt>
              <c:pt idx="2">
                <c:v>87120</c:v>
              </c:pt>
              <c:pt idx="3">
                <c:v>99062</c:v>
              </c:pt>
              <c:pt idx="4">
                <c:v>113501</c:v>
              </c:pt>
              <c:pt idx="5">
                <c:v>125055</c:v>
              </c:pt>
              <c:pt idx="6">
                <c:v>145062</c:v>
              </c:pt>
            </c:numLit>
          </c:val>
          <c:extLst>
            <c:ext xmlns:c16="http://schemas.microsoft.com/office/drawing/2014/chart" uri="{C3380CC4-5D6E-409C-BE32-E72D297353CC}">
              <c16:uniqueId val="{00000000-3952-4549-8C10-AC7733A12B3D}"/>
            </c:ext>
          </c:extLst>
        </c:ser>
        <c:ser>
          <c:idx val="1"/>
          <c:order val="1"/>
          <c:tx>
            <c:v>% fo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0.13528417670342585</c:v>
              </c:pt>
              <c:pt idx="1">
                <c:v>0.11065204416394601</c:v>
              </c:pt>
              <c:pt idx="2">
                <c:v>0.1152931492418999</c:v>
              </c:pt>
              <c:pt idx="3">
                <c:v>0.13109699208219799</c:v>
              </c:pt>
              <c:pt idx="4">
                <c:v>0.15020532291213132</c:v>
              </c:pt>
              <c:pt idx="5">
                <c:v>0.16549569304919412</c:v>
              </c:pt>
              <c:pt idx="6">
                <c:v>0.19197262184720482</c:v>
              </c:pt>
            </c:numLit>
          </c:val>
          <c:extLst>
            <c:ext xmlns:c16="http://schemas.microsoft.com/office/drawing/2014/chart" uri="{C3380CC4-5D6E-409C-BE32-E72D297353CC}">
              <c16:uniqueId val="{00000001-3952-4549-8C10-AC7733A1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204912"/>
        <c:axId val="1452154336"/>
      </c:barChart>
      <c:catAx>
        <c:axId val="14522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54336"/>
        <c:crosses val="autoZero"/>
        <c:auto val="1"/>
        <c:lblAlgn val="ctr"/>
        <c:lblOffset val="100"/>
        <c:noMultiLvlLbl val="0"/>
      </c:catAx>
      <c:valAx>
        <c:axId val="14521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0491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121579</c:v>
              </c:pt>
              <c:pt idx="1">
                <c:v>129009</c:v>
              </c:pt>
              <c:pt idx="2">
                <c:v>101083</c:v>
              </c:pt>
              <c:pt idx="3">
                <c:v>118630</c:v>
              </c:pt>
              <c:pt idx="4">
                <c:v>118377</c:v>
              </c:pt>
              <c:pt idx="5">
                <c:v>112826</c:v>
              </c:pt>
              <c:pt idx="6">
                <c:v>119772</c:v>
              </c:pt>
            </c:numLit>
          </c:val>
          <c:extLst>
            <c:ext xmlns:c16="http://schemas.microsoft.com/office/drawing/2014/chart" uri="{C3380CC4-5D6E-409C-BE32-E72D297353CC}">
              <c16:uniqueId val="{00000000-C8DE-A946-82AF-6F4A60D707E2}"/>
            </c:ext>
          </c:extLst>
        </c:ser>
        <c:ser>
          <c:idx val="1"/>
          <c:order val="1"/>
          <c:tx>
            <c:v>% of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0.14803671360176116</c:v>
              </c:pt>
              <c:pt idx="1">
                <c:v>0.1570836113559875</c:v>
              </c:pt>
              <c:pt idx="2">
                <c:v>0.12308042606870284</c:v>
              </c:pt>
              <c:pt idx="3">
                <c:v>0.14444595970173243</c:v>
              </c:pt>
              <c:pt idx="4">
                <c:v>0.14413790248345257</c:v>
              </c:pt>
              <c:pt idx="5">
                <c:v>0.13737890794324928</c:v>
              </c:pt>
              <c:pt idx="6">
                <c:v>0.14583647884511419</c:v>
              </c:pt>
            </c:numLit>
          </c:val>
          <c:extLst>
            <c:ext xmlns:c16="http://schemas.microsoft.com/office/drawing/2014/chart" uri="{C3380CC4-5D6E-409C-BE32-E72D297353CC}">
              <c16:uniqueId val="{00000001-C8DE-A946-82AF-6F4A60D7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275024"/>
        <c:axId val="1059176880"/>
      </c:barChart>
      <c:catAx>
        <c:axId val="13992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880"/>
        <c:crosses val="autoZero"/>
        <c:auto val="1"/>
        <c:lblAlgn val="ctr"/>
        <c:lblOffset val="100"/>
        <c:noMultiLvlLbl val="0"/>
      </c:catAx>
      <c:valAx>
        <c:axId val="10591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75024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81033</c:v>
              </c:pt>
              <c:pt idx="1">
                <c:v>70069</c:v>
              </c:pt>
              <c:pt idx="2">
                <c:v>91441</c:v>
              </c:pt>
              <c:pt idx="3">
                <c:v>100590</c:v>
              </c:pt>
              <c:pt idx="4">
                <c:v>98843</c:v>
              </c:pt>
              <c:pt idx="5">
                <c:v>84448</c:v>
              </c:pt>
              <c:pt idx="6">
                <c:v>89857</c:v>
              </c:pt>
            </c:numLit>
          </c:val>
          <c:extLst>
            <c:ext xmlns:c16="http://schemas.microsoft.com/office/drawing/2014/chart" uri="{C3380CC4-5D6E-409C-BE32-E72D297353CC}">
              <c16:uniqueId val="{00000000-E5C5-914A-A44E-471664333155}"/>
            </c:ext>
          </c:extLst>
        </c:ser>
        <c:ser>
          <c:idx val="1"/>
          <c:order val="1"/>
          <c:tx>
            <c:v>% of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0.131487097606449</c:v>
              </c:pt>
              <c:pt idx="1">
                <c:v>0.11369651181847241</c:v>
              </c:pt>
              <c:pt idx="2">
                <c:v>0.14837549754089449</c:v>
              </c:pt>
              <c:pt idx="3">
                <c:v>0.1632209982134773</c:v>
              </c:pt>
              <c:pt idx="4">
                <c:v>0.16038625237513407</c:v>
              </c:pt>
              <c:pt idx="5">
                <c:v>0.13702840100538552</c:v>
              </c:pt>
              <c:pt idx="6">
                <c:v>0.14580524144018719</c:v>
              </c:pt>
            </c:numLit>
          </c:val>
          <c:extLst>
            <c:ext xmlns:c16="http://schemas.microsoft.com/office/drawing/2014/chart" uri="{C3380CC4-5D6E-409C-BE32-E72D297353CC}">
              <c16:uniqueId val="{00000001-E5C5-914A-A44E-47166433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903471"/>
        <c:axId val="2098119600"/>
      </c:barChart>
      <c:catAx>
        <c:axId val="6319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19600"/>
        <c:crosses val="autoZero"/>
        <c:auto val="1"/>
        <c:lblAlgn val="ctr"/>
        <c:lblOffset val="100"/>
        <c:noMultiLvlLbl val="0"/>
      </c:catAx>
      <c:valAx>
        <c:axId val="20981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03471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45161</c:v>
              </c:pt>
              <c:pt idx="1">
                <c:v>46227</c:v>
              </c:pt>
              <c:pt idx="2">
                <c:v>48256</c:v>
              </c:pt>
              <c:pt idx="3">
                <c:v>45754</c:v>
              </c:pt>
              <c:pt idx="4">
                <c:v>38078</c:v>
              </c:pt>
              <c:pt idx="5">
                <c:v>58947</c:v>
              </c:pt>
              <c:pt idx="6">
                <c:v>52609</c:v>
              </c:pt>
            </c:numLit>
          </c:val>
          <c:extLst>
            <c:ext xmlns:c16="http://schemas.microsoft.com/office/drawing/2014/chart" uri="{C3380CC4-5D6E-409C-BE32-E72D297353CC}">
              <c16:uniqueId val="{00000000-B573-0F45-AF92-782D135FCCB6}"/>
            </c:ext>
          </c:extLst>
        </c:ser>
        <c:ser>
          <c:idx val="1"/>
          <c:order val="1"/>
          <c:tx>
            <c:v>% of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0.13479607918049619</c:v>
              </c:pt>
              <c:pt idx="1">
                <c:v>0.13797786480097424</c:v>
              </c:pt>
              <c:pt idx="2">
                <c:v>0.14403400272212805</c:v>
              </c:pt>
              <c:pt idx="3">
                <c:v>0.13656605936149382</c:v>
              </c:pt>
              <c:pt idx="4">
                <c:v>0.11365481506244179</c:v>
              </c:pt>
              <c:pt idx="5">
                <c:v>0.17594438740180043</c:v>
              </c:pt>
              <c:pt idx="6">
                <c:v>0.15702679147066548</c:v>
              </c:pt>
            </c:numLit>
          </c:val>
          <c:extLst>
            <c:ext xmlns:c16="http://schemas.microsoft.com/office/drawing/2014/chart" uri="{C3380CC4-5D6E-409C-BE32-E72D297353CC}">
              <c16:uniqueId val="{00000001-B573-0F45-AF92-782D135FC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858511"/>
        <c:axId val="638915215"/>
      </c:barChart>
      <c:catAx>
        <c:axId val="63885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15215"/>
        <c:crosses val="autoZero"/>
        <c:auto val="1"/>
        <c:lblAlgn val="ctr"/>
        <c:lblOffset val="100"/>
        <c:noMultiLvlLbl val="0"/>
      </c:catAx>
      <c:valAx>
        <c:axId val="6389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58511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% of Riders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C7BDC"/>
          </a:solidFill>
          <a:ln>
            <a:noFill/>
          </a:ln>
          <a:effectLst/>
        </c:spPr>
      </c:pivotFmt>
      <c:pivotFmt>
        <c:idx val="3"/>
        <c:spPr>
          <a:solidFill>
            <a:srgbClr val="FFC20C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</c:pivotFmt>
      <c:pivotFmt>
        <c:idx val="8"/>
        <c:spPr>
          <a:solidFill>
            <a:srgbClr val="0C7BDC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BC5602-F164-4241-B970-DC01A40DC371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D8DC0B22-14E4-B846-8B56-6C422721C506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30FE46-780C-0046-A71E-9F0A564B1267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2C530F73-6371-DE4C-830A-0624E6EF23A9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56BC5602-F164-4241-B970-DC01A40DC371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D8DC0B22-14E4-B846-8B56-6C422721C506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A30FE46-780C-0046-A71E-9F0A564B1267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2C530F73-6371-DE4C-830A-0624E6EF23A9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# of Riders</c:v>
          </c:tx>
          <c:spPr>
            <a:solidFill>
              <a:srgbClr val="FFC20C"/>
            </a:solidFill>
          </c:spPr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AF-9345-B459-C67700E46E23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AF-9345-B459-C67700E46E2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6BC5602-F164-4241-B970-DC01A40DC371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D8DC0B22-14E4-B846-8B56-6C422721C506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AF-9345-B459-C67700E46E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30FE46-780C-0046-A71E-9F0A564B1267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2C530F73-6371-DE4C-830A-0624E6EF23A9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AF-9345-B459-C67700E46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301127</c:v>
              </c:pt>
              <c:pt idx="1">
                <c:v>409594</c:v>
              </c:pt>
            </c:numLit>
          </c:val>
          <c:extLst>
            <c:ext xmlns:c16="http://schemas.microsoft.com/office/drawing/2014/chart" uri="{C3380CC4-5D6E-409C-BE32-E72D297353CC}">
              <c16:uniqueId val="{00000004-A5AF-9345-B459-C67700E46E23}"/>
            </c:ext>
          </c:extLst>
        </c:ser>
        <c:ser>
          <c:idx val="1"/>
          <c:order val="1"/>
          <c:tx>
            <c:v>% of Riders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5AF-9345-B459-C67700E46E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5AF-9345-B459-C67700E46E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0.42369227868601039</c:v>
              </c:pt>
              <c:pt idx="1">
                <c:v>0.57630772131398955</c:v>
              </c:pt>
            </c:numLit>
          </c:val>
          <c:extLst>
            <c:ext xmlns:c16="http://schemas.microsoft.com/office/drawing/2014/chart" uri="{C3380CC4-5D6E-409C-BE32-E72D297353CC}">
              <c16:uniqueId val="{00000009-A5AF-9345-B459-C67700E46E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# of Rides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 of Riders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22541</c:v>
              </c:pt>
              <c:pt idx="1">
                <c:v>34825</c:v>
              </c:pt>
              <c:pt idx="2">
                <c:v>31481</c:v>
              </c:pt>
              <c:pt idx="3">
                <c:v>24385</c:v>
              </c:pt>
              <c:pt idx="4">
                <c:v>22271</c:v>
              </c:pt>
              <c:pt idx="5">
                <c:v>21287</c:v>
              </c:pt>
              <c:pt idx="6">
                <c:v>21582</c:v>
              </c:pt>
            </c:numLit>
          </c:val>
          <c:extLst>
            <c:ext xmlns:c16="http://schemas.microsoft.com/office/drawing/2014/chart" uri="{C3380CC4-5D6E-409C-BE32-E72D297353CC}">
              <c16:uniqueId val="{00000000-5C94-4848-8AC4-357DC9FEAB9E}"/>
            </c:ext>
          </c:extLst>
        </c:ser>
        <c:ser>
          <c:idx val="1"/>
          <c:order val="1"/>
          <c:tx>
            <c:v>% of Riders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0.12637073083219338</c:v>
              </c:pt>
              <c:pt idx="1">
                <c:v>0.19523804184513263</c:v>
              </c:pt>
              <c:pt idx="2">
                <c:v>0.17649070481914203</c:v>
              </c:pt>
              <c:pt idx="3">
                <c:v>0.13670867624963559</c:v>
              </c:pt>
              <c:pt idx="4">
                <c:v>0.12485704034265467</c:v>
              </c:pt>
              <c:pt idx="5">
                <c:v>0.11934047944744691</c:v>
              </c:pt>
              <c:pt idx="6">
                <c:v>0.12099432646379477</c:v>
              </c:pt>
            </c:numLit>
          </c:val>
          <c:extLst>
            <c:ext xmlns:c16="http://schemas.microsoft.com/office/drawing/2014/chart" uri="{C3380CC4-5D6E-409C-BE32-E72D297353CC}">
              <c16:uniqueId val="{00000001-5C94-4848-8AC4-357DC9FE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007503"/>
        <c:axId val="637048527"/>
      </c:barChart>
      <c:catAx>
        <c:axId val="6370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48527"/>
        <c:crosses val="autoZero"/>
        <c:auto val="1"/>
        <c:lblAlgn val="ctr"/>
        <c:lblOffset val="100"/>
        <c:noMultiLvlLbl val="0"/>
      </c:catAx>
      <c:valAx>
        <c:axId val="6370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07503"/>
        <c:crosses val="autoZero"/>
        <c:crossBetween val="between"/>
        <c:minorUnit val="25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1.1342673778557162E-2</c:v>
              </c:pt>
              <c:pt idx="1">
                <c:v>1.095560679947344E-2</c:v>
              </c:pt>
              <c:pt idx="2">
                <c:v>1.1069781348211781E-2</c:v>
              </c:pt>
              <c:pt idx="3">
                <c:v>1.1238602734480161E-2</c:v>
              </c:pt>
              <c:pt idx="4">
                <c:v>9.0590851267934262E-3</c:v>
              </c:pt>
              <c:pt idx="5">
                <c:v>8.9567989072910324E-3</c:v>
              </c:pt>
              <c:pt idx="6">
                <c:v>1.0755672403817935E-2</c:v>
              </c:pt>
            </c:numLit>
          </c:val>
          <c:extLst>
            <c:ext xmlns:c16="http://schemas.microsoft.com/office/drawing/2014/chart" uri="{C3380CC4-5D6E-409C-BE32-E72D297353CC}">
              <c16:uniqueId val="{00000000-A256-2A4B-BFE2-B2A940138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642207"/>
        <c:axId val="2013784159"/>
      </c:barChart>
      <c:catAx>
        <c:axId val="201364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84159"/>
        <c:crosses val="autoZero"/>
        <c:auto val="1"/>
        <c:lblAlgn val="ctr"/>
        <c:lblOffset val="100"/>
        <c:noMultiLvlLbl val="0"/>
      </c:catAx>
      <c:valAx>
        <c:axId val="2013784159"/>
        <c:scaling>
          <c:orientation val="minMax"/>
          <c:max val="1.388888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2207"/>
        <c:crosses val="autoZero"/>
        <c:crossBetween val="between"/>
        <c:majorUnit val="3.4722220000000001E-3"/>
        <c:minorUnit val="6.9444400000000001E-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1.3457421366765105E-2</c:v>
              </c:pt>
              <c:pt idx="1">
                <c:v>1.0397240249073179E-2</c:v>
              </c:pt>
              <c:pt idx="2">
                <c:v>1.0673279598092137E-2</c:v>
              </c:pt>
              <c:pt idx="3">
                <c:v>9.699563473059461E-3</c:v>
              </c:pt>
              <c:pt idx="4">
                <c:v>9.6703125013201854E-3</c:v>
              </c:pt>
              <c:pt idx="5">
                <c:v>1.0623994297568386E-2</c:v>
              </c:pt>
              <c:pt idx="6">
                <c:v>1.2899841127544037E-2</c:v>
              </c:pt>
            </c:numLit>
          </c:val>
          <c:extLst>
            <c:ext xmlns:c16="http://schemas.microsoft.com/office/drawing/2014/chart" uri="{C3380CC4-5D6E-409C-BE32-E72D297353CC}">
              <c16:uniqueId val="{00000000-F2F1-D348-98CC-4170F00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444959"/>
        <c:axId val="910490623"/>
      </c:barChart>
      <c:catAx>
        <c:axId val="91044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90623"/>
        <c:crosses val="autoZero"/>
        <c:auto val="1"/>
        <c:lblAlgn val="ctr"/>
        <c:lblOffset val="100"/>
        <c:noMultiLvlLbl val="0"/>
      </c:catAx>
      <c:valAx>
        <c:axId val="910490623"/>
        <c:scaling>
          <c:orientation val="minMax"/>
          <c:max val="1.388888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4959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1.3453033655453457E-2</c:v>
              </c:pt>
              <c:pt idx="1">
                <c:v>1.0289638892105057E-2</c:v>
              </c:pt>
              <c:pt idx="2">
                <c:v>1.0032648421577587E-2</c:v>
              </c:pt>
              <c:pt idx="3">
                <c:v>8.8821006582763401E-3</c:v>
              </c:pt>
              <c:pt idx="4">
                <c:v>9.1511669281023385E-3</c:v>
              </c:pt>
              <c:pt idx="5">
                <c:v>9.7721985239795483E-3</c:v>
              </c:pt>
              <c:pt idx="6">
                <c:v>1.3223654134891325E-2</c:v>
              </c:pt>
            </c:numLit>
          </c:val>
          <c:extLst>
            <c:ext xmlns:c16="http://schemas.microsoft.com/office/drawing/2014/chart" uri="{C3380CC4-5D6E-409C-BE32-E72D297353CC}">
              <c16:uniqueId val="{00000000-5174-314E-A0B5-3A304D89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342607"/>
        <c:axId val="1218440304"/>
      </c:barChart>
      <c:catAx>
        <c:axId val="9443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40304"/>
        <c:crosses val="autoZero"/>
        <c:auto val="1"/>
        <c:lblAlgn val="ctr"/>
        <c:lblOffset val="100"/>
        <c:noMultiLvlLbl val="0"/>
      </c:catAx>
      <c:valAx>
        <c:axId val="1218440304"/>
        <c:scaling>
          <c:orientation val="minMax"/>
          <c:max val="1.388888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42607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1.5411662517971752E-2</c:v>
              </c:pt>
              <c:pt idx="1">
                <c:v>1.0941905289263176E-2</c:v>
              </c:pt>
              <c:pt idx="2">
                <c:v>1.0532230429513739E-2</c:v>
              </c:pt>
              <c:pt idx="3">
                <c:v>9.4487027282970319E-3</c:v>
              </c:pt>
              <c:pt idx="4">
                <c:v>9.3804311555113554E-3</c:v>
              </c:pt>
              <c:pt idx="5">
                <c:v>1.0027766721860832E-2</c:v>
              </c:pt>
              <c:pt idx="6">
                <c:v>1.4433602324305501E-2</c:v>
              </c:pt>
            </c:numLit>
          </c:val>
          <c:extLst>
            <c:ext xmlns:c16="http://schemas.microsoft.com/office/drawing/2014/chart" uri="{C3380CC4-5D6E-409C-BE32-E72D297353CC}">
              <c16:uniqueId val="{00000000-8406-554F-92F8-2AC94F0D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796336"/>
        <c:axId val="1828423039"/>
      </c:barChart>
      <c:catAx>
        <c:axId val="18157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23039"/>
        <c:crosses val="autoZero"/>
        <c:auto val="1"/>
        <c:lblAlgn val="ctr"/>
        <c:lblOffset val="100"/>
        <c:noMultiLvlLbl val="0"/>
      </c:catAx>
      <c:valAx>
        <c:axId val="1828423039"/>
        <c:scaling>
          <c:orientation val="minMax"/>
          <c:max val="1.736111099999999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96336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1.6254007738605167E-2</c:v>
              </c:pt>
              <c:pt idx="1">
                <c:v>1.2792060118928949E-2</c:v>
              </c:pt>
              <c:pt idx="2">
                <c:v>1.082405054042563E-2</c:v>
              </c:pt>
              <c:pt idx="3">
                <c:v>1.1508986077914162E-2</c:v>
              </c:pt>
              <c:pt idx="4">
                <c:v>1.1064673190316777E-2</c:v>
              </c:pt>
              <c:pt idx="5">
                <c:v>1.2763949247574508E-2</c:v>
              </c:pt>
              <c:pt idx="6">
                <c:v>1.6550665997056891E-2</c:v>
              </c:pt>
            </c:numLit>
          </c:val>
          <c:extLst>
            <c:ext xmlns:c16="http://schemas.microsoft.com/office/drawing/2014/chart" uri="{C3380CC4-5D6E-409C-BE32-E72D297353CC}">
              <c16:uniqueId val="{00000000-1E7D-6344-806F-D5515C0B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6496"/>
        <c:axId val="1914939328"/>
      </c:barChart>
      <c:catAx>
        <c:axId val="242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39328"/>
        <c:crosses val="autoZero"/>
        <c:auto val="1"/>
        <c:lblAlgn val="ctr"/>
        <c:lblOffset val="100"/>
        <c:noMultiLvlLbl val="0"/>
      </c:catAx>
      <c:valAx>
        <c:axId val="1914939328"/>
        <c:scaling>
          <c:orientation val="minMax"/>
          <c:max val="1.736111099999999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6496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6018A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4601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601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601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6018A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1.6052339564418729E-2</c:v>
              </c:pt>
              <c:pt idx="1">
                <c:v>1.2355589520651751E-2</c:v>
              </c:pt>
              <c:pt idx="2">
                <c:v>1.142871927516678E-2</c:v>
              </c:pt>
              <c:pt idx="3">
                <c:v>1.2802128934327528E-2</c:v>
              </c:pt>
              <c:pt idx="4">
                <c:v>1.2309911105145985E-2</c:v>
              </c:pt>
              <c:pt idx="5">
                <c:v>1.4080317068316962E-2</c:v>
              </c:pt>
              <c:pt idx="6">
                <c:v>1.5315128088333286E-2</c:v>
              </c:pt>
            </c:numLit>
          </c:val>
          <c:extLst>
            <c:ext xmlns:c16="http://schemas.microsoft.com/office/drawing/2014/chart" uri="{C3380CC4-5D6E-409C-BE32-E72D297353CC}">
              <c16:uniqueId val="{00000000-B4F0-A145-8BA3-A927D6D5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008111"/>
        <c:axId val="944389279"/>
      </c:barChart>
      <c:catAx>
        <c:axId val="94400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89279"/>
        <c:crosses val="autoZero"/>
        <c:auto val="1"/>
        <c:lblAlgn val="ctr"/>
        <c:lblOffset val="100"/>
        <c:noMultiLvlLbl val="0"/>
      </c:catAx>
      <c:valAx>
        <c:axId val="944389279"/>
        <c:scaling>
          <c:orientation val="minMax"/>
          <c:max val="1.736111099999999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08111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1.6261556353215686E-2</c:v>
              </c:pt>
              <c:pt idx="1">
                <c:v>1.2268489688651659E-2</c:v>
              </c:pt>
              <c:pt idx="2">
                <c:v>1.1709802089601358E-2</c:v>
              </c:pt>
              <c:pt idx="3">
                <c:v>1.166993052817247E-2</c:v>
              </c:pt>
              <c:pt idx="4">
                <c:v>1.3308317690852303E-2</c:v>
              </c:pt>
              <c:pt idx="5">
                <c:v>1.4142168184646007E-2</c:v>
              </c:pt>
              <c:pt idx="6">
                <c:v>1.6733117256252362E-2</c:v>
              </c:pt>
            </c:numLit>
          </c:val>
          <c:extLst>
            <c:ext xmlns:c16="http://schemas.microsoft.com/office/drawing/2014/chart" uri="{C3380CC4-5D6E-409C-BE32-E72D297353CC}">
              <c16:uniqueId val="{00000000-C0CD-6646-884B-A9537041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520815"/>
        <c:axId val="944730207"/>
      </c:barChart>
      <c:catAx>
        <c:axId val="9445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30207"/>
        <c:crosses val="autoZero"/>
        <c:auto val="1"/>
        <c:lblAlgn val="ctr"/>
        <c:lblOffset val="100"/>
        <c:noMultiLvlLbl val="0"/>
      </c:catAx>
      <c:valAx>
        <c:axId val="944730207"/>
        <c:scaling>
          <c:orientation val="minMax"/>
          <c:max val="1.736111099999999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20815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1.5695181736037435E-2</c:v>
              </c:pt>
              <c:pt idx="1">
                <c:v>1.1735800071626137E-2</c:v>
              </c:pt>
              <c:pt idx="2">
                <c:v>1.1030379951663066E-2</c:v>
              </c:pt>
              <c:pt idx="3">
                <c:v>1.2793501773487271E-2</c:v>
              </c:pt>
              <c:pt idx="4">
                <c:v>1.1356491046579112E-2</c:v>
              </c:pt>
              <c:pt idx="5">
                <c:v>1.261870702816678E-2</c:v>
              </c:pt>
              <c:pt idx="6">
                <c:v>1.4861763689676755E-2</c:v>
              </c:pt>
            </c:numLit>
          </c:val>
          <c:extLst>
            <c:ext xmlns:c16="http://schemas.microsoft.com/office/drawing/2014/chart" uri="{C3380CC4-5D6E-409C-BE32-E72D297353CC}">
              <c16:uniqueId val="{00000000-03BC-5A46-8FCD-C9E439C8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804543"/>
        <c:axId val="1387634623"/>
      </c:barChart>
      <c:catAx>
        <c:axId val="13878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34623"/>
        <c:crosses val="autoZero"/>
        <c:auto val="1"/>
        <c:lblAlgn val="ctr"/>
        <c:lblOffset val="100"/>
        <c:noMultiLvlLbl val="0"/>
      </c:catAx>
      <c:valAx>
        <c:axId val="13876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04543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1.4143580302001331E-2</c:v>
              </c:pt>
              <c:pt idx="1">
                <c:v>1.1036519703046806E-2</c:v>
              </c:pt>
              <c:pt idx="2">
                <c:v>9.8176750422553742E-3</c:v>
              </c:pt>
              <c:pt idx="3">
                <c:v>9.6728135215000711E-3</c:v>
              </c:pt>
              <c:pt idx="4">
                <c:v>9.72716376726699E-3</c:v>
              </c:pt>
              <c:pt idx="5">
                <c:v>1.0520018308263487E-2</c:v>
              </c:pt>
              <c:pt idx="6">
                <c:v>1.3458802531136342E-2</c:v>
              </c:pt>
            </c:numLit>
          </c:val>
          <c:extLst>
            <c:ext xmlns:c16="http://schemas.microsoft.com/office/drawing/2014/chart" uri="{C3380CC4-5D6E-409C-BE32-E72D297353CC}">
              <c16:uniqueId val="{00000000-5030-7D4F-998D-B242F026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054336"/>
        <c:axId val="1929052992"/>
      </c:barChart>
      <c:catAx>
        <c:axId val="19290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52992"/>
        <c:crosses val="autoZero"/>
        <c:auto val="1"/>
        <c:lblAlgn val="ctr"/>
        <c:lblOffset val="100"/>
        <c:noMultiLvlLbl val="0"/>
      </c:catAx>
      <c:valAx>
        <c:axId val="1929052992"/>
        <c:scaling>
          <c:orientation val="minMax"/>
          <c:max val="1.7361110999999999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54336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% of Riders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</c:pivotFmt>
      <c:pivotFmt>
        <c:idx val="3"/>
        <c:spPr>
          <a:solidFill>
            <a:srgbClr val="0C7BDC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</c:pivotFmt>
      <c:pivotFmt>
        <c:idx val="8"/>
        <c:spPr>
          <a:solidFill>
            <a:srgbClr val="0C7BDC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C27386-9027-F346-BBC9-9BDBAF9ECD6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A7986603-67BC-2546-B446-19420DB718BC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5F4BADA-3122-B544-A5C7-C7997F3C9AEC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24D41276-6837-884D-AB34-FA46A3CB698B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8C27386-9027-F346-BBC9-9BDBAF9ECD6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A7986603-67BC-2546-B446-19420DB718BC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5F4BADA-3122-B544-A5C7-C7997F3C9AEC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24D41276-6837-884D-AB34-FA46A3CB698B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# of Riders</c:v>
          </c:tx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1D-3F43-A1AC-95CA1EC369EF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1D-3F43-A1AC-95CA1EC369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8C27386-9027-F346-BBC9-9BDBAF9ECD62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A7986603-67BC-2546-B446-19420DB718BC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1D-3F43-A1AC-95CA1EC369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F4BADA-3122-B544-A5C7-C7997F3C9AEC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24D41276-6837-884D-AB34-FA46A3CB698B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1D-3F43-A1AC-95CA1EC369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320546</c:v>
              </c:pt>
              <c:pt idx="1">
                <c:v>428416</c:v>
              </c:pt>
            </c:numLit>
          </c:val>
          <c:extLst>
            <c:ext xmlns:c16="http://schemas.microsoft.com/office/drawing/2014/chart" uri="{C3380CC4-5D6E-409C-BE32-E72D297353CC}">
              <c16:uniqueId val="{00000004-FC1D-3F43-A1AC-95CA1EC369EF}"/>
            </c:ext>
          </c:extLst>
        </c:ser>
        <c:ser>
          <c:idx val="1"/>
          <c:order val="1"/>
          <c:tx>
            <c:v>% of Riders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C1D-3F43-A1AC-95CA1EC369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C1D-3F43-A1AC-95CA1EC369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0.42798700067560169</c:v>
              </c:pt>
              <c:pt idx="1">
                <c:v>0.57201299932439831</c:v>
              </c:pt>
            </c:numLit>
          </c:val>
          <c:extLst>
            <c:ext xmlns:c16="http://schemas.microsoft.com/office/drawing/2014/chart" uri="{C3380CC4-5D6E-409C-BE32-E72D297353CC}">
              <c16:uniqueId val="{00000009-FC1D-3F43-A1AC-95CA1EC369E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1.4819746076244143E-2</c:v>
              </c:pt>
              <c:pt idx="1">
                <c:v>1.0160446673464267E-2</c:v>
              </c:pt>
              <c:pt idx="2">
                <c:v>9.4720907875428268E-3</c:v>
              </c:pt>
              <c:pt idx="3">
                <c:v>9.3408854195433308E-3</c:v>
              </c:pt>
              <c:pt idx="4">
                <c:v>9.5028376463833428E-3</c:v>
              </c:pt>
              <c:pt idx="5">
                <c:v>1.1000022449712791E-2</c:v>
              </c:pt>
              <c:pt idx="6">
                <c:v>1.3698991226388998E-2</c:v>
              </c:pt>
            </c:numLit>
          </c:val>
          <c:extLst>
            <c:ext xmlns:c16="http://schemas.microsoft.com/office/drawing/2014/chart" uri="{C3380CC4-5D6E-409C-BE32-E72D297353CC}">
              <c16:uniqueId val="{00000000-E91C-3B4D-B04F-46EFA336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402800"/>
        <c:axId val="118647551"/>
      </c:barChart>
      <c:catAx>
        <c:axId val="13484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551"/>
        <c:crosses val="autoZero"/>
        <c:auto val="1"/>
        <c:lblAlgn val="ctr"/>
        <c:lblOffset val="100"/>
        <c:noMultiLvlLbl val="0"/>
      </c:catAx>
      <c:valAx>
        <c:axId val="1186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02800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1.1229504142381245E-2</c:v>
              </c:pt>
              <c:pt idx="1">
                <c:v>8.4498564952020967E-3</c:v>
              </c:pt>
              <c:pt idx="2">
                <c:v>8.0210990842052941E-3</c:v>
              </c:pt>
              <c:pt idx="3">
                <c:v>8.3196968510342584E-3</c:v>
              </c:pt>
              <c:pt idx="4">
                <c:v>8.9353304766240441E-3</c:v>
              </c:pt>
              <c:pt idx="5">
                <c:v>9.2723465806383507E-3</c:v>
              </c:pt>
              <c:pt idx="6">
                <c:v>1.0949999841598787E-2</c:v>
              </c:pt>
            </c:numLit>
          </c:val>
          <c:extLst>
            <c:ext xmlns:c16="http://schemas.microsoft.com/office/drawing/2014/chart" uri="{C3380CC4-5D6E-409C-BE32-E72D297353CC}">
              <c16:uniqueId val="{00000000-5806-704D-9134-22BB2AFB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61407"/>
        <c:axId val="119242415"/>
      </c:barChart>
      <c:catAx>
        <c:axId val="7310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2415"/>
        <c:crosses val="autoZero"/>
        <c:auto val="1"/>
        <c:lblAlgn val="ctr"/>
        <c:lblOffset val="100"/>
        <c:noMultiLvlLbl val="0"/>
      </c:catAx>
      <c:valAx>
        <c:axId val="1192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1407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  <a:effectLst/>
              </a:rPr>
              <a:t>Average Ride Duration By Day of Week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B009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Wednesday</c:v>
              </c:pt>
              <c:pt idx="4">
                <c:v>Thursday</c:v>
              </c:pt>
              <c:pt idx="5">
                <c:v>Friday</c:v>
              </c:pt>
              <c:pt idx="6">
                <c:v>Saturday</c:v>
              </c:pt>
            </c:strLit>
          </c:cat>
          <c:val>
            <c:numLit>
              <c:formatCode>General</c:formatCode>
              <c:ptCount val="7"/>
              <c:pt idx="0">
                <c:v>1.037091053832765E-2</c:v>
              </c:pt>
              <c:pt idx="1">
                <c:v>8.5048277099784922E-3</c:v>
              </c:pt>
              <c:pt idx="2">
                <c:v>7.6079553275520311E-3</c:v>
              </c:pt>
              <c:pt idx="3">
                <c:v>7.6806917769727595E-3</c:v>
              </c:pt>
              <c:pt idx="4">
                <c:v>8.1124192813441694E-3</c:v>
              </c:pt>
              <c:pt idx="5">
                <c:v>8.1455839853570768E-3</c:v>
              </c:pt>
              <c:pt idx="6">
                <c:v>9.6757634319751522E-3</c:v>
              </c:pt>
            </c:numLit>
          </c:val>
          <c:extLst>
            <c:ext xmlns:c16="http://schemas.microsoft.com/office/drawing/2014/chart" uri="{C3380CC4-5D6E-409C-BE32-E72D297353CC}">
              <c16:uniqueId val="{00000000-CD81-014C-BF29-DBFE5ADE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120704"/>
        <c:axId val="2025122416"/>
      </c:barChart>
      <c:catAx>
        <c:axId val="20251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22416"/>
        <c:crosses val="autoZero"/>
        <c:auto val="1"/>
        <c:lblAlgn val="ctr"/>
        <c:lblOffset val="100"/>
        <c:noMultiLvlLbl val="0"/>
      </c:catAx>
      <c:valAx>
        <c:axId val="20251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Avg.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m]:ss;@" sourceLinked="0"/>
        <c:majorTickMark val="out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20704"/>
        <c:crosses val="autoZero"/>
        <c:crossBetween val="between"/>
        <c:majorUnit val="3.472222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# of Riders by Ride Duration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976</c:v>
              </c:pt>
              <c:pt idx="1">
                <c:v>691</c:v>
              </c:pt>
              <c:pt idx="2">
                <c:v>1896</c:v>
              </c:pt>
              <c:pt idx="3">
                <c:v>3023</c:v>
              </c:pt>
              <c:pt idx="4">
                <c:v>3411</c:v>
              </c:pt>
              <c:pt idx="5">
                <c:v>3435</c:v>
              </c:pt>
              <c:pt idx="6">
                <c:v>3147</c:v>
              </c:pt>
              <c:pt idx="7">
                <c:v>2824</c:v>
              </c:pt>
              <c:pt idx="8">
                <c:v>2216</c:v>
              </c:pt>
              <c:pt idx="9">
                <c:v>2002</c:v>
              </c:pt>
              <c:pt idx="10">
                <c:v>1641</c:v>
              </c:pt>
              <c:pt idx="11">
                <c:v>1441</c:v>
              </c:pt>
              <c:pt idx="12">
                <c:v>1275</c:v>
              </c:pt>
              <c:pt idx="13">
                <c:v>1032</c:v>
              </c:pt>
              <c:pt idx="14">
                <c:v>917</c:v>
              </c:pt>
              <c:pt idx="15">
                <c:v>810</c:v>
              </c:pt>
              <c:pt idx="16">
                <c:v>688</c:v>
              </c:pt>
              <c:pt idx="17">
                <c:v>628</c:v>
              </c:pt>
              <c:pt idx="18">
                <c:v>558</c:v>
              </c:pt>
              <c:pt idx="19">
                <c:v>459</c:v>
              </c:pt>
              <c:pt idx="20">
                <c:v>457</c:v>
              </c:pt>
              <c:pt idx="21">
                <c:v>422</c:v>
              </c:pt>
              <c:pt idx="22">
                <c:v>360</c:v>
              </c:pt>
              <c:pt idx="23">
                <c:v>357</c:v>
              </c:pt>
              <c:pt idx="24">
                <c:v>294</c:v>
              </c:pt>
              <c:pt idx="25">
                <c:v>272</c:v>
              </c:pt>
              <c:pt idx="26">
                <c:v>227</c:v>
              </c:pt>
              <c:pt idx="27">
                <c:v>220</c:v>
              </c:pt>
              <c:pt idx="28">
                <c:v>224</c:v>
              </c:pt>
              <c:pt idx="29">
                <c:v>175</c:v>
              </c:pt>
              <c:pt idx="30">
                <c:v>163</c:v>
              </c:pt>
              <c:pt idx="31">
                <c:v>170</c:v>
              </c:pt>
              <c:pt idx="32">
                <c:v>140</c:v>
              </c:pt>
              <c:pt idx="33">
                <c:v>136</c:v>
              </c:pt>
              <c:pt idx="34">
                <c:v>111</c:v>
              </c:pt>
              <c:pt idx="35">
                <c:v>96</c:v>
              </c:pt>
              <c:pt idx="36">
                <c:v>114</c:v>
              </c:pt>
              <c:pt idx="37">
                <c:v>92</c:v>
              </c:pt>
              <c:pt idx="38">
                <c:v>66</c:v>
              </c:pt>
              <c:pt idx="39">
                <c:v>79</c:v>
              </c:pt>
              <c:pt idx="40">
                <c:v>86</c:v>
              </c:pt>
              <c:pt idx="41">
                <c:v>55</c:v>
              </c:pt>
              <c:pt idx="42">
                <c:v>68</c:v>
              </c:pt>
              <c:pt idx="43">
                <c:v>61</c:v>
              </c:pt>
              <c:pt idx="44">
                <c:v>65</c:v>
              </c:pt>
              <c:pt idx="45">
                <c:v>68</c:v>
              </c:pt>
              <c:pt idx="46">
                <c:v>61</c:v>
              </c:pt>
              <c:pt idx="47">
                <c:v>50</c:v>
              </c:pt>
              <c:pt idx="48">
                <c:v>55</c:v>
              </c:pt>
              <c:pt idx="49">
                <c:v>70</c:v>
              </c:pt>
              <c:pt idx="50">
                <c:v>41</c:v>
              </c:pt>
              <c:pt idx="51">
                <c:v>44</c:v>
              </c:pt>
              <c:pt idx="52">
                <c:v>37</c:v>
              </c:pt>
              <c:pt idx="53">
                <c:v>38</c:v>
              </c:pt>
              <c:pt idx="54">
                <c:v>34</c:v>
              </c:pt>
              <c:pt idx="55">
                <c:v>37</c:v>
              </c:pt>
              <c:pt idx="56">
                <c:v>35</c:v>
              </c:pt>
              <c:pt idx="57">
                <c:v>38</c:v>
              </c:pt>
              <c:pt idx="58">
                <c:v>38</c:v>
              </c:pt>
              <c:pt idx="59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0-4E47-524A-BC75-097891C57C0D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2438</c:v>
              </c:pt>
              <c:pt idx="1">
                <c:v>4223</c:v>
              </c:pt>
              <c:pt idx="2">
                <c:v>9315</c:v>
              </c:pt>
              <c:pt idx="3">
                <c:v>13053</c:v>
              </c:pt>
              <c:pt idx="4">
                <c:v>14046</c:v>
              </c:pt>
              <c:pt idx="5">
                <c:v>12769</c:v>
              </c:pt>
              <c:pt idx="6">
                <c:v>11341</c:v>
              </c:pt>
              <c:pt idx="7">
                <c:v>10023</c:v>
              </c:pt>
              <c:pt idx="8">
                <c:v>8574</c:v>
              </c:pt>
              <c:pt idx="9">
                <c:v>7511</c:v>
              </c:pt>
              <c:pt idx="10">
                <c:v>6327</c:v>
              </c:pt>
              <c:pt idx="11">
                <c:v>5289</c:v>
              </c:pt>
              <c:pt idx="12">
                <c:v>4675</c:v>
              </c:pt>
              <c:pt idx="13">
                <c:v>4024</c:v>
              </c:pt>
              <c:pt idx="14">
                <c:v>3292</c:v>
              </c:pt>
              <c:pt idx="15">
                <c:v>2774</c:v>
              </c:pt>
              <c:pt idx="16">
                <c:v>2372</c:v>
              </c:pt>
              <c:pt idx="17">
                <c:v>1932</c:v>
              </c:pt>
              <c:pt idx="18">
                <c:v>1741</c:v>
              </c:pt>
              <c:pt idx="19">
                <c:v>1540</c:v>
              </c:pt>
              <c:pt idx="20">
                <c:v>1262</c:v>
              </c:pt>
              <c:pt idx="21">
                <c:v>1152</c:v>
              </c:pt>
              <c:pt idx="22">
                <c:v>1055</c:v>
              </c:pt>
              <c:pt idx="23">
                <c:v>972</c:v>
              </c:pt>
              <c:pt idx="24">
                <c:v>849</c:v>
              </c:pt>
              <c:pt idx="25">
                <c:v>738</c:v>
              </c:pt>
              <c:pt idx="26">
                <c:v>668</c:v>
              </c:pt>
              <c:pt idx="27">
                <c:v>580</c:v>
              </c:pt>
              <c:pt idx="28">
                <c:v>526</c:v>
              </c:pt>
              <c:pt idx="29">
                <c:v>482</c:v>
              </c:pt>
              <c:pt idx="30">
                <c:v>379</c:v>
              </c:pt>
              <c:pt idx="31">
                <c:v>359</c:v>
              </c:pt>
              <c:pt idx="32">
                <c:v>364</c:v>
              </c:pt>
              <c:pt idx="33">
                <c:v>341</c:v>
              </c:pt>
              <c:pt idx="34">
                <c:v>281</c:v>
              </c:pt>
              <c:pt idx="35">
                <c:v>284</c:v>
              </c:pt>
              <c:pt idx="36">
                <c:v>264</c:v>
              </c:pt>
              <c:pt idx="37">
                <c:v>220</c:v>
              </c:pt>
              <c:pt idx="38">
                <c:v>179</c:v>
              </c:pt>
              <c:pt idx="39">
                <c:v>190</c:v>
              </c:pt>
              <c:pt idx="40">
                <c:v>172</c:v>
              </c:pt>
              <c:pt idx="41">
                <c:v>150</c:v>
              </c:pt>
              <c:pt idx="42">
                <c:v>127</c:v>
              </c:pt>
              <c:pt idx="43">
                <c:v>127</c:v>
              </c:pt>
              <c:pt idx="44">
                <c:v>120</c:v>
              </c:pt>
              <c:pt idx="45">
                <c:v>111</c:v>
              </c:pt>
              <c:pt idx="46">
                <c:v>89</c:v>
              </c:pt>
              <c:pt idx="47">
                <c:v>88</c:v>
              </c:pt>
              <c:pt idx="48">
                <c:v>70</c:v>
              </c:pt>
              <c:pt idx="49">
                <c:v>72</c:v>
              </c:pt>
              <c:pt idx="50">
                <c:v>57</c:v>
              </c:pt>
              <c:pt idx="51">
                <c:v>49</c:v>
              </c:pt>
              <c:pt idx="52">
                <c:v>48</c:v>
              </c:pt>
              <c:pt idx="53">
                <c:v>48</c:v>
              </c:pt>
              <c:pt idx="54">
                <c:v>38</c:v>
              </c:pt>
              <c:pt idx="55">
                <c:v>36</c:v>
              </c:pt>
              <c:pt idx="56">
                <c:v>41</c:v>
              </c:pt>
              <c:pt idx="57">
                <c:v>38</c:v>
              </c:pt>
              <c:pt idx="58">
                <c:v>31</c:v>
              </c:pt>
              <c:pt idx="59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1-4E47-524A-BC75-097891C5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24031"/>
        <c:axId val="303673103"/>
      </c:barChart>
      <c:catAx>
        <c:axId val="2530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3103"/>
        <c:crosses val="autoZero"/>
        <c:auto val="1"/>
        <c:lblAlgn val="ctr"/>
        <c:lblOffset val="100"/>
        <c:noMultiLvlLbl val="0"/>
      </c:catAx>
      <c:valAx>
        <c:axId val="303673103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# of Riders by Ride Duration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2335</c:v>
              </c:pt>
              <c:pt idx="1">
                <c:v>1456</c:v>
              </c:pt>
              <c:pt idx="2">
                <c:v>3715</c:v>
              </c:pt>
              <c:pt idx="3">
                <c:v>6427</c:v>
              </c:pt>
              <c:pt idx="4">
                <c:v>7060</c:v>
              </c:pt>
              <c:pt idx="5">
                <c:v>7294</c:v>
              </c:pt>
              <c:pt idx="6">
                <c:v>6896</c:v>
              </c:pt>
              <c:pt idx="7">
                <c:v>6413</c:v>
              </c:pt>
              <c:pt idx="8">
                <c:v>5726</c:v>
              </c:pt>
              <c:pt idx="9">
                <c:v>4795</c:v>
              </c:pt>
              <c:pt idx="10">
                <c:v>4048</c:v>
              </c:pt>
              <c:pt idx="11">
                <c:v>3608</c:v>
              </c:pt>
              <c:pt idx="12">
                <c:v>3149</c:v>
              </c:pt>
              <c:pt idx="13">
                <c:v>2793</c:v>
              </c:pt>
              <c:pt idx="14">
                <c:v>2461</c:v>
              </c:pt>
              <c:pt idx="15">
                <c:v>2053</c:v>
              </c:pt>
              <c:pt idx="16">
                <c:v>1967</c:v>
              </c:pt>
              <c:pt idx="17">
                <c:v>1630</c:v>
              </c:pt>
              <c:pt idx="18">
                <c:v>1544</c:v>
              </c:pt>
              <c:pt idx="19">
                <c:v>1354</c:v>
              </c:pt>
              <c:pt idx="20">
                <c:v>1245</c:v>
              </c:pt>
              <c:pt idx="21">
                <c:v>1168</c:v>
              </c:pt>
              <c:pt idx="22">
                <c:v>1012</c:v>
              </c:pt>
              <c:pt idx="23">
                <c:v>927</c:v>
              </c:pt>
              <c:pt idx="24">
                <c:v>912</c:v>
              </c:pt>
              <c:pt idx="25">
                <c:v>779</c:v>
              </c:pt>
              <c:pt idx="26">
                <c:v>747</c:v>
              </c:pt>
              <c:pt idx="27">
                <c:v>667</c:v>
              </c:pt>
              <c:pt idx="28">
                <c:v>626</c:v>
              </c:pt>
              <c:pt idx="29">
                <c:v>546</c:v>
              </c:pt>
              <c:pt idx="30">
                <c:v>530</c:v>
              </c:pt>
              <c:pt idx="31">
                <c:v>469</c:v>
              </c:pt>
              <c:pt idx="32">
                <c:v>487</c:v>
              </c:pt>
              <c:pt idx="33">
                <c:v>434</c:v>
              </c:pt>
              <c:pt idx="34">
                <c:v>394</c:v>
              </c:pt>
              <c:pt idx="35">
                <c:v>374</c:v>
              </c:pt>
              <c:pt idx="36">
                <c:v>365</c:v>
              </c:pt>
              <c:pt idx="37">
                <c:v>354</c:v>
              </c:pt>
              <c:pt idx="38">
                <c:v>308</c:v>
              </c:pt>
              <c:pt idx="39">
                <c:v>276</c:v>
              </c:pt>
              <c:pt idx="40">
                <c:v>269</c:v>
              </c:pt>
              <c:pt idx="41">
                <c:v>220</c:v>
              </c:pt>
              <c:pt idx="42">
                <c:v>225</c:v>
              </c:pt>
              <c:pt idx="43">
                <c:v>228</c:v>
              </c:pt>
              <c:pt idx="44">
                <c:v>219</c:v>
              </c:pt>
              <c:pt idx="45">
                <c:v>198</c:v>
              </c:pt>
              <c:pt idx="46">
                <c:v>200</c:v>
              </c:pt>
              <c:pt idx="47">
                <c:v>178</c:v>
              </c:pt>
              <c:pt idx="48">
                <c:v>185</c:v>
              </c:pt>
              <c:pt idx="49">
                <c:v>174</c:v>
              </c:pt>
              <c:pt idx="50">
                <c:v>167</c:v>
              </c:pt>
              <c:pt idx="51">
                <c:v>161</c:v>
              </c:pt>
              <c:pt idx="52">
                <c:v>176</c:v>
              </c:pt>
              <c:pt idx="53">
                <c:v>165</c:v>
              </c:pt>
              <c:pt idx="54">
                <c:v>154</c:v>
              </c:pt>
              <c:pt idx="55">
                <c:v>102</c:v>
              </c:pt>
              <c:pt idx="56">
                <c:v>108</c:v>
              </c:pt>
              <c:pt idx="57">
                <c:v>118</c:v>
              </c:pt>
              <c:pt idx="58">
                <c:v>110</c:v>
              </c:pt>
              <c:pt idx="59">
                <c:v>354</c:v>
              </c:pt>
            </c:numLit>
          </c:val>
          <c:extLst>
            <c:ext xmlns:c16="http://schemas.microsoft.com/office/drawing/2014/chart" uri="{C3380CC4-5D6E-409C-BE32-E72D297353CC}">
              <c16:uniqueId val="{00000000-E167-624F-930F-A01163B6BDC1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3177</c:v>
              </c:pt>
              <c:pt idx="1">
                <c:v>6351</c:v>
              </c:pt>
              <c:pt idx="2">
                <c:v>15619</c:v>
              </c:pt>
              <c:pt idx="3">
                <c:v>21263</c:v>
              </c:pt>
              <c:pt idx="4">
                <c:v>23208</c:v>
              </c:pt>
              <c:pt idx="5">
                <c:v>21671</c:v>
              </c:pt>
              <c:pt idx="6">
                <c:v>18881</c:v>
              </c:pt>
              <c:pt idx="7">
                <c:v>16649</c:v>
              </c:pt>
              <c:pt idx="8">
                <c:v>14759</c:v>
              </c:pt>
              <c:pt idx="9">
                <c:v>12465</c:v>
              </c:pt>
              <c:pt idx="10">
                <c:v>11229</c:v>
              </c:pt>
              <c:pt idx="11">
                <c:v>9462</c:v>
              </c:pt>
              <c:pt idx="12">
                <c:v>8250</c:v>
              </c:pt>
              <c:pt idx="13">
                <c:v>7054</c:v>
              </c:pt>
              <c:pt idx="14">
                <c:v>6141</c:v>
              </c:pt>
              <c:pt idx="15">
                <c:v>5169</c:v>
              </c:pt>
              <c:pt idx="16">
                <c:v>4625</c:v>
              </c:pt>
              <c:pt idx="17">
                <c:v>3949</c:v>
              </c:pt>
              <c:pt idx="18">
                <c:v>3560</c:v>
              </c:pt>
              <c:pt idx="19">
                <c:v>3051</c:v>
              </c:pt>
              <c:pt idx="20">
                <c:v>2745</c:v>
              </c:pt>
              <c:pt idx="21">
                <c:v>2424</c:v>
              </c:pt>
              <c:pt idx="22">
                <c:v>2054</c:v>
              </c:pt>
              <c:pt idx="23">
                <c:v>1821</c:v>
              </c:pt>
              <c:pt idx="24">
                <c:v>1694</c:v>
              </c:pt>
              <c:pt idx="25">
                <c:v>1501</c:v>
              </c:pt>
              <c:pt idx="26">
                <c:v>1348</c:v>
              </c:pt>
              <c:pt idx="27">
                <c:v>1210</c:v>
              </c:pt>
              <c:pt idx="28">
                <c:v>1035</c:v>
              </c:pt>
              <c:pt idx="29">
                <c:v>959</c:v>
              </c:pt>
              <c:pt idx="30">
                <c:v>816</c:v>
              </c:pt>
              <c:pt idx="31">
                <c:v>729</c:v>
              </c:pt>
              <c:pt idx="32">
                <c:v>667</c:v>
              </c:pt>
              <c:pt idx="33">
                <c:v>628</c:v>
              </c:pt>
              <c:pt idx="34">
                <c:v>602</c:v>
              </c:pt>
              <c:pt idx="35">
                <c:v>496</c:v>
              </c:pt>
              <c:pt idx="36">
                <c:v>441</c:v>
              </c:pt>
              <c:pt idx="37">
                <c:v>447</c:v>
              </c:pt>
              <c:pt idx="38">
                <c:v>399</c:v>
              </c:pt>
              <c:pt idx="39">
                <c:v>380</c:v>
              </c:pt>
              <c:pt idx="40">
                <c:v>315</c:v>
              </c:pt>
              <c:pt idx="41">
                <c:v>292</c:v>
              </c:pt>
              <c:pt idx="42">
                <c:v>289</c:v>
              </c:pt>
              <c:pt idx="43">
                <c:v>234</c:v>
              </c:pt>
              <c:pt idx="44">
                <c:v>212</c:v>
              </c:pt>
              <c:pt idx="45">
                <c:v>200</c:v>
              </c:pt>
              <c:pt idx="46">
                <c:v>182</c:v>
              </c:pt>
              <c:pt idx="47">
                <c:v>162</c:v>
              </c:pt>
              <c:pt idx="48">
                <c:v>143</c:v>
              </c:pt>
              <c:pt idx="49">
                <c:v>129</c:v>
              </c:pt>
              <c:pt idx="50">
                <c:v>105</c:v>
              </c:pt>
              <c:pt idx="51">
                <c:v>95</c:v>
              </c:pt>
              <c:pt idx="52">
                <c:v>88</c:v>
              </c:pt>
              <c:pt idx="53">
                <c:v>84</c:v>
              </c:pt>
              <c:pt idx="54">
                <c:v>98</c:v>
              </c:pt>
              <c:pt idx="55">
                <c:v>81</c:v>
              </c:pt>
              <c:pt idx="56">
                <c:v>60</c:v>
              </c:pt>
              <c:pt idx="57">
                <c:v>66</c:v>
              </c:pt>
              <c:pt idx="58">
                <c:v>80</c:v>
              </c:pt>
              <c:pt idx="59">
                <c:v>133</c:v>
              </c:pt>
            </c:numLit>
          </c:val>
          <c:extLst>
            <c:ext xmlns:c16="http://schemas.microsoft.com/office/drawing/2014/chart" uri="{C3380CC4-5D6E-409C-BE32-E72D297353CC}">
              <c16:uniqueId val="{00000001-E167-624F-930F-A01163B6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0991871"/>
        <c:axId val="952648767"/>
      </c:barChart>
      <c:catAx>
        <c:axId val="72099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8767"/>
        <c:crosses val="autoZero"/>
        <c:auto val="1"/>
        <c:lblAlgn val="ctr"/>
        <c:lblOffset val="100"/>
        <c:noMultiLvlLbl val="0"/>
      </c:catAx>
      <c:valAx>
        <c:axId val="9526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9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# of Riders by Ride Duration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6094</c:v>
              </c:pt>
              <c:pt idx="1">
                <c:v>3085</c:v>
              </c:pt>
              <c:pt idx="2">
                <c:v>6271</c:v>
              </c:pt>
              <c:pt idx="3">
                <c:v>10435</c:v>
              </c:pt>
              <c:pt idx="4">
                <c:v>12665</c:v>
              </c:pt>
              <c:pt idx="5">
                <c:v>13573</c:v>
              </c:pt>
              <c:pt idx="6">
                <c:v>13156</c:v>
              </c:pt>
              <c:pt idx="7">
                <c:v>12853</c:v>
              </c:pt>
              <c:pt idx="8">
                <c:v>11875</c:v>
              </c:pt>
              <c:pt idx="9">
                <c:v>10857</c:v>
              </c:pt>
              <c:pt idx="10">
                <c:v>9719</c:v>
              </c:pt>
              <c:pt idx="11">
                <c:v>8880</c:v>
              </c:pt>
              <c:pt idx="12">
                <c:v>7908</c:v>
              </c:pt>
              <c:pt idx="13">
                <c:v>7093</c:v>
              </c:pt>
              <c:pt idx="14">
                <c:v>6385</c:v>
              </c:pt>
              <c:pt idx="15">
                <c:v>5737</c:v>
              </c:pt>
              <c:pt idx="16">
                <c:v>5362</c:v>
              </c:pt>
              <c:pt idx="17">
                <c:v>4735</c:v>
              </c:pt>
              <c:pt idx="18">
                <c:v>4191</c:v>
              </c:pt>
              <c:pt idx="19">
                <c:v>3967</c:v>
              </c:pt>
              <c:pt idx="20">
                <c:v>3587</c:v>
              </c:pt>
              <c:pt idx="21">
                <c:v>3218</c:v>
              </c:pt>
              <c:pt idx="22">
                <c:v>3027</c:v>
              </c:pt>
              <c:pt idx="23">
                <c:v>2915</c:v>
              </c:pt>
              <c:pt idx="24">
                <c:v>2649</c:v>
              </c:pt>
              <c:pt idx="25">
                <c:v>2406</c:v>
              </c:pt>
              <c:pt idx="26">
                <c:v>2294</c:v>
              </c:pt>
              <c:pt idx="27">
                <c:v>2127</c:v>
              </c:pt>
              <c:pt idx="28">
                <c:v>1932</c:v>
              </c:pt>
              <c:pt idx="29">
                <c:v>1843</c:v>
              </c:pt>
              <c:pt idx="30">
                <c:v>1665</c:v>
              </c:pt>
              <c:pt idx="31">
                <c:v>1556</c:v>
              </c:pt>
              <c:pt idx="32">
                <c:v>1551</c:v>
              </c:pt>
              <c:pt idx="33">
                <c:v>1387</c:v>
              </c:pt>
              <c:pt idx="34">
                <c:v>1331</c:v>
              </c:pt>
              <c:pt idx="35">
                <c:v>1236</c:v>
              </c:pt>
              <c:pt idx="36">
                <c:v>1106</c:v>
              </c:pt>
              <c:pt idx="37">
                <c:v>1081</c:v>
              </c:pt>
              <c:pt idx="38">
                <c:v>1044</c:v>
              </c:pt>
              <c:pt idx="39">
                <c:v>930</c:v>
              </c:pt>
              <c:pt idx="40">
                <c:v>872</c:v>
              </c:pt>
              <c:pt idx="41">
                <c:v>844</c:v>
              </c:pt>
              <c:pt idx="42">
                <c:v>831</c:v>
              </c:pt>
              <c:pt idx="43">
                <c:v>755</c:v>
              </c:pt>
              <c:pt idx="44">
                <c:v>741</c:v>
              </c:pt>
              <c:pt idx="45">
                <c:v>739</c:v>
              </c:pt>
              <c:pt idx="46">
                <c:v>695</c:v>
              </c:pt>
              <c:pt idx="47">
                <c:v>733</c:v>
              </c:pt>
              <c:pt idx="48">
                <c:v>651</c:v>
              </c:pt>
              <c:pt idx="49">
                <c:v>575</c:v>
              </c:pt>
              <c:pt idx="50">
                <c:v>533</c:v>
              </c:pt>
              <c:pt idx="51">
                <c:v>566</c:v>
              </c:pt>
              <c:pt idx="52">
                <c:v>518</c:v>
              </c:pt>
              <c:pt idx="53">
                <c:v>511</c:v>
              </c:pt>
              <c:pt idx="54">
                <c:v>483</c:v>
              </c:pt>
              <c:pt idx="55">
                <c:v>454</c:v>
              </c:pt>
              <c:pt idx="56">
                <c:v>416</c:v>
              </c:pt>
              <c:pt idx="57">
                <c:v>419</c:v>
              </c:pt>
              <c:pt idx="58">
                <c:v>450</c:v>
              </c:pt>
              <c:pt idx="59">
                <c:v>934</c:v>
              </c:pt>
            </c:numLit>
          </c:val>
          <c:extLst>
            <c:ext xmlns:c16="http://schemas.microsoft.com/office/drawing/2014/chart" uri="{C3380CC4-5D6E-409C-BE32-E72D297353CC}">
              <c16:uniqueId val="{00000000-A735-CC40-918A-E5CC99FFCE47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5192</c:v>
              </c:pt>
              <c:pt idx="1">
                <c:v>8916</c:v>
              </c:pt>
              <c:pt idx="2">
                <c:v>22083</c:v>
              </c:pt>
              <c:pt idx="3">
                <c:v>31140</c:v>
              </c:pt>
              <c:pt idx="4">
                <c:v>34243</c:v>
              </c:pt>
              <c:pt idx="5">
                <c:v>32144</c:v>
              </c:pt>
              <c:pt idx="6">
                <c:v>29751</c:v>
              </c:pt>
              <c:pt idx="7">
                <c:v>26777</c:v>
              </c:pt>
              <c:pt idx="8">
                <c:v>23910</c:v>
              </c:pt>
              <c:pt idx="9">
                <c:v>21512</c:v>
              </c:pt>
              <c:pt idx="10">
                <c:v>19095</c:v>
              </c:pt>
              <c:pt idx="11">
                <c:v>16813</c:v>
              </c:pt>
              <c:pt idx="12">
                <c:v>14368</c:v>
              </c:pt>
              <c:pt idx="13">
                <c:v>12661</c:v>
              </c:pt>
              <c:pt idx="14">
                <c:v>10951</c:v>
              </c:pt>
              <c:pt idx="15">
                <c:v>9820</c:v>
              </c:pt>
              <c:pt idx="16">
                <c:v>8513</c:v>
              </c:pt>
              <c:pt idx="17">
                <c:v>7439</c:v>
              </c:pt>
              <c:pt idx="18">
                <c:v>6613</c:v>
              </c:pt>
              <c:pt idx="19">
                <c:v>5771</c:v>
              </c:pt>
              <c:pt idx="20">
                <c:v>5200</c:v>
              </c:pt>
              <c:pt idx="21">
                <c:v>4560</c:v>
              </c:pt>
              <c:pt idx="22">
                <c:v>4099</c:v>
              </c:pt>
              <c:pt idx="23">
                <c:v>3737</c:v>
              </c:pt>
              <c:pt idx="24">
                <c:v>3403</c:v>
              </c:pt>
              <c:pt idx="25">
                <c:v>2980</c:v>
              </c:pt>
              <c:pt idx="26">
                <c:v>2705</c:v>
              </c:pt>
              <c:pt idx="27">
                <c:v>2445</c:v>
              </c:pt>
              <c:pt idx="28">
                <c:v>2149</c:v>
              </c:pt>
              <c:pt idx="29">
                <c:v>2028</c:v>
              </c:pt>
              <c:pt idx="30">
                <c:v>1745</c:v>
              </c:pt>
              <c:pt idx="31">
                <c:v>1659</c:v>
              </c:pt>
              <c:pt idx="32">
                <c:v>1458</c:v>
              </c:pt>
              <c:pt idx="33">
                <c:v>1308</c:v>
              </c:pt>
              <c:pt idx="34">
                <c:v>1246</c:v>
              </c:pt>
              <c:pt idx="35">
                <c:v>1142</c:v>
              </c:pt>
              <c:pt idx="36">
                <c:v>1042</c:v>
              </c:pt>
              <c:pt idx="37">
                <c:v>915</c:v>
              </c:pt>
              <c:pt idx="38">
                <c:v>920</c:v>
              </c:pt>
              <c:pt idx="39">
                <c:v>827</c:v>
              </c:pt>
              <c:pt idx="40">
                <c:v>717</c:v>
              </c:pt>
              <c:pt idx="41">
                <c:v>693</c:v>
              </c:pt>
              <c:pt idx="42">
                <c:v>627</c:v>
              </c:pt>
              <c:pt idx="43">
                <c:v>502</c:v>
              </c:pt>
              <c:pt idx="44">
                <c:v>494</c:v>
              </c:pt>
              <c:pt idx="45">
                <c:v>437</c:v>
              </c:pt>
              <c:pt idx="46">
                <c:v>400</c:v>
              </c:pt>
              <c:pt idx="47">
                <c:v>302</c:v>
              </c:pt>
              <c:pt idx="48">
                <c:v>278</c:v>
              </c:pt>
              <c:pt idx="49">
                <c:v>273</c:v>
              </c:pt>
              <c:pt idx="50">
                <c:v>255</c:v>
              </c:pt>
              <c:pt idx="51">
                <c:v>217</c:v>
              </c:pt>
              <c:pt idx="52">
                <c:v>197</c:v>
              </c:pt>
              <c:pt idx="53">
                <c:v>198</c:v>
              </c:pt>
              <c:pt idx="54">
                <c:v>173</c:v>
              </c:pt>
              <c:pt idx="55">
                <c:v>160</c:v>
              </c:pt>
              <c:pt idx="56">
                <c:v>122</c:v>
              </c:pt>
              <c:pt idx="57">
                <c:v>145</c:v>
              </c:pt>
              <c:pt idx="58">
                <c:v>123</c:v>
              </c:pt>
              <c:pt idx="59">
                <c:v>242</c:v>
              </c:pt>
            </c:numLit>
          </c:val>
          <c:extLst>
            <c:ext xmlns:c16="http://schemas.microsoft.com/office/drawing/2014/chart" uri="{C3380CC4-5D6E-409C-BE32-E72D297353CC}">
              <c16:uniqueId val="{00000001-A735-CC40-918A-E5CC99FF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8575"/>
        <c:axId val="2133724384"/>
      </c:barChart>
      <c:catAx>
        <c:axId val="1689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4384"/>
        <c:crosses val="autoZero"/>
        <c:auto val="1"/>
        <c:lblAlgn val="ctr"/>
        <c:lblOffset val="100"/>
        <c:noMultiLvlLbl val="0"/>
      </c:catAx>
      <c:valAx>
        <c:axId val="2133724384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# of Riders by Ride Duration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B77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B77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12130</c:v>
              </c:pt>
              <c:pt idx="1">
                <c:v>6062</c:v>
              </c:pt>
              <c:pt idx="2">
                <c:v>10330</c:v>
              </c:pt>
              <c:pt idx="3">
                <c:v>16032</c:v>
              </c:pt>
              <c:pt idx="4">
                <c:v>19842</c:v>
              </c:pt>
              <c:pt idx="5">
                <c:v>21013</c:v>
              </c:pt>
              <c:pt idx="6">
                <c:v>20608</c:v>
              </c:pt>
              <c:pt idx="7">
                <c:v>20056</c:v>
              </c:pt>
              <c:pt idx="8">
                <c:v>18960</c:v>
              </c:pt>
              <c:pt idx="9">
                <c:v>17276</c:v>
              </c:pt>
              <c:pt idx="10">
                <c:v>15458</c:v>
              </c:pt>
              <c:pt idx="11">
                <c:v>14125</c:v>
              </c:pt>
              <c:pt idx="12">
                <c:v>12897</c:v>
              </c:pt>
              <c:pt idx="13">
                <c:v>11484</c:v>
              </c:pt>
              <c:pt idx="14">
                <c:v>10339</c:v>
              </c:pt>
              <c:pt idx="15">
                <c:v>9379</c:v>
              </c:pt>
              <c:pt idx="16">
                <c:v>8446</c:v>
              </c:pt>
              <c:pt idx="17">
                <c:v>7646</c:v>
              </c:pt>
              <c:pt idx="18">
                <c:v>7095</c:v>
              </c:pt>
              <c:pt idx="19">
                <c:v>6401</c:v>
              </c:pt>
              <c:pt idx="20">
                <c:v>6078</c:v>
              </c:pt>
              <c:pt idx="21">
                <c:v>5481</c:v>
              </c:pt>
              <c:pt idx="22">
                <c:v>5081</c:v>
              </c:pt>
              <c:pt idx="23">
                <c:v>4605</c:v>
              </c:pt>
              <c:pt idx="24">
                <c:v>4317</c:v>
              </c:pt>
              <c:pt idx="25">
                <c:v>3886</c:v>
              </c:pt>
              <c:pt idx="26">
                <c:v>3608</c:v>
              </c:pt>
              <c:pt idx="27">
                <c:v>3276</c:v>
              </c:pt>
              <c:pt idx="28">
                <c:v>3072</c:v>
              </c:pt>
              <c:pt idx="29">
                <c:v>2735</c:v>
              </c:pt>
              <c:pt idx="30">
                <c:v>2632</c:v>
              </c:pt>
              <c:pt idx="31">
                <c:v>2459</c:v>
              </c:pt>
              <c:pt idx="32">
                <c:v>2230</c:v>
              </c:pt>
              <c:pt idx="33">
                <c:v>2085</c:v>
              </c:pt>
              <c:pt idx="34">
                <c:v>1931</c:v>
              </c:pt>
              <c:pt idx="35">
                <c:v>1952</c:v>
              </c:pt>
              <c:pt idx="36">
                <c:v>1791</c:v>
              </c:pt>
              <c:pt idx="37">
                <c:v>1617</c:v>
              </c:pt>
              <c:pt idx="38">
                <c:v>1564</c:v>
              </c:pt>
              <c:pt idx="39">
                <c:v>1438</c:v>
              </c:pt>
              <c:pt idx="40">
                <c:v>1454</c:v>
              </c:pt>
              <c:pt idx="41">
                <c:v>1362</c:v>
              </c:pt>
              <c:pt idx="42">
                <c:v>1268</c:v>
              </c:pt>
              <c:pt idx="43">
                <c:v>1286</c:v>
              </c:pt>
              <c:pt idx="44">
                <c:v>1132</c:v>
              </c:pt>
              <c:pt idx="45">
                <c:v>1084</c:v>
              </c:pt>
              <c:pt idx="46">
                <c:v>985</c:v>
              </c:pt>
              <c:pt idx="47">
                <c:v>1021</c:v>
              </c:pt>
              <c:pt idx="48">
                <c:v>921</c:v>
              </c:pt>
              <c:pt idx="49">
                <c:v>963</c:v>
              </c:pt>
              <c:pt idx="50">
                <c:v>905</c:v>
              </c:pt>
              <c:pt idx="51">
                <c:v>810</c:v>
              </c:pt>
              <c:pt idx="52">
                <c:v>760</c:v>
              </c:pt>
              <c:pt idx="53">
                <c:v>733</c:v>
              </c:pt>
              <c:pt idx="54">
                <c:v>722</c:v>
              </c:pt>
              <c:pt idx="55">
                <c:v>687</c:v>
              </c:pt>
              <c:pt idx="56">
                <c:v>654</c:v>
              </c:pt>
              <c:pt idx="57">
                <c:v>688</c:v>
              </c:pt>
              <c:pt idx="58">
                <c:v>615</c:v>
              </c:pt>
              <c:pt idx="59">
                <c:v>1337</c:v>
              </c:pt>
            </c:numLit>
          </c:val>
          <c:extLst>
            <c:ext xmlns:c16="http://schemas.microsoft.com/office/drawing/2014/chart" uri="{C3380CC4-5D6E-409C-BE32-E72D297353CC}">
              <c16:uniqueId val="{00000000-4C2B-6F4F-8EA5-B25441F070B1}"/>
            </c:ext>
          </c:extLst>
        </c:ser>
        <c:ser>
          <c:idx val="1"/>
          <c:order val="1"/>
          <c:tx>
            <c:v>member</c:v>
          </c:tx>
          <c:spPr>
            <a:solidFill>
              <a:srgbClr val="0B77D5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8787</c:v>
              </c:pt>
              <c:pt idx="1">
                <c:v>10267</c:v>
              </c:pt>
              <c:pt idx="2">
                <c:v>23324</c:v>
              </c:pt>
              <c:pt idx="3">
                <c:v>33810</c:v>
              </c:pt>
              <c:pt idx="4">
                <c:v>38412</c:v>
              </c:pt>
              <c:pt idx="5">
                <c:v>37433</c:v>
              </c:pt>
              <c:pt idx="6">
                <c:v>34590</c:v>
              </c:pt>
              <c:pt idx="7">
                <c:v>31560</c:v>
              </c:pt>
              <c:pt idx="8">
                <c:v>28186</c:v>
              </c:pt>
              <c:pt idx="9">
                <c:v>25176</c:v>
              </c:pt>
              <c:pt idx="10">
                <c:v>22731</c:v>
              </c:pt>
              <c:pt idx="11">
                <c:v>19958</c:v>
              </c:pt>
              <c:pt idx="12">
                <c:v>17774</c:v>
              </c:pt>
              <c:pt idx="13">
                <c:v>15670</c:v>
              </c:pt>
              <c:pt idx="14">
                <c:v>13605</c:v>
              </c:pt>
              <c:pt idx="15">
                <c:v>11963</c:v>
              </c:pt>
              <c:pt idx="16">
                <c:v>10659</c:v>
              </c:pt>
              <c:pt idx="17">
                <c:v>9482</c:v>
              </c:pt>
              <c:pt idx="18">
                <c:v>8315</c:v>
              </c:pt>
              <c:pt idx="19">
                <c:v>7407</c:v>
              </c:pt>
              <c:pt idx="20">
                <c:v>6611</c:v>
              </c:pt>
              <c:pt idx="21">
                <c:v>5945</c:v>
              </c:pt>
              <c:pt idx="22">
                <c:v>5269</c:v>
              </c:pt>
              <c:pt idx="23">
                <c:v>4749</c:v>
              </c:pt>
              <c:pt idx="24">
                <c:v>4160</c:v>
              </c:pt>
              <c:pt idx="25">
                <c:v>3661</c:v>
              </c:pt>
              <c:pt idx="26">
                <c:v>3379</c:v>
              </c:pt>
              <c:pt idx="27">
                <c:v>3055</c:v>
              </c:pt>
              <c:pt idx="28">
                <c:v>2715</c:v>
              </c:pt>
              <c:pt idx="29">
                <c:v>2509</c:v>
              </c:pt>
              <c:pt idx="30">
                <c:v>2266</c:v>
              </c:pt>
              <c:pt idx="31">
                <c:v>1977</c:v>
              </c:pt>
              <c:pt idx="32">
                <c:v>1814</c:v>
              </c:pt>
              <c:pt idx="33">
                <c:v>1614</c:v>
              </c:pt>
              <c:pt idx="34">
                <c:v>1562</c:v>
              </c:pt>
              <c:pt idx="35">
                <c:v>1435</c:v>
              </c:pt>
              <c:pt idx="36">
                <c:v>1272</c:v>
              </c:pt>
              <c:pt idx="37">
                <c:v>1132</c:v>
              </c:pt>
              <c:pt idx="38">
                <c:v>1074</c:v>
              </c:pt>
              <c:pt idx="39">
                <c:v>1005</c:v>
              </c:pt>
              <c:pt idx="40">
                <c:v>938</c:v>
              </c:pt>
              <c:pt idx="41">
                <c:v>831</c:v>
              </c:pt>
              <c:pt idx="42">
                <c:v>731</c:v>
              </c:pt>
              <c:pt idx="43">
                <c:v>667</c:v>
              </c:pt>
              <c:pt idx="44">
                <c:v>597</c:v>
              </c:pt>
              <c:pt idx="45">
                <c:v>527</c:v>
              </c:pt>
              <c:pt idx="46">
                <c:v>450</c:v>
              </c:pt>
              <c:pt idx="47">
                <c:v>415</c:v>
              </c:pt>
              <c:pt idx="48">
                <c:v>365</c:v>
              </c:pt>
              <c:pt idx="49">
                <c:v>346</c:v>
              </c:pt>
              <c:pt idx="50">
                <c:v>327</c:v>
              </c:pt>
              <c:pt idx="51">
                <c:v>279</c:v>
              </c:pt>
              <c:pt idx="52">
                <c:v>261</c:v>
              </c:pt>
              <c:pt idx="53">
                <c:v>227</c:v>
              </c:pt>
              <c:pt idx="54">
                <c:v>227</c:v>
              </c:pt>
              <c:pt idx="55">
                <c:v>214</c:v>
              </c:pt>
              <c:pt idx="56">
                <c:v>186</c:v>
              </c:pt>
              <c:pt idx="57">
                <c:v>164</c:v>
              </c:pt>
              <c:pt idx="58">
                <c:v>148</c:v>
              </c:pt>
              <c:pt idx="59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1-4C2B-6F4F-8EA5-B25441F0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07248"/>
        <c:axId val="109408960"/>
      </c:barChart>
      <c:catAx>
        <c:axId val="10940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Ride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8960"/>
        <c:crosses val="autoZero"/>
        <c:auto val="1"/>
        <c:lblAlgn val="ctr"/>
        <c:lblOffset val="100"/>
        <c:noMultiLvlLbl val="0"/>
      </c:catAx>
      <c:valAx>
        <c:axId val="109408960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# of Riders by Ride Duration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10670</c:v>
              </c:pt>
              <c:pt idx="1">
                <c:v>4695</c:v>
              </c:pt>
              <c:pt idx="2">
                <c:v>7104</c:v>
              </c:pt>
              <c:pt idx="3">
                <c:v>11067</c:v>
              </c:pt>
              <c:pt idx="4">
                <c:v>13883</c:v>
              </c:pt>
              <c:pt idx="5">
                <c:v>15584</c:v>
              </c:pt>
              <c:pt idx="6">
                <c:v>15966</c:v>
              </c:pt>
              <c:pt idx="7">
                <c:v>16209</c:v>
              </c:pt>
              <c:pt idx="8">
                <c:v>16045</c:v>
              </c:pt>
              <c:pt idx="9">
                <c:v>15132</c:v>
              </c:pt>
              <c:pt idx="10">
                <c:v>14316</c:v>
              </c:pt>
              <c:pt idx="11">
                <c:v>13213</c:v>
              </c:pt>
              <c:pt idx="12">
                <c:v>12234</c:v>
              </c:pt>
              <c:pt idx="13">
                <c:v>11097</c:v>
              </c:pt>
              <c:pt idx="14">
                <c:v>10262</c:v>
              </c:pt>
              <c:pt idx="15">
                <c:v>9457</c:v>
              </c:pt>
              <c:pt idx="16">
                <c:v>8850</c:v>
              </c:pt>
              <c:pt idx="17">
                <c:v>8080</c:v>
              </c:pt>
              <c:pt idx="18">
                <c:v>7177</c:v>
              </c:pt>
              <c:pt idx="19">
                <c:v>6614</c:v>
              </c:pt>
              <c:pt idx="20">
                <c:v>6169</c:v>
              </c:pt>
              <c:pt idx="21">
                <c:v>5680</c:v>
              </c:pt>
              <c:pt idx="22">
                <c:v>5318</c:v>
              </c:pt>
              <c:pt idx="23">
                <c:v>4823</c:v>
              </c:pt>
              <c:pt idx="24">
                <c:v>4527</c:v>
              </c:pt>
              <c:pt idx="25">
                <c:v>4302</c:v>
              </c:pt>
              <c:pt idx="26">
                <c:v>3953</c:v>
              </c:pt>
              <c:pt idx="27">
                <c:v>3690</c:v>
              </c:pt>
              <c:pt idx="28">
                <c:v>3545</c:v>
              </c:pt>
              <c:pt idx="29">
                <c:v>3100</c:v>
              </c:pt>
              <c:pt idx="30">
                <c:v>2969</c:v>
              </c:pt>
              <c:pt idx="31">
                <c:v>2775</c:v>
              </c:pt>
              <c:pt idx="32">
                <c:v>2641</c:v>
              </c:pt>
              <c:pt idx="33">
                <c:v>2338</c:v>
              </c:pt>
              <c:pt idx="34">
                <c:v>2279</c:v>
              </c:pt>
              <c:pt idx="35">
                <c:v>2264</c:v>
              </c:pt>
              <c:pt idx="36">
                <c:v>2074</c:v>
              </c:pt>
              <c:pt idx="37">
                <c:v>1924</c:v>
              </c:pt>
              <c:pt idx="38">
                <c:v>1720</c:v>
              </c:pt>
              <c:pt idx="39">
                <c:v>1719</c:v>
              </c:pt>
              <c:pt idx="40">
                <c:v>1599</c:v>
              </c:pt>
              <c:pt idx="41">
                <c:v>1594</c:v>
              </c:pt>
              <c:pt idx="42">
                <c:v>1493</c:v>
              </c:pt>
              <c:pt idx="43">
                <c:v>1396</c:v>
              </c:pt>
              <c:pt idx="44">
                <c:v>1355</c:v>
              </c:pt>
              <c:pt idx="45">
                <c:v>1258</c:v>
              </c:pt>
              <c:pt idx="46">
                <c:v>1235</c:v>
              </c:pt>
              <c:pt idx="47">
                <c:v>1179</c:v>
              </c:pt>
              <c:pt idx="48">
                <c:v>1085</c:v>
              </c:pt>
              <c:pt idx="49">
                <c:v>1093</c:v>
              </c:pt>
              <c:pt idx="50">
                <c:v>1021</c:v>
              </c:pt>
              <c:pt idx="51">
                <c:v>986</c:v>
              </c:pt>
              <c:pt idx="52">
                <c:v>952</c:v>
              </c:pt>
              <c:pt idx="53">
                <c:v>936</c:v>
              </c:pt>
              <c:pt idx="54">
                <c:v>919</c:v>
              </c:pt>
              <c:pt idx="55">
                <c:v>812</c:v>
              </c:pt>
              <c:pt idx="56">
                <c:v>774</c:v>
              </c:pt>
              <c:pt idx="57">
                <c:v>785</c:v>
              </c:pt>
              <c:pt idx="58">
                <c:v>727</c:v>
              </c:pt>
              <c:pt idx="59">
                <c:v>1616</c:v>
              </c:pt>
            </c:numLit>
          </c:val>
          <c:extLst>
            <c:ext xmlns:c16="http://schemas.microsoft.com/office/drawing/2014/chart" uri="{C3380CC4-5D6E-409C-BE32-E72D297353CC}">
              <c16:uniqueId val="{00000000-4712-CA4B-8A16-BE370987087E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7095</c:v>
              </c:pt>
              <c:pt idx="1">
                <c:v>8887</c:v>
              </c:pt>
              <c:pt idx="2">
                <c:v>19009</c:v>
              </c:pt>
              <c:pt idx="3">
                <c:v>27433</c:v>
              </c:pt>
              <c:pt idx="4">
                <c:v>31675</c:v>
              </c:pt>
              <c:pt idx="5">
                <c:v>31788</c:v>
              </c:pt>
              <c:pt idx="6">
                <c:v>30501</c:v>
              </c:pt>
              <c:pt idx="7">
                <c:v>28170</c:v>
              </c:pt>
              <c:pt idx="8">
                <c:v>25725</c:v>
              </c:pt>
              <c:pt idx="9">
                <c:v>23611</c:v>
              </c:pt>
              <c:pt idx="10">
                <c:v>21182</c:v>
              </c:pt>
              <c:pt idx="11">
                <c:v>19196</c:v>
              </c:pt>
              <c:pt idx="12">
                <c:v>16904</c:v>
              </c:pt>
              <c:pt idx="13">
                <c:v>14935</c:v>
              </c:pt>
              <c:pt idx="14">
                <c:v>13387</c:v>
              </c:pt>
              <c:pt idx="15">
                <c:v>11910</c:v>
              </c:pt>
              <c:pt idx="16">
                <c:v>10656</c:v>
              </c:pt>
              <c:pt idx="17">
                <c:v>9388</c:v>
              </c:pt>
              <c:pt idx="18">
                <c:v>8260</c:v>
              </c:pt>
              <c:pt idx="19">
                <c:v>7537</c:v>
              </c:pt>
              <c:pt idx="20">
                <c:v>6696</c:v>
              </c:pt>
              <c:pt idx="21">
                <c:v>5906</c:v>
              </c:pt>
              <c:pt idx="22">
                <c:v>5351</c:v>
              </c:pt>
              <c:pt idx="23">
                <c:v>4925</c:v>
              </c:pt>
              <c:pt idx="24">
                <c:v>4498</c:v>
              </c:pt>
              <c:pt idx="25">
                <c:v>4050</c:v>
              </c:pt>
              <c:pt idx="26">
                <c:v>3438</c:v>
              </c:pt>
              <c:pt idx="27">
                <c:v>3154</c:v>
              </c:pt>
              <c:pt idx="28">
                <c:v>2921</c:v>
              </c:pt>
              <c:pt idx="29">
                <c:v>2621</c:v>
              </c:pt>
              <c:pt idx="30">
                <c:v>2412</c:v>
              </c:pt>
              <c:pt idx="31">
                <c:v>2283</c:v>
              </c:pt>
              <c:pt idx="32">
                <c:v>2021</c:v>
              </c:pt>
              <c:pt idx="33">
                <c:v>1823</c:v>
              </c:pt>
              <c:pt idx="34">
                <c:v>1684</c:v>
              </c:pt>
              <c:pt idx="35">
                <c:v>1598</c:v>
              </c:pt>
              <c:pt idx="36">
                <c:v>1521</c:v>
              </c:pt>
              <c:pt idx="37">
                <c:v>1326</c:v>
              </c:pt>
              <c:pt idx="38">
                <c:v>1142</c:v>
              </c:pt>
              <c:pt idx="39">
                <c:v>1122</c:v>
              </c:pt>
              <c:pt idx="40">
                <c:v>978</c:v>
              </c:pt>
              <c:pt idx="41">
                <c:v>1005</c:v>
              </c:pt>
              <c:pt idx="42">
                <c:v>866</c:v>
              </c:pt>
              <c:pt idx="43">
                <c:v>829</c:v>
              </c:pt>
              <c:pt idx="44">
                <c:v>712</c:v>
              </c:pt>
              <c:pt idx="45">
                <c:v>630</c:v>
              </c:pt>
              <c:pt idx="46">
                <c:v>554</c:v>
              </c:pt>
              <c:pt idx="47">
                <c:v>476</c:v>
              </c:pt>
              <c:pt idx="48">
                <c:v>410</c:v>
              </c:pt>
              <c:pt idx="49">
                <c:v>347</c:v>
              </c:pt>
              <c:pt idx="50">
                <c:v>362</c:v>
              </c:pt>
              <c:pt idx="51">
                <c:v>342</c:v>
              </c:pt>
              <c:pt idx="52">
                <c:v>317</c:v>
              </c:pt>
              <c:pt idx="53">
                <c:v>284</c:v>
              </c:pt>
              <c:pt idx="54">
                <c:v>270</c:v>
              </c:pt>
              <c:pt idx="55">
                <c:v>253</c:v>
              </c:pt>
              <c:pt idx="56">
                <c:v>247</c:v>
              </c:pt>
              <c:pt idx="57">
                <c:v>217</c:v>
              </c:pt>
              <c:pt idx="58">
                <c:v>197</c:v>
              </c:pt>
              <c:pt idx="59">
                <c:v>322</c:v>
              </c:pt>
            </c:numLit>
          </c:val>
          <c:extLst>
            <c:ext xmlns:c16="http://schemas.microsoft.com/office/drawing/2014/chart" uri="{C3380CC4-5D6E-409C-BE32-E72D297353CC}">
              <c16:uniqueId val="{00000001-4712-CA4B-8A16-BE370987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812079"/>
        <c:axId val="987532944"/>
      </c:barChart>
      <c:catAx>
        <c:axId val="18798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Ride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32944"/>
        <c:crosses val="autoZero"/>
        <c:auto val="1"/>
        <c:lblAlgn val="ctr"/>
        <c:lblOffset val="100"/>
        <c:noMultiLvlLbl val="0"/>
      </c:catAx>
      <c:valAx>
        <c:axId val="987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# of Riders by Ride Duration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10825</c:v>
              </c:pt>
              <c:pt idx="1">
                <c:v>4770</c:v>
              </c:pt>
              <c:pt idx="2">
                <c:v>6826</c:v>
              </c:pt>
              <c:pt idx="3">
                <c:v>10510</c:v>
              </c:pt>
              <c:pt idx="4">
                <c:v>13182</c:v>
              </c:pt>
              <c:pt idx="5">
                <c:v>14725</c:v>
              </c:pt>
              <c:pt idx="6">
                <c:v>15510</c:v>
              </c:pt>
              <c:pt idx="7">
                <c:v>15575</c:v>
              </c:pt>
              <c:pt idx="8">
                <c:v>15696</c:v>
              </c:pt>
              <c:pt idx="9">
                <c:v>14916</c:v>
              </c:pt>
              <c:pt idx="10">
                <c:v>13652</c:v>
              </c:pt>
              <c:pt idx="11">
                <c:v>13268</c:v>
              </c:pt>
              <c:pt idx="12">
                <c:v>12092</c:v>
              </c:pt>
              <c:pt idx="13">
                <c:v>11197</c:v>
              </c:pt>
              <c:pt idx="14">
                <c:v>10123</c:v>
              </c:pt>
              <c:pt idx="15">
                <c:v>9525</c:v>
              </c:pt>
              <c:pt idx="16">
                <c:v>8734</c:v>
              </c:pt>
              <c:pt idx="17">
                <c:v>8005</c:v>
              </c:pt>
              <c:pt idx="18">
                <c:v>7510</c:v>
              </c:pt>
              <c:pt idx="19">
                <c:v>6763</c:v>
              </c:pt>
              <c:pt idx="20">
                <c:v>6414</c:v>
              </c:pt>
              <c:pt idx="21">
                <c:v>5978</c:v>
              </c:pt>
              <c:pt idx="22">
                <c:v>5504</c:v>
              </c:pt>
              <c:pt idx="23">
                <c:v>5144</c:v>
              </c:pt>
              <c:pt idx="24">
                <c:v>4656</c:v>
              </c:pt>
              <c:pt idx="25">
                <c:v>4499</c:v>
              </c:pt>
              <c:pt idx="26">
                <c:v>4090</c:v>
              </c:pt>
              <c:pt idx="27">
                <c:v>3815</c:v>
              </c:pt>
              <c:pt idx="28">
                <c:v>3736</c:v>
              </c:pt>
              <c:pt idx="29">
                <c:v>3188</c:v>
              </c:pt>
              <c:pt idx="30">
                <c:v>3166</c:v>
              </c:pt>
              <c:pt idx="31">
                <c:v>2996</c:v>
              </c:pt>
              <c:pt idx="32">
                <c:v>2738</c:v>
              </c:pt>
              <c:pt idx="33">
                <c:v>2614</c:v>
              </c:pt>
              <c:pt idx="34">
                <c:v>2474</c:v>
              </c:pt>
              <c:pt idx="35">
                <c:v>2313</c:v>
              </c:pt>
              <c:pt idx="36">
                <c:v>2241</c:v>
              </c:pt>
              <c:pt idx="37">
                <c:v>2170</c:v>
              </c:pt>
              <c:pt idx="38">
                <c:v>1946</c:v>
              </c:pt>
              <c:pt idx="39">
                <c:v>1861</c:v>
              </c:pt>
              <c:pt idx="40">
                <c:v>1821</c:v>
              </c:pt>
              <c:pt idx="41">
                <c:v>1729</c:v>
              </c:pt>
              <c:pt idx="42">
                <c:v>1545</c:v>
              </c:pt>
              <c:pt idx="43">
                <c:v>1592</c:v>
              </c:pt>
              <c:pt idx="44">
                <c:v>1445</c:v>
              </c:pt>
              <c:pt idx="45">
                <c:v>1478</c:v>
              </c:pt>
              <c:pt idx="46">
                <c:v>1347</c:v>
              </c:pt>
              <c:pt idx="47">
                <c:v>1339</c:v>
              </c:pt>
              <c:pt idx="48">
                <c:v>1287</c:v>
              </c:pt>
              <c:pt idx="49">
                <c:v>1215</c:v>
              </c:pt>
              <c:pt idx="50">
                <c:v>1147</c:v>
              </c:pt>
              <c:pt idx="51">
                <c:v>1077</c:v>
              </c:pt>
              <c:pt idx="52">
                <c:v>1055</c:v>
              </c:pt>
              <c:pt idx="53">
                <c:v>1019</c:v>
              </c:pt>
              <c:pt idx="54">
                <c:v>1097</c:v>
              </c:pt>
              <c:pt idx="55">
                <c:v>963</c:v>
              </c:pt>
              <c:pt idx="56">
                <c:v>964</c:v>
              </c:pt>
              <c:pt idx="57">
                <c:v>875</c:v>
              </c:pt>
              <c:pt idx="58">
                <c:v>840</c:v>
              </c:pt>
              <c:pt idx="59">
                <c:v>1764</c:v>
              </c:pt>
            </c:numLit>
          </c:val>
          <c:extLst>
            <c:ext xmlns:c16="http://schemas.microsoft.com/office/drawing/2014/chart" uri="{C3380CC4-5D6E-409C-BE32-E72D297353CC}">
              <c16:uniqueId val="{00000000-D3BE-214F-A402-E5F6B1396E11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6531</c:v>
              </c:pt>
              <c:pt idx="1">
                <c:v>8270</c:v>
              </c:pt>
              <c:pt idx="2">
                <c:v>18400</c:v>
              </c:pt>
              <c:pt idx="3">
                <c:v>26304</c:v>
              </c:pt>
              <c:pt idx="4">
                <c:v>29445</c:v>
              </c:pt>
              <c:pt idx="5">
                <c:v>30574</c:v>
              </c:pt>
              <c:pt idx="6">
                <c:v>29177</c:v>
              </c:pt>
              <c:pt idx="7">
                <c:v>27205</c:v>
              </c:pt>
              <c:pt idx="8">
                <c:v>25048</c:v>
              </c:pt>
              <c:pt idx="9">
                <c:v>22911</c:v>
              </c:pt>
              <c:pt idx="10">
                <c:v>20884</c:v>
              </c:pt>
              <c:pt idx="11">
                <c:v>18669</c:v>
              </c:pt>
              <c:pt idx="12">
                <c:v>16779</c:v>
              </c:pt>
              <c:pt idx="13">
                <c:v>15004</c:v>
              </c:pt>
              <c:pt idx="14">
                <c:v>13019</c:v>
              </c:pt>
              <c:pt idx="15">
                <c:v>11584</c:v>
              </c:pt>
              <c:pt idx="16">
                <c:v>10556</c:v>
              </c:pt>
              <c:pt idx="17">
                <c:v>9490</c:v>
              </c:pt>
              <c:pt idx="18">
                <c:v>8348</c:v>
              </c:pt>
              <c:pt idx="19">
                <c:v>7778</c:v>
              </c:pt>
              <c:pt idx="20">
                <c:v>6795</c:v>
              </c:pt>
              <c:pt idx="21">
                <c:v>6247</c:v>
              </c:pt>
              <c:pt idx="22">
                <c:v>5490</c:v>
              </c:pt>
              <c:pt idx="23">
                <c:v>4981</c:v>
              </c:pt>
              <c:pt idx="24">
                <c:v>4476</c:v>
              </c:pt>
              <c:pt idx="25">
                <c:v>4060</c:v>
              </c:pt>
              <c:pt idx="26">
                <c:v>3742</c:v>
              </c:pt>
              <c:pt idx="27">
                <c:v>3299</c:v>
              </c:pt>
              <c:pt idx="28">
                <c:v>2936</c:v>
              </c:pt>
              <c:pt idx="29">
                <c:v>2807</c:v>
              </c:pt>
              <c:pt idx="30">
                <c:v>2476</c:v>
              </c:pt>
              <c:pt idx="31">
                <c:v>2371</c:v>
              </c:pt>
              <c:pt idx="32">
                <c:v>2201</c:v>
              </c:pt>
              <c:pt idx="33">
                <c:v>1927</c:v>
              </c:pt>
              <c:pt idx="34">
                <c:v>1749</c:v>
              </c:pt>
              <c:pt idx="35">
                <c:v>1687</c:v>
              </c:pt>
              <c:pt idx="36">
                <c:v>1491</c:v>
              </c:pt>
              <c:pt idx="37">
                <c:v>1397</c:v>
              </c:pt>
              <c:pt idx="38">
                <c:v>1226</c:v>
              </c:pt>
              <c:pt idx="39">
                <c:v>1175</c:v>
              </c:pt>
              <c:pt idx="40">
                <c:v>1126</c:v>
              </c:pt>
              <c:pt idx="41">
                <c:v>1012</c:v>
              </c:pt>
              <c:pt idx="42">
                <c:v>902</c:v>
              </c:pt>
              <c:pt idx="43">
                <c:v>789</c:v>
              </c:pt>
              <c:pt idx="44">
                <c:v>721</c:v>
              </c:pt>
              <c:pt idx="45">
                <c:v>638</c:v>
              </c:pt>
              <c:pt idx="46">
                <c:v>584</c:v>
              </c:pt>
              <c:pt idx="47">
                <c:v>498</c:v>
              </c:pt>
              <c:pt idx="48">
                <c:v>447</c:v>
              </c:pt>
              <c:pt idx="49">
                <c:v>413</c:v>
              </c:pt>
              <c:pt idx="50">
                <c:v>374</c:v>
              </c:pt>
              <c:pt idx="51">
                <c:v>333</c:v>
              </c:pt>
              <c:pt idx="52">
                <c:v>313</c:v>
              </c:pt>
              <c:pt idx="53">
                <c:v>256</c:v>
              </c:pt>
              <c:pt idx="54">
                <c:v>262</c:v>
              </c:pt>
              <c:pt idx="55">
                <c:v>261</c:v>
              </c:pt>
              <c:pt idx="56">
                <c:v>216</c:v>
              </c:pt>
              <c:pt idx="57">
                <c:v>218</c:v>
              </c:pt>
              <c:pt idx="58">
                <c:v>192</c:v>
              </c:pt>
              <c:pt idx="59">
                <c:v>352</c:v>
              </c:pt>
            </c:numLit>
          </c:val>
          <c:extLst>
            <c:ext xmlns:c16="http://schemas.microsoft.com/office/drawing/2014/chart" uri="{C3380CC4-5D6E-409C-BE32-E72D297353CC}">
              <c16:uniqueId val="{00000001-D3BE-214F-A402-E5F6B1396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410655"/>
        <c:axId val="944067167"/>
      </c:barChart>
      <c:catAx>
        <c:axId val="94441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Ride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67167"/>
        <c:crosses val="autoZero"/>
        <c:auto val="1"/>
        <c:lblAlgn val="ctr"/>
        <c:lblOffset val="100"/>
        <c:noMultiLvlLbl val="0"/>
      </c:catAx>
      <c:valAx>
        <c:axId val="9440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# of Riders by Ride Duration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601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601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6018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10837</c:v>
              </c:pt>
              <c:pt idx="1">
                <c:v>4366</c:v>
              </c:pt>
              <c:pt idx="2">
                <c:v>6280</c:v>
              </c:pt>
              <c:pt idx="3">
                <c:v>9427</c:v>
              </c:pt>
              <c:pt idx="4">
                <c:v>11987</c:v>
              </c:pt>
              <c:pt idx="5">
                <c:v>13721</c:v>
              </c:pt>
              <c:pt idx="6">
                <c:v>14741</c:v>
              </c:pt>
              <c:pt idx="7">
                <c:v>15078</c:v>
              </c:pt>
              <c:pt idx="8">
                <c:v>14656</c:v>
              </c:pt>
              <c:pt idx="9">
                <c:v>13880</c:v>
              </c:pt>
              <c:pt idx="10">
                <c:v>13278</c:v>
              </c:pt>
              <c:pt idx="11">
                <c:v>12617</c:v>
              </c:pt>
              <c:pt idx="12">
                <c:v>11736</c:v>
              </c:pt>
              <c:pt idx="13">
                <c:v>10748</c:v>
              </c:pt>
              <c:pt idx="14">
                <c:v>10140</c:v>
              </c:pt>
              <c:pt idx="15">
                <c:v>9025</c:v>
              </c:pt>
              <c:pt idx="16">
                <c:v>8452</c:v>
              </c:pt>
              <c:pt idx="17">
                <c:v>7719</c:v>
              </c:pt>
              <c:pt idx="18">
                <c:v>7234</c:v>
              </c:pt>
              <c:pt idx="19">
                <c:v>6502</c:v>
              </c:pt>
              <c:pt idx="20">
                <c:v>6210</c:v>
              </c:pt>
              <c:pt idx="21">
                <c:v>5645</c:v>
              </c:pt>
              <c:pt idx="22">
                <c:v>5257</c:v>
              </c:pt>
              <c:pt idx="23">
                <c:v>4879</c:v>
              </c:pt>
              <c:pt idx="24">
                <c:v>4230</c:v>
              </c:pt>
              <c:pt idx="25">
                <c:v>4258</c:v>
              </c:pt>
              <c:pt idx="26">
                <c:v>3759</c:v>
              </c:pt>
              <c:pt idx="27">
                <c:v>3524</c:v>
              </c:pt>
              <c:pt idx="28">
                <c:v>3262</c:v>
              </c:pt>
              <c:pt idx="29">
                <c:v>3014</c:v>
              </c:pt>
              <c:pt idx="30">
                <c:v>2844</c:v>
              </c:pt>
              <c:pt idx="31">
                <c:v>2622</c:v>
              </c:pt>
              <c:pt idx="32">
                <c:v>2458</c:v>
              </c:pt>
              <c:pt idx="33">
                <c:v>2308</c:v>
              </c:pt>
              <c:pt idx="34">
                <c:v>2120</c:v>
              </c:pt>
              <c:pt idx="35">
                <c:v>2134</c:v>
              </c:pt>
              <c:pt idx="36">
                <c:v>1985</c:v>
              </c:pt>
              <c:pt idx="37">
                <c:v>1816</c:v>
              </c:pt>
              <c:pt idx="38">
                <c:v>1825</c:v>
              </c:pt>
              <c:pt idx="39">
                <c:v>1667</c:v>
              </c:pt>
              <c:pt idx="40">
                <c:v>1632</c:v>
              </c:pt>
              <c:pt idx="41">
                <c:v>1536</c:v>
              </c:pt>
              <c:pt idx="42">
                <c:v>1439</c:v>
              </c:pt>
              <c:pt idx="43">
                <c:v>1375</c:v>
              </c:pt>
              <c:pt idx="44">
                <c:v>1351</c:v>
              </c:pt>
              <c:pt idx="45">
                <c:v>1289</c:v>
              </c:pt>
              <c:pt idx="46">
                <c:v>1188</c:v>
              </c:pt>
              <c:pt idx="47">
                <c:v>1241</c:v>
              </c:pt>
              <c:pt idx="48">
                <c:v>1121</c:v>
              </c:pt>
              <c:pt idx="49">
                <c:v>1076</c:v>
              </c:pt>
              <c:pt idx="50">
                <c:v>1065</c:v>
              </c:pt>
              <c:pt idx="51">
                <c:v>1038</c:v>
              </c:pt>
              <c:pt idx="52">
                <c:v>931</c:v>
              </c:pt>
              <c:pt idx="53">
                <c:v>863</c:v>
              </c:pt>
              <c:pt idx="54">
                <c:v>877</c:v>
              </c:pt>
              <c:pt idx="55">
                <c:v>844</c:v>
              </c:pt>
              <c:pt idx="56">
                <c:v>820</c:v>
              </c:pt>
              <c:pt idx="57">
                <c:v>774</c:v>
              </c:pt>
              <c:pt idx="58">
                <c:v>769</c:v>
              </c:pt>
              <c:pt idx="59">
                <c:v>1657</c:v>
              </c:pt>
            </c:numLit>
          </c:val>
          <c:extLst>
            <c:ext xmlns:c16="http://schemas.microsoft.com/office/drawing/2014/chart" uri="{C3380CC4-5D6E-409C-BE32-E72D297353CC}">
              <c16:uniqueId val="{00000000-0BD5-E344-AEEC-9C358C2ED7E2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7530</c:v>
              </c:pt>
              <c:pt idx="1">
                <c:v>7478</c:v>
              </c:pt>
              <c:pt idx="2">
                <c:v>16773</c:v>
              </c:pt>
              <c:pt idx="3">
                <c:v>24493</c:v>
              </c:pt>
              <c:pt idx="4">
                <c:v>28296</c:v>
              </c:pt>
              <c:pt idx="5">
                <c:v>28786</c:v>
              </c:pt>
              <c:pt idx="6">
                <c:v>27585</c:v>
              </c:pt>
              <c:pt idx="7">
                <c:v>25576</c:v>
              </c:pt>
              <c:pt idx="8">
                <c:v>23445</c:v>
              </c:pt>
              <c:pt idx="9">
                <c:v>21896</c:v>
              </c:pt>
              <c:pt idx="10">
                <c:v>20006</c:v>
              </c:pt>
              <c:pt idx="11">
                <c:v>18064</c:v>
              </c:pt>
              <c:pt idx="12">
                <c:v>16139</c:v>
              </c:pt>
              <c:pt idx="13">
                <c:v>14330</c:v>
              </c:pt>
              <c:pt idx="14">
                <c:v>12977</c:v>
              </c:pt>
              <c:pt idx="15">
                <c:v>11276</c:v>
              </c:pt>
              <c:pt idx="16">
                <c:v>10253</c:v>
              </c:pt>
              <c:pt idx="17">
                <c:v>9248</c:v>
              </c:pt>
              <c:pt idx="18">
                <c:v>8119</c:v>
              </c:pt>
              <c:pt idx="19">
                <c:v>7311</c:v>
              </c:pt>
              <c:pt idx="20">
                <c:v>6510</c:v>
              </c:pt>
              <c:pt idx="21">
                <c:v>5899</c:v>
              </c:pt>
              <c:pt idx="22">
                <c:v>5344</c:v>
              </c:pt>
              <c:pt idx="23">
                <c:v>4892</c:v>
              </c:pt>
              <c:pt idx="24">
                <c:v>4364</c:v>
              </c:pt>
              <c:pt idx="25">
                <c:v>3923</c:v>
              </c:pt>
              <c:pt idx="26">
                <c:v>3525</c:v>
              </c:pt>
              <c:pt idx="27">
                <c:v>3259</c:v>
              </c:pt>
              <c:pt idx="28">
                <c:v>2849</c:v>
              </c:pt>
              <c:pt idx="29">
                <c:v>2574</c:v>
              </c:pt>
              <c:pt idx="30">
                <c:v>2450</c:v>
              </c:pt>
              <c:pt idx="31">
                <c:v>2215</c:v>
              </c:pt>
              <c:pt idx="32">
                <c:v>2092</c:v>
              </c:pt>
              <c:pt idx="33">
                <c:v>1842</c:v>
              </c:pt>
              <c:pt idx="34">
                <c:v>1759</c:v>
              </c:pt>
              <c:pt idx="35">
                <c:v>1630</c:v>
              </c:pt>
              <c:pt idx="36">
                <c:v>1459</c:v>
              </c:pt>
              <c:pt idx="37">
                <c:v>1353</c:v>
              </c:pt>
              <c:pt idx="38">
                <c:v>1214</c:v>
              </c:pt>
              <c:pt idx="39">
                <c:v>1196</c:v>
              </c:pt>
              <c:pt idx="40">
                <c:v>1098</c:v>
              </c:pt>
              <c:pt idx="41">
                <c:v>985</c:v>
              </c:pt>
              <c:pt idx="42">
                <c:v>873</c:v>
              </c:pt>
              <c:pt idx="43">
                <c:v>836</c:v>
              </c:pt>
              <c:pt idx="44">
                <c:v>690</c:v>
              </c:pt>
              <c:pt idx="45">
                <c:v>637</c:v>
              </c:pt>
              <c:pt idx="46">
                <c:v>564</c:v>
              </c:pt>
              <c:pt idx="47">
                <c:v>501</c:v>
              </c:pt>
              <c:pt idx="48">
                <c:v>407</c:v>
              </c:pt>
              <c:pt idx="49">
                <c:v>418</c:v>
              </c:pt>
              <c:pt idx="50">
                <c:v>336</c:v>
              </c:pt>
              <c:pt idx="51">
                <c:v>289</c:v>
              </c:pt>
              <c:pt idx="52">
                <c:v>314</c:v>
              </c:pt>
              <c:pt idx="53">
                <c:v>268</c:v>
              </c:pt>
              <c:pt idx="54">
                <c:v>243</c:v>
              </c:pt>
              <c:pt idx="55">
                <c:v>248</c:v>
              </c:pt>
              <c:pt idx="56">
                <c:v>203</c:v>
              </c:pt>
              <c:pt idx="57">
                <c:v>213</c:v>
              </c:pt>
              <c:pt idx="58">
                <c:v>173</c:v>
              </c:pt>
              <c:pt idx="59">
                <c:v>368</c:v>
              </c:pt>
            </c:numLit>
          </c:val>
          <c:extLst>
            <c:ext xmlns:c16="http://schemas.microsoft.com/office/drawing/2014/chart" uri="{C3380CC4-5D6E-409C-BE32-E72D297353CC}">
              <c16:uniqueId val="{00000001-0BD5-E344-AEEC-9C358C2E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308799"/>
        <c:axId val="1196878848"/>
      </c:barChart>
      <c:catAx>
        <c:axId val="90830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Ride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78848"/>
        <c:crosses val="autoZero"/>
        <c:auto val="1"/>
        <c:lblAlgn val="ctr"/>
        <c:lblOffset val="100"/>
        <c:noMultiLvlLbl val="0"/>
      </c:catAx>
      <c:valAx>
        <c:axId val="119687884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30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% of Riders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C7BDC"/>
          </a:solidFill>
          <a:ln>
            <a:noFill/>
          </a:ln>
          <a:effectLst/>
        </c:spPr>
      </c:pivotFmt>
      <c:pivotFmt>
        <c:idx val="3"/>
        <c:spPr>
          <a:solidFill>
            <a:srgbClr val="FFC20C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</c:pivotFmt>
      <c:pivotFmt>
        <c:idx val="8"/>
        <c:spPr>
          <a:solidFill>
            <a:srgbClr val="0C7BDC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53C1FF-866B-9D40-A034-471707B8CA45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7C0A072F-73AA-A646-8201-1797397D9F45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4143259-0162-D341-A35C-B5F523E22AF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DC044CDB-EDA7-CD4A-AFBA-98DBBB077087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B53C1FF-866B-9D40-A034-471707B8CA45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7C0A072F-73AA-A646-8201-1797397D9F45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D4143259-0162-D341-A35C-B5F523E22AF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DC044CDB-EDA7-CD4A-AFBA-98DBBB077087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# of Riders</c:v>
          </c:tx>
          <c:spPr>
            <a:solidFill>
              <a:srgbClr val="FFC20C"/>
            </a:solidFill>
          </c:spPr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4E-BE43-8413-F6CF1B45FCAD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4E-BE43-8413-F6CF1B45FCA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B53C1FF-866B-9D40-A034-471707B8CA45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7C0A072F-73AA-A646-8201-1797397D9F45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B4E-BE43-8413-F6CF1B45FC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143259-0162-D341-A35C-B5F523E22AF2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DC044CDB-EDA7-CD4A-AFBA-98DBBB077087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B4E-BE43-8413-F6CF1B45FC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318280</c:v>
              </c:pt>
              <c:pt idx="1">
                <c:v>437359</c:v>
              </c:pt>
            </c:numLit>
          </c:val>
          <c:extLst>
            <c:ext xmlns:c16="http://schemas.microsoft.com/office/drawing/2014/chart" uri="{C3380CC4-5D6E-409C-BE32-E72D297353CC}">
              <c16:uniqueId val="{00000004-0B4E-BE43-8413-F6CF1B45FCAD}"/>
            </c:ext>
          </c:extLst>
        </c:ser>
        <c:ser>
          <c:idx val="1"/>
          <c:order val="1"/>
          <c:tx>
            <c:v>% of Riders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B4E-BE43-8413-F6CF1B45FC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B4E-BE43-8413-F6CF1B45FC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0.42120642264361685</c:v>
              </c:pt>
              <c:pt idx="1">
                <c:v>0.57879357735638315</c:v>
              </c:pt>
            </c:numLit>
          </c:val>
          <c:extLst>
            <c:ext xmlns:c16="http://schemas.microsoft.com/office/drawing/2014/chart" uri="{C3380CC4-5D6E-409C-BE32-E72D297353CC}">
              <c16:uniqueId val="{00000009-0B4E-BE43-8413-F6CF1B45FCA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# of Riders by Ride Duration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7848</c:v>
              </c:pt>
              <c:pt idx="1">
                <c:v>3522</c:v>
              </c:pt>
              <c:pt idx="2">
                <c:v>5535</c:v>
              </c:pt>
              <c:pt idx="3">
                <c:v>8535</c:v>
              </c:pt>
              <c:pt idx="4">
                <c:v>10324</c:v>
              </c:pt>
              <c:pt idx="5">
                <c:v>11273</c:v>
              </c:pt>
              <c:pt idx="6">
                <c:v>11507</c:v>
              </c:pt>
              <c:pt idx="7">
                <c:v>11408</c:v>
              </c:pt>
              <c:pt idx="8">
                <c:v>10953</c:v>
              </c:pt>
              <c:pt idx="9">
                <c:v>10440</c:v>
              </c:pt>
              <c:pt idx="10">
                <c:v>9678</c:v>
              </c:pt>
              <c:pt idx="11">
                <c:v>8771</c:v>
              </c:pt>
              <c:pt idx="12">
                <c:v>8596</c:v>
              </c:pt>
              <c:pt idx="13">
                <c:v>7703</c:v>
              </c:pt>
              <c:pt idx="14">
                <c:v>6914</c:v>
              </c:pt>
              <c:pt idx="15">
                <c:v>6739</c:v>
              </c:pt>
              <c:pt idx="16">
                <c:v>6064</c:v>
              </c:pt>
              <c:pt idx="17">
                <c:v>5574</c:v>
              </c:pt>
              <c:pt idx="18">
                <c:v>5167</c:v>
              </c:pt>
              <c:pt idx="19">
                <c:v>5014</c:v>
              </c:pt>
              <c:pt idx="20">
                <c:v>4459</c:v>
              </c:pt>
              <c:pt idx="21">
                <c:v>4193</c:v>
              </c:pt>
              <c:pt idx="22">
                <c:v>3764</c:v>
              </c:pt>
              <c:pt idx="23">
                <c:v>3589</c:v>
              </c:pt>
              <c:pt idx="24">
                <c:v>3277</c:v>
              </c:pt>
              <c:pt idx="25">
                <c:v>3181</c:v>
              </c:pt>
              <c:pt idx="26">
                <c:v>2945</c:v>
              </c:pt>
              <c:pt idx="27">
                <c:v>2646</c:v>
              </c:pt>
              <c:pt idx="28">
                <c:v>2622</c:v>
              </c:pt>
              <c:pt idx="29">
                <c:v>2450</c:v>
              </c:pt>
              <c:pt idx="30">
                <c:v>2289</c:v>
              </c:pt>
              <c:pt idx="31">
                <c:v>2047</c:v>
              </c:pt>
              <c:pt idx="32">
                <c:v>2092</c:v>
              </c:pt>
              <c:pt idx="33">
                <c:v>1883</c:v>
              </c:pt>
              <c:pt idx="34">
                <c:v>1776</c:v>
              </c:pt>
              <c:pt idx="35">
                <c:v>1650</c:v>
              </c:pt>
              <c:pt idx="36">
                <c:v>1641</c:v>
              </c:pt>
              <c:pt idx="37">
                <c:v>1528</c:v>
              </c:pt>
              <c:pt idx="38">
                <c:v>1464</c:v>
              </c:pt>
              <c:pt idx="39">
                <c:v>1359</c:v>
              </c:pt>
              <c:pt idx="40">
                <c:v>1331</c:v>
              </c:pt>
              <c:pt idx="41">
                <c:v>1275</c:v>
              </c:pt>
              <c:pt idx="42">
                <c:v>1117</c:v>
              </c:pt>
              <c:pt idx="43">
                <c:v>1106</c:v>
              </c:pt>
              <c:pt idx="44">
                <c:v>1053</c:v>
              </c:pt>
              <c:pt idx="45">
                <c:v>970</c:v>
              </c:pt>
              <c:pt idx="46">
                <c:v>1054</c:v>
              </c:pt>
              <c:pt idx="47">
                <c:v>986</c:v>
              </c:pt>
              <c:pt idx="48">
                <c:v>992</c:v>
              </c:pt>
              <c:pt idx="49">
                <c:v>880</c:v>
              </c:pt>
              <c:pt idx="50">
                <c:v>847</c:v>
              </c:pt>
              <c:pt idx="51">
                <c:v>813</c:v>
              </c:pt>
              <c:pt idx="52">
                <c:v>741</c:v>
              </c:pt>
              <c:pt idx="53">
                <c:v>729</c:v>
              </c:pt>
              <c:pt idx="54">
                <c:v>763</c:v>
              </c:pt>
              <c:pt idx="55">
                <c:v>712</c:v>
              </c:pt>
              <c:pt idx="56">
                <c:v>687</c:v>
              </c:pt>
              <c:pt idx="57">
                <c:v>624</c:v>
              </c:pt>
              <c:pt idx="58">
                <c:v>597</c:v>
              </c:pt>
              <c:pt idx="59">
                <c:v>1291</c:v>
              </c:pt>
            </c:numLit>
          </c:val>
          <c:extLst>
            <c:ext xmlns:c16="http://schemas.microsoft.com/office/drawing/2014/chart" uri="{C3380CC4-5D6E-409C-BE32-E72D297353CC}">
              <c16:uniqueId val="{00000000-0252-954A-B419-2469EA75160D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8450</c:v>
              </c:pt>
              <c:pt idx="1">
                <c:v>7871</c:v>
              </c:pt>
              <c:pt idx="2">
                <c:v>17774</c:v>
              </c:pt>
              <c:pt idx="3">
                <c:v>24482</c:v>
              </c:pt>
              <c:pt idx="4">
                <c:v>27610</c:v>
              </c:pt>
              <c:pt idx="5">
                <c:v>26985</c:v>
              </c:pt>
              <c:pt idx="6">
                <c:v>25931</c:v>
              </c:pt>
              <c:pt idx="7">
                <c:v>23735</c:v>
              </c:pt>
              <c:pt idx="8">
                <c:v>21788</c:v>
              </c:pt>
              <c:pt idx="9">
                <c:v>19938</c:v>
              </c:pt>
              <c:pt idx="10">
                <c:v>17947</c:v>
              </c:pt>
              <c:pt idx="11">
                <c:v>15860</c:v>
              </c:pt>
              <c:pt idx="12">
                <c:v>14195</c:v>
              </c:pt>
              <c:pt idx="13">
                <c:v>12454</c:v>
              </c:pt>
              <c:pt idx="14">
                <c:v>11173</c:v>
              </c:pt>
              <c:pt idx="15">
                <c:v>9950</c:v>
              </c:pt>
              <c:pt idx="16">
                <c:v>8923</c:v>
              </c:pt>
              <c:pt idx="17">
                <c:v>7827</c:v>
              </c:pt>
              <c:pt idx="18">
                <c:v>7092</c:v>
              </c:pt>
              <c:pt idx="19">
                <c:v>6404</c:v>
              </c:pt>
              <c:pt idx="20">
                <c:v>5685</c:v>
              </c:pt>
              <c:pt idx="21">
                <c:v>5119</c:v>
              </c:pt>
              <c:pt idx="22">
                <c:v>4753</c:v>
              </c:pt>
              <c:pt idx="23">
                <c:v>4242</c:v>
              </c:pt>
              <c:pt idx="24">
                <c:v>3851</c:v>
              </c:pt>
              <c:pt idx="25">
                <c:v>3481</c:v>
              </c:pt>
              <c:pt idx="26">
                <c:v>3137</c:v>
              </c:pt>
              <c:pt idx="27">
                <c:v>2883</c:v>
              </c:pt>
              <c:pt idx="28">
                <c:v>2584</c:v>
              </c:pt>
              <c:pt idx="29">
                <c:v>2396</c:v>
              </c:pt>
              <c:pt idx="30">
                <c:v>2061</c:v>
              </c:pt>
              <c:pt idx="31">
                <c:v>2028</c:v>
              </c:pt>
              <c:pt idx="32">
                <c:v>1864</c:v>
              </c:pt>
              <c:pt idx="33">
                <c:v>1775</c:v>
              </c:pt>
              <c:pt idx="34">
                <c:v>1507</c:v>
              </c:pt>
              <c:pt idx="35">
                <c:v>1429</c:v>
              </c:pt>
              <c:pt idx="36">
                <c:v>1328</c:v>
              </c:pt>
              <c:pt idx="37">
                <c:v>1215</c:v>
              </c:pt>
              <c:pt idx="38">
                <c:v>1114</c:v>
              </c:pt>
              <c:pt idx="39">
                <c:v>1009</c:v>
              </c:pt>
              <c:pt idx="40">
                <c:v>997</c:v>
              </c:pt>
              <c:pt idx="41">
                <c:v>915</c:v>
              </c:pt>
              <c:pt idx="42">
                <c:v>807</c:v>
              </c:pt>
              <c:pt idx="43">
                <c:v>725</c:v>
              </c:pt>
              <c:pt idx="44">
                <c:v>648</c:v>
              </c:pt>
              <c:pt idx="45">
                <c:v>552</c:v>
              </c:pt>
              <c:pt idx="46">
                <c:v>463</c:v>
              </c:pt>
              <c:pt idx="47">
                <c:v>453</c:v>
              </c:pt>
              <c:pt idx="48">
                <c:v>385</c:v>
              </c:pt>
              <c:pt idx="49">
                <c:v>325</c:v>
              </c:pt>
              <c:pt idx="50">
                <c:v>285</c:v>
              </c:pt>
              <c:pt idx="51">
                <c:v>282</c:v>
              </c:pt>
              <c:pt idx="52">
                <c:v>264</c:v>
              </c:pt>
              <c:pt idx="53">
                <c:v>229</c:v>
              </c:pt>
              <c:pt idx="54">
                <c:v>211</c:v>
              </c:pt>
              <c:pt idx="55">
                <c:v>231</c:v>
              </c:pt>
              <c:pt idx="56">
                <c:v>167</c:v>
              </c:pt>
              <c:pt idx="57">
                <c:v>188</c:v>
              </c:pt>
              <c:pt idx="58">
                <c:v>146</c:v>
              </c:pt>
              <c:pt idx="59">
                <c:v>306</c:v>
              </c:pt>
            </c:numLit>
          </c:val>
          <c:extLst>
            <c:ext xmlns:c16="http://schemas.microsoft.com/office/drawing/2014/chart" uri="{C3380CC4-5D6E-409C-BE32-E72D297353CC}">
              <c16:uniqueId val="{00000001-0252-954A-B419-2469EA75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439151"/>
        <c:axId val="2057828175"/>
      </c:barChart>
      <c:catAx>
        <c:axId val="92743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Ride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28175"/>
        <c:crosses val="autoZero"/>
        <c:auto val="1"/>
        <c:lblAlgn val="ctr"/>
        <c:lblOffset val="100"/>
        <c:noMultiLvlLbl val="0"/>
      </c:catAx>
      <c:valAx>
        <c:axId val="2057828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# of Rider by Ride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4084</c:v>
              </c:pt>
              <c:pt idx="1">
                <c:v>2137</c:v>
              </c:pt>
              <c:pt idx="2">
                <c:v>3890</c:v>
              </c:pt>
              <c:pt idx="3">
                <c:v>6275</c:v>
              </c:pt>
              <c:pt idx="4">
                <c:v>7461</c:v>
              </c:pt>
              <c:pt idx="5">
                <c:v>7578</c:v>
              </c:pt>
              <c:pt idx="6">
                <c:v>7402</c:v>
              </c:pt>
              <c:pt idx="7">
                <c:v>6987</c:v>
              </c:pt>
              <c:pt idx="8">
                <c:v>6547</c:v>
              </c:pt>
              <c:pt idx="9">
                <c:v>6127</c:v>
              </c:pt>
              <c:pt idx="10">
                <c:v>5688</c:v>
              </c:pt>
              <c:pt idx="11">
                <c:v>5116</c:v>
              </c:pt>
              <c:pt idx="12">
                <c:v>4583</c:v>
              </c:pt>
              <c:pt idx="13">
                <c:v>4169</c:v>
              </c:pt>
              <c:pt idx="14">
                <c:v>3698</c:v>
              </c:pt>
              <c:pt idx="15">
                <c:v>3335</c:v>
              </c:pt>
              <c:pt idx="16">
                <c:v>3222</c:v>
              </c:pt>
              <c:pt idx="17">
                <c:v>2827</c:v>
              </c:pt>
              <c:pt idx="18">
                <c:v>2648</c:v>
              </c:pt>
              <c:pt idx="19">
                <c:v>2557</c:v>
              </c:pt>
              <c:pt idx="20">
                <c:v>2286</c:v>
              </c:pt>
              <c:pt idx="21">
                <c:v>2111</c:v>
              </c:pt>
              <c:pt idx="22">
                <c:v>2011</c:v>
              </c:pt>
              <c:pt idx="23">
                <c:v>1803</c:v>
              </c:pt>
              <c:pt idx="24">
                <c:v>1713</c:v>
              </c:pt>
              <c:pt idx="25">
                <c:v>1577</c:v>
              </c:pt>
              <c:pt idx="26">
                <c:v>1429</c:v>
              </c:pt>
              <c:pt idx="27">
                <c:v>1425</c:v>
              </c:pt>
              <c:pt idx="28">
                <c:v>1315</c:v>
              </c:pt>
              <c:pt idx="29">
                <c:v>1253</c:v>
              </c:pt>
              <c:pt idx="30">
                <c:v>1229</c:v>
              </c:pt>
              <c:pt idx="31">
                <c:v>1037</c:v>
              </c:pt>
              <c:pt idx="32">
                <c:v>1041</c:v>
              </c:pt>
              <c:pt idx="33">
                <c:v>969</c:v>
              </c:pt>
              <c:pt idx="34">
                <c:v>870</c:v>
              </c:pt>
              <c:pt idx="35">
                <c:v>798</c:v>
              </c:pt>
              <c:pt idx="36">
                <c:v>823</c:v>
              </c:pt>
              <c:pt idx="37">
                <c:v>764</c:v>
              </c:pt>
              <c:pt idx="38">
                <c:v>726</c:v>
              </c:pt>
              <c:pt idx="39">
                <c:v>684</c:v>
              </c:pt>
              <c:pt idx="40">
                <c:v>569</c:v>
              </c:pt>
              <c:pt idx="41">
                <c:v>639</c:v>
              </c:pt>
              <c:pt idx="42">
                <c:v>569</c:v>
              </c:pt>
              <c:pt idx="43">
                <c:v>607</c:v>
              </c:pt>
              <c:pt idx="44">
                <c:v>552</c:v>
              </c:pt>
              <c:pt idx="45">
                <c:v>550</c:v>
              </c:pt>
              <c:pt idx="46">
                <c:v>522</c:v>
              </c:pt>
              <c:pt idx="47">
                <c:v>496</c:v>
              </c:pt>
              <c:pt idx="48">
                <c:v>485</c:v>
              </c:pt>
              <c:pt idx="49">
                <c:v>444</c:v>
              </c:pt>
              <c:pt idx="50">
                <c:v>454</c:v>
              </c:pt>
              <c:pt idx="51">
                <c:v>448</c:v>
              </c:pt>
              <c:pt idx="52">
                <c:v>401</c:v>
              </c:pt>
              <c:pt idx="53">
                <c:v>389</c:v>
              </c:pt>
              <c:pt idx="54">
                <c:v>361</c:v>
              </c:pt>
              <c:pt idx="55">
                <c:v>379</c:v>
              </c:pt>
              <c:pt idx="56">
                <c:v>355</c:v>
              </c:pt>
              <c:pt idx="57">
                <c:v>339</c:v>
              </c:pt>
              <c:pt idx="58">
                <c:v>317</c:v>
              </c:pt>
              <c:pt idx="59">
                <c:v>718</c:v>
              </c:pt>
            </c:numLit>
          </c:val>
          <c:extLst>
            <c:ext xmlns:c16="http://schemas.microsoft.com/office/drawing/2014/chart" uri="{C3380CC4-5D6E-409C-BE32-E72D297353CC}">
              <c16:uniqueId val="{00000000-BD12-1D40-8F25-5090F530DBF4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6434</c:v>
              </c:pt>
              <c:pt idx="1">
                <c:v>6793</c:v>
              </c:pt>
              <c:pt idx="2">
                <c:v>16024</c:v>
              </c:pt>
              <c:pt idx="3">
                <c:v>22073</c:v>
              </c:pt>
              <c:pt idx="4">
                <c:v>23408</c:v>
              </c:pt>
              <c:pt idx="5">
                <c:v>22498</c:v>
              </c:pt>
              <c:pt idx="6">
                <c:v>20814</c:v>
              </c:pt>
              <c:pt idx="7">
                <c:v>18730</c:v>
              </c:pt>
              <c:pt idx="8">
                <c:v>16413</c:v>
              </c:pt>
              <c:pt idx="9">
                <c:v>14853</c:v>
              </c:pt>
              <c:pt idx="10">
                <c:v>12877</c:v>
              </c:pt>
              <c:pt idx="11">
                <c:v>11591</c:v>
              </c:pt>
              <c:pt idx="12">
                <c:v>10048</c:v>
              </c:pt>
              <c:pt idx="13">
                <c:v>8471</c:v>
              </c:pt>
              <c:pt idx="14">
                <c:v>7385</c:v>
              </c:pt>
              <c:pt idx="15">
                <c:v>6518</c:v>
              </c:pt>
              <c:pt idx="16">
                <c:v>5783</c:v>
              </c:pt>
              <c:pt idx="17">
                <c:v>5169</c:v>
              </c:pt>
              <c:pt idx="18">
                <c:v>4797</c:v>
              </c:pt>
              <c:pt idx="19">
                <c:v>4081</c:v>
              </c:pt>
              <c:pt idx="20">
                <c:v>3573</c:v>
              </c:pt>
              <c:pt idx="21">
                <c:v>3316</c:v>
              </c:pt>
              <c:pt idx="22">
                <c:v>2986</c:v>
              </c:pt>
              <c:pt idx="23">
                <c:v>2583</c:v>
              </c:pt>
              <c:pt idx="24">
                <c:v>2399</c:v>
              </c:pt>
              <c:pt idx="25">
                <c:v>2094</c:v>
              </c:pt>
              <c:pt idx="26">
                <c:v>1917</c:v>
              </c:pt>
              <c:pt idx="27">
                <c:v>1763</c:v>
              </c:pt>
              <c:pt idx="28">
                <c:v>1601</c:v>
              </c:pt>
              <c:pt idx="29">
                <c:v>1431</c:v>
              </c:pt>
              <c:pt idx="30">
                <c:v>1269</c:v>
              </c:pt>
              <c:pt idx="31">
                <c:v>1154</c:v>
              </c:pt>
              <c:pt idx="32">
                <c:v>1183</c:v>
              </c:pt>
              <c:pt idx="33">
                <c:v>1035</c:v>
              </c:pt>
              <c:pt idx="34">
                <c:v>953</c:v>
              </c:pt>
              <c:pt idx="35">
                <c:v>854</c:v>
              </c:pt>
              <c:pt idx="36">
                <c:v>796</c:v>
              </c:pt>
              <c:pt idx="37">
                <c:v>791</c:v>
              </c:pt>
              <c:pt idx="38">
                <c:v>680</c:v>
              </c:pt>
              <c:pt idx="39">
                <c:v>652</c:v>
              </c:pt>
              <c:pt idx="40">
                <c:v>576</c:v>
              </c:pt>
              <c:pt idx="41">
                <c:v>583</c:v>
              </c:pt>
              <c:pt idx="42">
                <c:v>498</c:v>
              </c:pt>
              <c:pt idx="43">
                <c:v>499</c:v>
              </c:pt>
              <c:pt idx="44">
                <c:v>393</c:v>
              </c:pt>
              <c:pt idx="45">
                <c:v>363</c:v>
              </c:pt>
              <c:pt idx="46">
                <c:v>315</c:v>
              </c:pt>
              <c:pt idx="47">
                <c:v>275</c:v>
              </c:pt>
              <c:pt idx="48">
                <c:v>254</c:v>
              </c:pt>
              <c:pt idx="49">
                <c:v>205</c:v>
              </c:pt>
              <c:pt idx="50">
                <c:v>207</c:v>
              </c:pt>
              <c:pt idx="51">
                <c:v>182</c:v>
              </c:pt>
              <c:pt idx="52">
                <c:v>145</c:v>
              </c:pt>
              <c:pt idx="53">
                <c:v>130</c:v>
              </c:pt>
              <c:pt idx="54">
                <c:v>119</c:v>
              </c:pt>
              <c:pt idx="55">
                <c:v>126</c:v>
              </c:pt>
              <c:pt idx="56">
                <c:v>109</c:v>
              </c:pt>
              <c:pt idx="57">
                <c:v>102</c:v>
              </c:pt>
              <c:pt idx="58">
                <c:v>99</c:v>
              </c:pt>
              <c:pt idx="59">
                <c:v>208</c:v>
              </c:pt>
            </c:numLit>
          </c:val>
          <c:extLst>
            <c:ext xmlns:c16="http://schemas.microsoft.com/office/drawing/2014/chart" uri="{C3380CC4-5D6E-409C-BE32-E72D297353CC}">
              <c16:uniqueId val="{00000001-BD12-1D40-8F25-5090F530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4144"/>
        <c:axId val="78821232"/>
      </c:barChart>
      <c:catAx>
        <c:axId val="1709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Ride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1232"/>
        <c:crosses val="autoZero"/>
        <c:auto val="1"/>
        <c:lblAlgn val="ctr"/>
        <c:lblOffset val="100"/>
        <c:noMultiLvlLbl val="0"/>
      </c:catAx>
      <c:valAx>
        <c:axId val="788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# of Riders by Ride Duration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2078</c:v>
              </c:pt>
              <c:pt idx="1">
                <c:v>1312</c:v>
              </c:pt>
              <c:pt idx="2">
                <c:v>2753</c:v>
              </c:pt>
              <c:pt idx="3">
                <c:v>4384</c:v>
              </c:pt>
              <c:pt idx="4">
                <c:v>5261</c:v>
              </c:pt>
              <c:pt idx="5">
                <c:v>5379</c:v>
              </c:pt>
              <c:pt idx="6">
                <c:v>5103</c:v>
              </c:pt>
              <c:pt idx="7">
                <c:v>4786</c:v>
              </c:pt>
              <c:pt idx="8">
                <c:v>4237</c:v>
              </c:pt>
              <c:pt idx="9">
                <c:v>4048</c:v>
              </c:pt>
              <c:pt idx="10">
                <c:v>3615</c:v>
              </c:pt>
              <c:pt idx="11">
                <c:v>3138</c:v>
              </c:pt>
              <c:pt idx="12">
                <c:v>2792</c:v>
              </c:pt>
              <c:pt idx="13">
                <c:v>2485</c:v>
              </c:pt>
              <c:pt idx="14">
                <c:v>2337</c:v>
              </c:pt>
              <c:pt idx="15">
                <c:v>2028</c:v>
              </c:pt>
              <c:pt idx="16">
                <c:v>1897</c:v>
              </c:pt>
              <c:pt idx="17">
                <c:v>1710</c:v>
              </c:pt>
              <c:pt idx="18">
                <c:v>1535</c:v>
              </c:pt>
              <c:pt idx="19">
                <c:v>1587</c:v>
              </c:pt>
              <c:pt idx="20">
                <c:v>1307</c:v>
              </c:pt>
              <c:pt idx="21">
                <c:v>1244</c:v>
              </c:pt>
              <c:pt idx="22">
                <c:v>1161</c:v>
              </c:pt>
              <c:pt idx="23">
                <c:v>1136</c:v>
              </c:pt>
              <c:pt idx="24">
                <c:v>957</c:v>
              </c:pt>
              <c:pt idx="25">
                <c:v>897</c:v>
              </c:pt>
              <c:pt idx="26">
                <c:v>938</c:v>
              </c:pt>
              <c:pt idx="27">
                <c:v>841</c:v>
              </c:pt>
              <c:pt idx="28">
                <c:v>737</c:v>
              </c:pt>
              <c:pt idx="29">
                <c:v>653</c:v>
              </c:pt>
              <c:pt idx="30">
                <c:v>600</c:v>
              </c:pt>
              <c:pt idx="31">
                <c:v>610</c:v>
              </c:pt>
              <c:pt idx="32">
                <c:v>598</c:v>
              </c:pt>
              <c:pt idx="33">
                <c:v>532</c:v>
              </c:pt>
              <c:pt idx="34">
                <c:v>508</c:v>
              </c:pt>
              <c:pt idx="35">
                <c:v>505</c:v>
              </c:pt>
              <c:pt idx="36">
                <c:v>472</c:v>
              </c:pt>
              <c:pt idx="37">
                <c:v>412</c:v>
              </c:pt>
              <c:pt idx="38">
                <c:v>395</c:v>
              </c:pt>
              <c:pt idx="39">
                <c:v>383</c:v>
              </c:pt>
              <c:pt idx="40">
                <c:v>352</c:v>
              </c:pt>
              <c:pt idx="41">
                <c:v>383</c:v>
              </c:pt>
              <c:pt idx="42">
                <c:v>312</c:v>
              </c:pt>
              <c:pt idx="43">
                <c:v>265</c:v>
              </c:pt>
              <c:pt idx="44">
                <c:v>292</c:v>
              </c:pt>
              <c:pt idx="45">
                <c:v>312</c:v>
              </c:pt>
              <c:pt idx="46">
                <c:v>289</c:v>
              </c:pt>
              <c:pt idx="47">
                <c:v>281</c:v>
              </c:pt>
              <c:pt idx="48">
                <c:v>275</c:v>
              </c:pt>
              <c:pt idx="49">
                <c:v>240</c:v>
              </c:pt>
              <c:pt idx="50">
                <c:v>223</c:v>
              </c:pt>
              <c:pt idx="51">
                <c:v>223</c:v>
              </c:pt>
              <c:pt idx="52">
                <c:v>216</c:v>
              </c:pt>
              <c:pt idx="53">
                <c:v>216</c:v>
              </c:pt>
              <c:pt idx="54">
                <c:v>198</c:v>
              </c:pt>
              <c:pt idx="55">
                <c:v>154</c:v>
              </c:pt>
              <c:pt idx="56">
                <c:v>182</c:v>
              </c:pt>
              <c:pt idx="57">
                <c:v>171</c:v>
              </c:pt>
              <c:pt idx="58">
                <c:v>165</c:v>
              </c:pt>
              <c:pt idx="59">
                <c:v>433</c:v>
              </c:pt>
            </c:numLit>
          </c:val>
          <c:extLst>
            <c:ext xmlns:c16="http://schemas.microsoft.com/office/drawing/2014/chart" uri="{C3380CC4-5D6E-409C-BE32-E72D297353CC}">
              <c16:uniqueId val="{00000000-CB9B-8F41-A7E2-EF38444F1DF3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4709</c:v>
              </c:pt>
              <c:pt idx="1">
                <c:v>5526</c:v>
              </c:pt>
              <c:pt idx="2">
                <c:v>13078</c:v>
              </c:pt>
              <c:pt idx="3">
                <c:v>18131</c:v>
              </c:pt>
              <c:pt idx="4">
                <c:v>19408</c:v>
              </c:pt>
              <c:pt idx="5">
                <c:v>18739</c:v>
              </c:pt>
              <c:pt idx="6">
                <c:v>16705</c:v>
              </c:pt>
              <c:pt idx="7">
                <c:v>14804</c:v>
              </c:pt>
              <c:pt idx="8">
                <c:v>13243</c:v>
              </c:pt>
              <c:pt idx="9">
                <c:v>11693</c:v>
              </c:pt>
              <c:pt idx="10">
                <c:v>10088</c:v>
              </c:pt>
              <c:pt idx="11">
                <c:v>8517</c:v>
              </c:pt>
              <c:pt idx="12">
                <c:v>7348</c:v>
              </c:pt>
              <c:pt idx="13">
                <c:v>6341</c:v>
              </c:pt>
              <c:pt idx="14">
                <c:v>5427</c:v>
              </c:pt>
              <c:pt idx="15">
                <c:v>4776</c:v>
              </c:pt>
              <c:pt idx="16">
                <c:v>4288</c:v>
              </c:pt>
              <c:pt idx="17">
                <c:v>3721</c:v>
              </c:pt>
              <c:pt idx="18">
                <c:v>3356</c:v>
              </c:pt>
              <c:pt idx="19">
                <c:v>2964</c:v>
              </c:pt>
              <c:pt idx="20">
                <c:v>2562</c:v>
              </c:pt>
              <c:pt idx="21">
                <c:v>2235</c:v>
              </c:pt>
              <c:pt idx="22">
                <c:v>2060</c:v>
              </c:pt>
              <c:pt idx="23">
                <c:v>1843</c:v>
              </c:pt>
              <c:pt idx="24">
                <c:v>1632</c:v>
              </c:pt>
              <c:pt idx="25">
                <c:v>1494</c:v>
              </c:pt>
              <c:pt idx="26">
                <c:v>1358</c:v>
              </c:pt>
              <c:pt idx="27">
                <c:v>1156</c:v>
              </c:pt>
              <c:pt idx="28">
                <c:v>1105</c:v>
              </c:pt>
              <c:pt idx="29">
                <c:v>970</c:v>
              </c:pt>
              <c:pt idx="30">
                <c:v>864</c:v>
              </c:pt>
              <c:pt idx="31">
                <c:v>792</c:v>
              </c:pt>
              <c:pt idx="32">
                <c:v>775</c:v>
              </c:pt>
              <c:pt idx="33">
                <c:v>677</c:v>
              </c:pt>
              <c:pt idx="34">
                <c:v>650</c:v>
              </c:pt>
              <c:pt idx="35">
                <c:v>618</c:v>
              </c:pt>
              <c:pt idx="36">
                <c:v>552</c:v>
              </c:pt>
              <c:pt idx="37">
                <c:v>485</c:v>
              </c:pt>
              <c:pt idx="38">
                <c:v>453</c:v>
              </c:pt>
              <c:pt idx="39">
                <c:v>431</c:v>
              </c:pt>
              <c:pt idx="40">
                <c:v>386</c:v>
              </c:pt>
              <c:pt idx="41">
                <c:v>369</c:v>
              </c:pt>
              <c:pt idx="42">
                <c:v>312</c:v>
              </c:pt>
              <c:pt idx="43">
                <c:v>305</c:v>
              </c:pt>
              <c:pt idx="44">
                <c:v>284</c:v>
              </c:pt>
              <c:pt idx="45">
                <c:v>238</c:v>
              </c:pt>
              <c:pt idx="46">
                <c:v>201</c:v>
              </c:pt>
              <c:pt idx="47">
                <c:v>181</c:v>
              </c:pt>
              <c:pt idx="48">
                <c:v>147</c:v>
              </c:pt>
              <c:pt idx="49">
                <c:v>154</c:v>
              </c:pt>
              <c:pt idx="50">
                <c:v>132</c:v>
              </c:pt>
              <c:pt idx="51">
                <c:v>116</c:v>
              </c:pt>
              <c:pt idx="52">
                <c:v>81</c:v>
              </c:pt>
              <c:pt idx="53">
                <c:v>93</c:v>
              </c:pt>
              <c:pt idx="54">
                <c:v>81</c:v>
              </c:pt>
              <c:pt idx="55">
                <c:v>97</c:v>
              </c:pt>
              <c:pt idx="56">
                <c:v>61</c:v>
              </c:pt>
              <c:pt idx="57">
                <c:v>73</c:v>
              </c:pt>
              <c:pt idx="58">
                <c:v>68</c:v>
              </c:pt>
              <c:pt idx="59">
                <c:v>176</c:v>
              </c:pt>
            </c:numLit>
          </c:val>
          <c:extLst>
            <c:ext xmlns:c16="http://schemas.microsoft.com/office/drawing/2014/chart" uri="{C3380CC4-5D6E-409C-BE32-E72D297353CC}">
              <c16:uniqueId val="{00000001-CB9B-8F41-A7E2-EF38444F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042735"/>
        <c:axId val="78858112"/>
      </c:barChart>
      <c:catAx>
        <c:axId val="188004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Ride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8112"/>
        <c:crosses val="autoZero"/>
        <c:auto val="1"/>
        <c:lblAlgn val="ctr"/>
        <c:lblOffset val="100"/>
        <c:noMultiLvlLbl val="0"/>
      </c:catAx>
      <c:valAx>
        <c:axId val="7885811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# of Riders by Ride Duration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986</c:v>
              </c:pt>
              <c:pt idx="1">
                <c:v>697</c:v>
              </c:pt>
              <c:pt idx="2">
                <c:v>1733</c:v>
              </c:pt>
              <c:pt idx="3">
                <c:v>2973</c:v>
              </c:pt>
              <c:pt idx="4">
                <c:v>3468</c:v>
              </c:pt>
              <c:pt idx="5">
                <c:v>3536</c:v>
              </c:pt>
              <c:pt idx="6">
                <c:v>3280</c:v>
              </c:pt>
              <c:pt idx="7">
                <c:v>3103</c:v>
              </c:pt>
              <c:pt idx="8">
                <c:v>2732</c:v>
              </c:pt>
              <c:pt idx="9">
                <c:v>2482</c:v>
              </c:pt>
              <c:pt idx="10">
                <c:v>2151</c:v>
              </c:pt>
              <c:pt idx="11">
                <c:v>1892</c:v>
              </c:pt>
              <c:pt idx="12">
                <c:v>1731</c:v>
              </c:pt>
              <c:pt idx="13">
                <c:v>1419</c:v>
              </c:pt>
              <c:pt idx="14">
                <c:v>1250</c:v>
              </c:pt>
              <c:pt idx="15">
                <c:v>1052</c:v>
              </c:pt>
              <c:pt idx="16">
                <c:v>985</c:v>
              </c:pt>
              <c:pt idx="17">
                <c:v>930</c:v>
              </c:pt>
              <c:pt idx="18">
                <c:v>805</c:v>
              </c:pt>
              <c:pt idx="19">
                <c:v>748</c:v>
              </c:pt>
              <c:pt idx="20">
                <c:v>633</c:v>
              </c:pt>
              <c:pt idx="21">
                <c:v>573</c:v>
              </c:pt>
              <c:pt idx="22">
                <c:v>520</c:v>
              </c:pt>
              <c:pt idx="23">
                <c:v>519</c:v>
              </c:pt>
              <c:pt idx="24">
                <c:v>448</c:v>
              </c:pt>
              <c:pt idx="25">
                <c:v>449</c:v>
              </c:pt>
              <c:pt idx="26">
                <c:v>386</c:v>
              </c:pt>
              <c:pt idx="27">
                <c:v>369</c:v>
              </c:pt>
              <c:pt idx="28">
                <c:v>325</c:v>
              </c:pt>
              <c:pt idx="29">
                <c:v>326</c:v>
              </c:pt>
              <c:pt idx="30">
                <c:v>265</c:v>
              </c:pt>
              <c:pt idx="31">
                <c:v>294</c:v>
              </c:pt>
              <c:pt idx="32">
                <c:v>252</c:v>
              </c:pt>
              <c:pt idx="33">
                <c:v>241</c:v>
              </c:pt>
              <c:pt idx="34">
                <c:v>218</c:v>
              </c:pt>
              <c:pt idx="35">
                <c:v>244</c:v>
              </c:pt>
              <c:pt idx="36">
                <c:v>188</c:v>
              </c:pt>
              <c:pt idx="37">
                <c:v>187</c:v>
              </c:pt>
              <c:pt idx="38">
                <c:v>170</c:v>
              </c:pt>
              <c:pt idx="39">
                <c:v>173</c:v>
              </c:pt>
              <c:pt idx="40">
                <c:v>161</c:v>
              </c:pt>
              <c:pt idx="41">
                <c:v>131</c:v>
              </c:pt>
              <c:pt idx="42">
                <c:v>121</c:v>
              </c:pt>
              <c:pt idx="43">
                <c:v>142</c:v>
              </c:pt>
              <c:pt idx="44">
                <c:v>132</c:v>
              </c:pt>
              <c:pt idx="45">
                <c:v>123</c:v>
              </c:pt>
              <c:pt idx="46">
                <c:v>134</c:v>
              </c:pt>
              <c:pt idx="47">
                <c:v>120</c:v>
              </c:pt>
              <c:pt idx="48">
                <c:v>133</c:v>
              </c:pt>
              <c:pt idx="49">
                <c:v>121</c:v>
              </c:pt>
              <c:pt idx="50">
                <c:v>102</c:v>
              </c:pt>
              <c:pt idx="51">
                <c:v>104</c:v>
              </c:pt>
              <c:pt idx="52">
                <c:v>94</c:v>
              </c:pt>
              <c:pt idx="53">
                <c:v>102</c:v>
              </c:pt>
              <c:pt idx="54">
                <c:v>68</c:v>
              </c:pt>
              <c:pt idx="55">
                <c:v>85</c:v>
              </c:pt>
              <c:pt idx="56">
                <c:v>81</c:v>
              </c:pt>
              <c:pt idx="57">
                <c:v>91</c:v>
              </c:pt>
              <c:pt idx="58">
                <c:v>75</c:v>
              </c:pt>
              <c:pt idx="59">
                <c:v>308</c:v>
              </c:pt>
            </c:numLit>
          </c:val>
          <c:extLst>
            <c:ext xmlns:c16="http://schemas.microsoft.com/office/drawing/2014/chart" uri="{C3380CC4-5D6E-409C-BE32-E72D297353CC}">
              <c16:uniqueId val="{00000000-9299-694E-BD1F-F916493E6B49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3105</c:v>
              </c:pt>
              <c:pt idx="1">
                <c:v>4286</c:v>
              </c:pt>
              <c:pt idx="2">
                <c:v>10279</c:v>
              </c:pt>
              <c:pt idx="3">
                <c:v>14414</c:v>
              </c:pt>
              <c:pt idx="4">
                <c:v>15666</c:v>
              </c:pt>
              <c:pt idx="5">
                <c:v>15050</c:v>
              </c:pt>
              <c:pt idx="6">
                <c:v>13847</c:v>
              </c:pt>
              <c:pt idx="7">
                <c:v>12143</c:v>
              </c:pt>
              <c:pt idx="8">
                <c:v>10602</c:v>
              </c:pt>
              <c:pt idx="9">
                <c:v>9324</c:v>
              </c:pt>
              <c:pt idx="10">
                <c:v>8085</c:v>
              </c:pt>
              <c:pt idx="11">
                <c:v>7002</c:v>
              </c:pt>
              <c:pt idx="12">
                <c:v>6078</c:v>
              </c:pt>
              <c:pt idx="13">
                <c:v>5251</c:v>
              </c:pt>
              <c:pt idx="14">
                <c:v>4503</c:v>
              </c:pt>
              <c:pt idx="15">
                <c:v>3872</c:v>
              </c:pt>
              <c:pt idx="16">
                <c:v>3357</c:v>
              </c:pt>
              <c:pt idx="17">
                <c:v>2990</c:v>
              </c:pt>
              <c:pt idx="18">
                <c:v>2651</c:v>
              </c:pt>
              <c:pt idx="19">
                <c:v>2338</c:v>
              </c:pt>
              <c:pt idx="20">
                <c:v>2049</c:v>
              </c:pt>
              <c:pt idx="21">
                <c:v>1810</c:v>
              </c:pt>
              <c:pt idx="22">
                <c:v>1689</c:v>
              </c:pt>
              <c:pt idx="23">
                <c:v>1480</c:v>
              </c:pt>
              <c:pt idx="24">
                <c:v>1379</c:v>
              </c:pt>
              <c:pt idx="25">
                <c:v>1166</c:v>
              </c:pt>
              <c:pt idx="26">
                <c:v>1034</c:v>
              </c:pt>
              <c:pt idx="27">
                <c:v>981</c:v>
              </c:pt>
              <c:pt idx="28">
                <c:v>797</c:v>
              </c:pt>
              <c:pt idx="29">
                <c:v>772</c:v>
              </c:pt>
              <c:pt idx="30">
                <c:v>746</c:v>
              </c:pt>
              <c:pt idx="31">
                <c:v>680</c:v>
              </c:pt>
              <c:pt idx="32">
                <c:v>569</c:v>
              </c:pt>
              <c:pt idx="33">
                <c:v>498</c:v>
              </c:pt>
              <c:pt idx="34">
                <c:v>533</c:v>
              </c:pt>
              <c:pt idx="35">
                <c:v>485</c:v>
              </c:pt>
              <c:pt idx="36">
                <c:v>416</c:v>
              </c:pt>
              <c:pt idx="37">
                <c:v>430</c:v>
              </c:pt>
              <c:pt idx="38">
                <c:v>373</c:v>
              </c:pt>
              <c:pt idx="39">
                <c:v>370</c:v>
              </c:pt>
              <c:pt idx="40">
                <c:v>294</c:v>
              </c:pt>
              <c:pt idx="41">
                <c:v>291</c:v>
              </c:pt>
              <c:pt idx="42">
                <c:v>305</c:v>
              </c:pt>
              <c:pt idx="43">
                <c:v>244</c:v>
              </c:pt>
              <c:pt idx="44">
                <c:v>198</c:v>
              </c:pt>
              <c:pt idx="45">
                <c:v>181</c:v>
              </c:pt>
              <c:pt idx="46">
                <c:v>175</c:v>
              </c:pt>
              <c:pt idx="47">
                <c:v>124</c:v>
              </c:pt>
              <c:pt idx="48">
                <c:v>113</c:v>
              </c:pt>
              <c:pt idx="49">
                <c:v>118</c:v>
              </c:pt>
              <c:pt idx="50">
                <c:v>87</c:v>
              </c:pt>
              <c:pt idx="51">
                <c:v>86</c:v>
              </c:pt>
              <c:pt idx="52">
                <c:v>94</c:v>
              </c:pt>
              <c:pt idx="53">
                <c:v>105</c:v>
              </c:pt>
              <c:pt idx="54">
                <c:v>65</c:v>
              </c:pt>
              <c:pt idx="55">
                <c:v>72</c:v>
              </c:pt>
              <c:pt idx="56">
                <c:v>68</c:v>
              </c:pt>
              <c:pt idx="57">
                <c:v>48</c:v>
              </c:pt>
              <c:pt idx="58">
                <c:v>38</c:v>
              </c:pt>
              <c:pt idx="59">
                <c:v>192</c:v>
              </c:pt>
            </c:numLit>
          </c:val>
          <c:extLst>
            <c:ext xmlns:c16="http://schemas.microsoft.com/office/drawing/2014/chart" uri="{C3380CC4-5D6E-409C-BE32-E72D297353CC}">
              <c16:uniqueId val="{00000001-9299-694E-BD1F-F916493E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283792"/>
        <c:axId val="1217416272"/>
      </c:barChart>
      <c:catAx>
        <c:axId val="121828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Ride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16272"/>
        <c:crosses val="autoZero"/>
        <c:auto val="1"/>
        <c:lblAlgn val="ctr"/>
        <c:lblOffset val="100"/>
        <c:noMultiLvlLbl val="0"/>
      </c:catAx>
      <c:valAx>
        <c:axId val="1217416272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# of Riders by Ride Duration</a:t>
            </a:r>
            <a:endParaRPr lang="en-US" sz="14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B009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2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B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rgbClr val="FFC20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704</c:v>
              </c:pt>
              <c:pt idx="1">
                <c:v>470</c:v>
              </c:pt>
              <c:pt idx="2">
                <c:v>1178</c:v>
              </c:pt>
              <c:pt idx="3">
                <c:v>2122</c:v>
              </c:pt>
              <c:pt idx="4">
                <c:v>2416</c:v>
              </c:pt>
              <c:pt idx="5">
                <c:v>2346</c:v>
              </c:pt>
              <c:pt idx="6">
                <c:v>2054</c:v>
              </c:pt>
              <c:pt idx="7">
                <c:v>1850</c:v>
              </c:pt>
              <c:pt idx="8">
                <c:v>1542</c:v>
              </c:pt>
              <c:pt idx="9">
                <c:v>1340</c:v>
              </c:pt>
              <c:pt idx="10">
                <c:v>1083</c:v>
              </c:pt>
              <c:pt idx="11">
                <c:v>911</c:v>
              </c:pt>
              <c:pt idx="12">
                <c:v>741</c:v>
              </c:pt>
              <c:pt idx="13">
                <c:v>622</c:v>
              </c:pt>
              <c:pt idx="14">
                <c:v>528</c:v>
              </c:pt>
              <c:pt idx="15">
                <c:v>427</c:v>
              </c:pt>
              <c:pt idx="16">
                <c:v>396</c:v>
              </c:pt>
              <c:pt idx="17">
                <c:v>358</c:v>
              </c:pt>
              <c:pt idx="18">
                <c:v>306</c:v>
              </c:pt>
              <c:pt idx="19">
                <c:v>255</c:v>
              </c:pt>
              <c:pt idx="20">
                <c:v>225</c:v>
              </c:pt>
              <c:pt idx="21">
                <c:v>201</c:v>
              </c:pt>
              <c:pt idx="22">
                <c:v>204</c:v>
              </c:pt>
              <c:pt idx="23">
                <c:v>172</c:v>
              </c:pt>
              <c:pt idx="24">
                <c:v>153</c:v>
              </c:pt>
              <c:pt idx="25">
                <c:v>153</c:v>
              </c:pt>
              <c:pt idx="26">
                <c:v>97</c:v>
              </c:pt>
              <c:pt idx="27">
                <c:v>112</c:v>
              </c:pt>
              <c:pt idx="28">
                <c:v>90</c:v>
              </c:pt>
              <c:pt idx="29">
                <c:v>98</c:v>
              </c:pt>
              <c:pt idx="30">
                <c:v>83</c:v>
              </c:pt>
              <c:pt idx="31">
                <c:v>75</c:v>
              </c:pt>
              <c:pt idx="32">
                <c:v>68</c:v>
              </c:pt>
              <c:pt idx="33">
                <c:v>76</c:v>
              </c:pt>
              <c:pt idx="34">
                <c:v>53</c:v>
              </c:pt>
              <c:pt idx="35">
                <c:v>67</c:v>
              </c:pt>
              <c:pt idx="36">
                <c:v>54</c:v>
              </c:pt>
              <c:pt idx="37">
                <c:v>52</c:v>
              </c:pt>
              <c:pt idx="38">
                <c:v>59</c:v>
              </c:pt>
              <c:pt idx="39">
                <c:v>50</c:v>
              </c:pt>
              <c:pt idx="40">
                <c:v>57</c:v>
              </c:pt>
              <c:pt idx="41">
                <c:v>32</c:v>
              </c:pt>
              <c:pt idx="42">
                <c:v>42</c:v>
              </c:pt>
              <c:pt idx="43">
                <c:v>35</c:v>
              </c:pt>
              <c:pt idx="44">
                <c:v>37</c:v>
              </c:pt>
              <c:pt idx="45">
                <c:v>29</c:v>
              </c:pt>
              <c:pt idx="46">
                <c:v>32</c:v>
              </c:pt>
              <c:pt idx="47">
                <c:v>33</c:v>
              </c:pt>
              <c:pt idx="48">
                <c:v>30</c:v>
              </c:pt>
              <c:pt idx="49">
                <c:v>24</c:v>
              </c:pt>
              <c:pt idx="50">
                <c:v>20</c:v>
              </c:pt>
              <c:pt idx="51">
                <c:v>20</c:v>
              </c:pt>
              <c:pt idx="52">
                <c:v>25</c:v>
              </c:pt>
              <c:pt idx="53">
                <c:v>26</c:v>
              </c:pt>
              <c:pt idx="54">
                <c:v>15</c:v>
              </c:pt>
              <c:pt idx="55">
                <c:v>26</c:v>
              </c:pt>
              <c:pt idx="56">
                <c:v>16</c:v>
              </c:pt>
              <c:pt idx="57">
                <c:v>16</c:v>
              </c:pt>
              <c:pt idx="58">
                <c:v>15</c:v>
              </c:pt>
              <c:pt idx="59">
                <c:v>137</c:v>
              </c:pt>
            </c:numLit>
          </c:val>
          <c:extLst>
            <c:ext xmlns:c16="http://schemas.microsoft.com/office/drawing/2014/chart" uri="{C3380CC4-5D6E-409C-BE32-E72D297353CC}">
              <c16:uniqueId val="{00000000-883A-9545-8947-C068C6562ACE}"/>
            </c:ext>
          </c:extLst>
        </c:ser>
        <c:ser>
          <c:idx val="1"/>
          <c:order val="1"/>
          <c:tx>
            <c:v>member</c:v>
          </c:tx>
          <c:spPr>
            <a:solidFill>
              <a:srgbClr val="0C7BDC"/>
            </a:solidFill>
            <a:ln>
              <a:noFill/>
            </a:ln>
            <a:effectLst/>
          </c:spPr>
          <c:invertIfNegative val="0"/>
          <c:cat>
            <c:strLit>
              <c:ptCount val="60"/>
              <c:pt idx="0">
                <c:v>:00</c:v>
              </c:pt>
              <c:pt idx="1">
                <c:v>:01</c:v>
              </c:pt>
              <c:pt idx="2">
                <c:v>:02</c:v>
              </c:pt>
              <c:pt idx="3">
                <c:v>:03</c:v>
              </c:pt>
              <c:pt idx="4">
                <c:v>:04</c:v>
              </c:pt>
              <c:pt idx="5">
                <c:v>:05</c:v>
              </c:pt>
              <c:pt idx="6">
                <c:v>:06</c:v>
              </c:pt>
              <c:pt idx="7">
                <c:v>:07</c:v>
              </c:pt>
              <c:pt idx="8">
                <c:v>:08</c:v>
              </c:pt>
              <c:pt idx="9">
                <c:v>:09</c:v>
              </c:pt>
              <c:pt idx="10">
                <c:v>:10</c:v>
              </c:pt>
              <c:pt idx="11">
                <c:v>:11</c:v>
              </c:pt>
              <c:pt idx="12">
                <c:v>:12</c:v>
              </c:pt>
              <c:pt idx="13">
                <c:v>:13</c:v>
              </c:pt>
              <c:pt idx="14">
                <c:v>:14</c:v>
              </c:pt>
              <c:pt idx="15">
                <c:v>:15</c:v>
              </c:pt>
              <c:pt idx="16">
                <c:v>:16</c:v>
              </c:pt>
              <c:pt idx="17">
                <c:v>:17</c:v>
              </c:pt>
              <c:pt idx="18">
                <c:v>:18</c:v>
              </c:pt>
              <c:pt idx="19">
                <c:v>:19</c:v>
              </c:pt>
              <c:pt idx="20">
                <c:v>:20</c:v>
              </c:pt>
              <c:pt idx="21">
                <c:v>:21</c:v>
              </c:pt>
              <c:pt idx="22">
                <c:v>:22</c:v>
              </c:pt>
              <c:pt idx="23">
                <c:v>:23</c:v>
              </c:pt>
              <c:pt idx="24">
                <c:v>:24</c:v>
              </c:pt>
              <c:pt idx="25">
                <c:v>:25</c:v>
              </c:pt>
              <c:pt idx="26">
                <c:v>:26</c:v>
              </c:pt>
              <c:pt idx="27">
                <c:v>:27</c:v>
              </c:pt>
              <c:pt idx="28">
                <c:v>:28</c:v>
              </c:pt>
              <c:pt idx="29">
                <c:v>:29</c:v>
              </c:pt>
              <c:pt idx="30">
                <c:v>:30</c:v>
              </c:pt>
              <c:pt idx="31">
                <c:v>:31</c:v>
              </c:pt>
              <c:pt idx="32">
                <c:v>:32</c:v>
              </c:pt>
              <c:pt idx="33">
                <c:v>:33</c:v>
              </c:pt>
              <c:pt idx="34">
                <c:v>:34</c:v>
              </c:pt>
              <c:pt idx="35">
                <c:v>:35</c:v>
              </c:pt>
              <c:pt idx="36">
                <c:v>:36</c:v>
              </c:pt>
              <c:pt idx="37">
                <c:v>:37</c:v>
              </c:pt>
              <c:pt idx="38">
                <c:v>:38</c:v>
              </c:pt>
              <c:pt idx="39">
                <c:v>:39</c:v>
              </c:pt>
              <c:pt idx="40">
                <c:v>:40</c:v>
              </c:pt>
              <c:pt idx="41">
                <c:v>:41</c:v>
              </c:pt>
              <c:pt idx="42">
                <c:v>:42</c:v>
              </c:pt>
              <c:pt idx="43">
                <c:v>:43</c:v>
              </c:pt>
              <c:pt idx="44">
                <c:v>:44</c:v>
              </c:pt>
              <c:pt idx="45">
                <c:v>:45</c:v>
              </c:pt>
              <c:pt idx="46">
                <c:v>:46</c:v>
              </c:pt>
              <c:pt idx="47">
                <c:v>:47</c:v>
              </c:pt>
              <c:pt idx="48">
                <c:v>:48</c:v>
              </c:pt>
              <c:pt idx="49">
                <c:v>:49</c:v>
              </c:pt>
              <c:pt idx="50">
                <c:v>:50</c:v>
              </c:pt>
              <c:pt idx="51">
                <c:v>:51</c:v>
              </c:pt>
              <c:pt idx="52">
                <c:v>:52</c:v>
              </c:pt>
              <c:pt idx="53">
                <c:v>:53</c:v>
              </c:pt>
              <c:pt idx="54">
                <c:v>:54</c:v>
              </c:pt>
              <c:pt idx="55">
                <c:v>:55</c:v>
              </c:pt>
              <c:pt idx="56">
                <c:v>:56</c:v>
              </c:pt>
              <c:pt idx="57">
                <c:v>:57</c:v>
              </c:pt>
              <c:pt idx="58">
                <c:v>:58</c:v>
              </c:pt>
              <c:pt idx="59">
                <c:v>:59</c:v>
              </c:pt>
            </c:strLit>
          </c:cat>
          <c:val>
            <c:numLit>
              <c:formatCode>General</c:formatCode>
              <c:ptCount val="60"/>
              <c:pt idx="0">
                <c:v>3663</c:v>
              </c:pt>
              <c:pt idx="1">
                <c:v>3564</c:v>
              </c:pt>
              <c:pt idx="2">
                <c:v>7880</c:v>
              </c:pt>
              <c:pt idx="3">
                <c:v>10627</c:v>
              </c:pt>
              <c:pt idx="4">
                <c:v>11677</c:v>
              </c:pt>
              <c:pt idx="5">
                <c:v>11161</c:v>
              </c:pt>
              <c:pt idx="6">
                <c:v>10153</c:v>
              </c:pt>
              <c:pt idx="7">
                <c:v>8620</c:v>
              </c:pt>
              <c:pt idx="8">
                <c:v>7496</c:v>
              </c:pt>
              <c:pt idx="9">
                <c:v>6294</c:v>
              </c:pt>
              <c:pt idx="10">
                <c:v>5349</c:v>
              </c:pt>
              <c:pt idx="11">
                <c:v>4577</c:v>
              </c:pt>
              <c:pt idx="12">
                <c:v>3707</c:v>
              </c:pt>
              <c:pt idx="13">
                <c:v>3140</c:v>
              </c:pt>
              <c:pt idx="14">
                <c:v>2634</c:v>
              </c:pt>
              <c:pt idx="15">
                <c:v>2228</c:v>
              </c:pt>
              <c:pt idx="16">
                <c:v>1923</c:v>
              </c:pt>
              <c:pt idx="17">
                <c:v>1688</c:v>
              </c:pt>
              <c:pt idx="18">
                <c:v>1572</c:v>
              </c:pt>
              <c:pt idx="19">
                <c:v>1291</c:v>
              </c:pt>
              <c:pt idx="20">
                <c:v>1177</c:v>
              </c:pt>
              <c:pt idx="21">
                <c:v>1033</c:v>
              </c:pt>
              <c:pt idx="22">
                <c:v>870</c:v>
              </c:pt>
              <c:pt idx="23">
                <c:v>812</c:v>
              </c:pt>
              <c:pt idx="24">
                <c:v>693</c:v>
              </c:pt>
              <c:pt idx="25">
                <c:v>657</c:v>
              </c:pt>
              <c:pt idx="26">
                <c:v>525</c:v>
              </c:pt>
              <c:pt idx="27">
                <c:v>503</c:v>
              </c:pt>
              <c:pt idx="28">
                <c:v>485</c:v>
              </c:pt>
              <c:pt idx="29">
                <c:v>432</c:v>
              </c:pt>
              <c:pt idx="30">
                <c:v>343</c:v>
              </c:pt>
              <c:pt idx="31">
                <c:v>320</c:v>
              </c:pt>
              <c:pt idx="32">
                <c:v>302</c:v>
              </c:pt>
              <c:pt idx="33">
                <c:v>251</c:v>
              </c:pt>
              <c:pt idx="34">
                <c:v>217</c:v>
              </c:pt>
              <c:pt idx="35">
                <c:v>208</c:v>
              </c:pt>
              <c:pt idx="36">
                <c:v>220</c:v>
              </c:pt>
              <c:pt idx="37">
                <c:v>193</c:v>
              </c:pt>
              <c:pt idx="38">
                <c:v>184</c:v>
              </c:pt>
              <c:pt idx="39">
                <c:v>175</c:v>
              </c:pt>
              <c:pt idx="40">
                <c:v>139</c:v>
              </c:pt>
              <c:pt idx="41">
                <c:v>138</c:v>
              </c:pt>
              <c:pt idx="42">
                <c:v>132</c:v>
              </c:pt>
              <c:pt idx="43">
                <c:v>93</c:v>
              </c:pt>
              <c:pt idx="44">
                <c:v>113</c:v>
              </c:pt>
              <c:pt idx="45">
                <c:v>81</c:v>
              </c:pt>
              <c:pt idx="46">
                <c:v>72</c:v>
              </c:pt>
              <c:pt idx="47">
                <c:v>58</c:v>
              </c:pt>
              <c:pt idx="48">
                <c:v>65</c:v>
              </c:pt>
              <c:pt idx="49">
                <c:v>69</c:v>
              </c:pt>
              <c:pt idx="50">
                <c:v>59</c:v>
              </c:pt>
              <c:pt idx="51">
                <c:v>59</c:v>
              </c:pt>
              <c:pt idx="52">
                <c:v>36</c:v>
              </c:pt>
              <c:pt idx="53">
                <c:v>45</c:v>
              </c:pt>
              <c:pt idx="54">
                <c:v>39</c:v>
              </c:pt>
              <c:pt idx="55">
                <c:v>36</c:v>
              </c:pt>
              <c:pt idx="56">
                <c:v>37</c:v>
              </c:pt>
              <c:pt idx="57">
                <c:v>22</c:v>
              </c:pt>
              <c:pt idx="58">
                <c:v>32</c:v>
              </c:pt>
              <c:pt idx="59">
                <c:v>226</c:v>
              </c:pt>
            </c:numLit>
          </c:val>
          <c:extLst>
            <c:ext xmlns:c16="http://schemas.microsoft.com/office/drawing/2014/chart" uri="{C3380CC4-5D6E-409C-BE32-E72D297353CC}">
              <c16:uniqueId val="{00000001-883A-9545-8947-C068C656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20400"/>
        <c:axId val="2013089855"/>
      </c:barChart>
      <c:catAx>
        <c:axId val="7932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Ride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89855"/>
        <c:crosses val="autoZero"/>
        <c:auto val="1"/>
        <c:lblAlgn val="ctr"/>
        <c:lblOffset val="100"/>
        <c:noMultiLvlLbl val="0"/>
      </c:catAx>
      <c:valAx>
        <c:axId val="2013089855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#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04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chemeClr val="tx1"/>
                </a:solidFill>
                <a:effectLst/>
              </a:rPr>
              <a:t>% of Riders by Membership Type</a:t>
            </a:r>
            <a:endParaRPr lang="en-US" sz="1600" b="0" i="0" u="none" strike="noStrike" kern="1200" spc="0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20C"/>
          </a:solidFill>
          <a:ln>
            <a:noFill/>
          </a:ln>
          <a:effectLst/>
        </c:spPr>
      </c:pivotFmt>
      <c:pivotFmt>
        <c:idx val="3"/>
        <c:spPr>
          <a:solidFill>
            <a:srgbClr val="0C7BDC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20C"/>
          </a:solidFill>
          <a:ln>
            <a:noFill/>
          </a:ln>
          <a:effectLst/>
        </c:spPr>
      </c:pivotFmt>
      <c:pivotFmt>
        <c:idx val="8"/>
        <c:spPr>
          <a:solidFill>
            <a:srgbClr val="0C7BDC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78B24A-695D-AD4C-A27C-A4FF843A3B1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63A60D4A-ACF4-764B-99E9-7C47777341DB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CAA857E-44DC-D14C-A212-BE61765D9385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4A96AF9E-2FAA-084E-82E1-402ED1D80161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20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278B24A-695D-AD4C-A27C-A4FF843A3B18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63A60D4A-ACF4-764B-99E9-7C47777341DB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rgbClr val="0C7BDC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CAA857E-44DC-D14C-A212-BE61765D9385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
</a:t>
                </a:r>
                <a:fld id="{4A96AF9E-2FAA-084E-82E1-402ED1D80161}" type="PERCENTAGE">
                  <a:rPr lang="en-US" sz="1200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# of Riders</c:v>
          </c:tx>
          <c:dPt>
            <c:idx val="0"/>
            <c:bubble3D val="0"/>
            <c:spPr>
              <a:solidFill>
                <a:srgbClr val="FFC20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B1-8A4D-BA46-83603DCB610A}"/>
              </c:ext>
            </c:extLst>
          </c:dPt>
          <c:dPt>
            <c:idx val="1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B1-8A4D-BA46-83603DCB610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278B24A-695D-AD4C-A27C-A4FF843A3B18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63A60D4A-ACF4-764B-99E9-7C47777341DB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EB1-8A4D-BA46-83603DCB61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AA857E-44DC-D14C-A212-BE61765D9385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4A96AF9E-2FAA-084E-82E1-402ED1D80161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EB1-8A4D-BA46-83603DCB6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346804</c:v>
              </c:pt>
              <c:pt idx="1">
                <c:v>474472</c:v>
              </c:pt>
            </c:numLit>
          </c:val>
          <c:extLst>
            <c:ext xmlns:c16="http://schemas.microsoft.com/office/drawing/2014/chart" uri="{C3380CC4-5D6E-409C-BE32-E72D297353CC}">
              <c16:uniqueId val="{00000004-3EB1-8A4D-BA46-83603DCB610A}"/>
            </c:ext>
          </c:extLst>
        </c:ser>
        <c:ser>
          <c:idx val="1"/>
          <c:order val="1"/>
          <c:tx>
            <c:v>% of Riders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EB1-8A4D-BA46-83603DCB61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B1-8A4D-BA46-83603DCB61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0.42227460683132101</c:v>
              </c:pt>
              <c:pt idx="1">
                <c:v>0.57772539316867899</c:v>
              </c:pt>
            </c:numLit>
          </c:val>
          <c:extLst>
            <c:ext xmlns:c16="http://schemas.microsoft.com/office/drawing/2014/chart" uri="{C3380CC4-5D6E-409C-BE32-E72D297353CC}">
              <c16:uniqueId val="{00000009-3EB1-8A4D-BA46-83603DCB610A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825499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5B71B-941B-CA47-B434-27FCB8A36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11</xdr:col>
      <xdr:colOff>45356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044E1-A0F9-254F-8AFC-D59F81CB1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76FFD6-8FF3-4146-B3B1-E72A6A5A7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0</xdr:colOff>
      <xdr:row>20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CAADC-56E2-4841-8C22-9EC2BCE7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5</xdr:col>
      <xdr:colOff>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362F7D-20A7-7E4F-A7DD-933B9408F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11</xdr:col>
      <xdr:colOff>0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680E07-D9FC-EB4C-BEED-2CC3C7301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17</xdr:col>
      <xdr:colOff>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AAEBF6-F4ED-BA4F-B6BF-753704CE6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23</xdr:col>
      <xdr:colOff>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885C6D-7689-9146-BD11-5D88D4A1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42</xdr:row>
      <xdr:rowOff>1</xdr:rowOff>
    </xdr:from>
    <xdr:to>
      <xdr:col>5</xdr:col>
      <xdr:colOff>0</xdr:colOff>
      <xdr:row>60</xdr:row>
      <xdr:rowOff>9825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A6F73D-AFD4-734D-B06A-01A0143B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42</xdr:row>
      <xdr:rowOff>1</xdr:rowOff>
    </xdr:from>
    <xdr:to>
      <xdr:col>11</xdr:col>
      <xdr:colOff>45357</xdr:colOff>
      <xdr:row>60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E2431E-5292-1D4E-88D3-C52C01140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41</xdr:row>
      <xdr:rowOff>198965</xdr:rowOff>
    </xdr:from>
    <xdr:to>
      <xdr:col>17</xdr:col>
      <xdr:colOff>36433</xdr:colOff>
      <xdr:row>60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747AF5-84E3-C040-A860-00BE4D3E7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41</xdr:row>
      <xdr:rowOff>198965</xdr:rowOff>
    </xdr:from>
    <xdr:to>
      <xdr:col>23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2103E9-28EC-C744-AA80-4BABE2661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825499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E9AB6-CA01-7B47-B7EC-866C238DC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11</xdr:col>
      <xdr:colOff>45357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A66B03-8673-ED47-889D-1A42056DE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985895-77E2-DC4E-8534-0F88A7956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45357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BE4DA-DD67-614B-862B-E27502EDD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5</xdr:col>
      <xdr:colOff>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29065-2F98-B64A-9FD0-B4CF55CD2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11</xdr:col>
      <xdr:colOff>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9E75C7-8EB8-7D42-8B65-4B7C38FDF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17</xdr:col>
      <xdr:colOff>0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04A30A-842E-424D-900B-F589A0EC0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23</xdr:col>
      <xdr:colOff>63500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3CFDBF-22AA-D546-8E18-14D4BFC81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5</xdr:col>
      <xdr:colOff>0</xdr:colOff>
      <xdr:row>60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18375A-B817-D048-913F-9A8ACEFE7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11</xdr:col>
      <xdr:colOff>45357</xdr:colOff>
      <xdr:row>60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CDA11D-C7DB-7A4D-A651-9D458F7D3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17</xdr:col>
      <xdr:colOff>36433</xdr:colOff>
      <xdr:row>60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E7AC215-C204-6C4D-8246-0466E4675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23</xdr:col>
      <xdr:colOff>0</xdr:colOff>
      <xdr:row>60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9AF408-FB59-8943-9499-B65F5C7E5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6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E6781-BB32-ED4D-878D-913CE2925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30688-F2D0-B546-88FD-5CB3D55DB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20</xdr:col>
      <xdr:colOff>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A66AD3-115F-154C-AA68-FE6EA1A7C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27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CCC03-13D0-9E4A-9CBC-666E3B44A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43C693-DE0B-934C-8C61-CD38D57CD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3AFB99-9F26-5B40-A119-030B0713C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20</xdr:col>
      <xdr:colOff>0</xdr:colOff>
      <xdr:row>44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54A528-A527-ED48-829E-930A4EB2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23</xdr:row>
      <xdr:rowOff>198965</xdr:rowOff>
    </xdr:from>
    <xdr:to>
      <xdr:col>27</xdr:col>
      <xdr:colOff>0</xdr:colOff>
      <xdr:row>44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F6038D-879C-5E4D-971E-F65AD3107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6</xdr:col>
      <xdr:colOff>0</xdr:colOff>
      <xdr:row>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2FC39E-24C5-8347-A88A-328A72580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13</xdr:col>
      <xdr:colOff>0</xdr:colOff>
      <xdr:row>66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24EC38-0FA9-A740-9509-7A36A5D12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20</xdr:col>
      <xdr:colOff>0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B016CB-7BA8-504B-B483-4E3445BD9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46</xdr:row>
      <xdr:rowOff>0</xdr:rowOff>
    </xdr:from>
    <xdr:to>
      <xdr:col>27</xdr:col>
      <xdr:colOff>0</xdr:colOff>
      <xdr:row>66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B270AF-255A-6F42-BBDC-E6154931D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4C4D86-0527-2145-B88E-6AE1DC33D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211665</xdr:rowOff>
    </xdr:from>
    <xdr:to>
      <xdr:col>13</xdr:col>
      <xdr:colOff>0</xdr:colOff>
      <xdr:row>26</xdr:row>
      <xdr:rowOff>211666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FF09DA-33C2-2240-B544-8C56E0592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211665</xdr:rowOff>
    </xdr:from>
    <xdr:to>
      <xdr:col>20</xdr:col>
      <xdr:colOff>0</xdr:colOff>
      <xdr:row>26</xdr:row>
      <xdr:rowOff>211666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AA2FD3-8C33-1B4B-B0BE-2489893A8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27</xdr:col>
      <xdr:colOff>0</xdr:colOff>
      <xdr:row>27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CCB6D-094C-3E40-A8B6-326E763C1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0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99E41-C932-7C46-8D86-FA08146EB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38E120-CABD-204E-AB9B-C4F5A4FE2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</xdr:colOff>
      <xdr:row>29</xdr:row>
      <xdr:rowOff>0</xdr:rowOff>
    </xdr:from>
    <xdr:to>
      <xdr:col>20</xdr:col>
      <xdr:colOff>0</xdr:colOff>
      <xdr:row>54</xdr:row>
      <xdr:rowOff>4064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6E69E7-429D-D448-9A49-AE599AD8A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27</xdr:col>
      <xdr:colOff>0</xdr:colOff>
      <xdr:row>54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07ECE2-B41D-724E-969F-2F6B2386A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6</xdr:col>
      <xdr:colOff>0</xdr:colOff>
      <xdr:row>81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07E256-AD29-8145-9EEF-E1E99118D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13</xdr:col>
      <xdr:colOff>0</xdr:colOff>
      <xdr:row>81</xdr:row>
      <xdr:rowOff>4064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3ADA91-2C03-3144-A80A-D18DB96BB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</xdr:colOff>
      <xdr:row>56</xdr:row>
      <xdr:rowOff>0</xdr:rowOff>
    </xdr:from>
    <xdr:to>
      <xdr:col>20</xdr:col>
      <xdr:colOff>0</xdr:colOff>
      <xdr:row>81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FD66EC-8653-504C-B85E-D9B306826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27</xdr:col>
      <xdr:colOff>0</xdr:colOff>
      <xdr:row>81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BBC7F7-D748-B54C-B27D-95F8B5147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013087-1115-B342-BE1F-AA957CEE8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11</xdr:col>
      <xdr:colOff>45357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DC1FC-D246-F948-95EF-E1B1FCFEF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B172F0-54EC-CD43-8D36-9DFADE193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45357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93ADA-4AEB-AC43-9E46-C010700E3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5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47575-15B9-C74D-8B6D-58A0A5CC0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11</xdr:col>
      <xdr:colOff>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E94373-125E-5A44-8B04-FCD443C8B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17</xdr:col>
      <xdr:colOff>0</xdr:colOff>
      <xdr:row>44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8D586E-E089-6F49-9387-C3E1E55F0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23</xdr:col>
      <xdr:colOff>63500</xdr:colOff>
      <xdr:row>44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51C880-315A-9E47-85CE-412F7733F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46</xdr:row>
      <xdr:rowOff>0</xdr:rowOff>
    </xdr:from>
    <xdr:to>
      <xdr:col>5</xdr:col>
      <xdr:colOff>0</xdr:colOff>
      <xdr:row>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A235E4-4C1D-E140-BD49-824C94341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46</xdr:row>
      <xdr:rowOff>1</xdr:rowOff>
    </xdr:from>
    <xdr:to>
      <xdr:col>11</xdr:col>
      <xdr:colOff>45357</xdr:colOff>
      <xdr:row>66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AC65F1-32B7-7B4E-8CE5-BFF6B570D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46</xdr:row>
      <xdr:rowOff>1</xdr:rowOff>
    </xdr:from>
    <xdr:to>
      <xdr:col>17</xdr:col>
      <xdr:colOff>36434</xdr:colOff>
      <xdr:row>66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B29DBA-362A-8040-9F29-C3DA315C6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46</xdr:row>
      <xdr:rowOff>1</xdr:rowOff>
    </xdr:from>
    <xdr:to>
      <xdr:col>23</xdr:col>
      <xdr:colOff>0</xdr:colOff>
      <xdr:row>66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4B89F0-9344-1045-B707-6F4215805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3F711-D086-6B43-AA4B-2048210CC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11</xdr:col>
      <xdr:colOff>45357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3E517-DED0-5B45-B00F-8BC4D9C37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9F925D-AF20-FB47-820A-CD013F8B4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-1</xdr:rowOff>
    </xdr:from>
    <xdr:to>
      <xdr:col>23</xdr:col>
      <xdr:colOff>45357</xdr:colOff>
      <xdr:row>21</xdr:row>
      <xdr:rowOff>211666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8447D-6FFE-7146-8DA0-9C42C5BC5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5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E932B3-AC27-A847-A5D7-00B11333C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11</xdr:col>
      <xdr:colOff>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90FDD6-72D3-B14C-A117-A92CDEE2E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16</xdr:col>
      <xdr:colOff>825499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2832E1-EF2C-A54B-ABAE-920C80CE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23</xdr:col>
      <xdr:colOff>63500</xdr:colOff>
      <xdr:row>44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149973-A422-A24F-BE29-E3A69DD85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5</xdr:col>
      <xdr:colOff>0</xdr:colOff>
      <xdr:row>66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5492BD-FE12-9F43-9058-E780B5F7E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11</xdr:col>
      <xdr:colOff>45357</xdr:colOff>
      <xdr:row>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19E5F1-9D84-7048-B0B2-5979F3D9F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17</xdr:col>
      <xdr:colOff>36435</xdr:colOff>
      <xdr:row>66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830B4A-04B0-684B-B02A-C1FEDC1F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46</xdr:row>
      <xdr:rowOff>0</xdr:rowOff>
    </xdr:from>
    <xdr:to>
      <xdr:col>23</xdr:col>
      <xdr:colOff>0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FBC156-08DD-4743-BE7A-56A5CA93B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77</xdr:row>
      <xdr:rowOff>0</xdr:rowOff>
    </xdr:from>
    <xdr:to>
      <xdr:col>31</xdr:col>
      <xdr:colOff>816427</xdr:colOff>
      <xdr:row>100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A108A-8FF8-9B46-ABDB-4A28DA9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77</xdr:row>
      <xdr:rowOff>0</xdr:rowOff>
    </xdr:from>
    <xdr:to>
      <xdr:col>21</xdr:col>
      <xdr:colOff>0</xdr:colOff>
      <xdr:row>99</xdr:row>
      <xdr:rowOff>198436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BB09B9-6818-BC46-B2BA-93D08F9FE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10</xdr:col>
      <xdr:colOff>0</xdr:colOff>
      <xdr:row>99</xdr:row>
      <xdr:rowOff>198436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18A6AD-E0A9-9141-BD82-DEA33FF79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51</xdr:row>
      <xdr:rowOff>198436</xdr:rowOff>
    </xdr:from>
    <xdr:to>
      <xdr:col>32</xdr:col>
      <xdr:colOff>0</xdr:colOff>
      <xdr:row>75</xdr:row>
      <xdr:rowOff>-1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E2E5EA-C65D-BB47-9E02-645AF2C89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</xdr:colOff>
      <xdr:row>52</xdr:row>
      <xdr:rowOff>1</xdr:rowOff>
    </xdr:from>
    <xdr:to>
      <xdr:col>21</xdr:col>
      <xdr:colOff>0</xdr:colOff>
      <xdr:row>75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F13A9C6-F117-0A47-A163-605585CAB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</xdr:colOff>
      <xdr:row>51</xdr:row>
      <xdr:rowOff>198436</xdr:rowOff>
    </xdr:from>
    <xdr:to>
      <xdr:col>10</xdr:col>
      <xdr:colOff>0</xdr:colOff>
      <xdr:row>75</xdr:row>
      <xdr:rowOff>-1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3F86532-D858-6647-96F8-C0ADEBF47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</xdr:colOff>
      <xdr:row>27</xdr:row>
      <xdr:rowOff>1</xdr:rowOff>
    </xdr:from>
    <xdr:to>
      <xdr:col>32</xdr:col>
      <xdr:colOff>0</xdr:colOff>
      <xdr:row>50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22AE094-18F7-8B41-9025-6AC29F15D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21</xdr:col>
      <xdr:colOff>0</xdr:colOff>
      <xdr:row>50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E111D02-60E9-F845-8F01-6118053A2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27</xdr:row>
      <xdr:rowOff>0</xdr:rowOff>
    </xdr:from>
    <xdr:to>
      <xdr:col>10</xdr:col>
      <xdr:colOff>0</xdr:colOff>
      <xdr:row>50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C939C65-0F42-4A4C-963D-D16D9C02E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</xdr:colOff>
      <xdr:row>2</xdr:row>
      <xdr:rowOff>1</xdr:rowOff>
    </xdr:from>
    <xdr:to>
      <xdr:col>32</xdr:col>
      <xdr:colOff>0</xdr:colOff>
      <xdr:row>25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5BB309-4FA5-234C-BFD0-80425E771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21</xdr:col>
      <xdr:colOff>0</xdr:colOff>
      <xdr:row>25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922BC79-07B3-1747-B094-238A66BF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B6C2764-FF34-3847-A8F8-44417CB21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397B-51D9-AF4A-ABDD-D7C621235A66}">
  <sheetPr>
    <pageSetUpPr fitToPage="1"/>
  </sheetPr>
  <dimension ref="A1:T20"/>
  <sheetViews>
    <sheetView showGridLines="0" tabSelected="1" zoomScaleNormal="100" workbookViewId="0">
      <selection activeCell="I24" sqref="I24"/>
    </sheetView>
  </sheetViews>
  <sheetFormatPr baseColWidth="10" defaultRowHeight="16" x14ac:dyDescent="0.2"/>
  <sheetData>
    <row r="1" spans="1:2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20" t="s">
        <v>0</v>
      </c>
      <c r="B2" s="25"/>
      <c r="C2" s="26"/>
      <c r="D2" s="26"/>
      <c r="E2" s="26"/>
      <c r="F2" s="27"/>
      <c r="G2" s="15"/>
      <c r="H2" s="20" t="s">
        <v>1</v>
      </c>
      <c r="I2" s="25"/>
      <c r="J2" s="26"/>
      <c r="K2" s="26"/>
      <c r="L2" s="26"/>
      <c r="M2" s="27"/>
      <c r="N2" s="15"/>
      <c r="O2" s="20" t="s">
        <v>2</v>
      </c>
      <c r="P2" s="25"/>
      <c r="Q2" s="26"/>
      <c r="R2" s="26"/>
      <c r="S2" s="26"/>
      <c r="T2" s="27"/>
    </row>
    <row r="3" spans="1:20" s="18" customFormat="1" ht="34" x14ac:dyDescent="0.2">
      <c r="A3" s="21" t="s">
        <v>15</v>
      </c>
      <c r="B3" s="21" t="s">
        <v>129</v>
      </c>
      <c r="C3" s="21" t="s">
        <v>130</v>
      </c>
      <c r="D3" s="21" t="s">
        <v>131</v>
      </c>
      <c r="E3" s="21" t="s">
        <v>132</v>
      </c>
      <c r="F3" s="21" t="s">
        <v>133</v>
      </c>
      <c r="G3" s="19"/>
      <c r="H3" s="21" t="s">
        <v>15</v>
      </c>
      <c r="I3" s="21" t="s">
        <v>129</v>
      </c>
      <c r="J3" s="21" t="s">
        <v>130</v>
      </c>
      <c r="K3" s="21" t="s">
        <v>131</v>
      </c>
      <c r="L3" s="21" t="s">
        <v>132</v>
      </c>
      <c r="M3" s="21" t="s">
        <v>133</v>
      </c>
      <c r="N3" s="19"/>
      <c r="O3" s="21" t="s">
        <v>15</v>
      </c>
      <c r="P3" s="21" t="s">
        <v>129</v>
      </c>
      <c r="Q3" s="21" t="s">
        <v>130</v>
      </c>
      <c r="R3" s="21" t="s">
        <v>131</v>
      </c>
      <c r="S3" s="21" t="s">
        <v>132</v>
      </c>
      <c r="T3" s="21" t="s">
        <v>133</v>
      </c>
    </row>
    <row r="4" spans="1:20" x14ac:dyDescent="0.2">
      <c r="A4" s="22" t="s">
        <v>19</v>
      </c>
      <c r="B4" s="23">
        <v>1.4796308505434837E-2</v>
      </c>
      <c r="C4" s="23">
        <v>0</v>
      </c>
      <c r="D4" s="23">
        <v>1.0416319444444444</v>
      </c>
      <c r="E4" s="23">
        <v>8.0322524103424303E-2</v>
      </c>
      <c r="F4" s="23">
        <v>5.2430555555555555E-3</v>
      </c>
      <c r="G4" s="15"/>
      <c r="H4" s="22" t="s">
        <v>19</v>
      </c>
      <c r="I4" s="23">
        <v>1.7493710227848375E-2</v>
      </c>
      <c r="J4" s="23">
        <v>0</v>
      </c>
      <c r="K4" s="23">
        <v>1.0420023148148148</v>
      </c>
      <c r="L4" s="23">
        <v>7.8666853073683832E-2</v>
      </c>
      <c r="M4" s="23">
        <v>6.7013888888888887E-3</v>
      </c>
      <c r="N4" s="15"/>
      <c r="O4" s="22" t="s">
        <v>19</v>
      </c>
      <c r="P4" s="23">
        <v>1.7333413435972455E-2</v>
      </c>
      <c r="Q4" s="23">
        <v>0</v>
      </c>
      <c r="R4" s="23">
        <v>1.0832870370370371</v>
      </c>
      <c r="S4" s="23">
        <v>6.8954826275103062E-2</v>
      </c>
      <c r="T4" s="23">
        <v>7.5462962962962966E-3</v>
      </c>
    </row>
    <row r="5" spans="1:20" x14ac:dyDescent="0.2">
      <c r="A5" s="22" t="s">
        <v>20</v>
      </c>
      <c r="B5" s="23">
        <v>9.579364626161083E-3</v>
      </c>
      <c r="C5" s="23">
        <v>0</v>
      </c>
      <c r="D5" s="23">
        <v>1.0416319444444444</v>
      </c>
      <c r="E5" s="23">
        <v>4.9571461292951889E-2</v>
      </c>
      <c r="F5" s="23">
        <v>4.9768518518518521E-3</v>
      </c>
      <c r="G5" s="15"/>
      <c r="H5" s="22" t="s">
        <v>20</v>
      </c>
      <c r="I5" s="23">
        <v>8.9680761839464971E-3</v>
      </c>
      <c r="J5" s="23">
        <v>0</v>
      </c>
      <c r="K5" s="23">
        <v>1.0420023148148148</v>
      </c>
      <c r="L5" s="23">
        <v>3.4904461849686166E-2</v>
      </c>
      <c r="M5" s="23">
        <v>5.5208333333333333E-3</v>
      </c>
      <c r="N5" s="15"/>
      <c r="O5" s="22" t="s">
        <v>20</v>
      </c>
      <c r="P5" s="23">
        <v>8.3122795987921518E-3</v>
      </c>
      <c r="Q5" s="23">
        <v>0</v>
      </c>
      <c r="R5" s="23">
        <v>1.0831944444444443</v>
      </c>
      <c r="S5" s="23">
        <v>2.7397368135747616E-2</v>
      </c>
      <c r="T5" s="23">
        <v>5.4861111111111109E-3</v>
      </c>
    </row>
    <row r="6" spans="1:20" x14ac:dyDescent="0.2">
      <c r="A6" s="24"/>
      <c r="B6" s="24"/>
      <c r="C6" s="24"/>
      <c r="D6" s="24"/>
      <c r="E6" s="24"/>
      <c r="F6" s="24"/>
      <c r="G6" s="3"/>
      <c r="H6" s="24"/>
      <c r="I6" s="24"/>
      <c r="J6" s="24"/>
      <c r="K6" s="24"/>
      <c r="L6" s="24"/>
      <c r="M6" s="24"/>
      <c r="N6" s="3"/>
      <c r="O6" s="24"/>
      <c r="P6" s="24"/>
      <c r="Q6" s="24"/>
      <c r="R6" s="24"/>
      <c r="S6" s="24"/>
      <c r="T6" s="24"/>
    </row>
    <row r="7" spans="1:20" x14ac:dyDescent="0.2">
      <c r="A7" s="20" t="s">
        <v>3</v>
      </c>
      <c r="B7" s="25"/>
      <c r="C7" s="26"/>
      <c r="D7" s="26"/>
      <c r="E7" s="26"/>
      <c r="F7" s="27"/>
      <c r="G7" s="15"/>
      <c r="H7" s="20" t="s">
        <v>4</v>
      </c>
      <c r="I7" s="25"/>
      <c r="J7" s="26"/>
      <c r="K7" s="26"/>
      <c r="L7" s="26"/>
      <c r="M7" s="27"/>
      <c r="N7" s="15"/>
      <c r="O7" s="20" t="s">
        <v>5</v>
      </c>
      <c r="P7" s="25"/>
      <c r="Q7" s="26"/>
      <c r="R7" s="26"/>
      <c r="S7" s="26"/>
      <c r="T7" s="27"/>
    </row>
    <row r="8" spans="1:20" s="18" customFormat="1" ht="34" x14ac:dyDescent="0.2">
      <c r="A8" s="21" t="s">
        <v>15</v>
      </c>
      <c r="B8" s="21" t="s">
        <v>129</v>
      </c>
      <c r="C8" s="21" t="s">
        <v>130</v>
      </c>
      <c r="D8" s="21" t="s">
        <v>131</v>
      </c>
      <c r="E8" s="21" t="s">
        <v>132</v>
      </c>
      <c r="F8" s="21" t="s">
        <v>133</v>
      </c>
      <c r="G8" s="19"/>
      <c r="H8" s="21" t="s">
        <v>15</v>
      </c>
      <c r="I8" s="21" t="s">
        <v>129</v>
      </c>
      <c r="J8" s="21" t="s">
        <v>130</v>
      </c>
      <c r="K8" s="21" t="s">
        <v>131</v>
      </c>
      <c r="L8" s="21" t="s">
        <v>132</v>
      </c>
      <c r="M8" s="21" t="s">
        <v>133</v>
      </c>
      <c r="N8" s="19"/>
      <c r="O8" s="21" t="s">
        <v>15</v>
      </c>
      <c r="P8" s="21" t="s">
        <v>129</v>
      </c>
      <c r="Q8" s="21" t="s">
        <v>130</v>
      </c>
      <c r="R8" s="21" t="s">
        <v>131</v>
      </c>
      <c r="S8" s="21" t="s">
        <v>132</v>
      </c>
      <c r="T8" s="21" t="s">
        <v>133</v>
      </c>
    </row>
    <row r="9" spans="1:20" x14ac:dyDescent="0.2">
      <c r="A9" s="22" t="s">
        <v>19</v>
      </c>
      <c r="B9" s="23">
        <v>1.8062927486079603E-2</v>
      </c>
      <c r="C9" s="23">
        <v>0</v>
      </c>
      <c r="D9" s="23">
        <v>1.0420254629629631</v>
      </c>
      <c r="E9" s="23">
        <v>6.449648631685595E-2</v>
      </c>
      <c r="F9" s="23">
        <v>7.1990740740740739E-3</v>
      </c>
      <c r="G9" s="15"/>
      <c r="H9" s="22" t="s">
        <v>19</v>
      </c>
      <c r="I9" s="23">
        <v>1.9263818578999971E-2</v>
      </c>
      <c r="J9" s="23">
        <v>0</v>
      </c>
      <c r="K9" s="23">
        <v>1.0416319444444444</v>
      </c>
      <c r="L9" s="23">
        <v>6.3716696194199285E-2</v>
      </c>
      <c r="M9" s="23">
        <v>8.0902777777777778E-3</v>
      </c>
      <c r="N9" s="15"/>
      <c r="O9" s="22" t="s">
        <v>19</v>
      </c>
      <c r="P9" s="23">
        <v>1.9174119187007368E-2</v>
      </c>
      <c r="Q9" s="23">
        <v>0</v>
      </c>
      <c r="R9" s="23">
        <v>1.0419791666666667</v>
      </c>
      <c r="S9" s="23">
        <v>6.6632214696753692E-2</v>
      </c>
      <c r="T9" s="23">
        <v>8.4375000000000006E-3</v>
      </c>
    </row>
    <row r="10" spans="1:20" x14ac:dyDescent="0.2">
      <c r="A10" s="22" t="s">
        <v>20</v>
      </c>
      <c r="B10" s="23">
        <v>8.5863615130958425E-3</v>
      </c>
      <c r="C10" s="23">
        <v>0</v>
      </c>
      <c r="D10" s="23">
        <v>1.0416203703703704</v>
      </c>
      <c r="E10" s="23">
        <v>2.455963522061326E-2</v>
      </c>
      <c r="F10" s="23">
        <v>5.9027777777777776E-3</v>
      </c>
      <c r="G10" s="15"/>
      <c r="H10" s="22" t="s">
        <v>20</v>
      </c>
      <c r="I10" s="23">
        <v>9.368103524336667E-3</v>
      </c>
      <c r="J10" s="23">
        <v>0</v>
      </c>
      <c r="K10" s="23">
        <v>1.0416203703703704</v>
      </c>
      <c r="L10" s="23">
        <v>2.4545183612505767E-2</v>
      </c>
      <c r="M10" s="23">
        <v>6.5972222222222222E-3</v>
      </c>
      <c r="N10" s="15"/>
      <c r="O10" s="22" t="s">
        <v>20</v>
      </c>
      <c r="P10" s="23">
        <v>9.6358484967231008E-3</v>
      </c>
      <c r="Q10" s="23">
        <v>0</v>
      </c>
      <c r="R10" s="23">
        <v>1.0416203703703704</v>
      </c>
      <c r="S10" s="23">
        <v>2.501687892271208E-2</v>
      </c>
      <c r="T10" s="23">
        <v>6.9328703703703705E-3</v>
      </c>
    </row>
    <row r="11" spans="1:20" x14ac:dyDescent="0.2">
      <c r="A11" s="24"/>
      <c r="B11" s="24"/>
      <c r="C11" s="24"/>
      <c r="D11" s="24"/>
      <c r="E11" s="24"/>
      <c r="F11" s="24"/>
      <c r="G11" s="3"/>
      <c r="H11" s="24"/>
      <c r="I11" s="24"/>
      <c r="J11" s="24"/>
      <c r="K11" s="24"/>
      <c r="L11" s="24"/>
      <c r="M11" s="24"/>
      <c r="N11" s="3"/>
      <c r="O11" s="24"/>
      <c r="P11" s="24"/>
      <c r="Q11" s="24"/>
      <c r="R11" s="24"/>
      <c r="S11" s="24"/>
      <c r="T11" s="24"/>
    </row>
    <row r="12" spans="1:20" x14ac:dyDescent="0.2">
      <c r="A12" s="20" t="s">
        <v>6</v>
      </c>
      <c r="B12" s="25"/>
      <c r="C12" s="26"/>
      <c r="D12" s="26"/>
      <c r="E12" s="26"/>
      <c r="F12" s="27"/>
      <c r="G12" s="15"/>
      <c r="H12" s="20" t="s">
        <v>7</v>
      </c>
      <c r="I12" s="25"/>
      <c r="J12" s="26"/>
      <c r="K12" s="26"/>
      <c r="L12" s="26"/>
      <c r="M12" s="27"/>
      <c r="N12" s="15"/>
      <c r="O12" s="20" t="s">
        <v>8</v>
      </c>
      <c r="P12" s="25"/>
      <c r="Q12" s="26"/>
      <c r="R12" s="26"/>
      <c r="S12" s="26"/>
      <c r="T12" s="27"/>
    </row>
    <row r="13" spans="1:20" s="18" customFormat="1" ht="34" customHeight="1" x14ac:dyDescent="0.2">
      <c r="A13" s="21" t="s">
        <v>15</v>
      </c>
      <c r="B13" s="21" t="s">
        <v>129</v>
      </c>
      <c r="C13" s="21" t="s">
        <v>130</v>
      </c>
      <c r="D13" s="21" t="s">
        <v>131</v>
      </c>
      <c r="E13" s="21" t="s">
        <v>132</v>
      </c>
      <c r="F13" s="21" t="s">
        <v>133</v>
      </c>
      <c r="G13" s="19"/>
      <c r="H13" s="21" t="s">
        <v>15</v>
      </c>
      <c r="I13" s="21" t="s">
        <v>129</v>
      </c>
      <c r="J13" s="21" t="s">
        <v>130</v>
      </c>
      <c r="K13" s="21" t="s">
        <v>131</v>
      </c>
      <c r="L13" s="21" t="s">
        <v>132</v>
      </c>
      <c r="M13" s="21" t="s">
        <v>133</v>
      </c>
      <c r="N13" s="19"/>
      <c r="O13" s="21" t="s">
        <v>15</v>
      </c>
      <c r="P13" s="21" t="s">
        <v>129</v>
      </c>
      <c r="Q13" s="21" t="s">
        <v>130</v>
      </c>
      <c r="R13" s="21" t="s">
        <v>131</v>
      </c>
      <c r="S13" s="21" t="s">
        <v>132</v>
      </c>
      <c r="T13" s="21" t="s">
        <v>133</v>
      </c>
    </row>
    <row r="14" spans="1:20" x14ac:dyDescent="0.2">
      <c r="A14" s="22" t="s">
        <v>19</v>
      </c>
      <c r="B14" s="23">
        <v>1.922958770030346E-2</v>
      </c>
      <c r="C14" s="23">
        <v>0</v>
      </c>
      <c r="D14" s="23">
        <v>1.0418287037037037</v>
      </c>
      <c r="E14" s="23">
        <v>6.3990761914381633E-2</v>
      </c>
      <c r="F14" s="23">
        <v>8.3912037037037045E-3</v>
      </c>
      <c r="G14" s="15"/>
      <c r="H14" s="22" t="s">
        <v>19</v>
      </c>
      <c r="I14" s="23">
        <v>1.8100727790636026E-2</v>
      </c>
      <c r="J14" s="23">
        <v>0</v>
      </c>
      <c r="K14" s="23">
        <v>1.0416435185185184</v>
      </c>
      <c r="L14" s="23">
        <v>6.1676590408979104E-2</v>
      </c>
      <c r="M14" s="23">
        <v>8.067129629629629E-3</v>
      </c>
      <c r="N14" s="15"/>
      <c r="O14" s="22" t="s">
        <v>19</v>
      </c>
      <c r="P14" s="23">
        <v>1.5022108395786934E-2</v>
      </c>
      <c r="Q14" s="23">
        <v>0</v>
      </c>
      <c r="R14" s="23">
        <v>1.0420023148148148</v>
      </c>
      <c r="S14" s="23">
        <v>5.2498923835776763E-2</v>
      </c>
      <c r="T14" s="23">
        <v>6.851851851851852E-3</v>
      </c>
    </row>
    <row r="15" spans="1:20" x14ac:dyDescent="0.2">
      <c r="A15" s="22" t="s">
        <v>20</v>
      </c>
      <c r="B15" s="23">
        <v>9.5209765558000332E-3</v>
      </c>
      <c r="C15" s="23">
        <v>0</v>
      </c>
      <c r="D15" s="23">
        <v>1.0416319444444444</v>
      </c>
      <c r="E15" s="23">
        <v>2.3286142110676877E-2</v>
      </c>
      <c r="F15" s="23">
        <v>6.875E-3</v>
      </c>
      <c r="G15" s="15"/>
      <c r="H15" s="22" t="s">
        <v>20</v>
      </c>
      <c r="I15" s="23">
        <v>9.3191650210569989E-3</v>
      </c>
      <c r="J15" s="23">
        <v>0</v>
      </c>
      <c r="K15" s="23">
        <v>1.0416319444444444</v>
      </c>
      <c r="L15" s="23">
        <v>2.3280823233778697E-2</v>
      </c>
      <c r="M15" s="23">
        <v>6.7245370370370367E-3</v>
      </c>
      <c r="N15" s="15"/>
      <c r="O15" s="22" t="s">
        <v>20</v>
      </c>
      <c r="P15" s="23">
        <v>8.4808441843815443E-3</v>
      </c>
      <c r="Q15" s="23">
        <v>0</v>
      </c>
      <c r="R15" s="23">
        <v>1.0416435185185184</v>
      </c>
      <c r="S15" s="23">
        <v>1.8921759255378954E-2</v>
      </c>
      <c r="T15" s="23">
        <v>6.145833333333333E-3</v>
      </c>
    </row>
    <row r="16" spans="1:20" x14ac:dyDescent="0.2">
      <c r="A16" s="24"/>
      <c r="B16" s="24"/>
      <c r="C16" s="24"/>
      <c r="D16" s="24"/>
      <c r="E16" s="24"/>
      <c r="F16" s="24"/>
      <c r="G16" s="3"/>
      <c r="H16" s="24"/>
      <c r="I16" s="24"/>
      <c r="J16" s="24"/>
      <c r="K16" s="24"/>
      <c r="L16" s="24"/>
      <c r="M16" s="24"/>
      <c r="N16" s="3"/>
      <c r="O16" s="24"/>
      <c r="P16" s="24"/>
      <c r="Q16" s="24"/>
      <c r="R16" s="24"/>
      <c r="S16" s="24"/>
      <c r="T16" s="24"/>
    </row>
    <row r="17" spans="1:20" x14ac:dyDescent="0.2">
      <c r="A17" s="20" t="s">
        <v>9</v>
      </c>
      <c r="B17" s="25"/>
      <c r="C17" s="26"/>
      <c r="D17" s="26"/>
      <c r="E17" s="26"/>
      <c r="F17" s="27"/>
      <c r="G17" s="15"/>
      <c r="H17" s="20" t="s">
        <v>10</v>
      </c>
      <c r="I17" s="25"/>
      <c r="J17" s="26"/>
      <c r="K17" s="26"/>
      <c r="L17" s="26"/>
      <c r="M17" s="27"/>
      <c r="N17" s="15"/>
      <c r="O17" s="20" t="s">
        <v>11</v>
      </c>
      <c r="P17" s="25"/>
      <c r="Q17" s="26"/>
      <c r="R17" s="26"/>
      <c r="S17" s="26"/>
      <c r="T17" s="27"/>
    </row>
    <row r="18" spans="1:20" s="18" customFormat="1" ht="34" x14ac:dyDescent="0.2">
      <c r="A18" s="21" t="s">
        <v>15</v>
      </c>
      <c r="B18" s="21" t="s">
        <v>129</v>
      </c>
      <c r="C18" s="21" t="s">
        <v>130</v>
      </c>
      <c r="D18" s="21" t="s">
        <v>131</v>
      </c>
      <c r="E18" s="21" t="s">
        <v>132</v>
      </c>
      <c r="F18" s="21" t="s">
        <v>133</v>
      </c>
      <c r="G18" s="19"/>
      <c r="H18" s="21" t="s">
        <v>15</v>
      </c>
      <c r="I18" s="21" t="s">
        <v>129</v>
      </c>
      <c r="J18" s="21" t="s">
        <v>130</v>
      </c>
      <c r="K18" s="21" t="s">
        <v>131</v>
      </c>
      <c r="L18" s="21" t="s">
        <v>132</v>
      </c>
      <c r="M18" s="21" t="s">
        <v>133</v>
      </c>
      <c r="N18" s="19"/>
      <c r="O18" s="21" t="s">
        <v>15</v>
      </c>
      <c r="P18" s="21" t="s">
        <v>129</v>
      </c>
      <c r="Q18" s="21" t="s">
        <v>130</v>
      </c>
      <c r="R18" s="21" t="s">
        <v>131</v>
      </c>
      <c r="S18" s="21" t="s">
        <v>132</v>
      </c>
      <c r="T18" s="21" t="s">
        <v>133</v>
      </c>
    </row>
    <row r="19" spans="1:20" x14ac:dyDescent="0.2">
      <c r="A19" s="22" t="s">
        <v>19</v>
      </c>
      <c r="B19" s="23">
        <v>1.6131466511106286E-2</v>
      </c>
      <c r="C19" s="23">
        <v>0</v>
      </c>
      <c r="D19" s="23">
        <v>1.0416435185185184</v>
      </c>
      <c r="E19" s="23">
        <v>5.7921365128417994E-2</v>
      </c>
      <c r="F19" s="23">
        <v>7.743055555555556E-3</v>
      </c>
      <c r="G19" s="15"/>
      <c r="H19" s="22" t="s">
        <v>19</v>
      </c>
      <c r="I19" s="23">
        <v>1.3543809963044412E-2</v>
      </c>
      <c r="J19" s="23">
        <v>0</v>
      </c>
      <c r="K19" s="23">
        <v>1.0422685185185185</v>
      </c>
      <c r="L19" s="23">
        <v>5.8124655683942893E-2</v>
      </c>
      <c r="M19" s="23">
        <v>6.2500000000000003E-3</v>
      </c>
      <c r="N19" s="15"/>
      <c r="O19" s="22" t="s">
        <v>19</v>
      </c>
      <c r="P19" s="23">
        <v>1.2330392886371829E-2</v>
      </c>
      <c r="Q19" s="23">
        <v>0</v>
      </c>
      <c r="R19" s="23">
        <v>1.0416319444444444</v>
      </c>
      <c r="S19" s="23">
        <v>6.0499190168491139E-2</v>
      </c>
      <c r="T19" s="23">
        <v>5.5439814814814813E-3</v>
      </c>
    </row>
    <row r="20" spans="1:20" x14ac:dyDescent="0.2">
      <c r="A20" s="22" t="s">
        <v>20</v>
      </c>
      <c r="B20" s="23">
        <v>8.318770671142825E-3</v>
      </c>
      <c r="C20" s="23">
        <v>0</v>
      </c>
      <c r="D20" s="23">
        <v>1.0416319444444444</v>
      </c>
      <c r="E20" s="23">
        <v>1.9423488217894695E-2</v>
      </c>
      <c r="F20" s="23">
        <v>5.8449074074074072E-3</v>
      </c>
      <c r="G20" s="15"/>
      <c r="H20" s="22" t="s">
        <v>20</v>
      </c>
      <c r="I20" s="23">
        <v>7.719901285001168E-3</v>
      </c>
      <c r="J20" s="23">
        <v>0</v>
      </c>
      <c r="K20" s="23">
        <v>1.0416203703703704</v>
      </c>
      <c r="L20" s="23">
        <v>2.0833048307722441E-2</v>
      </c>
      <c r="M20" s="23">
        <v>5.3125000000000004E-3</v>
      </c>
      <c r="N20" s="15"/>
      <c r="O20" s="22" t="s">
        <v>20</v>
      </c>
      <c r="P20" s="23">
        <v>7.4748488184317799E-3</v>
      </c>
      <c r="Q20" s="23">
        <v>0</v>
      </c>
      <c r="R20" s="23">
        <v>1.0416203703703704</v>
      </c>
      <c r="S20" s="23">
        <v>2.0788177700549144E-2</v>
      </c>
      <c r="T20" s="23">
        <v>5.0462962962962961E-3</v>
      </c>
    </row>
  </sheetData>
  <pageMargins left="0.7" right="0.7" top="0.75" bottom="0.75" header="0.3" footer="0.3"/>
  <pageSetup scale="53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F3A1-2BC8-E44D-B8E8-2E14A63BBA08}">
  <sheetPr>
    <pageSetUpPr fitToPage="1"/>
  </sheetPr>
  <dimension ref="A1:AC112"/>
  <sheetViews>
    <sheetView zoomScale="80" zoomScaleNormal="80" workbookViewId="0">
      <selection activeCell="B83" sqref="B83:C83"/>
    </sheetView>
  </sheetViews>
  <sheetFormatPr baseColWidth="10" defaultRowHeight="16" x14ac:dyDescent="0.2"/>
  <sheetData>
    <row r="1" spans="1:29" ht="18" x14ac:dyDescent="0.25">
      <c r="A1" t="s">
        <v>113</v>
      </c>
    </row>
    <row r="2" spans="1:29" ht="18" x14ac:dyDescent="0.25">
      <c r="A2" t="s">
        <v>115</v>
      </c>
    </row>
    <row r="4" spans="1:2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2" t="s">
        <v>0</v>
      </c>
      <c r="K5" s="2" t="s">
        <v>1</v>
      </c>
      <c r="U5" s="2" t="s">
        <v>2</v>
      </c>
    </row>
    <row r="6" spans="1:29" x14ac:dyDescent="0.2">
      <c r="A6" t="s">
        <v>44</v>
      </c>
      <c r="K6" t="s">
        <v>25</v>
      </c>
      <c r="U6" t="s">
        <v>25</v>
      </c>
    </row>
    <row r="8" spans="1:29" x14ac:dyDescent="0.2">
      <c r="A8" t="s">
        <v>13</v>
      </c>
      <c r="B8" t="s">
        <v>14</v>
      </c>
      <c r="K8" t="s">
        <v>13</v>
      </c>
      <c r="L8" t="s">
        <v>14</v>
      </c>
      <c r="U8" t="s">
        <v>13</v>
      </c>
      <c r="V8" t="s">
        <v>14</v>
      </c>
    </row>
    <row r="9" spans="1:29" x14ac:dyDescent="0.2">
      <c r="A9" t="s">
        <v>15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18</v>
      </c>
      <c r="K9" t="s">
        <v>15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18</v>
      </c>
      <c r="U9" t="s">
        <v>15</v>
      </c>
      <c r="V9" t="s">
        <v>26</v>
      </c>
      <c r="W9" t="s">
        <v>27</v>
      </c>
      <c r="X9" t="s">
        <v>28</v>
      </c>
      <c r="Y9" t="s">
        <v>29</v>
      </c>
      <c r="Z9" t="s">
        <v>30</v>
      </c>
      <c r="AA9" t="s">
        <v>31</v>
      </c>
      <c r="AB9" t="s">
        <v>32</v>
      </c>
      <c r="AC9" t="s">
        <v>18</v>
      </c>
    </row>
    <row r="10" spans="1:29" x14ac:dyDescent="0.2">
      <c r="A10" t="s">
        <v>19</v>
      </c>
      <c r="B10">
        <v>2372</v>
      </c>
      <c r="C10">
        <v>4053</v>
      </c>
      <c r="D10">
        <v>3418</v>
      </c>
      <c r="E10">
        <v>4584</v>
      </c>
      <c r="F10">
        <v>4401</v>
      </c>
      <c r="G10">
        <v>3107</v>
      </c>
      <c r="H10">
        <v>2523</v>
      </c>
      <c r="I10">
        <v>24458</v>
      </c>
      <c r="K10" t="s">
        <v>19</v>
      </c>
      <c r="L10">
        <v>7108</v>
      </c>
      <c r="M10">
        <v>6389</v>
      </c>
      <c r="N10">
        <v>7592</v>
      </c>
      <c r="O10">
        <v>6448</v>
      </c>
      <c r="P10">
        <v>8070</v>
      </c>
      <c r="Q10">
        <v>6447</v>
      </c>
      <c r="R10">
        <v>5107</v>
      </c>
      <c r="S10">
        <v>47161</v>
      </c>
      <c r="U10" t="s">
        <v>19</v>
      </c>
      <c r="V10">
        <v>14846</v>
      </c>
      <c r="W10">
        <v>10335</v>
      </c>
      <c r="X10">
        <v>9893</v>
      </c>
      <c r="Y10">
        <v>9011</v>
      </c>
      <c r="Z10">
        <v>8722</v>
      </c>
      <c r="AA10">
        <v>9722</v>
      </c>
      <c r="AB10">
        <v>20004</v>
      </c>
      <c r="AC10">
        <v>82533</v>
      </c>
    </row>
    <row r="11" spans="1:29" x14ac:dyDescent="0.2">
      <c r="A11" t="s">
        <v>20</v>
      </c>
      <c r="B11">
        <v>9033</v>
      </c>
      <c r="C11">
        <v>19780</v>
      </c>
      <c r="D11">
        <v>18926</v>
      </c>
      <c r="E11">
        <v>26510</v>
      </c>
      <c r="F11">
        <v>22683</v>
      </c>
      <c r="G11">
        <v>13759</v>
      </c>
      <c r="H11">
        <v>9704</v>
      </c>
      <c r="I11">
        <v>120395</v>
      </c>
      <c r="K11" t="s">
        <v>20</v>
      </c>
      <c r="L11">
        <v>17003</v>
      </c>
      <c r="M11">
        <v>25739</v>
      </c>
      <c r="N11">
        <v>31280</v>
      </c>
      <c r="O11">
        <v>29050</v>
      </c>
      <c r="P11">
        <v>35763</v>
      </c>
      <c r="Q11">
        <v>22842</v>
      </c>
      <c r="R11">
        <v>14321</v>
      </c>
      <c r="S11">
        <v>175998</v>
      </c>
      <c r="U11" t="s">
        <v>20</v>
      </c>
      <c r="V11">
        <v>26144</v>
      </c>
      <c r="W11">
        <v>32850</v>
      </c>
      <c r="X11">
        <v>34739</v>
      </c>
      <c r="Y11">
        <v>33710</v>
      </c>
      <c r="Z11">
        <v>30520</v>
      </c>
      <c r="AA11">
        <v>28529</v>
      </c>
      <c r="AB11">
        <v>32637</v>
      </c>
      <c r="AC11">
        <v>219129</v>
      </c>
    </row>
    <row r="12" spans="1:29" x14ac:dyDescent="0.2">
      <c r="A12" t="s">
        <v>18</v>
      </c>
      <c r="B12">
        <v>11405</v>
      </c>
      <c r="C12">
        <v>23833</v>
      </c>
      <c r="D12">
        <v>22344</v>
      </c>
      <c r="E12">
        <v>31094</v>
      </c>
      <c r="F12">
        <v>27084</v>
      </c>
      <c r="G12">
        <v>16866</v>
      </c>
      <c r="H12">
        <v>12227</v>
      </c>
      <c r="I12">
        <v>144853</v>
      </c>
      <c r="K12" t="s">
        <v>18</v>
      </c>
      <c r="L12">
        <v>24111</v>
      </c>
      <c r="M12">
        <v>32128</v>
      </c>
      <c r="N12">
        <v>38872</v>
      </c>
      <c r="O12">
        <v>35498</v>
      </c>
      <c r="P12">
        <v>43833</v>
      </c>
      <c r="Q12">
        <v>29289</v>
      </c>
      <c r="R12">
        <v>19428</v>
      </c>
      <c r="S12">
        <v>223159</v>
      </c>
      <c r="U12" t="s">
        <v>18</v>
      </c>
      <c r="V12">
        <v>40990</v>
      </c>
      <c r="W12">
        <v>43185</v>
      </c>
      <c r="X12">
        <v>44632</v>
      </c>
      <c r="Y12">
        <v>42721</v>
      </c>
      <c r="Z12">
        <v>39242</v>
      </c>
      <c r="AA12">
        <v>38251</v>
      </c>
      <c r="AB12">
        <v>52641</v>
      </c>
      <c r="AC12">
        <v>301662</v>
      </c>
    </row>
    <row r="14" spans="1:29" x14ac:dyDescent="0.2">
      <c r="A14" t="s">
        <v>13</v>
      </c>
      <c r="B14" t="s">
        <v>14</v>
      </c>
      <c r="K14" t="s">
        <v>13</v>
      </c>
      <c r="L14" t="s">
        <v>14</v>
      </c>
      <c r="U14" t="s">
        <v>13</v>
      </c>
      <c r="V14" t="s">
        <v>14</v>
      </c>
    </row>
    <row r="15" spans="1:29" x14ac:dyDescent="0.2">
      <c r="A15" t="s">
        <v>15</v>
      </c>
      <c r="B15" t="s">
        <v>33</v>
      </c>
      <c r="C15" t="s">
        <v>34</v>
      </c>
      <c r="D15" t="s">
        <v>18</v>
      </c>
      <c r="K15" t="s">
        <v>15</v>
      </c>
      <c r="L15" t="s">
        <v>33</v>
      </c>
      <c r="M15" t="s">
        <v>34</v>
      </c>
      <c r="N15" t="s">
        <v>18</v>
      </c>
      <c r="U15" t="s">
        <v>15</v>
      </c>
      <c r="V15" t="s">
        <v>33</v>
      </c>
      <c r="W15" t="s">
        <v>34</v>
      </c>
      <c r="X15" t="s">
        <v>18</v>
      </c>
    </row>
    <row r="16" spans="1:29" x14ac:dyDescent="0.2">
      <c r="A16" t="s">
        <v>19</v>
      </c>
      <c r="B16">
        <v>19563</v>
      </c>
      <c r="C16">
        <v>4895</v>
      </c>
      <c r="D16">
        <v>24458</v>
      </c>
      <c r="K16" t="s">
        <v>19</v>
      </c>
      <c r="L16">
        <v>34946</v>
      </c>
      <c r="M16">
        <v>12215</v>
      </c>
      <c r="N16">
        <v>47161</v>
      </c>
      <c r="U16" t="s">
        <v>19</v>
      </c>
      <c r="V16">
        <v>47683</v>
      </c>
      <c r="W16">
        <v>34850</v>
      </c>
      <c r="X16">
        <v>82533</v>
      </c>
    </row>
    <row r="17" spans="1:29" x14ac:dyDescent="0.2">
      <c r="A17" t="s">
        <v>20</v>
      </c>
      <c r="B17">
        <v>101658</v>
      </c>
      <c r="C17">
        <v>18737</v>
      </c>
      <c r="D17">
        <v>120395</v>
      </c>
      <c r="K17" t="s">
        <v>20</v>
      </c>
      <c r="L17">
        <v>144674</v>
      </c>
      <c r="M17">
        <v>31324</v>
      </c>
      <c r="N17">
        <v>175998</v>
      </c>
      <c r="U17" t="s">
        <v>20</v>
      </c>
      <c r="V17">
        <v>160348</v>
      </c>
      <c r="W17">
        <v>58781</v>
      </c>
      <c r="X17">
        <v>219129</v>
      </c>
    </row>
    <row r="18" spans="1:29" x14ac:dyDescent="0.2">
      <c r="A18" t="s">
        <v>18</v>
      </c>
      <c r="B18">
        <v>121221</v>
      </c>
      <c r="C18">
        <v>23632</v>
      </c>
      <c r="D18">
        <v>144853</v>
      </c>
      <c r="K18" t="s">
        <v>18</v>
      </c>
      <c r="L18">
        <v>179620</v>
      </c>
      <c r="M18">
        <v>43539</v>
      </c>
      <c r="N18">
        <v>223159</v>
      </c>
      <c r="U18" t="s">
        <v>18</v>
      </c>
      <c r="V18">
        <v>208031</v>
      </c>
      <c r="W18">
        <v>93631</v>
      </c>
      <c r="X18">
        <v>301662</v>
      </c>
    </row>
    <row r="20" spans="1:29" x14ac:dyDescent="0.2">
      <c r="A20" t="s">
        <v>21</v>
      </c>
      <c r="K20" t="s">
        <v>21</v>
      </c>
      <c r="U20" t="s">
        <v>21</v>
      </c>
    </row>
    <row r="21" spans="1:29" x14ac:dyDescent="0.2">
      <c r="B21" t="s">
        <v>33</v>
      </c>
      <c r="C21" t="s">
        <v>34</v>
      </c>
      <c r="L21" t="s">
        <v>33</v>
      </c>
      <c r="M21" t="s">
        <v>34</v>
      </c>
      <c r="V21" t="s">
        <v>33</v>
      </c>
      <c r="W21" t="s">
        <v>34</v>
      </c>
    </row>
    <row r="22" spans="1:29" x14ac:dyDescent="0.2">
      <c r="A22" t="s">
        <v>19</v>
      </c>
      <c r="B22">
        <v>20467.806797235819</v>
      </c>
      <c r="C22">
        <v>3990.1932027641815</v>
      </c>
      <c r="K22" t="s">
        <v>19</v>
      </c>
      <c r="L22">
        <v>37959.745383336543</v>
      </c>
      <c r="M22">
        <v>9201.2546166634547</v>
      </c>
      <c r="U22" t="s">
        <v>19</v>
      </c>
      <c r="V22">
        <v>56916.093253376297</v>
      </c>
      <c r="W22">
        <v>25616.906746623703</v>
      </c>
    </row>
    <row r="23" spans="1:29" x14ac:dyDescent="0.2">
      <c r="A23" t="s">
        <v>20</v>
      </c>
      <c r="B23">
        <v>100753.19320276419</v>
      </c>
      <c r="C23">
        <v>19641.806797235819</v>
      </c>
      <c r="K23" t="s">
        <v>20</v>
      </c>
      <c r="L23">
        <v>141660.25461666344</v>
      </c>
      <c r="M23">
        <v>34337.745383336543</v>
      </c>
      <c r="U23" t="s">
        <v>20</v>
      </c>
      <c r="V23">
        <v>151114.90674662372</v>
      </c>
      <c r="W23">
        <v>68014.093253376297</v>
      </c>
    </row>
    <row r="25" spans="1:29" x14ac:dyDescent="0.2">
      <c r="A25" t="s">
        <v>22</v>
      </c>
      <c r="B25" s="4">
        <v>4.0963315113143873E-66</v>
      </c>
      <c r="K25" t="s">
        <v>22</v>
      </c>
      <c r="L25" s="4">
        <v>0</v>
      </c>
      <c r="U25" t="s">
        <v>22</v>
      </c>
      <c r="V25" s="4">
        <v>0</v>
      </c>
    </row>
    <row r="26" spans="1:29" x14ac:dyDescent="0.2">
      <c r="A26" t="s">
        <v>23</v>
      </c>
      <c r="K26" t="s">
        <v>83</v>
      </c>
      <c r="U26" t="s">
        <v>87</v>
      </c>
    </row>
    <row r="28" spans="1:29" x14ac:dyDescent="0.2">
      <c r="A28" t="s">
        <v>24</v>
      </c>
      <c r="K28" t="s">
        <v>24</v>
      </c>
      <c r="U28" t="s">
        <v>86</v>
      </c>
    </row>
    <row r="29" spans="1:29" x14ac:dyDescent="0.2">
      <c r="B29" t="s">
        <v>33</v>
      </c>
      <c r="C29" t="s">
        <v>34</v>
      </c>
      <c r="L29" t="s">
        <v>33</v>
      </c>
      <c r="M29" t="s">
        <v>34</v>
      </c>
      <c r="V29" t="s">
        <v>33</v>
      </c>
      <c r="W29" t="s">
        <v>34</v>
      </c>
    </row>
    <row r="30" spans="1:29" x14ac:dyDescent="0.2">
      <c r="A30" t="s">
        <v>19</v>
      </c>
      <c r="B30">
        <v>-17.1748609530175</v>
      </c>
      <c r="C30">
        <v>17.1748609530175</v>
      </c>
      <c r="K30" t="s">
        <v>19</v>
      </c>
      <c r="L30">
        <v>-39.433581955004215</v>
      </c>
      <c r="M30">
        <v>39.433581955004243</v>
      </c>
      <c r="U30" t="s">
        <v>19</v>
      </c>
      <c r="V30">
        <v>-81.506177801039996</v>
      </c>
      <c r="W30">
        <v>81.506177801039996</v>
      </c>
    </row>
    <row r="31" spans="1:29" x14ac:dyDescent="0.2">
      <c r="A31" t="s">
        <v>20</v>
      </c>
      <c r="B31">
        <v>17.174860953017362</v>
      </c>
      <c r="C31">
        <v>-17.174860953017497</v>
      </c>
      <c r="K31" t="s">
        <v>20</v>
      </c>
      <c r="L31">
        <v>39.433581955004399</v>
      </c>
      <c r="M31">
        <v>-39.433581955004222</v>
      </c>
      <c r="U31" t="s">
        <v>20</v>
      </c>
      <c r="V31">
        <v>81.506177801039854</v>
      </c>
      <c r="W31">
        <v>-81.506177801039996</v>
      </c>
    </row>
    <row r="32" spans="1:2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">
      <c r="A33" s="2" t="s">
        <v>3</v>
      </c>
      <c r="K33" s="2" t="s">
        <v>4</v>
      </c>
      <c r="U33" s="2" t="s">
        <v>5</v>
      </c>
    </row>
    <row r="34" spans="1:29" x14ac:dyDescent="0.2">
      <c r="A34" t="s">
        <v>25</v>
      </c>
      <c r="K34" t="s">
        <v>25</v>
      </c>
      <c r="U34" t="s">
        <v>25</v>
      </c>
    </row>
    <row r="36" spans="1:29" x14ac:dyDescent="0.2">
      <c r="A36" t="s">
        <v>13</v>
      </c>
      <c r="B36" t="s">
        <v>14</v>
      </c>
      <c r="K36" t="s">
        <v>13</v>
      </c>
      <c r="L36" t="s">
        <v>14</v>
      </c>
      <c r="U36" t="s">
        <v>13</v>
      </c>
      <c r="V36" t="s">
        <v>14</v>
      </c>
    </row>
    <row r="37" spans="1:29" x14ac:dyDescent="0.2">
      <c r="A37" t="s">
        <v>15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 t="s">
        <v>32</v>
      </c>
      <c r="I37" t="s">
        <v>18</v>
      </c>
      <c r="K37" t="s">
        <v>15</v>
      </c>
      <c r="L37" t="s">
        <v>26</v>
      </c>
      <c r="M37" t="s">
        <v>27</v>
      </c>
      <c r="N37" t="s">
        <v>28</v>
      </c>
      <c r="O37" t="s">
        <v>29</v>
      </c>
      <c r="P37" t="s">
        <v>30</v>
      </c>
      <c r="Q37" t="s">
        <v>31</v>
      </c>
      <c r="R37" t="s">
        <v>32</v>
      </c>
      <c r="S37" t="s">
        <v>18</v>
      </c>
      <c r="U37" t="s">
        <v>15</v>
      </c>
      <c r="V37" t="s">
        <v>26</v>
      </c>
      <c r="W37" t="s">
        <v>27</v>
      </c>
      <c r="X37" t="s">
        <v>28</v>
      </c>
      <c r="Y37" t="s">
        <v>29</v>
      </c>
      <c r="Z37" t="s">
        <v>30</v>
      </c>
      <c r="AA37" t="s">
        <v>31</v>
      </c>
      <c r="AB37" t="s">
        <v>32</v>
      </c>
      <c r="AC37" t="s">
        <v>18</v>
      </c>
    </row>
    <row r="38" spans="1:29" x14ac:dyDescent="0.2">
      <c r="A38" t="s">
        <v>19</v>
      </c>
      <c r="B38">
        <v>25314</v>
      </c>
      <c r="C38">
        <v>19927</v>
      </c>
      <c r="D38">
        <v>19143</v>
      </c>
      <c r="E38">
        <v>11234</v>
      </c>
      <c r="F38">
        <v>11007</v>
      </c>
      <c r="G38">
        <v>14245</v>
      </c>
      <c r="H38">
        <v>30919</v>
      </c>
      <c r="I38">
        <v>131789</v>
      </c>
      <c r="K38" t="s">
        <v>19</v>
      </c>
      <c r="L38">
        <v>34494</v>
      </c>
      <c r="M38">
        <v>24309</v>
      </c>
      <c r="N38">
        <v>19780</v>
      </c>
      <c r="O38">
        <v>33568</v>
      </c>
      <c r="P38">
        <v>28825</v>
      </c>
      <c r="Q38">
        <v>39523</v>
      </c>
      <c r="R38">
        <v>50489</v>
      </c>
      <c r="S38">
        <v>230988</v>
      </c>
      <c r="U38" t="s">
        <v>19</v>
      </c>
      <c r="V38">
        <v>64684</v>
      </c>
      <c r="W38">
        <v>30521</v>
      </c>
      <c r="X38">
        <v>30216</v>
      </c>
      <c r="Y38">
        <v>39269</v>
      </c>
      <c r="Z38">
        <v>35501</v>
      </c>
      <c r="AA38">
        <v>40065</v>
      </c>
      <c r="AB38">
        <v>60871</v>
      </c>
      <c r="AC38">
        <v>301127</v>
      </c>
    </row>
    <row r="39" spans="1:29" x14ac:dyDescent="0.2">
      <c r="A39" t="s">
        <v>20</v>
      </c>
      <c r="B39">
        <v>31308</v>
      </c>
      <c r="C39">
        <v>49928</v>
      </c>
      <c r="D39">
        <v>55215</v>
      </c>
      <c r="E39">
        <v>36989</v>
      </c>
      <c r="F39">
        <v>37191</v>
      </c>
      <c r="G39">
        <v>34539</v>
      </c>
      <c r="H39">
        <v>38008</v>
      </c>
      <c r="I39">
        <v>283178</v>
      </c>
      <c r="K39" t="s">
        <v>20</v>
      </c>
      <c r="L39">
        <v>37892</v>
      </c>
      <c r="M39">
        <v>43120</v>
      </c>
      <c r="N39">
        <v>47893</v>
      </c>
      <c r="O39">
        <v>73258</v>
      </c>
      <c r="P39">
        <v>61970</v>
      </c>
      <c r="Q39">
        <v>64063</v>
      </c>
      <c r="R39">
        <v>50233</v>
      </c>
      <c r="S39">
        <v>378429</v>
      </c>
      <c r="U39" t="s">
        <v>20</v>
      </c>
      <c r="V39">
        <v>60795</v>
      </c>
      <c r="W39">
        <v>53893</v>
      </c>
      <c r="X39">
        <v>57373</v>
      </c>
      <c r="Y39">
        <v>63271</v>
      </c>
      <c r="Z39">
        <v>61355</v>
      </c>
      <c r="AA39">
        <v>55227</v>
      </c>
      <c r="AB39">
        <v>57680</v>
      </c>
      <c r="AC39">
        <v>409594</v>
      </c>
    </row>
    <row r="40" spans="1:29" x14ac:dyDescent="0.2">
      <c r="A40" t="s">
        <v>18</v>
      </c>
      <c r="B40">
        <v>56622</v>
      </c>
      <c r="C40">
        <v>69855</v>
      </c>
      <c r="D40">
        <v>74358</v>
      </c>
      <c r="E40">
        <v>48223</v>
      </c>
      <c r="F40">
        <v>48198</v>
      </c>
      <c r="G40">
        <v>48784</v>
      </c>
      <c r="H40">
        <v>68927</v>
      </c>
      <c r="I40">
        <v>414967</v>
      </c>
      <c r="K40" t="s">
        <v>18</v>
      </c>
      <c r="L40">
        <v>72386</v>
      </c>
      <c r="M40">
        <v>67429</v>
      </c>
      <c r="N40">
        <v>67673</v>
      </c>
      <c r="O40">
        <v>106826</v>
      </c>
      <c r="P40">
        <v>90795</v>
      </c>
      <c r="Q40">
        <v>103586</v>
      </c>
      <c r="R40">
        <v>100722</v>
      </c>
      <c r="S40">
        <v>609417</v>
      </c>
      <c r="U40" t="s">
        <v>18</v>
      </c>
      <c r="V40">
        <v>125479</v>
      </c>
      <c r="W40">
        <v>84414</v>
      </c>
      <c r="X40">
        <v>87589</v>
      </c>
      <c r="Y40">
        <v>102540</v>
      </c>
      <c r="Z40">
        <v>96856</v>
      </c>
      <c r="AA40">
        <v>95292</v>
      </c>
      <c r="AB40">
        <v>118551</v>
      </c>
      <c r="AC40">
        <v>710721</v>
      </c>
    </row>
    <row r="42" spans="1:29" x14ac:dyDescent="0.2">
      <c r="A42" t="s">
        <v>15</v>
      </c>
      <c r="B42" t="s">
        <v>33</v>
      </c>
      <c r="C42" t="s">
        <v>34</v>
      </c>
      <c r="D42" t="s">
        <v>90</v>
      </c>
      <c r="K42" t="s">
        <v>15</v>
      </c>
      <c r="L42" t="s">
        <v>33</v>
      </c>
      <c r="M42" t="s">
        <v>34</v>
      </c>
      <c r="N42" t="s">
        <v>18</v>
      </c>
      <c r="V42" t="s">
        <v>33</v>
      </c>
      <c r="W42" t="s">
        <v>34</v>
      </c>
      <c r="X42" t="s">
        <v>18</v>
      </c>
    </row>
    <row r="43" spans="1:29" x14ac:dyDescent="0.2">
      <c r="A43" t="s">
        <v>19</v>
      </c>
      <c r="B43">
        <v>75556</v>
      </c>
      <c r="C43">
        <v>56233</v>
      </c>
      <c r="D43">
        <v>131789</v>
      </c>
      <c r="K43" t="s">
        <v>19</v>
      </c>
      <c r="L43">
        <v>146005</v>
      </c>
      <c r="M43">
        <v>84983</v>
      </c>
      <c r="N43">
        <v>230988</v>
      </c>
      <c r="U43" t="s">
        <v>19</v>
      </c>
      <c r="V43">
        <v>175572</v>
      </c>
      <c r="W43">
        <v>125555</v>
      </c>
      <c r="X43">
        <v>301127</v>
      </c>
    </row>
    <row r="44" spans="1:29" x14ac:dyDescent="0.2">
      <c r="A44" t="s">
        <v>20</v>
      </c>
      <c r="B44">
        <v>213862</v>
      </c>
      <c r="C44">
        <v>69316</v>
      </c>
      <c r="D44">
        <v>283178</v>
      </c>
      <c r="K44" t="s">
        <v>20</v>
      </c>
      <c r="L44">
        <v>290304</v>
      </c>
      <c r="M44">
        <v>88125</v>
      </c>
      <c r="N44">
        <v>378429</v>
      </c>
      <c r="U44" t="s">
        <v>20</v>
      </c>
      <c r="V44">
        <v>291119</v>
      </c>
      <c r="W44">
        <v>118475</v>
      </c>
      <c r="X44">
        <v>409594</v>
      </c>
    </row>
    <row r="45" spans="1:29" x14ac:dyDescent="0.2">
      <c r="A45" t="s">
        <v>90</v>
      </c>
      <c r="B45">
        <v>289418</v>
      </c>
      <c r="C45">
        <v>125549</v>
      </c>
      <c r="D45">
        <v>414967</v>
      </c>
      <c r="K45" t="s">
        <v>18</v>
      </c>
      <c r="L45">
        <v>436309</v>
      </c>
      <c r="M45">
        <v>173108</v>
      </c>
      <c r="N45">
        <v>609417</v>
      </c>
      <c r="U45" t="s">
        <v>18</v>
      </c>
      <c r="V45">
        <v>466691</v>
      </c>
      <c r="W45">
        <v>244030</v>
      </c>
      <c r="X45">
        <v>710721</v>
      </c>
    </row>
    <row r="47" spans="1:29" x14ac:dyDescent="0.2">
      <c r="A47" t="s">
        <v>21</v>
      </c>
      <c r="K47" t="s">
        <v>21</v>
      </c>
      <c r="U47" t="s">
        <v>91</v>
      </c>
    </row>
    <row r="48" spans="1:29" x14ac:dyDescent="0.2">
      <c r="B48" t="s">
        <v>33</v>
      </c>
      <c r="C48" t="s">
        <v>34</v>
      </c>
      <c r="L48" t="s">
        <v>33</v>
      </c>
      <c r="M48" t="s">
        <v>34</v>
      </c>
      <c r="V48" t="s">
        <v>16</v>
      </c>
      <c r="W48" t="s">
        <v>17</v>
      </c>
    </row>
    <row r="49" spans="1:29" x14ac:dyDescent="0.2">
      <c r="A49" t="s">
        <v>19</v>
      </c>
      <c r="B49">
        <v>91916.004891955265</v>
      </c>
      <c r="C49">
        <v>39872.995108044735</v>
      </c>
      <c r="K49" t="s">
        <v>19</v>
      </c>
      <c r="L49">
        <v>165374.68316768322</v>
      </c>
      <c r="M49">
        <v>65613.316832316792</v>
      </c>
      <c r="U49" t="s">
        <v>19</v>
      </c>
      <c r="V49">
        <v>197733.37323225287</v>
      </c>
      <c r="W49">
        <v>103393.62676774712</v>
      </c>
    </row>
    <row r="50" spans="1:29" x14ac:dyDescent="0.2">
      <c r="A50" t="s">
        <v>20</v>
      </c>
      <c r="B50">
        <v>197501.99510804474</v>
      </c>
      <c r="C50">
        <v>85676.004891955265</v>
      </c>
      <c r="K50" t="s">
        <v>20</v>
      </c>
      <c r="L50">
        <v>270934.31683231681</v>
      </c>
      <c r="M50">
        <v>107494.68316768321</v>
      </c>
      <c r="U50" t="s">
        <v>20</v>
      </c>
      <c r="V50">
        <v>268957.6267677471</v>
      </c>
      <c r="W50">
        <v>140636.37323225287</v>
      </c>
    </row>
    <row r="52" spans="1:29" x14ac:dyDescent="0.2">
      <c r="A52" t="s">
        <v>89</v>
      </c>
      <c r="B52" s="4">
        <v>0</v>
      </c>
      <c r="K52" t="s">
        <v>22</v>
      </c>
      <c r="L52" s="4">
        <v>0</v>
      </c>
      <c r="U52" t="s">
        <v>22</v>
      </c>
      <c r="V52" s="4">
        <v>0</v>
      </c>
    </row>
    <row r="53" spans="1:29" x14ac:dyDescent="0.2">
      <c r="A53" t="s">
        <v>83</v>
      </c>
      <c r="K53" t="s">
        <v>23</v>
      </c>
      <c r="U53" t="s">
        <v>23</v>
      </c>
    </row>
    <row r="55" spans="1:29" x14ac:dyDescent="0.2">
      <c r="A55" t="s">
        <v>24</v>
      </c>
      <c r="K55" t="s">
        <v>24</v>
      </c>
      <c r="U55" t="s">
        <v>24</v>
      </c>
    </row>
    <row r="56" spans="1:29" x14ac:dyDescent="0.2">
      <c r="B56" t="s">
        <v>33</v>
      </c>
      <c r="C56" t="s">
        <v>34</v>
      </c>
      <c r="L56" t="s">
        <v>33</v>
      </c>
      <c r="M56" t="s">
        <v>34</v>
      </c>
      <c r="V56" t="s">
        <v>33</v>
      </c>
      <c r="W56" t="s">
        <v>34</v>
      </c>
    </row>
    <row r="57" spans="1:29" x14ac:dyDescent="0.2">
      <c r="A57" t="s">
        <v>19</v>
      </c>
      <c r="B57">
        <v>-118.7585910428908</v>
      </c>
      <c r="C57">
        <v>118.7585910428908</v>
      </c>
      <c r="K57" t="s">
        <v>19</v>
      </c>
      <c r="L57">
        <v>-113.41011605292547</v>
      </c>
      <c r="M57">
        <v>113.41011605292539</v>
      </c>
      <c r="U57" t="s">
        <v>19</v>
      </c>
      <c r="V57">
        <v>-112.03595623514137</v>
      </c>
      <c r="W57">
        <v>112.03595623514143</v>
      </c>
    </row>
    <row r="58" spans="1:29" x14ac:dyDescent="0.2">
      <c r="A58" t="s">
        <v>20</v>
      </c>
      <c r="B58">
        <v>118.7585910428908</v>
      </c>
      <c r="C58">
        <v>-118.7585910428908</v>
      </c>
      <c r="K58" t="s">
        <v>20</v>
      </c>
      <c r="L58">
        <v>113.4101160529253</v>
      </c>
      <c r="M58">
        <v>-113.41011605292539</v>
      </c>
      <c r="U58" t="s">
        <v>20</v>
      </c>
      <c r="V58">
        <v>112.0359562351415</v>
      </c>
      <c r="W58">
        <v>-112.03595623514136</v>
      </c>
    </row>
    <row r="59" spans="1:2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">
      <c r="A60" s="2" t="s">
        <v>6</v>
      </c>
      <c r="K60" s="2" t="s">
        <v>7</v>
      </c>
      <c r="U60" s="2" t="s">
        <v>8</v>
      </c>
    </row>
    <row r="61" spans="1:29" x14ac:dyDescent="0.2">
      <c r="A61" t="s">
        <v>25</v>
      </c>
      <c r="K61" t="s">
        <v>25</v>
      </c>
      <c r="U61" t="s">
        <v>25</v>
      </c>
    </row>
    <row r="63" spans="1:29" x14ac:dyDescent="0.2">
      <c r="A63" t="s">
        <v>13</v>
      </c>
      <c r="B63" t="s">
        <v>14</v>
      </c>
      <c r="K63" t="s">
        <v>13</v>
      </c>
      <c r="L63" t="s">
        <v>14</v>
      </c>
      <c r="U63" t="s">
        <v>13</v>
      </c>
      <c r="V63" t="s">
        <v>14</v>
      </c>
    </row>
    <row r="64" spans="1:29" x14ac:dyDescent="0.2">
      <c r="A64" t="s">
        <v>15</v>
      </c>
      <c r="B64" t="s">
        <v>26</v>
      </c>
      <c r="C64" t="s">
        <v>27</v>
      </c>
      <c r="D64" t="s">
        <v>28</v>
      </c>
      <c r="E64" t="s">
        <v>29</v>
      </c>
      <c r="F64" t="s">
        <v>30</v>
      </c>
      <c r="G64" t="s">
        <v>31</v>
      </c>
      <c r="H64" t="s">
        <v>32</v>
      </c>
      <c r="I64" t="s">
        <v>18</v>
      </c>
      <c r="K64" t="s">
        <v>15</v>
      </c>
      <c r="L64" t="s">
        <v>26</v>
      </c>
      <c r="M64" t="s">
        <v>27</v>
      </c>
      <c r="N64" t="s">
        <v>28</v>
      </c>
      <c r="O64" t="s">
        <v>29</v>
      </c>
      <c r="P64" t="s">
        <v>30</v>
      </c>
      <c r="Q64" t="s">
        <v>31</v>
      </c>
      <c r="R64" t="s">
        <v>32</v>
      </c>
      <c r="S64" t="s">
        <v>18</v>
      </c>
      <c r="U64" t="s">
        <v>15</v>
      </c>
      <c r="V64" t="s">
        <v>26</v>
      </c>
      <c r="W64" t="s">
        <v>27</v>
      </c>
      <c r="X64" t="s">
        <v>28</v>
      </c>
      <c r="Y64" t="s">
        <v>29</v>
      </c>
      <c r="Z64" t="s">
        <v>30</v>
      </c>
      <c r="AA64" t="s">
        <v>31</v>
      </c>
      <c r="AB64" t="s">
        <v>32</v>
      </c>
      <c r="AC64" t="s">
        <v>18</v>
      </c>
    </row>
    <row r="65" spans="1:29" x14ac:dyDescent="0.2">
      <c r="A65" t="s">
        <v>19</v>
      </c>
      <c r="B65">
        <v>41869</v>
      </c>
      <c r="C65">
        <v>37600</v>
      </c>
      <c r="D65">
        <v>36924</v>
      </c>
      <c r="E65">
        <v>46226</v>
      </c>
      <c r="F65">
        <v>40804</v>
      </c>
      <c r="G65">
        <v>49278</v>
      </c>
      <c r="H65">
        <v>67845</v>
      </c>
      <c r="I65">
        <v>320546</v>
      </c>
      <c r="K65" t="s">
        <v>19</v>
      </c>
      <c r="L65">
        <v>52343</v>
      </c>
      <c r="M65">
        <v>29918</v>
      </c>
      <c r="N65">
        <v>29254</v>
      </c>
      <c r="O65">
        <v>34783</v>
      </c>
      <c r="P65">
        <v>41138</v>
      </c>
      <c r="Q65">
        <v>53515</v>
      </c>
      <c r="R65">
        <v>77329</v>
      </c>
      <c r="S65">
        <v>318280</v>
      </c>
      <c r="U65" t="s">
        <v>19</v>
      </c>
      <c r="V65">
        <v>64333</v>
      </c>
      <c r="W65">
        <v>51534</v>
      </c>
      <c r="X65">
        <v>35238</v>
      </c>
      <c r="Y65">
        <v>42280</v>
      </c>
      <c r="Z65">
        <v>43950</v>
      </c>
      <c r="AA65">
        <v>47447</v>
      </c>
      <c r="AB65">
        <v>62022</v>
      </c>
      <c r="AC65">
        <v>346804</v>
      </c>
    </row>
    <row r="66" spans="1:29" x14ac:dyDescent="0.2">
      <c r="A66" t="s">
        <v>20</v>
      </c>
      <c r="B66">
        <v>41732</v>
      </c>
      <c r="C66">
        <v>65977</v>
      </c>
      <c r="D66">
        <v>71282</v>
      </c>
      <c r="E66">
        <v>78041</v>
      </c>
      <c r="F66">
        <v>57782</v>
      </c>
      <c r="G66">
        <v>57760</v>
      </c>
      <c r="H66">
        <v>55842</v>
      </c>
      <c r="I66">
        <v>428416</v>
      </c>
      <c r="K66" t="s">
        <v>20</v>
      </c>
      <c r="L66">
        <v>49883</v>
      </c>
      <c r="M66">
        <v>53695</v>
      </c>
      <c r="N66">
        <v>57866</v>
      </c>
      <c r="O66">
        <v>64279</v>
      </c>
      <c r="P66">
        <v>72363</v>
      </c>
      <c r="Q66">
        <v>71540</v>
      </c>
      <c r="R66">
        <v>67733</v>
      </c>
      <c r="S66">
        <v>437359</v>
      </c>
      <c r="U66" t="s">
        <v>20</v>
      </c>
      <c r="V66">
        <v>57246</v>
      </c>
      <c r="W66">
        <v>77475</v>
      </c>
      <c r="X66">
        <v>65845</v>
      </c>
      <c r="Y66">
        <v>76350</v>
      </c>
      <c r="Z66">
        <v>74427</v>
      </c>
      <c r="AA66">
        <v>65379</v>
      </c>
      <c r="AB66">
        <v>57750</v>
      </c>
      <c r="AC66">
        <v>474472</v>
      </c>
    </row>
    <row r="67" spans="1:29" x14ac:dyDescent="0.2">
      <c r="A67" t="s">
        <v>18</v>
      </c>
      <c r="B67">
        <v>83601</v>
      </c>
      <c r="C67">
        <v>103577</v>
      </c>
      <c r="D67">
        <v>108206</v>
      </c>
      <c r="E67">
        <v>124267</v>
      </c>
      <c r="F67">
        <v>98586</v>
      </c>
      <c r="G67">
        <v>107038</v>
      </c>
      <c r="H67">
        <v>123687</v>
      </c>
      <c r="I67">
        <v>748962</v>
      </c>
      <c r="K67" t="s">
        <v>18</v>
      </c>
      <c r="L67">
        <v>102226</v>
      </c>
      <c r="M67">
        <v>83613</v>
      </c>
      <c r="N67">
        <v>87120</v>
      </c>
      <c r="O67">
        <v>99062</v>
      </c>
      <c r="P67">
        <v>113501</v>
      </c>
      <c r="Q67">
        <v>125055</v>
      </c>
      <c r="R67">
        <v>145062</v>
      </c>
      <c r="S67">
        <v>755639</v>
      </c>
      <c r="U67" t="s">
        <v>18</v>
      </c>
      <c r="V67">
        <v>121579</v>
      </c>
      <c r="W67">
        <v>129009</v>
      </c>
      <c r="X67">
        <v>101083</v>
      </c>
      <c r="Y67">
        <v>118630</v>
      </c>
      <c r="Z67">
        <v>118377</v>
      </c>
      <c r="AA67">
        <v>112826</v>
      </c>
      <c r="AB67">
        <v>119772</v>
      </c>
      <c r="AC67">
        <v>821276</v>
      </c>
    </row>
    <row r="69" spans="1:29" x14ac:dyDescent="0.2">
      <c r="A69" t="s">
        <v>15</v>
      </c>
      <c r="B69" t="s">
        <v>33</v>
      </c>
      <c r="C69" t="s">
        <v>34</v>
      </c>
      <c r="D69" t="s">
        <v>18</v>
      </c>
      <c r="K69" t="s">
        <v>15</v>
      </c>
      <c r="L69" t="s">
        <v>33</v>
      </c>
      <c r="M69" t="s">
        <v>34</v>
      </c>
      <c r="N69" t="s">
        <v>18</v>
      </c>
      <c r="U69" t="s">
        <v>15</v>
      </c>
      <c r="V69" t="s">
        <v>33</v>
      </c>
      <c r="W69" t="s">
        <v>34</v>
      </c>
      <c r="X69" t="s">
        <v>18</v>
      </c>
    </row>
    <row r="70" spans="1:29" x14ac:dyDescent="0.2">
      <c r="A70" t="s">
        <v>19</v>
      </c>
      <c r="B70">
        <v>210832</v>
      </c>
      <c r="C70">
        <v>109714</v>
      </c>
      <c r="D70">
        <v>320546</v>
      </c>
      <c r="K70" t="s">
        <v>19</v>
      </c>
      <c r="L70">
        <v>188608</v>
      </c>
      <c r="M70">
        <v>129672</v>
      </c>
      <c r="N70">
        <v>318280</v>
      </c>
      <c r="U70" t="s">
        <v>19</v>
      </c>
      <c r="V70">
        <v>220449</v>
      </c>
      <c r="W70">
        <v>126355</v>
      </c>
      <c r="X70">
        <v>346804</v>
      </c>
    </row>
    <row r="71" spans="1:29" x14ac:dyDescent="0.2">
      <c r="A71" t="s">
        <v>20</v>
      </c>
      <c r="B71">
        <v>330842</v>
      </c>
      <c r="C71">
        <v>97574</v>
      </c>
      <c r="D71">
        <v>428416</v>
      </c>
      <c r="K71" t="s">
        <v>20</v>
      </c>
      <c r="L71">
        <v>319743</v>
      </c>
      <c r="M71">
        <v>117616</v>
      </c>
      <c r="N71">
        <v>437359</v>
      </c>
      <c r="U71" t="s">
        <v>20</v>
      </c>
      <c r="V71">
        <v>359476</v>
      </c>
      <c r="W71">
        <v>114996</v>
      </c>
      <c r="X71">
        <v>474472</v>
      </c>
    </row>
    <row r="72" spans="1:29" x14ac:dyDescent="0.2">
      <c r="A72" t="s">
        <v>18</v>
      </c>
      <c r="B72">
        <v>541674</v>
      </c>
      <c r="C72">
        <v>207288</v>
      </c>
      <c r="D72">
        <v>748962</v>
      </c>
      <c r="K72" t="s">
        <v>18</v>
      </c>
      <c r="L72">
        <v>508351</v>
      </c>
      <c r="M72">
        <v>247288</v>
      </c>
      <c r="N72">
        <v>755639</v>
      </c>
      <c r="U72" t="s">
        <v>18</v>
      </c>
      <c r="V72">
        <v>579925</v>
      </c>
      <c r="W72">
        <v>241351</v>
      </c>
      <c r="X72">
        <v>821276</v>
      </c>
    </row>
    <row r="74" spans="1:29" x14ac:dyDescent="0.2">
      <c r="A74" t="s">
        <v>91</v>
      </c>
      <c r="K74" t="s">
        <v>21</v>
      </c>
      <c r="U74" t="s">
        <v>21</v>
      </c>
    </row>
    <row r="75" spans="1:29" x14ac:dyDescent="0.2">
      <c r="B75" t="s">
        <v>33</v>
      </c>
      <c r="C75" t="s">
        <v>34</v>
      </c>
      <c r="L75" t="s">
        <v>33</v>
      </c>
      <c r="M75" t="s">
        <v>34</v>
      </c>
      <c r="V75" t="s">
        <v>33</v>
      </c>
      <c r="W75" t="s">
        <v>34</v>
      </c>
    </row>
    <row r="76" spans="1:29" x14ac:dyDescent="0.2">
      <c r="A76" t="s">
        <v>19</v>
      </c>
      <c r="B76">
        <v>231829.43060395587</v>
      </c>
      <c r="C76">
        <v>88716.569396044128</v>
      </c>
      <c r="K76" t="s">
        <v>19</v>
      </c>
      <c r="L76">
        <v>214120.70615730528</v>
      </c>
      <c r="M76">
        <v>104159.29384269472</v>
      </c>
      <c r="U76" t="s">
        <v>19</v>
      </c>
      <c r="V76">
        <v>244887.60136665383</v>
      </c>
      <c r="W76">
        <v>101916.39863334617</v>
      </c>
    </row>
    <row r="77" spans="1:29" x14ac:dyDescent="0.2">
      <c r="A77" t="s">
        <v>20</v>
      </c>
      <c r="B77">
        <v>309844.56939604413</v>
      </c>
      <c r="C77">
        <v>118571.43060395587</v>
      </c>
      <c r="K77" t="s">
        <v>20</v>
      </c>
      <c r="L77">
        <v>294230.29384269472</v>
      </c>
      <c r="M77">
        <v>143128.70615730528</v>
      </c>
      <c r="U77" t="s">
        <v>20</v>
      </c>
      <c r="V77">
        <v>335037.39863334614</v>
      </c>
      <c r="W77">
        <v>139434.60136665383</v>
      </c>
    </row>
    <row r="79" spans="1:29" x14ac:dyDescent="0.2">
      <c r="A79" t="s">
        <v>22</v>
      </c>
      <c r="B79" s="4">
        <v>0</v>
      </c>
      <c r="K79" t="s">
        <v>22</v>
      </c>
      <c r="L79" s="4">
        <v>0</v>
      </c>
      <c r="U79" t="s">
        <v>22</v>
      </c>
      <c r="V79" s="4">
        <v>0</v>
      </c>
    </row>
    <row r="80" spans="1:29" x14ac:dyDescent="0.2">
      <c r="A80" t="s">
        <v>92</v>
      </c>
      <c r="K80" t="s">
        <v>23</v>
      </c>
      <c r="U80" t="s">
        <v>23</v>
      </c>
    </row>
    <row r="82" spans="1:29" x14ac:dyDescent="0.2">
      <c r="A82" t="s">
        <v>24</v>
      </c>
      <c r="K82" t="s">
        <v>86</v>
      </c>
      <c r="U82" t="s">
        <v>86</v>
      </c>
    </row>
    <row r="83" spans="1:29" x14ac:dyDescent="0.2">
      <c r="B83" t="s">
        <v>33</v>
      </c>
      <c r="C83" t="s">
        <v>34</v>
      </c>
      <c r="L83" t="s">
        <v>33</v>
      </c>
      <c r="M83" t="s">
        <v>34</v>
      </c>
      <c r="V83" t="s">
        <v>33</v>
      </c>
      <c r="W83" t="s">
        <v>34</v>
      </c>
    </row>
    <row r="84" spans="1:29" x14ac:dyDescent="0.2">
      <c r="A84" t="s">
        <v>19</v>
      </c>
      <c r="B84">
        <v>-109.60282096135917</v>
      </c>
      <c r="C84">
        <v>109.60282096135917</v>
      </c>
      <c r="K84" t="s">
        <v>19</v>
      </c>
      <c r="L84">
        <v>-126.68377702299877</v>
      </c>
      <c r="M84">
        <v>126.68377702299877</v>
      </c>
      <c r="U84" t="s">
        <v>19</v>
      </c>
      <c r="V84">
        <v>-119.85391779183202</v>
      </c>
      <c r="W84">
        <v>119.85391779183203</v>
      </c>
    </row>
    <row r="85" spans="1:29" x14ac:dyDescent="0.2">
      <c r="A85" t="s">
        <v>20</v>
      </c>
      <c r="B85">
        <v>109.60282096135917</v>
      </c>
      <c r="C85">
        <v>-109.60282096135917</v>
      </c>
      <c r="K85" t="s">
        <v>20</v>
      </c>
      <c r="L85">
        <v>126.68377702299877</v>
      </c>
      <c r="M85">
        <v>-126.68377702299877</v>
      </c>
      <c r="U85" t="s">
        <v>20</v>
      </c>
      <c r="V85">
        <v>119.85391779183217</v>
      </c>
      <c r="W85">
        <v>-119.85391779183203</v>
      </c>
    </row>
    <row r="86" spans="1:2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2" t="s">
        <v>9</v>
      </c>
      <c r="K87" s="2" t="s">
        <v>10</v>
      </c>
      <c r="U87" s="2" t="s">
        <v>11</v>
      </c>
    </row>
    <row r="88" spans="1:29" x14ac:dyDescent="0.2">
      <c r="A88" t="s">
        <v>25</v>
      </c>
      <c r="K88" t="s">
        <v>25</v>
      </c>
      <c r="U88" t="s">
        <v>25</v>
      </c>
    </row>
    <row r="90" spans="1:29" x14ac:dyDescent="0.2">
      <c r="A90" t="s">
        <v>13</v>
      </c>
      <c r="B90" t="s">
        <v>14</v>
      </c>
      <c r="K90" t="s">
        <v>13</v>
      </c>
      <c r="L90" t="s">
        <v>14</v>
      </c>
      <c r="U90" t="s">
        <v>13</v>
      </c>
      <c r="V90" t="s">
        <v>14</v>
      </c>
    </row>
    <row r="91" spans="1:29" x14ac:dyDescent="0.2">
      <c r="A91" t="s">
        <v>15</v>
      </c>
      <c r="B91" t="s">
        <v>26</v>
      </c>
      <c r="C91" t="s">
        <v>27</v>
      </c>
      <c r="D91" t="s">
        <v>28</v>
      </c>
      <c r="E91" t="s">
        <v>29</v>
      </c>
      <c r="F91" t="s">
        <v>30</v>
      </c>
      <c r="G91" t="s">
        <v>31</v>
      </c>
      <c r="H91" t="s">
        <v>32</v>
      </c>
      <c r="I91" t="s">
        <v>18</v>
      </c>
      <c r="K91" t="s">
        <v>15</v>
      </c>
      <c r="L91" t="s">
        <v>26</v>
      </c>
      <c r="M91" t="s">
        <v>27</v>
      </c>
      <c r="N91" t="s">
        <v>28</v>
      </c>
      <c r="O91" t="s">
        <v>29</v>
      </c>
      <c r="P91" t="s">
        <v>30</v>
      </c>
      <c r="Q91" t="s">
        <v>31</v>
      </c>
      <c r="R91" t="s">
        <v>32</v>
      </c>
      <c r="S91" t="s">
        <v>18</v>
      </c>
      <c r="U91" t="s">
        <v>15</v>
      </c>
      <c r="V91" t="s">
        <v>26</v>
      </c>
      <c r="W91" t="s">
        <v>27</v>
      </c>
      <c r="X91" t="s">
        <v>28</v>
      </c>
      <c r="Y91" t="s">
        <v>29</v>
      </c>
      <c r="Z91" t="s">
        <v>30</v>
      </c>
      <c r="AA91" t="s">
        <v>31</v>
      </c>
      <c r="AB91" t="s">
        <v>32</v>
      </c>
      <c r="AC91" t="s">
        <v>18</v>
      </c>
    </row>
    <row r="92" spans="1:29" x14ac:dyDescent="0.2">
      <c r="A92" t="s">
        <v>19</v>
      </c>
      <c r="B92">
        <v>39404</v>
      </c>
      <c r="C92">
        <v>21185</v>
      </c>
      <c r="D92">
        <v>24705</v>
      </c>
      <c r="E92">
        <v>27568</v>
      </c>
      <c r="F92">
        <v>29360</v>
      </c>
      <c r="G92">
        <v>31532</v>
      </c>
      <c r="H92">
        <v>42692</v>
      </c>
      <c r="I92">
        <v>216446</v>
      </c>
      <c r="K92" t="s">
        <v>19</v>
      </c>
      <c r="L92">
        <v>17007</v>
      </c>
      <c r="M92">
        <v>10722</v>
      </c>
      <c r="N92">
        <v>10481</v>
      </c>
      <c r="O92">
        <v>9986</v>
      </c>
      <c r="P92">
        <v>8883</v>
      </c>
      <c r="Q92">
        <v>16636</v>
      </c>
      <c r="R92">
        <v>19340</v>
      </c>
      <c r="S92">
        <v>93055</v>
      </c>
      <c r="U92" t="s">
        <v>19</v>
      </c>
      <c r="V92">
        <v>6135</v>
      </c>
      <c r="W92">
        <v>7094</v>
      </c>
      <c r="X92">
        <v>5741</v>
      </c>
      <c r="Y92">
        <v>4386</v>
      </c>
      <c r="Z92">
        <v>4426</v>
      </c>
      <c r="AA92">
        <v>4342</v>
      </c>
      <c r="AB92">
        <v>6252</v>
      </c>
      <c r="AC92">
        <v>38376</v>
      </c>
    </row>
    <row r="93" spans="1:29" x14ac:dyDescent="0.2">
      <c r="A93" t="s">
        <v>20</v>
      </c>
      <c r="B93">
        <v>41629</v>
      </c>
      <c r="C93">
        <v>48884</v>
      </c>
      <c r="D93">
        <v>66736</v>
      </c>
      <c r="E93">
        <v>73022</v>
      </c>
      <c r="F93">
        <v>69483</v>
      </c>
      <c r="G93">
        <v>52916</v>
      </c>
      <c r="H93">
        <v>47165</v>
      </c>
      <c r="I93">
        <v>399835</v>
      </c>
      <c r="K93" t="s">
        <v>20</v>
      </c>
      <c r="L93">
        <v>28154</v>
      </c>
      <c r="M93">
        <v>35505</v>
      </c>
      <c r="N93">
        <v>37775</v>
      </c>
      <c r="O93">
        <v>35768</v>
      </c>
      <c r="P93">
        <v>29195</v>
      </c>
      <c r="Q93">
        <v>42311</v>
      </c>
      <c r="R93">
        <v>33269</v>
      </c>
      <c r="S93">
        <v>241977</v>
      </c>
      <c r="U93" t="s">
        <v>20</v>
      </c>
      <c r="V93">
        <v>16406</v>
      </c>
      <c r="W93">
        <v>27731</v>
      </c>
      <c r="X93">
        <v>25740</v>
      </c>
      <c r="Y93">
        <v>19999</v>
      </c>
      <c r="Z93">
        <v>17845</v>
      </c>
      <c r="AA93">
        <v>16945</v>
      </c>
      <c r="AB93">
        <v>15330</v>
      </c>
      <c r="AC93">
        <v>139996</v>
      </c>
    </row>
    <row r="94" spans="1:29" x14ac:dyDescent="0.2">
      <c r="A94" t="s">
        <v>18</v>
      </c>
      <c r="B94">
        <v>81033</v>
      </c>
      <c r="C94">
        <v>70069</v>
      </c>
      <c r="D94">
        <v>91441</v>
      </c>
      <c r="E94">
        <v>100590</v>
      </c>
      <c r="F94">
        <v>98843</v>
      </c>
      <c r="G94">
        <v>84448</v>
      </c>
      <c r="H94">
        <v>89857</v>
      </c>
      <c r="I94">
        <v>616281</v>
      </c>
      <c r="K94" t="s">
        <v>18</v>
      </c>
      <c r="L94">
        <v>45161</v>
      </c>
      <c r="M94">
        <v>46227</v>
      </c>
      <c r="N94">
        <v>48256</v>
      </c>
      <c r="O94">
        <v>45754</v>
      </c>
      <c r="P94">
        <v>38078</v>
      </c>
      <c r="Q94">
        <v>58947</v>
      </c>
      <c r="R94">
        <v>52609</v>
      </c>
      <c r="S94">
        <v>335032</v>
      </c>
      <c r="U94" t="s">
        <v>18</v>
      </c>
      <c r="V94">
        <v>22541</v>
      </c>
      <c r="W94">
        <v>34825</v>
      </c>
      <c r="X94">
        <v>31481</v>
      </c>
      <c r="Y94">
        <v>24385</v>
      </c>
      <c r="Z94">
        <v>22271</v>
      </c>
      <c r="AA94">
        <v>21287</v>
      </c>
      <c r="AB94">
        <v>21582</v>
      </c>
      <c r="AC94">
        <v>178372</v>
      </c>
    </row>
    <row r="96" spans="1:29" x14ac:dyDescent="0.2">
      <c r="B96" t="s">
        <v>33</v>
      </c>
      <c r="C96" t="s">
        <v>34</v>
      </c>
      <c r="D96" t="s">
        <v>18</v>
      </c>
      <c r="L96" t="s">
        <v>33</v>
      </c>
      <c r="M96" t="s">
        <v>34</v>
      </c>
      <c r="N96" t="s">
        <v>18</v>
      </c>
      <c r="V96" t="s">
        <v>33</v>
      </c>
      <c r="W96" t="s">
        <v>34</v>
      </c>
      <c r="X96" t="s">
        <v>18</v>
      </c>
    </row>
    <row r="97" spans="1:24" x14ac:dyDescent="0.2">
      <c r="A97" t="s">
        <v>19</v>
      </c>
      <c r="B97">
        <v>134350</v>
      </c>
      <c r="C97">
        <v>82096</v>
      </c>
      <c r="D97">
        <v>216446</v>
      </c>
      <c r="K97" t="s">
        <v>19</v>
      </c>
      <c r="L97">
        <v>56708</v>
      </c>
      <c r="M97">
        <v>36347</v>
      </c>
      <c r="N97">
        <v>93055</v>
      </c>
      <c r="U97" t="s">
        <v>19</v>
      </c>
      <c r="V97">
        <v>25989</v>
      </c>
      <c r="W97">
        <v>12387</v>
      </c>
      <c r="X97">
        <v>38376</v>
      </c>
    </row>
    <row r="98" spans="1:24" x14ac:dyDescent="0.2">
      <c r="A98" t="s">
        <v>20</v>
      </c>
      <c r="B98">
        <v>311041</v>
      </c>
      <c r="C98">
        <v>88794</v>
      </c>
      <c r="D98">
        <v>399835</v>
      </c>
      <c r="K98" t="s">
        <v>20</v>
      </c>
      <c r="L98">
        <v>180554</v>
      </c>
      <c r="M98">
        <v>61423</v>
      </c>
      <c r="N98">
        <v>241977</v>
      </c>
      <c r="U98" t="s">
        <v>20</v>
      </c>
      <c r="V98">
        <v>108260</v>
      </c>
      <c r="W98">
        <v>31736</v>
      </c>
      <c r="X98">
        <v>139996</v>
      </c>
    </row>
    <row r="99" spans="1:24" x14ac:dyDescent="0.2">
      <c r="A99" t="s">
        <v>18</v>
      </c>
      <c r="B99">
        <v>445391</v>
      </c>
      <c r="C99">
        <v>170890</v>
      </c>
      <c r="D99">
        <v>616281</v>
      </c>
      <c r="K99" t="s">
        <v>18</v>
      </c>
      <c r="L99">
        <v>237262</v>
      </c>
      <c r="M99">
        <v>97770</v>
      </c>
      <c r="N99">
        <v>335032</v>
      </c>
      <c r="U99" t="s">
        <v>18</v>
      </c>
      <c r="V99">
        <v>134249</v>
      </c>
      <c r="W99">
        <v>44123</v>
      </c>
      <c r="X99">
        <v>178372</v>
      </c>
    </row>
    <row r="101" spans="1:24" x14ac:dyDescent="0.2">
      <c r="A101" t="s">
        <v>21</v>
      </c>
      <c r="K101" t="s">
        <v>21</v>
      </c>
      <c r="U101" t="s">
        <v>21</v>
      </c>
    </row>
    <row r="102" spans="1:24" x14ac:dyDescent="0.2">
      <c r="B102" t="s">
        <v>33</v>
      </c>
      <c r="C102" t="s">
        <v>34</v>
      </c>
      <c r="L102" t="s">
        <v>33</v>
      </c>
      <c r="M102" t="s">
        <v>34</v>
      </c>
      <c r="V102" t="s">
        <v>33</v>
      </c>
      <c r="W102" t="s">
        <v>34</v>
      </c>
    </row>
    <row r="103" spans="1:24" x14ac:dyDescent="0.2">
      <c r="A103" t="s">
        <v>19</v>
      </c>
      <c r="B103">
        <v>156427.18238271179</v>
      </c>
      <c r="C103">
        <v>60018.817617288216</v>
      </c>
      <c r="K103" t="s">
        <v>19</v>
      </c>
      <c r="L103">
        <v>65899.422771556143</v>
      </c>
      <c r="M103">
        <v>27155.57722844385</v>
      </c>
      <c r="U103" t="s">
        <v>19</v>
      </c>
      <c r="V103">
        <v>28883.118561209158</v>
      </c>
      <c r="W103">
        <v>9492.8814387908424</v>
      </c>
    </row>
    <row r="104" spans="1:24" x14ac:dyDescent="0.2">
      <c r="A104" t="s">
        <v>20</v>
      </c>
      <c r="B104">
        <v>288963.81761728821</v>
      </c>
      <c r="C104">
        <v>110871.18238271178</v>
      </c>
      <c r="K104" t="s">
        <v>20</v>
      </c>
      <c r="L104">
        <v>171362.57722844384</v>
      </c>
      <c r="M104">
        <v>70614.422771556143</v>
      </c>
      <c r="U104" t="s">
        <v>20</v>
      </c>
      <c r="V104">
        <v>105365.88143879084</v>
      </c>
      <c r="W104">
        <v>34630.118561209158</v>
      </c>
    </row>
    <row r="106" spans="1:24" x14ac:dyDescent="0.2">
      <c r="A106" t="s">
        <v>22</v>
      </c>
      <c r="B106" s="4">
        <v>0</v>
      </c>
      <c r="K106" t="s">
        <v>22</v>
      </c>
      <c r="L106" s="4">
        <v>0</v>
      </c>
      <c r="U106" t="s">
        <v>22</v>
      </c>
      <c r="V106" s="4">
        <v>0</v>
      </c>
    </row>
    <row r="107" spans="1:24" x14ac:dyDescent="0.2">
      <c r="A107" t="s">
        <v>23</v>
      </c>
      <c r="K107" t="s">
        <v>23</v>
      </c>
      <c r="U107" t="s">
        <v>23</v>
      </c>
    </row>
    <row r="109" spans="1:24" x14ac:dyDescent="0.2">
      <c r="A109" t="s">
        <v>24</v>
      </c>
      <c r="K109" t="s">
        <v>24</v>
      </c>
      <c r="U109" t="s">
        <v>24</v>
      </c>
    </row>
    <row r="110" spans="1:24" x14ac:dyDescent="0.2">
      <c r="B110" t="s">
        <v>33</v>
      </c>
      <c r="C110" t="s">
        <v>34</v>
      </c>
      <c r="L110" t="s">
        <v>33</v>
      </c>
      <c r="M110" t="s">
        <v>34</v>
      </c>
      <c r="V110" t="s">
        <v>33</v>
      </c>
      <c r="W110" t="s">
        <v>34</v>
      </c>
    </row>
    <row r="111" spans="1:24" x14ac:dyDescent="0.2">
      <c r="A111" t="s">
        <v>19</v>
      </c>
      <c r="B111">
        <v>-131.6035437331233</v>
      </c>
      <c r="C111">
        <v>131.60354373312327</v>
      </c>
      <c r="K111" t="s">
        <v>19</v>
      </c>
      <c r="L111">
        <v>-77.98990215943688</v>
      </c>
      <c r="M111">
        <v>77.989902159436923</v>
      </c>
      <c r="U111" t="s">
        <v>19</v>
      </c>
      <c r="V111">
        <v>-38.648320752026436</v>
      </c>
      <c r="W111">
        <v>38.648320752026429</v>
      </c>
    </row>
    <row r="112" spans="1:24" x14ac:dyDescent="0.2">
      <c r="A112" t="s">
        <v>20</v>
      </c>
      <c r="B112">
        <v>131.6035437331233</v>
      </c>
      <c r="C112">
        <v>-131.60354373312322</v>
      </c>
      <c r="K112" t="s">
        <v>20</v>
      </c>
      <c r="L112">
        <v>77.989902159436994</v>
      </c>
      <c r="M112">
        <v>-77.989902159436866</v>
      </c>
      <c r="U112" t="s">
        <v>20</v>
      </c>
      <c r="V112">
        <v>38.648320752026528</v>
      </c>
      <c r="W112">
        <v>-38.648320752026422</v>
      </c>
    </row>
  </sheetData>
  <pageMargins left="0.7" right="0.7" top="0.75" bottom="0.75" header="0.3" footer="0.3"/>
  <pageSetup scale="2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E48F-F97F-034B-9C44-395F4F92FB8E}">
  <sheetPr>
    <pageSetUpPr fitToPage="1"/>
  </sheetPr>
  <dimension ref="A1:AC112"/>
  <sheetViews>
    <sheetView zoomScale="50" zoomScaleNormal="37" workbookViewId="0">
      <selection activeCell="H109" sqref="H109"/>
    </sheetView>
  </sheetViews>
  <sheetFormatPr baseColWidth="10" defaultRowHeight="16" x14ac:dyDescent="0.2"/>
  <sheetData>
    <row r="1" spans="1:29" ht="18" x14ac:dyDescent="0.25">
      <c r="A1" t="s">
        <v>116</v>
      </c>
    </row>
    <row r="2" spans="1:29" ht="18" x14ac:dyDescent="0.25">
      <c r="A2" t="s">
        <v>117</v>
      </c>
    </row>
    <row r="4" spans="1:2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2" t="s">
        <v>0</v>
      </c>
      <c r="K5" s="7" t="s">
        <v>1</v>
      </c>
      <c r="U5" s="2" t="s">
        <v>2</v>
      </c>
    </row>
    <row r="6" spans="1:29" x14ac:dyDescent="0.2">
      <c r="A6" t="s">
        <v>45</v>
      </c>
      <c r="K6" t="s">
        <v>35</v>
      </c>
      <c r="U6" t="s">
        <v>35</v>
      </c>
    </row>
    <row r="8" spans="1:29" x14ac:dyDescent="0.2">
      <c r="A8" t="s">
        <v>13</v>
      </c>
      <c r="B8" t="s">
        <v>14</v>
      </c>
      <c r="K8" t="s">
        <v>13</v>
      </c>
      <c r="L8" t="s">
        <v>14</v>
      </c>
      <c r="U8" t="s">
        <v>13</v>
      </c>
      <c r="V8" t="s">
        <v>14</v>
      </c>
    </row>
    <row r="9" spans="1:29" x14ac:dyDescent="0.2">
      <c r="A9" t="s">
        <v>15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18</v>
      </c>
      <c r="K9" t="s">
        <v>15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18</v>
      </c>
      <c r="U9" t="s">
        <v>15</v>
      </c>
      <c r="V9" t="s">
        <v>26</v>
      </c>
      <c r="W9" t="s">
        <v>27</v>
      </c>
      <c r="X9" t="s">
        <v>28</v>
      </c>
      <c r="Y9" t="s">
        <v>29</v>
      </c>
      <c r="Z9" t="s">
        <v>30</v>
      </c>
      <c r="AA9" t="s">
        <v>31</v>
      </c>
      <c r="AB9" t="s">
        <v>32</v>
      </c>
      <c r="AC9" t="s">
        <v>18</v>
      </c>
    </row>
    <row r="10" spans="1:29" x14ac:dyDescent="0.2">
      <c r="A10" t="s">
        <v>16</v>
      </c>
      <c r="B10">
        <v>6210</v>
      </c>
      <c r="C10">
        <v>12653</v>
      </c>
      <c r="D10">
        <v>12415</v>
      </c>
      <c r="E10">
        <v>17009</v>
      </c>
      <c r="F10">
        <v>13589</v>
      </c>
      <c r="G10">
        <v>8344</v>
      </c>
      <c r="H10">
        <v>6304</v>
      </c>
      <c r="I10">
        <v>76524</v>
      </c>
      <c r="K10" t="s">
        <v>16</v>
      </c>
      <c r="L10">
        <v>15653</v>
      </c>
      <c r="M10">
        <v>20204</v>
      </c>
      <c r="N10">
        <v>23775</v>
      </c>
      <c r="O10">
        <v>21085</v>
      </c>
      <c r="P10">
        <v>27433</v>
      </c>
      <c r="Q10">
        <v>19438</v>
      </c>
      <c r="R10">
        <v>12726</v>
      </c>
      <c r="S10">
        <v>140314</v>
      </c>
      <c r="U10" t="s">
        <v>16</v>
      </c>
      <c r="V10">
        <v>21646</v>
      </c>
      <c r="W10">
        <v>22145</v>
      </c>
      <c r="X10">
        <v>21846</v>
      </c>
      <c r="Y10">
        <v>20318</v>
      </c>
      <c r="Z10">
        <v>18149</v>
      </c>
      <c r="AA10">
        <v>17977</v>
      </c>
      <c r="AB10">
        <v>26503</v>
      </c>
      <c r="AC10">
        <v>148584</v>
      </c>
    </row>
    <row r="11" spans="1:29" x14ac:dyDescent="0.2">
      <c r="A11" t="s">
        <v>17</v>
      </c>
      <c r="B11">
        <v>5195</v>
      </c>
      <c r="C11">
        <v>11180</v>
      </c>
      <c r="D11">
        <v>9929</v>
      </c>
      <c r="E11">
        <v>14085</v>
      </c>
      <c r="F11">
        <v>13495</v>
      </c>
      <c r="G11">
        <v>8522</v>
      </c>
      <c r="H11">
        <v>5923</v>
      </c>
      <c r="I11">
        <v>68329</v>
      </c>
      <c r="K11" t="s">
        <v>17</v>
      </c>
      <c r="L11">
        <v>8458</v>
      </c>
      <c r="M11">
        <v>11924</v>
      </c>
      <c r="N11">
        <v>15097</v>
      </c>
      <c r="O11">
        <v>14413</v>
      </c>
      <c r="P11">
        <v>16400</v>
      </c>
      <c r="Q11">
        <v>9851</v>
      </c>
      <c r="R11">
        <v>6702</v>
      </c>
      <c r="S11">
        <v>82845</v>
      </c>
      <c r="U11" t="s">
        <v>17</v>
      </c>
      <c r="V11">
        <v>19344</v>
      </c>
      <c r="W11">
        <v>21040</v>
      </c>
      <c r="X11">
        <v>22786</v>
      </c>
      <c r="Y11">
        <v>22403</v>
      </c>
      <c r="Z11">
        <v>21093</v>
      </c>
      <c r="AA11">
        <v>20274</v>
      </c>
      <c r="AB11">
        <v>26138</v>
      </c>
      <c r="AC11">
        <v>153078</v>
      </c>
    </row>
    <row r="12" spans="1:29" x14ac:dyDescent="0.2">
      <c r="A12" t="s">
        <v>18</v>
      </c>
      <c r="B12">
        <v>11405</v>
      </c>
      <c r="C12">
        <v>23833</v>
      </c>
      <c r="D12">
        <v>22344</v>
      </c>
      <c r="E12">
        <v>31094</v>
      </c>
      <c r="F12">
        <v>27084</v>
      </c>
      <c r="G12">
        <v>16866</v>
      </c>
      <c r="H12">
        <v>12227</v>
      </c>
      <c r="I12">
        <v>144853</v>
      </c>
      <c r="K12" t="s">
        <v>18</v>
      </c>
      <c r="L12">
        <v>24111</v>
      </c>
      <c r="M12">
        <v>32128</v>
      </c>
      <c r="N12">
        <v>38872</v>
      </c>
      <c r="O12">
        <v>35498</v>
      </c>
      <c r="P12">
        <v>43833</v>
      </c>
      <c r="Q12">
        <v>29289</v>
      </c>
      <c r="R12">
        <v>19428</v>
      </c>
      <c r="S12">
        <v>223159</v>
      </c>
      <c r="U12" t="s">
        <v>18</v>
      </c>
      <c r="V12">
        <v>40990</v>
      </c>
      <c r="W12">
        <v>43185</v>
      </c>
      <c r="X12">
        <v>44632</v>
      </c>
      <c r="Y12">
        <v>42721</v>
      </c>
      <c r="Z12">
        <v>39242</v>
      </c>
      <c r="AA12">
        <v>38251</v>
      </c>
      <c r="AB12">
        <v>52641</v>
      </c>
      <c r="AC12">
        <v>301662</v>
      </c>
    </row>
    <row r="14" spans="1:29" x14ac:dyDescent="0.2">
      <c r="A14" t="s">
        <v>15</v>
      </c>
      <c r="B14" t="s">
        <v>33</v>
      </c>
      <c r="C14" t="s">
        <v>34</v>
      </c>
      <c r="D14" t="s">
        <v>18</v>
      </c>
      <c r="K14" t="s">
        <v>15</v>
      </c>
      <c r="L14" t="s">
        <v>33</v>
      </c>
      <c r="M14" t="s">
        <v>34</v>
      </c>
      <c r="N14" t="s">
        <v>18</v>
      </c>
      <c r="U14" t="s">
        <v>15</v>
      </c>
      <c r="V14" t="s">
        <v>33</v>
      </c>
      <c r="W14" t="s">
        <v>34</v>
      </c>
      <c r="X14" t="s">
        <v>18</v>
      </c>
    </row>
    <row r="15" spans="1:29" x14ac:dyDescent="0.2">
      <c r="A15" t="s">
        <v>16</v>
      </c>
      <c r="B15">
        <v>64010</v>
      </c>
      <c r="C15">
        <v>12514</v>
      </c>
      <c r="D15">
        <v>76524</v>
      </c>
      <c r="K15" t="s">
        <v>16</v>
      </c>
      <c r="L15">
        <v>111935</v>
      </c>
      <c r="M15">
        <v>28379</v>
      </c>
      <c r="N15">
        <v>140314</v>
      </c>
      <c r="U15" t="s">
        <v>16</v>
      </c>
      <c r="V15">
        <v>100435</v>
      </c>
      <c r="W15">
        <v>48149</v>
      </c>
      <c r="X15">
        <v>148584</v>
      </c>
    </row>
    <row r="16" spans="1:29" x14ac:dyDescent="0.2">
      <c r="A16" t="s">
        <v>17</v>
      </c>
      <c r="B16">
        <v>57211</v>
      </c>
      <c r="C16">
        <v>11118</v>
      </c>
      <c r="D16">
        <v>68329</v>
      </c>
      <c r="K16" t="s">
        <v>17</v>
      </c>
      <c r="L16">
        <v>67685</v>
      </c>
      <c r="M16">
        <v>15160</v>
      </c>
      <c r="N16">
        <v>82845</v>
      </c>
      <c r="U16" t="s">
        <v>17</v>
      </c>
      <c r="V16">
        <v>107596</v>
      </c>
      <c r="W16">
        <v>45482</v>
      </c>
      <c r="X16">
        <v>153078</v>
      </c>
    </row>
    <row r="17" spans="1:29" x14ac:dyDescent="0.2">
      <c r="A17" t="s">
        <v>18</v>
      </c>
      <c r="B17">
        <v>121221</v>
      </c>
      <c r="C17">
        <v>23632</v>
      </c>
      <c r="D17">
        <v>144853</v>
      </c>
      <c r="K17" t="s">
        <v>18</v>
      </c>
      <c r="L17">
        <v>179620</v>
      </c>
      <c r="M17">
        <v>43539</v>
      </c>
      <c r="N17">
        <v>223159</v>
      </c>
      <c r="U17" t="s">
        <v>18</v>
      </c>
      <c r="V17">
        <v>208031</v>
      </c>
      <c r="W17">
        <v>93631</v>
      </c>
      <c r="X17">
        <v>301662</v>
      </c>
    </row>
    <row r="19" spans="1:29" x14ac:dyDescent="0.2">
      <c r="A19" t="s">
        <v>21</v>
      </c>
      <c r="K19" t="s">
        <v>21</v>
      </c>
      <c r="U19" t="s">
        <v>21</v>
      </c>
    </row>
    <row r="20" spans="1:29" x14ac:dyDescent="0.2">
      <c r="B20" t="s">
        <v>33</v>
      </c>
      <c r="C20" t="s">
        <v>34</v>
      </c>
      <c r="L20" t="s">
        <v>33</v>
      </c>
      <c r="M20" t="s">
        <v>34</v>
      </c>
      <c r="V20" t="s">
        <v>33</v>
      </c>
      <c r="W20" t="s">
        <v>34</v>
      </c>
    </row>
    <row r="21" spans="1:29" x14ac:dyDescent="0.2">
      <c r="A21" t="s">
        <v>16</v>
      </c>
      <c r="B21">
        <v>64039.51456994332</v>
      </c>
      <c r="C21">
        <v>12484.485430056679</v>
      </c>
      <c r="K21" t="s">
        <v>16</v>
      </c>
      <c r="L21">
        <v>112938.31160741893</v>
      </c>
      <c r="M21">
        <v>27375.688392581076</v>
      </c>
      <c r="U21" t="s">
        <v>16</v>
      </c>
      <c r="V21">
        <v>102465.9324144241</v>
      </c>
      <c r="W21">
        <v>46118.067585575911</v>
      </c>
    </row>
    <row r="22" spans="1:29" x14ac:dyDescent="0.2">
      <c r="A22" t="s">
        <v>17</v>
      </c>
      <c r="B22">
        <v>57181.48543005668</v>
      </c>
      <c r="C22">
        <v>11147.514569943321</v>
      </c>
      <c r="K22" t="s">
        <v>17</v>
      </c>
      <c r="L22">
        <v>66681.688392581069</v>
      </c>
      <c r="M22">
        <v>16163.311607418926</v>
      </c>
      <c r="U22" t="s">
        <v>17</v>
      </c>
      <c r="V22">
        <v>105565.0675855759</v>
      </c>
      <c r="W22">
        <v>47512.932414424089</v>
      </c>
    </row>
    <row r="24" spans="1:29" x14ac:dyDescent="0.2">
      <c r="A24" t="s">
        <v>22</v>
      </c>
      <c r="B24" s="5">
        <v>0.67417597415288921</v>
      </c>
      <c r="K24" t="s">
        <v>22</v>
      </c>
      <c r="L24" s="4">
        <v>1.3534275432705646E-28</v>
      </c>
      <c r="U24" t="s">
        <v>22</v>
      </c>
      <c r="V24" s="4">
        <v>1.5807194868227088E-57</v>
      </c>
    </row>
    <row r="25" spans="1:29" x14ac:dyDescent="0.2">
      <c r="A25" t="s">
        <v>36</v>
      </c>
      <c r="K25" t="s">
        <v>83</v>
      </c>
      <c r="U25" t="s">
        <v>83</v>
      </c>
    </row>
    <row r="27" spans="1:29" x14ac:dyDescent="0.2">
      <c r="K27" t="s">
        <v>24</v>
      </c>
      <c r="U27" t="s">
        <v>24</v>
      </c>
    </row>
    <row r="28" spans="1:29" x14ac:dyDescent="0.2">
      <c r="L28" t="s">
        <v>33</v>
      </c>
      <c r="M28" t="s">
        <v>34</v>
      </c>
      <c r="V28" t="s">
        <v>33</v>
      </c>
      <c r="W28" t="s">
        <v>34</v>
      </c>
    </row>
    <row r="29" spans="1:29" x14ac:dyDescent="0.2">
      <c r="K29" t="s">
        <v>16</v>
      </c>
      <c r="L29">
        <v>-11.093209674238045</v>
      </c>
      <c r="M29">
        <v>11.093209674237967</v>
      </c>
      <c r="U29" t="s">
        <v>16</v>
      </c>
      <c r="V29">
        <v>-15.986747234988044</v>
      </c>
      <c r="W29">
        <v>15.986747234987989</v>
      </c>
    </row>
    <row r="30" spans="1:29" x14ac:dyDescent="0.2">
      <c r="K30" t="s">
        <v>17</v>
      </c>
      <c r="L30">
        <v>11.093209674238047</v>
      </c>
      <c r="M30">
        <v>-11.093209674237986</v>
      </c>
      <c r="U30" t="s">
        <v>17</v>
      </c>
      <c r="V30">
        <v>15.986747234988046</v>
      </c>
      <c r="W30">
        <v>-15.986747234987989</v>
      </c>
    </row>
    <row r="31" spans="1:2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">
      <c r="A32" s="2" t="s">
        <v>3</v>
      </c>
      <c r="K32" s="7" t="s">
        <v>4</v>
      </c>
      <c r="U32" s="2" t="s">
        <v>5</v>
      </c>
    </row>
    <row r="33" spans="1:29" x14ac:dyDescent="0.2">
      <c r="A33" t="s">
        <v>35</v>
      </c>
      <c r="K33" t="s">
        <v>35</v>
      </c>
      <c r="U33" t="s">
        <v>35</v>
      </c>
    </row>
    <row r="35" spans="1:29" x14ac:dyDescent="0.2">
      <c r="A35" t="s">
        <v>13</v>
      </c>
      <c r="B35" t="s">
        <v>14</v>
      </c>
      <c r="K35" t="s">
        <v>13</v>
      </c>
      <c r="L35" t="s">
        <v>14</v>
      </c>
      <c r="U35" t="s">
        <v>13</v>
      </c>
      <c r="V35" t="s">
        <v>14</v>
      </c>
    </row>
    <row r="36" spans="1:29" x14ac:dyDescent="0.2">
      <c r="A36" t="s">
        <v>15</v>
      </c>
      <c r="B36" t="s">
        <v>26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  <c r="H36" t="s">
        <v>32</v>
      </c>
      <c r="I36" t="s">
        <v>18</v>
      </c>
      <c r="K36" t="s">
        <v>15</v>
      </c>
      <c r="L36" t="s">
        <v>26</v>
      </c>
      <c r="M36" t="s">
        <v>27</v>
      </c>
      <c r="N36" t="s">
        <v>28</v>
      </c>
      <c r="O36" t="s">
        <v>29</v>
      </c>
      <c r="P36" t="s">
        <v>30</v>
      </c>
      <c r="Q36" t="s">
        <v>31</v>
      </c>
      <c r="R36" t="s">
        <v>32</v>
      </c>
      <c r="S36" t="s">
        <v>18</v>
      </c>
      <c r="U36" t="s">
        <v>15</v>
      </c>
      <c r="V36" t="s">
        <v>26</v>
      </c>
      <c r="W36" t="s">
        <v>27</v>
      </c>
      <c r="X36" t="s">
        <v>28</v>
      </c>
      <c r="Y36" t="s">
        <v>29</v>
      </c>
      <c r="Z36" t="s">
        <v>30</v>
      </c>
      <c r="AA36" t="s">
        <v>31</v>
      </c>
      <c r="AB36" t="s">
        <v>32</v>
      </c>
      <c r="AC36" t="s">
        <v>18</v>
      </c>
    </row>
    <row r="37" spans="1:29" x14ac:dyDescent="0.2">
      <c r="A37" t="s">
        <v>16</v>
      </c>
      <c r="B37">
        <v>28187</v>
      </c>
      <c r="C37">
        <v>32700</v>
      </c>
      <c r="D37">
        <v>33636</v>
      </c>
      <c r="E37">
        <v>20283</v>
      </c>
      <c r="F37">
        <v>20275</v>
      </c>
      <c r="G37">
        <v>20689</v>
      </c>
      <c r="H37">
        <v>32632</v>
      </c>
      <c r="I37">
        <v>188402</v>
      </c>
      <c r="K37" t="s">
        <v>16</v>
      </c>
      <c r="L37">
        <v>39404</v>
      </c>
      <c r="M37">
        <v>34981</v>
      </c>
      <c r="N37">
        <v>33073</v>
      </c>
      <c r="O37">
        <v>52290</v>
      </c>
      <c r="P37">
        <v>43009</v>
      </c>
      <c r="Q37">
        <v>49797</v>
      </c>
      <c r="R37">
        <v>54235</v>
      </c>
      <c r="S37">
        <v>306789</v>
      </c>
      <c r="U37" t="s">
        <v>16</v>
      </c>
      <c r="V37">
        <v>62008</v>
      </c>
      <c r="W37">
        <v>40255</v>
      </c>
      <c r="X37">
        <v>41076</v>
      </c>
      <c r="Y37">
        <v>48364</v>
      </c>
      <c r="Z37">
        <v>45255</v>
      </c>
      <c r="AA37">
        <v>44331</v>
      </c>
      <c r="AB37">
        <v>56423</v>
      </c>
      <c r="AC37">
        <v>337712</v>
      </c>
    </row>
    <row r="38" spans="1:29" x14ac:dyDescent="0.2">
      <c r="A38" t="s">
        <v>17</v>
      </c>
      <c r="B38">
        <v>28435</v>
      </c>
      <c r="C38">
        <v>37155</v>
      </c>
      <c r="D38">
        <v>40722</v>
      </c>
      <c r="E38">
        <v>27940</v>
      </c>
      <c r="F38">
        <v>27923</v>
      </c>
      <c r="G38">
        <v>28095</v>
      </c>
      <c r="H38">
        <v>36295</v>
      </c>
      <c r="I38">
        <v>226565</v>
      </c>
      <c r="K38" t="s">
        <v>17</v>
      </c>
      <c r="L38">
        <v>32982</v>
      </c>
      <c r="M38">
        <v>32448</v>
      </c>
      <c r="N38">
        <v>34600</v>
      </c>
      <c r="O38">
        <v>54536</v>
      </c>
      <c r="P38">
        <v>47786</v>
      </c>
      <c r="Q38">
        <v>53789</v>
      </c>
      <c r="R38">
        <v>46487</v>
      </c>
      <c r="S38">
        <v>302628</v>
      </c>
      <c r="U38" t="s">
        <v>17</v>
      </c>
      <c r="V38">
        <v>63471</v>
      </c>
      <c r="W38">
        <v>44159</v>
      </c>
      <c r="X38">
        <v>46513</v>
      </c>
      <c r="Y38">
        <v>54176</v>
      </c>
      <c r="Z38">
        <v>51601</v>
      </c>
      <c r="AA38">
        <v>50961</v>
      </c>
      <c r="AB38">
        <v>62128</v>
      </c>
      <c r="AC38">
        <v>373009</v>
      </c>
    </row>
    <row r="39" spans="1:29" x14ac:dyDescent="0.2">
      <c r="A39" t="s">
        <v>18</v>
      </c>
      <c r="B39">
        <v>56622</v>
      </c>
      <c r="C39">
        <v>69855</v>
      </c>
      <c r="D39">
        <v>74358</v>
      </c>
      <c r="E39">
        <v>48223</v>
      </c>
      <c r="F39">
        <v>48198</v>
      </c>
      <c r="G39">
        <v>48784</v>
      </c>
      <c r="H39">
        <v>68927</v>
      </c>
      <c r="I39">
        <v>414967</v>
      </c>
      <c r="K39" t="s">
        <v>18</v>
      </c>
      <c r="L39">
        <v>72386</v>
      </c>
      <c r="M39">
        <v>67429</v>
      </c>
      <c r="N39">
        <v>67673</v>
      </c>
      <c r="O39">
        <v>106826</v>
      </c>
      <c r="P39">
        <v>90795</v>
      </c>
      <c r="Q39">
        <v>103586</v>
      </c>
      <c r="R39">
        <v>100722</v>
      </c>
      <c r="S39">
        <v>609417</v>
      </c>
      <c r="U39" t="s">
        <v>18</v>
      </c>
      <c r="V39">
        <v>125479</v>
      </c>
      <c r="W39">
        <v>84414</v>
      </c>
      <c r="X39">
        <v>87589</v>
      </c>
      <c r="Y39">
        <v>102540</v>
      </c>
      <c r="Z39">
        <v>96856</v>
      </c>
      <c r="AA39">
        <v>95292</v>
      </c>
      <c r="AB39">
        <v>118551</v>
      </c>
      <c r="AC39">
        <v>710721</v>
      </c>
    </row>
    <row r="41" spans="1:29" x14ac:dyDescent="0.2">
      <c r="A41" t="s">
        <v>15</v>
      </c>
      <c r="B41" t="s">
        <v>33</v>
      </c>
      <c r="C41" t="s">
        <v>34</v>
      </c>
      <c r="D41" t="s">
        <v>90</v>
      </c>
      <c r="K41" t="s">
        <v>15</v>
      </c>
      <c r="L41" t="s">
        <v>33</v>
      </c>
      <c r="M41" t="s">
        <v>34</v>
      </c>
      <c r="N41" t="s">
        <v>18</v>
      </c>
      <c r="U41" t="s">
        <v>15</v>
      </c>
      <c r="V41" t="s">
        <v>33</v>
      </c>
      <c r="W41" t="s">
        <v>34</v>
      </c>
      <c r="X41" t="s">
        <v>18</v>
      </c>
    </row>
    <row r="42" spans="1:29" x14ac:dyDescent="0.2">
      <c r="A42" t="s">
        <v>16</v>
      </c>
      <c r="B42">
        <v>127583</v>
      </c>
      <c r="C42">
        <v>60819</v>
      </c>
      <c r="D42">
        <v>188402</v>
      </c>
      <c r="K42" t="s">
        <v>16</v>
      </c>
      <c r="L42">
        <v>213150</v>
      </c>
      <c r="M42">
        <v>93639</v>
      </c>
      <c r="N42">
        <v>306789</v>
      </c>
      <c r="U42" t="s">
        <v>16</v>
      </c>
      <c r="V42">
        <v>219281</v>
      </c>
      <c r="W42">
        <v>118431</v>
      </c>
      <c r="X42">
        <v>337712</v>
      </c>
    </row>
    <row r="43" spans="1:29" x14ac:dyDescent="0.2">
      <c r="A43" t="s">
        <v>17</v>
      </c>
      <c r="B43">
        <v>161835</v>
      </c>
      <c r="C43">
        <v>64730</v>
      </c>
      <c r="D43">
        <v>226565</v>
      </c>
      <c r="K43" t="s">
        <v>17</v>
      </c>
      <c r="L43">
        <v>223159</v>
      </c>
      <c r="M43">
        <v>79469</v>
      </c>
      <c r="N43">
        <v>302628</v>
      </c>
      <c r="U43" t="s">
        <v>17</v>
      </c>
      <c r="V43">
        <v>247410</v>
      </c>
      <c r="W43">
        <v>125599</v>
      </c>
      <c r="X43">
        <v>373009</v>
      </c>
    </row>
    <row r="44" spans="1:29" x14ac:dyDescent="0.2">
      <c r="A44" t="s">
        <v>18</v>
      </c>
      <c r="B44">
        <v>289418</v>
      </c>
      <c r="C44">
        <v>125549</v>
      </c>
      <c r="D44">
        <v>414967</v>
      </c>
      <c r="K44" t="s">
        <v>18</v>
      </c>
      <c r="L44">
        <v>436309</v>
      </c>
      <c r="M44">
        <v>173108</v>
      </c>
      <c r="N44">
        <v>609417</v>
      </c>
      <c r="U44" t="s">
        <v>18</v>
      </c>
      <c r="V44">
        <v>466691</v>
      </c>
      <c r="W44">
        <v>244030</v>
      </c>
      <c r="X44">
        <v>710721</v>
      </c>
    </row>
    <row r="46" spans="1:29" x14ac:dyDescent="0.2">
      <c r="A46" t="s">
        <v>21</v>
      </c>
      <c r="K46" t="s">
        <v>21</v>
      </c>
      <c r="U46" t="s">
        <v>21</v>
      </c>
    </row>
    <row r="47" spans="1:29" x14ac:dyDescent="0.2">
      <c r="B47" t="s">
        <v>33</v>
      </c>
      <c r="C47" t="s">
        <v>34</v>
      </c>
      <c r="L47" t="s">
        <v>33</v>
      </c>
      <c r="M47" t="s">
        <v>34</v>
      </c>
      <c r="V47" t="s">
        <v>16</v>
      </c>
      <c r="W47" t="s">
        <v>17</v>
      </c>
    </row>
    <row r="48" spans="1:29" x14ac:dyDescent="0.2">
      <c r="A48" t="s">
        <v>16</v>
      </c>
      <c r="B48">
        <v>131400.64158354761</v>
      </c>
      <c r="C48">
        <v>57001.358416452393</v>
      </c>
      <c r="K48" t="s">
        <v>16</v>
      </c>
      <c r="L48">
        <v>219644.02338792649</v>
      </c>
      <c r="M48">
        <v>87144.9766120735</v>
      </c>
      <c r="U48" t="s">
        <v>16</v>
      </c>
      <c r="V48">
        <v>221756.71042786128</v>
      </c>
      <c r="W48">
        <v>115955.28957213872</v>
      </c>
    </row>
    <row r="49" spans="1:29" x14ac:dyDescent="0.2">
      <c r="A49" t="s">
        <v>17</v>
      </c>
      <c r="B49">
        <v>158017.35841645239</v>
      </c>
      <c r="C49">
        <v>68547.641583547607</v>
      </c>
      <c r="K49" t="s">
        <v>17</v>
      </c>
      <c r="L49">
        <v>216664.97661207351</v>
      </c>
      <c r="M49">
        <v>85963.0233879265</v>
      </c>
      <c r="U49" t="s">
        <v>17</v>
      </c>
      <c r="V49">
        <v>244934.28957213872</v>
      </c>
      <c r="W49">
        <v>128074.71042786128</v>
      </c>
    </row>
    <row r="51" spans="1:29" x14ac:dyDescent="0.2">
      <c r="A51" t="s">
        <v>22</v>
      </c>
      <c r="B51" s="4">
        <v>4.8329428954322892E-148</v>
      </c>
      <c r="K51" t="s">
        <v>22</v>
      </c>
      <c r="L51" s="4">
        <v>5.7697693769268604E-298</v>
      </c>
      <c r="U51" t="s">
        <v>22</v>
      </c>
      <c r="V51" s="4">
        <v>3.1695715398823111E-35</v>
      </c>
    </row>
    <row r="52" spans="1:29" x14ac:dyDescent="0.2">
      <c r="A52" t="s">
        <v>83</v>
      </c>
      <c r="K52" t="s">
        <v>83</v>
      </c>
      <c r="U52" t="s">
        <v>83</v>
      </c>
    </row>
    <row r="54" spans="1:29" x14ac:dyDescent="0.2">
      <c r="A54" t="s">
        <v>24</v>
      </c>
      <c r="K54" t="s">
        <v>24</v>
      </c>
      <c r="U54" t="s">
        <v>24</v>
      </c>
    </row>
    <row r="55" spans="1:29" x14ac:dyDescent="0.2">
      <c r="B55" t="s">
        <v>33</v>
      </c>
      <c r="C55" t="s">
        <v>34</v>
      </c>
      <c r="L55" t="s">
        <v>33</v>
      </c>
      <c r="M55" t="s">
        <v>34</v>
      </c>
      <c r="V55" t="s">
        <v>33</v>
      </c>
      <c r="W55" t="s">
        <v>34</v>
      </c>
    </row>
    <row r="56" spans="1:29" x14ac:dyDescent="0.2">
      <c r="A56" t="s">
        <v>16</v>
      </c>
      <c r="B56">
        <v>-25.912357786777477</v>
      </c>
      <c r="C56">
        <v>25.912357786777477</v>
      </c>
      <c r="K56" t="s">
        <v>16</v>
      </c>
      <c r="L56">
        <v>-36.893987378310811</v>
      </c>
      <c r="M56">
        <v>36.893987378310889</v>
      </c>
      <c r="U56" t="s">
        <v>16</v>
      </c>
      <c r="V56">
        <v>-12.384524690069483</v>
      </c>
      <c r="W56">
        <v>12.384524690069483</v>
      </c>
    </row>
    <row r="57" spans="1:29" x14ac:dyDescent="0.2">
      <c r="A57" t="s">
        <v>17</v>
      </c>
      <c r="B57">
        <v>25.912357786777477</v>
      </c>
      <c r="C57">
        <v>-25.912357786777477</v>
      </c>
      <c r="K57" t="s">
        <v>17</v>
      </c>
      <c r="L57">
        <v>36.893987378310811</v>
      </c>
      <c r="M57">
        <v>-36.893987378310889</v>
      </c>
      <c r="U57" t="s">
        <v>17</v>
      </c>
      <c r="V57">
        <v>12.384524690069483</v>
      </c>
      <c r="W57">
        <v>-12.384524690069483</v>
      </c>
    </row>
    <row r="58" spans="1:2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">
      <c r="A59" s="2" t="s">
        <v>6</v>
      </c>
      <c r="K59" s="7" t="s">
        <v>7</v>
      </c>
      <c r="U59" s="2" t="s">
        <v>8</v>
      </c>
    </row>
    <row r="60" spans="1:29" x14ac:dyDescent="0.2">
      <c r="A60" t="s">
        <v>35</v>
      </c>
      <c r="K60" t="s">
        <v>35</v>
      </c>
      <c r="U60" t="s">
        <v>35</v>
      </c>
    </row>
    <row r="62" spans="1:29" x14ac:dyDescent="0.2">
      <c r="A62" t="s">
        <v>13</v>
      </c>
      <c r="B62" t="s">
        <v>14</v>
      </c>
      <c r="K62" t="s">
        <v>13</v>
      </c>
      <c r="L62" t="s">
        <v>14</v>
      </c>
      <c r="U62" t="s">
        <v>13</v>
      </c>
      <c r="V62" t="s">
        <v>14</v>
      </c>
    </row>
    <row r="63" spans="1:29" x14ac:dyDescent="0.2">
      <c r="A63" t="s">
        <v>15</v>
      </c>
      <c r="B63" t="s">
        <v>26</v>
      </c>
      <c r="C63" t="s">
        <v>27</v>
      </c>
      <c r="D63" t="s">
        <v>28</v>
      </c>
      <c r="E63" t="s">
        <v>29</v>
      </c>
      <c r="F63" t="s">
        <v>30</v>
      </c>
      <c r="G63" t="s">
        <v>31</v>
      </c>
      <c r="H63" t="s">
        <v>32</v>
      </c>
      <c r="I63" t="s">
        <v>18</v>
      </c>
      <c r="K63" t="s">
        <v>15</v>
      </c>
      <c r="L63" t="s">
        <v>26</v>
      </c>
      <c r="M63" t="s">
        <v>27</v>
      </c>
      <c r="N63" t="s">
        <v>28</v>
      </c>
      <c r="O63" t="s">
        <v>29</v>
      </c>
      <c r="P63" t="s">
        <v>30</v>
      </c>
      <c r="Q63" t="s">
        <v>31</v>
      </c>
      <c r="R63" t="s">
        <v>32</v>
      </c>
      <c r="S63" t="s">
        <v>18</v>
      </c>
      <c r="U63" t="s">
        <v>15</v>
      </c>
      <c r="V63" t="s">
        <v>26</v>
      </c>
      <c r="W63" t="s">
        <v>27</v>
      </c>
      <c r="X63" t="s">
        <v>28</v>
      </c>
      <c r="Y63" t="s">
        <v>29</v>
      </c>
      <c r="Z63" t="s">
        <v>30</v>
      </c>
      <c r="AA63" t="s">
        <v>31</v>
      </c>
      <c r="AB63" t="s">
        <v>32</v>
      </c>
      <c r="AC63" t="s">
        <v>18</v>
      </c>
    </row>
    <row r="64" spans="1:29" x14ac:dyDescent="0.2">
      <c r="A64" t="s">
        <v>16</v>
      </c>
      <c r="B64">
        <v>42339</v>
      </c>
      <c r="C64">
        <v>51289</v>
      </c>
      <c r="D64">
        <v>52962</v>
      </c>
      <c r="E64">
        <v>60477</v>
      </c>
      <c r="F64">
        <v>48253</v>
      </c>
      <c r="G64">
        <v>52404</v>
      </c>
      <c r="H64">
        <v>62772</v>
      </c>
      <c r="I64">
        <v>370496</v>
      </c>
      <c r="K64" t="s">
        <v>16</v>
      </c>
      <c r="L64">
        <v>50064</v>
      </c>
      <c r="M64">
        <v>39168</v>
      </c>
      <c r="N64">
        <v>40240</v>
      </c>
      <c r="O64">
        <v>46700</v>
      </c>
      <c r="P64">
        <v>51546</v>
      </c>
      <c r="Q64">
        <v>55638</v>
      </c>
      <c r="R64">
        <v>69633</v>
      </c>
      <c r="S64">
        <v>352989</v>
      </c>
      <c r="U64" t="s">
        <v>16</v>
      </c>
      <c r="V64">
        <v>49283</v>
      </c>
      <c r="W64">
        <v>51740</v>
      </c>
      <c r="X64">
        <v>38614</v>
      </c>
      <c r="Y64">
        <v>44431</v>
      </c>
      <c r="Z64">
        <v>43628</v>
      </c>
      <c r="AA64">
        <v>40116</v>
      </c>
      <c r="AB64">
        <v>46750</v>
      </c>
      <c r="AC64">
        <v>314562</v>
      </c>
    </row>
    <row r="65" spans="1:29" x14ac:dyDescent="0.2">
      <c r="A65" t="s">
        <v>17</v>
      </c>
      <c r="B65">
        <v>41262</v>
      </c>
      <c r="C65">
        <v>52288</v>
      </c>
      <c r="D65">
        <v>55244</v>
      </c>
      <c r="E65">
        <v>63790</v>
      </c>
      <c r="F65">
        <v>50333</v>
      </c>
      <c r="G65">
        <v>54634</v>
      </c>
      <c r="H65">
        <v>60915</v>
      </c>
      <c r="I65">
        <v>378466</v>
      </c>
      <c r="K65" t="s">
        <v>17</v>
      </c>
      <c r="L65">
        <v>52162</v>
      </c>
      <c r="M65">
        <v>44445</v>
      </c>
      <c r="N65">
        <v>46880</v>
      </c>
      <c r="O65">
        <v>52362</v>
      </c>
      <c r="P65">
        <v>61955</v>
      </c>
      <c r="Q65">
        <v>69417</v>
      </c>
      <c r="R65">
        <v>75429</v>
      </c>
      <c r="S65">
        <v>402650</v>
      </c>
      <c r="U65" t="s">
        <v>17</v>
      </c>
      <c r="V65">
        <v>52578</v>
      </c>
      <c r="W65">
        <v>55710</v>
      </c>
      <c r="X65">
        <v>43305</v>
      </c>
      <c r="Y65">
        <v>52810</v>
      </c>
      <c r="Z65">
        <v>52835</v>
      </c>
      <c r="AA65">
        <v>52380</v>
      </c>
      <c r="AB65">
        <v>52759</v>
      </c>
      <c r="AC65">
        <v>362377</v>
      </c>
    </row>
    <row r="66" spans="1:29" x14ac:dyDescent="0.2">
      <c r="A66" t="s">
        <v>18</v>
      </c>
      <c r="B66">
        <v>83601</v>
      </c>
      <c r="C66">
        <v>103577</v>
      </c>
      <c r="D66">
        <v>108206</v>
      </c>
      <c r="E66">
        <v>124267</v>
      </c>
      <c r="F66">
        <v>98586</v>
      </c>
      <c r="G66">
        <v>107038</v>
      </c>
      <c r="H66">
        <v>123687</v>
      </c>
      <c r="I66">
        <v>748962</v>
      </c>
      <c r="K66" t="s">
        <v>18</v>
      </c>
      <c r="L66">
        <v>102226</v>
      </c>
      <c r="M66">
        <v>83613</v>
      </c>
      <c r="N66">
        <v>87120</v>
      </c>
      <c r="O66">
        <v>99062</v>
      </c>
      <c r="P66">
        <v>113501</v>
      </c>
      <c r="Q66">
        <v>125055</v>
      </c>
      <c r="R66">
        <v>145062</v>
      </c>
      <c r="S66">
        <v>755639</v>
      </c>
      <c r="U66" t="s">
        <v>96</v>
      </c>
      <c r="V66">
        <v>19718</v>
      </c>
      <c r="W66">
        <v>21559</v>
      </c>
      <c r="X66">
        <v>19164</v>
      </c>
      <c r="Y66">
        <v>21389</v>
      </c>
      <c r="Z66">
        <v>21914</v>
      </c>
      <c r="AA66">
        <v>20330</v>
      </c>
      <c r="AB66">
        <v>20263</v>
      </c>
      <c r="AC66">
        <v>144337</v>
      </c>
    </row>
    <row r="67" spans="1:29" x14ac:dyDescent="0.2">
      <c r="U67" t="s">
        <v>18</v>
      </c>
      <c r="V67">
        <v>121579</v>
      </c>
      <c r="W67">
        <v>129009</v>
      </c>
      <c r="X67">
        <v>101083</v>
      </c>
      <c r="Y67">
        <v>118630</v>
      </c>
      <c r="Z67">
        <v>118377</v>
      </c>
      <c r="AA67">
        <v>112826</v>
      </c>
      <c r="AB67">
        <v>119772</v>
      </c>
      <c r="AC67">
        <v>821276</v>
      </c>
    </row>
    <row r="68" spans="1:29" x14ac:dyDescent="0.2">
      <c r="A68" t="s">
        <v>15</v>
      </c>
      <c r="B68" t="s">
        <v>33</v>
      </c>
      <c r="C68" t="s">
        <v>34</v>
      </c>
      <c r="D68" t="s">
        <v>18</v>
      </c>
      <c r="K68" t="s">
        <v>15</v>
      </c>
      <c r="L68" t="s">
        <v>33</v>
      </c>
      <c r="M68" t="s">
        <v>34</v>
      </c>
      <c r="N68" t="s">
        <v>18</v>
      </c>
    </row>
    <row r="69" spans="1:29" x14ac:dyDescent="0.2">
      <c r="A69" t="s">
        <v>16</v>
      </c>
      <c r="B69">
        <v>265385</v>
      </c>
      <c r="C69">
        <v>105111</v>
      </c>
      <c r="D69">
        <v>370496</v>
      </c>
      <c r="K69" t="s">
        <v>16</v>
      </c>
      <c r="L69">
        <v>233292</v>
      </c>
      <c r="M69">
        <v>119697</v>
      </c>
      <c r="N69">
        <v>352989</v>
      </c>
      <c r="U69" t="s">
        <v>15</v>
      </c>
      <c r="V69" t="s">
        <v>33</v>
      </c>
      <c r="W69" t="s">
        <v>34</v>
      </c>
      <c r="X69" t="s">
        <v>18</v>
      </c>
    </row>
    <row r="70" spans="1:29" x14ac:dyDescent="0.2">
      <c r="A70" t="s">
        <v>17</v>
      </c>
      <c r="B70">
        <v>276289</v>
      </c>
      <c r="C70">
        <v>102177</v>
      </c>
      <c r="D70">
        <v>378466</v>
      </c>
      <c r="K70" t="s">
        <v>17</v>
      </c>
      <c r="L70">
        <v>275059</v>
      </c>
      <c r="M70">
        <v>127591</v>
      </c>
      <c r="N70">
        <v>402650</v>
      </c>
      <c r="U70" t="s">
        <v>16</v>
      </c>
      <c r="V70">
        <v>218529</v>
      </c>
      <c r="W70">
        <v>96033</v>
      </c>
      <c r="X70">
        <v>314562</v>
      </c>
    </row>
    <row r="71" spans="1:29" x14ac:dyDescent="0.2">
      <c r="A71" t="s">
        <v>18</v>
      </c>
      <c r="B71">
        <v>541674</v>
      </c>
      <c r="C71">
        <v>207288</v>
      </c>
      <c r="D71">
        <v>748962</v>
      </c>
      <c r="K71" t="s">
        <v>18</v>
      </c>
      <c r="L71">
        <v>508351</v>
      </c>
      <c r="M71">
        <v>247288</v>
      </c>
      <c r="N71">
        <v>755639</v>
      </c>
      <c r="U71" t="s">
        <v>17</v>
      </c>
      <c r="V71">
        <v>257040</v>
      </c>
      <c r="W71">
        <v>105337</v>
      </c>
      <c r="X71">
        <v>362377</v>
      </c>
    </row>
    <row r="72" spans="1:29" x14ac:dyDescent="0.2">
      <c r="U72" t="s">
        <v>18</v>
      </c>
      <c r="V72">
        <v>475569</v>
      </c>
      <c r="W72">
        <v>201370</v>
      </c>
      <c r="X72">
        <v>676939</v>
      </c>
    </row>
    <row r="73" spans="1:29" x14ac:dyDescent="0.2">
      <c r="A73" t="s">
        <v>21</v>
      </c>
      <c r="K73" t="s">
        <v>21</v>
      </c>
    </row>
    <row r="74" spans="1:29" x14ac:dyDescent="0.2">
      <c r="B74" t="s">
        <v>33</v>
      </c>
      <c r="C74" t="s">
        <v>34</v>
      </c>
      <c r="L74" t="s">
        <v>33</v>
      </c>
      <c r="M74" t="s">
        <v>34</v>
      </c>
      <c r="U74" t="s">
        <v>21</v>
      </c>
    </row>
    <row r="75" spans="1:29" x14ac:dyDescent="0.2">
      <c r="A75" t="s">
        <v>16</v>
      </c>
      <c r="B75">
        <v>267954.9166766805</v>
      </c>
      <c r="C75">
        <v>102541.08332331947</v>
      </c>
      <c r="K75" t="s">
        <v>16</v>
      </c>
      <c r="L75">
        <v>237470.94993641143</v>
      </c>
      <c r="M75">
        <v>115518.05006358857</v>
      </c>
      <c r="V75" t="s">
        <v>33</v>
      </c>
      <c r="W75" t="s">
        <v>34</v>
      </c>
    </row>
    <row r="76" spans="1:29" x14ac:dyDescent="0.2">
      <c r="A76" t="s">
        <v>17</v>
      </c>
      <c r="B76">
        <v>273719.0833233195</v>
      </c>
      <c r="C76">
        <v>104746.91667668053</v>
      </c>
      <c r="K76" t="s">
        <v>17</v>
      </c>
      <c r="L76">
        <v>270880.05006358854</v>
      </c>
      <c r="M76">
        <v>131769.94993641143</v>
      </c>
      <c r="U76" t="s">
        <v>16</v>
      </c>
      <c r="V76">
        <v>220988.7977764614</v>
      </c>
      <c r="W76">
        <v>93573.20222353861</v>
      </c>
    </row>
    <row r="77" spans="1:29" x14ac:dyDescent="0.2">
      <c r="U77" t="s">
        <v>17</v>
      </c>
      <c r="V77">
        <v>254580.2022235386</v>
      </c>
      <c r="W77">
        <v>107796.79777646139</v>
      </c>
    </row>
    <row r="78" spans="1:29" x14ac:dyDescent="0.2">
      <c r="A78" t="s">
        <v>22</v>
      </c>
      <c r="B78" s="4">
        <v>3.2157182734607272E-40</v>
      </c>
      <c r="K78" t="s">
        <v>22</v>
      </c>
      <c r="L78" s="4">
        <v>1.0317393771772901E-93</v>
      </c>
    </row>
    <row r="79" spans="1:29" x14ac:dyDescent="0.2">
      <c r="A79" t="s">
        <v>83</v>
      </c>
      <c r="K79" t="s">
        <v>83</v>
      </c>
      <c r="U79" t="s">
        <v>22</v>
      </c>
      <c r="V79" s="4">
        <v>2.7917142286599048E-39</v>
      </c>
    </row>
    <row r="80" spans="1:29" x14ac:dyDescent="0.2">
      <c r="U80" t="s">
        <v>83</v>
      </c>
    </row>
    <row r="81" spans="1:29" x14ac:dyDescent="0.2">
      <c r="A81" t="s">
        <v>24</v>
      </c>
      <c r="K81" t="s">
        <v>24</v>
      </c>
    </row>
    <row r="82" spans="1:29" x14ac:dyDescent="0.2">
      <c r="B82" t="s">
        <v>16</v>
      </c>
      <c r="C82" t="s">
        <v>17</v>
      </c>
      <c r="L82" t="s">
        <v>33</v>
      </c>
      <c r="M82" t="s">
        <v>34</v>
      </c>
      <c r="U82" t="s">
        <v>24</v>
      </c>
    </row>
    <row r="83" spans="1:29" x14ac:dyDescent="0.2">
      <c r="A83" t="s">
        <v>16</v>
      </c>
      <c r="B83">
        <v>-13.275394791432937</v>
      </c>
      <c r="C83">
        <v>13.275394791433088</v>
      </c>
      <c r="K83" t="s">
        <v>16</v>
      </c>
      <c r="L83">
        <v>-20.535766397910546</v>
      </c>
      <c r="M83">
        <v>20.535766397910546</v>
      </c>
      <c r="V83" t="s">
        <v>33</v>
      </c>
      <c r="W83" t="s">
        <v>34</v>
      </c>
    </row>
    <row r="84" spans="1:29" x14ac:dyDescent="0.2">
      <c r="A84" t="s">
        <v>17</v>
      </c>
      <c r="B84">
        <v>13.275394791432937</v>
      </c>
      <c r="C84">
        <v>-13.275394791433088</v>
      </c>
      <c r="K84" t="s">
        <v>17</v>
      </c>
      <c r="L84">
        <v>20.535766397910688</v>
      </c>
      <c r="M84">
        <v>-20.535766397910546</v>
      </c>
      <c r="U84" t="s">
        <v>16</v>
      </c>
      <c r="V84">
        <v>-13.112518465674585</v>
      </c>
      <c r="W84">
        <v>13.112518465674505</v>
      </c>
    </row>
    <row r="85" spans="1:29" x14ac:dyDescent="0.2">
      <c r="U85" t="s">
        <v>17</v>
      </c>
      <c r="V85">
        <v>13.112518465674587</v>
      </c>
      <c r="W85">
        <v>-13.112518465674508</v>
      </c>
    </row>
    <row r="86" spans="1:2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">
      <c r="A87" s="2" t="s">
        <v>9</v>
      </c>
      <c r="K87" s="7" t="s">
        <v>10</v>
      </c>
      <c r="U87" s="2" t="s">
        <v>11</v>
      </c>
    </row>
    <row r="88" spans="1:29" x14ac:dyDescent="0.2">
      <c r="A88" t="s">
        <v>35</v>
      </c>
      <c r="K88" t="s">
        <v>35</v>
      </c>
      <c r="U88" t="s">
        <v>35</v>
      </c>
    </row>
    <row r="90" spans="1:29" x14ac:dyDescent="0.2">
      <c r="A90" t="s">
        <v>13</v>
      </c>
      <c r="B90" t="s">
        <v>14</v>
      </c>
      <c r="K90" t="s">
        <v>13</v>
      </c>
      <c r="L90" t="s">
        <v>14</v>
      </c>
      <c r="U90" t="s">
        <v>13</v>
      </c>
      <c r="V90" t="s">
        <v>14</v>
      </c>
    </row>
    <row r="91" spans="1:29" x14ac:dyDescent="0.2">
      <c r="A91" t="s">
        <v>15</v>
      </c>
      <c r="B91" t="s">
        <v>26</v>
      </c>
      <c r="C91" t="s">
        <v>27</v>
      </c>
      <c r="D91" t="s">
        <v>28</v>
      </c>
      <c r="E91" t="s">
        <v>29</v>
      </c>
      <c r="F91" t="s">
        <v>30</v>
      </c>
      <c r="G91" t="s">
        <v>31</v>
      </c>
      <c r="H91" t="s">
        <v>32</v>
      </c>
      <c r="I91" t="s">
        <v>18</v>
      </c>
      <c r="K91" t="s">
        <v>15</v>
      </c>
      <c r="L91" t="s">
        <v>26</v>
      </c>
      <c r="M91" t="s">
        <v>27</v>
      </c>
      <c r="N91" t="s">
        <v>28</v>
      </c>
      <c r="O91" t="s">
        <v>29</v>
      </c>
      <c r="P91" t="s">
        <v>30</v>
      </c>
      <c r="Q91" t="s">
        <v>31</v>
      </c>
      <c r="R91" t="s">
        <v>32</v>
      </c>
      <c r="S91" t="s">
        <v>18</v>
      </c>
      <c r="U91" t="s">
        <v>15</v>
      </c>
      <c r="V91" t="s">
        <v>26</v>
      </c>
      <c r="W91" t="s">
        <v>27</v>
      </c>
      <c r="X91" t="s">
        <v>28</v>
      </c>
      <c r="Y91" t="s">
        <v>29</v>
      </c>
      <c r="Z91" t="s">
        <v>30</v>
      </c>
      <c r="AA91" t="s">
        <v>31</v>
      </c>
      <c r="AB91" t="s">
        <v>32</v>
      </c>
      <c r="AC91" t="s">
        <v>18</v>
      </c>
    </row>
    <row r="92" spans="1:29" x14ac:dyDescent="0.2">
      <c r="A92" t="s">
        <v>16</v>
      </c>
      <c r="B92">
        <v>38048</v>
      </c>
      <c r="C92">
        <v>32720</v>
      </c>
      <c r="D92">
        <v>41507</v>
      </c>
      <c r="E92">
        <v>45263</v>
      </c>
      <c r="F92">
        <v>42847</v>
      </c>
      <c r="G92">
        <v>37840</v>
      </c>
      <c r="H92">
        <v>42385</v>
      </c>
      <c r="I92">
        <v>280610</v>
      </c>
      <c r="K92" t="s">
        <v>16</v>
      </c>
      <c r="L92">
        <v>20789</v>
      </c>
      <c r="M92">
        <v>20235</v>
      </c>
      <c r="N92">
        <v>21222</v>
      </c>
      <c r="O92">
        <v>19821</v>
      </c>
      <c r="P92">
        <v>16604</v>
      </c>
      <c r="Q92">
        <v>25652</v>
      </c>
      <c r="R92">
        <v>23787</v>
      </c>
      <c r="S92">
        <v>148110</v>
      </c>
      <c r="U92" t="s">
        <v>16</v>
      </c>
      <c r="V92">
        <v>9361</v>
      </c>
      <c r="W92">
        <v>14393</v>
      </c>
      <c r="X92">
        <v>12419</v>
      </c>
      <c r="Y92">
        <v>9610</v>
      </c>
      <c r="Z92">
        <v>8443</v>
      </c>
      <c r="AA92">
        <v>7739</v>
      </c>
      <c r="AB92">
        <v>8563</v>
      </c>
      <c r="AC92">
        <v>70528</v>
      </c>
    </row>
    <row r="93" spans="1:29" x14ac:dyDescent="0.2">
      <c r="A93" t="s">
        <v>17</v>
      </c>
      <c r="B93">
        <v>42985</v>
      </c>
      <c r="C93">
        <v>37349</v>
      </c>
      <c r="D93">
        <v>49934</v>
      </c>
      <c r="E93">
        <v>55327</v>
      </c>
      <c r="F93">
        <v>55996</v>
      </c>
      <c r="G93">
        <v>46608</v>
      </c>
      <c r="H93">
        <v>47472</v>
      </c>
      <c r="I93">
        <v>335671</v>
      </c>
      <c r="K93" t="s">
        <v>17</v>
      </c>
      <c r="L93">
        <v>24372</v>
      </c>
      <c r="M93">
        <v>25992</v>
      </c>
      <c r="N93">
        <v>27034</v>
      </c>
      <c r="O93">
        <v>25933</v>
      </c>
      <c r="P93">
        <v>21474</v>
      </c>
      <c r="Q93">
        <v>33295</v>
      </c>
      <c r="R93">
        <v>28822</v>
      </c>
      <c r="S93">
        <v>186922</v>
      </c>
      <c r="U93" t="s">
        <v>17</v>
      </c>
      <c r="V93">
        <v>13180</v>
      </c>
      <c r="W93">
        <v>20432</v>
      </c>
      <c r="X93">
        <v>19062</v>
      </c>
      <c r="Y93">
        <v>14775</v>
      </c>
      <c r="Z93">
        <v>13828</v>
      </c>
      <c r="AA93">
        <v>13548</v>
      </c>
      <c r="AB93">
        <v>13019</v>
      </c>
      <c r="AC93">
        <v>107844</v>
      </c>
    </row>
    <row r="94" spans="1:29" x14ac:dyDescent="0.2">
      <c r="A94" t="s">
        <v>18</v>
      </c>
      <c r="B94">
        <v>81033</v>
      </c>
      <c r="C94">
        <v>70069</v>
      </c>
      <c r="D94">
        <v>91441</v>
      </c>
      <c r="E94">
        <v>100590</v>
      </c>
      <c r="F94">
        <v>98843</v>
      </c>
      <c r="G94">
        <v>84448</v>
      </c>
      <c r="H94">
        <v>89857</v>
      </c>
      <c r="I94">
        <v>616281</v>
      </c>
      <c r="K94" t="s">
        <v>18</v>
      </c>
      <c r="L94">
        <v>45161</v>
      </c>
      <c r="M94">
        <v>46227</v>
      </c>
      <c r="N94">
        <v>48256</v>
      </c>
      <c r="O94">
        <v>45754</v>
      </c>
      <c r="P94">
        <v>38078</v>
      </c>
      <c r="Q94">
        <v>58947</v>
      </c>
      <c r="R94">
        <v>52609</v>
      </c>
      <c r="S94">
        <v>335032</v>
      </c>
      <c r="U94" t="s">
        <v>18</v>
      </c>
      <c r="V94">
        <v>22541</v>
      </c>
      <c r="W94">
        <v>34825</v>
      </c>
      <c r="X94">
        <v>31481</v>
      </c>
      <c r="Y94">
        <v>24385</v>
      </c>
      <c r="Z94">
        <v>22271</v>
      </c>
      <c r="AA94">
        <v>21287</v>
      </c>
      <c r="AB94">
        <v>21582</v>
      </c>
      <c r="AC94">
        <v>178372</v>
      </c>
    </row>
    <row r="96" spans="1:29" x14ac:dyDescent="0.2">
      <c r="A96" t="s">
        <v>15</v>
      </c>
      <c r="B96" t="s">
        <v>33</v>
      </c>
      <c r="C96" t="s">
        <v>34</v>
      </c>
      <c r="D96" t="s">
        <v>18</v>
      </c>
      <c r="K96" t="s">
        <v>15</v>
      </c>
      <c r="L96" t="s">
        <v>33</v>
      </c>
      <c r="M96" t="s">
        <v>34</v>
      </c>
      <c r="N96" t="s">
        <v>18</v>
      </c>
      <c r="U96" t="s">
        <v>15</v>
      </c>
      <c r="V96" t="s">
        <v>33</v>
      </c>
      <c r="W96" t="s">
        <v>34</v>
      </c>
      <c r="X96" t="s">
        <v>18</v>
      </c>
    </row>
    <row r="97" spans="1:24" x14ac:dyDescent="0.2">
      <c r="A97" t="s">
        <v>16</v>
      </c>
      <c r="B97">
        <v>200177</v>
      </c>
      <c r="C97">
        <v>80433</v>
      </c>
      <c r="D97">
        <v>280610</v>
      </c>
      <c r="K97" t="s">
        <v>16</v>
      </c>
      <c r="L97">
        <v>103534</v>
      </c>
      <c r="M97">
        <v>44576</v>
      </c>
      <c r="N97">
        <v>148110</v>
      </c>
      <c r="U97" t="s">
        <v>16</v>
      </c>
      <c r="V97">
        <v>52604</v>
      </c>
      <c r="W97">
        <v>17924</v>
      </c>
      <c r="X97">
        <v>70528</v>
      </c>
    </row>
    <row r="98" spans="1:24" x14ac:dyDescent="0.2">
      <c r="A98" t="s">
        <v>17</v>
      </c>
      <c r="B98">
        <v>245214</v>
      </c>
      <c r="C98">
        <v>90457</v>
      </c>
      <c r="D98">
        <v>335671</v>
      </c>
      <c r="K98" t="s">
        <v>17</v>
      </c>
      <c r="L98">
        <v>133728</v>
      </c>
      <c r="M98">
        <v>53194</v>
      </c>
      <c r="N98">
        <v>186922</v>
      </c>
      <c r="U98" t="s">
        <v>17</v>
      </c>
      <c r="V98">
        <v>81645</v>
      </c>
      <c r="W98">
        <v>26199</v>
      </c>
      <c r="X98">
        <v>107844</v>
      </c>
    </row>
    <row r="99" spans="1:24" x14ac:dyDescent="0.2">
      <c r="A99" t="s">
        <v>18</v>
      </c>
      <c r="B99">
        <v>445391</v>
      </c>
      <c r="C99">
        <v>170890</v>
      </c>
      <c r="D99">
        <v>616281</v>
      </c>
      <c r="K99" t="s">
        <v>18</v>
      </c>
      <c r="L99">
        <v>237262</v>
      </c>
      <c r="M99">
        <v>97770</v>
      </c>
      <c r="N99">
        <v>335032</v>
      </c>
      <c r="U99" t="s">
        <v>18</v>
      </c>
      <c r="V99">
        <v>134249</v>
      </c>
      <c r="W99">
        <v>44123</v>
      </c>
      <c r="X99">
        <v>178372</v>
      </c>
    </row>
    <row r="101" spans="1:24" x14ac:dyDescent="0.2">
      <c r="A101" t="s">
        <v>21</v>
      </c>
      <c r="K101" t="s">
        <v>21</v>
      </c>
      <c r="U101" t="s">
        <v>21</v>
      </c>
    </row>
    <row r="102" spans="1:24" x14ac:dyDescent="0.2">
      <c r="B102" t="s">
        <v>33</v>
      </c>
      <c r="C102" t="s">
        <v>34</v>
      </c>
      <c r="L102" t="s">
        <v>33</v>
      </c>
      <c r="M102" t="s">
        <v>34</v>
      </c>
      <c r="V102" t="s">
        <v>33</v>
      </c>
      <c r="W102" t="s">
        <v>34</v>
      </c>
    </row>
    <row r="103" spans="1:24" x14ac:dyDescent="0.2">
      <c r="A103" t="s">
        <v>16</v>
      </c>
      <c r="B103">
        <v>202798.99674012343</v>
      </c>
      <c r="C103">
        <v>77811.003259876583</v>
      </c>
      <c r="K103" t="s">
        <v>16</v>
      </c>
      <c r="L103">
        <v>104888.11462785644</v>
      </c>
      <c r="M103">
        <v>43221.885372143559</v>
      </c>
      <c r="U103" t="s">
        <v>16</v>
      </c>
      <c r="V103">
        <v>53081.837239028544</v>
      </c>
      <c r="W103">
        <v>17446.162760971452</v>
      </c>
    </row>
    <row r="104" spans="1:24" x14ac:dyDescent="0.2">
      <c r="A104" t="s">
        <v>17</v>
      </c>
      <c r="B104">
        <v>242592.00325987657</v>
      </c>
      <c r="C104">
        <v>93078.996740123417</v>
      </c>
      <c r="K104" t="s">
        <v>17</v>
      </c>
      <c r="L104">
        <v>132373.88537214356</v>
      </c>
      <c r="M104">
        <v>54548.114627856441</v>
      </c>
      <c r="U104" t="s">
        <v>17</v>
      </c>
      <c r="V104">
        <v>81167.162760971449</v>
      </c>
      <c r="W104">
        <v>26676.837239028548</v>
      </c>
    </row>
    <row r="106" spans="1:24" x14ac:dyDescent="0.2">
      <c r="A106" t="s">
        <v>22</v>
      </c>
      <c r="B106" s="4">
        <v>9.6626328294184235E-51</v>
      </c>
      <c r="K106" t="s">
        <v>22</v>
      </c>
      <c r="L106" s="4">
        <v>3.6897916479558389E-25</v>
      </c>
      <c r="U106" t="s">
        <v>22</v>
      </c>
      <c r="V106" s="4">
        <v>8.1876795038632772E-8</v>
      </c>
    </row>
    <row r="107" spans="1:24" x14ac:dyDescent="0.2">
      <c r="A107" t="s">
        <v>83</v>
      </c>
      <c r="K107" t="s">
        <v>83</v>
      </c>
      <c r="U107" t="s">
        <v>83</v>
      </c>
    </row>
    <row r="109" spans="1:24" x14ac:dyDescent="0.2">
      <c r="A109" t="s">
        <v>24</v>
      </c>
      <c r="K109" t="s">
        <v>24</v>
      </c>
      <c r="U109" t="s">
        <v>24</v>
      </c>
    </row>
    <row r="110" spans="1:24" x14ac:dyDescent="0.2">
      <c r="B110" t="s">
        <v>33</v>
      </c>
      <c r="C110" t="s">
        <v>34</v>
      </c>
      <c r="L110" t="s">
        <v>33</v>
      </c>
      <c r="M110" t="s">
        <v>34</v>
      </c>
      <c r="V110" t="s">
        <v>33</v>
      </c>
      <c r="W110" t="s">
        <v>34</v>
      </c>
    </row>
    <row r="111" spans="1:24" x14ac:dyDescent="0.2">
      <c r="A111" t="s">
        <v>16</v>
      </c>
      <c r="B111">
        <v>-14.981758385999058</v>
      </c>
      <c r="C111">
        <v>14.981758385998976</v>
      </c>
      <c r="K111" t="s">
        <v>16</v>
      </c>
      <c r="L111">
        <v>-10.362047119048221</v>
      </c>
      <c r="M111">
        <v>10.362047119048217</v>
      </c>
      <c r="U111" t="s">
        <v>16</v>
      </c>
      <c r="V111">
        <v>-5.3629431194473973</v>
      </c>
      <c r="W111">
        <v>5.3629431194474373</v>
      </c>
    </row>
    <row r="112" spans="1:24" x14ac:dyDescent="0.2">
      <c r="A112" t="s">
        <v>17</v>
      </c>
      <c r="B112">
        <v>14.981758385999058</v>
      </c>
      <c r="C112">
        <v>-14.981758385998976</v>
      </c>
      <c r="K112" t="s">
        <v>17</v>
      </c>
      <c r="L112">
        <v>10.362047119048221</v>
      </c>
      <c r="M112">
        <v>-10.362047119048217</v>
      </c>
      <c r="U112" t="s">
        <v>17</v>
      </c>
      <c r="V112">
        <v>5.362943119447479</v>
      </c>
      <c r="W112">
        <v>-5.3629431194474373</v>
      </c>
    </row>
  </sheetData>
  <pageMargins left="0.7" right="0.7" top="0.75" bottom="0.75" header="0.3" footer="0.3"/>
  <pageSetup scale="2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9979-EE48-4A42-91BD-DA8031CB0D26}">
  <sheetPr>
    <pageSetUpPr fitToPage="1"/>
  </sheetPr>
  <dimension ref="A1:Y62"/>
  <sheetViews>
    <sheetView zoomScale="67" workbookViewId="0">
      <selection activeCell="P40" sqref="P40"/>
    </sheetView>
  </sheetViews>
  <sheetFormatPr baseColWidth="10" defaultRowHeight="16" x14ac:dyDescent="0.2"/>
  <sheetData>
    <row r="1" spans="1:25" ht="18" x14ac:dyDescent="0.25">
      <c r="A1" t="s">
        <v>118</v>
      </c>
    </row>
    <row r="2" spans="1:25" ht="18" x14ac:dyDescent="0.25">
      <c r="A2" t="s">
        <v>119</v>
      </c>
    </row>
    <row r="4" spans="1:2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2" t="s">
        <v>0</v>
      </c>
      <c r="J5" s="7" t="s">
        <v>1</v>
      </c>
      <c r="S5" s="2" t="s">
        <v>2</v>
      </c>
    </row>
    <row r="6" spans="1:25" x14ac:dyDescent="0.2">
      <c r="A6" t="s">
        <v>46</v>
      </c>
      <c r="J6" t="s">
        <v>43</v>
      </c>
      <c r="S6" t="s">
        <v>88</v>
      </c>
    </row>
    <row r="8" spans="1:25" x14ac:dyDescent="0.2">
      <c r="A8" t="s">
        <v>15</v>
      </c>
      <c r="B8" t="s">
        <v>37</v>
      </c>
      <c r="C8" t="s">
        <v>38</v>
      </c>
      <c r="J8" t="s">
        <v>15</v>
      </c>
      <c r="K8" t="s">
        <v>37</v>
      </c>
      <c r="L8" t="s">
        <v>38</v>
      </c>
      <c r="S8" t="s">
        <v>15</v>
      </c>
      <c r="T8" t="s">
        <v>37</v>
      </c>
      <c r="U8" t="s">
        <v>38</v>
      </c>
    </row>
    <row r="9" spans="1:25" x14ac:dyDescent="0.2">
      <c r="A9" t="s">
        <v>19</v>
      </c>
      <c r="B9">
        <v>24458</v>
      </c>
      <c r="C9">
        <v>0.16884703803165968</v>
      </c>
      <c r="J9" t="s">
        <v>19</v>
      </c>
      <c r="K9">
        <v>47161</v>
      </c>
      <c r="L9">
        <v>0.21133362311177231</v>
      </c>
      <c r="S9" t="s">
        <v>19</v>
      </c>
      <c r="T9">
        <v>82533</v>
      </c>
      <c r="U9">
        <v>0.27359428764643873</v>
      </c>
    </row>
    <row r="10" spans="1:25" x14ac:dyDescent="0.2">
      <c r="A10" t="s">
        <v>20</v>
      </c>
      <c r="B10">
        <v>120395</v>
      </c>
      <c r="C10">
        <v>0.83115296196834032</v>
      </c>
      <c r="J10" t="s">
        <v>20</v>
      </c>
      <c r="K10">
        <v>175998</v>
      </c>
      <c r="L10">
        <v>0.78866637688822772</v>
      </c>
      <c r="S10" t="s">
        <v>20</v>
      </c>
      <c r="T10">
        <v>219129</v>
      </c>
      <c r="U10">
        <v>0.72640571235356122</v>
      </c>
    </row>
    <row r="11" spans="1:25" x14ac:dyDescent="0.2">
      <c r="A11" t="s">
        <v>18</v>
      </c>
      <c r="B11">
        <v>144853</v>
      </c>
      <c r="C11">
        <v>1</v>
      </c>
      <c r="J11" t="s">
        <v>18</v>
      </c>
      <c r="K11">
        <v>223159</v>
      </c>
      <c r="L11">
        <v>1</v>
      </c>
      <c r="S11" t="s">
        <v>18</v>
      </c>
      <c r="T11">
        <v>301662</v>
      </c>
      <c r="U11">
        <v>1</v>
      </c>
    </row>
    <row r="13" spans="1:25" x14ac:dyDescent="0.2">
      <c r="A13" t="s">
        <v>15</v>
      </c>
      <c r="B13" t="s">
        <v>37</v>
      </c>
      <c r="D13" t="s">
        <v>21</v>
      </c>
      <c r="E13" t="s">
        <v>39</v>
      </c>
      <c r="G13" t="s">
        <v>40</v>
      </c>
      <c r="J13" t="s">
        <v>15</v>
      </c>
      <c r="K13" t="s">
        <v>37</v>
      </c>
      <c r="M13" t="s">
        <v>21</v>
      </c>
      <c r="N13" t="s">
        <v>39</v>
      </c>
      <c r="P13" t="s">
        <v>40</v>
      </c>
      <c r="S13" t="s">
        <v>15</v>
      </c>
      <c r="T13" t="s">
        <v>37</v>
      </c>
      <c r="V13" t="s">
        <v>21</v>
      </c>
      <c r="W13" t="s">
        <v>39</v>
      </c>
      <c r="Y13" t="s">
        <v>40</v>
      </c>
    </row>
    <row r="14" spans="1:25" x14ac:dyDescent="0.2">
      <c r="A14" t="s">
        <v>19</v>
      </c>
      <c r="B14">
        <v>24458</v>
      </c>
      <c r="D14">
        <v>72426.5</v>
      </c>
      <c r="E14">
        <v>-47968.5</v>
      </c>
      <c r="G14">
        <v>31769.821712356665</v>
      </c>
      <c r="J14" t="s">
        <v>19</v>
      </c>
      <c r="K14">
        <v>47161</v>
      </c>
      <c r="M14">
        <v>111579.5</v>
      </c>
      <c r="N14">
        <v>-64418.5</v>
      </c>
      <c r="P14">
        <v>37190.909999148593</v>
      </c>
      <c r="S14" t="s">
        <v>19</v>
      </c>
      <c r="T14">
        <v>82533</v>
      </c>
      <c r="V14">
        <v>150831</v>
      </c>
      <c r="W14">
        <v>-68298</v>
      </c>
      <c r="Y14">
        <v>30926.114684647055</v>
      </c>
    </row>
    <row r="15" spans="1:25" x14ac:dyDescent="0.2">
      <c r="A15" t="s">
        <v>20</v>
      </c>
      <c r="B15">
        <v>120395</v>
      </c>
      <c r="D15">
        <v>72426.5</v>
      </c>
      <c r="E15">
        <v>47968.5</v>
      </c>
      <c r="G15">
        <v>31769.821712356665</v>
      </c>
      <c r="J15" t="s">
        <v>20</v>
      </c>
      <c r="K15">
        <v>175998</v>
      </c>
      <c r="M15">
        <v>111579.5</v>
      </c>
      <c r="N15">
        <v>64418.5</v>
      </c>
      <c r="P15">
        <v>37190.909999148593</v>
      </c>
      <c r="S15" t="s">
        <v>20</v>
      </c>
      <c r="T15">
        <v>219129</v>
      </c>
      <c r="V15">
        <v>150831</v>
      </c>
      <c r="W15">
        <v>68298</v>
      </c>
      <c r="Y15">
        <v>30926.114684647055</v>
      </c>
    </row>
    <row r="16" spans="1:25" x14ac:dyDescent="0.2">
      <c r="A16" t="s">
        <v>18</v>
      </c>
      <c r="B16">
        <v>144853</v>
      </c>
      <c r="F16" t="s">
        <v>41</v>
      </c>
      <c r="G16">
        <v>63539.643424713329</v>
      </c>
      <c r="J16" t="s">
        <v>18</v>
      </c>
      <c r="K16">
        <v>223159</v>
      </c>
      <c r="O16" t="s">
        <v>41</v>
      </c>
      <c r="P16">
        <v>74381.819998297186</v>
      </c>
      <c r="S16" t="s">
        <v>18</v>
      </c>
      <c r="T16">
        <v>301662</v>
      </c>
      <c r="X16" t="s">
        <v>41</v>
      </c>
      <c r="Y16">
        <v>61852.229369294109</v>
      </c>
    </row>
    <row r="17" spans="1:25" x14ac:dyDescent="0.2">
      <c r="F17" t="s">
        <v>42</v>
      </c>
      <c r="G17">
        <v>1</v>
      </c>
      <c r="O17" t="s">
        <v>42</v>
      </c>
      <c r="P17">
        <v>1</v>
      </c>
      <c r="X17" t="s">
        <v>42</v>
      </c>
      <c r="Y17">
        <v>1</v>
      </c>
    </row>
    <row r="18" spans="1:25" x14ac:dyDescent="0.2">
      <c r="F18" t="s">
        <v>22</v>
      </c>
      <c r="G18" s="4">
        <v>0</v>
      </c>
      <c r="O18" t="s">
        <v>22</v>
      </c>
      <c r="P18" s="4">
        <v>0</v>
      </c>
      <c r="X18" t="s">
        <v>22</v>
      </c>
      <c r="Y18" s="4">
        <v>0</v>
      </c>
    </row>
    <row r="19" spans="1:25" x14ac:dyDescent="0.2">
      <c r="G19" t="s">
        <v>23</v>
      </c>
      <c r="P19" t="s">
        <v>23</v>
      </c>
      <c r="Y19" t="s">
        <v>23</v>
      </c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2" t="s">
        <v>3</v>
      </c>
      <c r="J21" s="7" t="s">
        <v>4</v>
      </c>
      <c r="S21" s="2" t="s">
        <v>5</v>
      </c>
    </row>
    <row r="22" spans="1:25" x14ac:dyDescent="0.2">
      <c r="A22" t="s">
        <v>43</v>
      </c>
      <c r="J22" t="s">
        <v>43</v>
      </c>
      <c r="S22" t="s">
        <v>43</v>
      </c>
    </row>
    <row r="24" spans="1:25" x14ac:dyDescent="0.2">
      <c r="A24" t="s">
        <v>15</v>
      </c>
      <c r="B24" t="s">
        <v>37</v>
      </c>
      <c r="C24" t="s">
        <v>38</v>
      </c>
      <c r="J24" t="s">
        <v>15</v>
      </c>
      <c r="K24" t="s">
        <v>37</v>
      </c>
      <c r="L24" t="s">
        <v>38</v>
      </c>
      <c r="S24" t="s">
        <v>15</v>
      </c>
      <c r="T24" t="s">
        <v>37</v>
      </c>
      <c r="U24" t="s">
        <v>38</v>
      </c>
    </row>
    <row r="25" spans="1:25" x14ac:dyDescent="0.2">
      <c r="A25" t="s">
        <v>19</v>
      </c>
      <c r="B25">
        <v>131789</v>
      </c>
      <c r="C25">
        <v>0.31758910949545388</v>
      </c>
      <c r="J25" t="s">
        <v>19</v>
      </c>
      <c r="K25">
        <v>231018</v>
      </c>
      <c r="L25">
        <v>0.37903306518696689</v>
      </c>
      <c r="S25" t="s">
        <v>19</v>
      </c>
      <c r="T25">
        <v>301127</v>
      </c>
      <c r="U25">
        <v>0.42369227868601039</v>
      </c>
    </row>
    <row r="26" spans="1:25" x14ac:dyDescent="0.2">
      <c r="A26" t="s">
        <v>20</v>
      </c>
      <c r="B26">
        <v>283178</v>
      </c>
      <c r="C26">
        <v>0.68241089050454617</v>
      </c>
      <c r="J26" t="s">
        <v>20</v>
      </c>
      <c r="K26">
        <v>378475</v>
      </c>
      <c r="L26">
        <v>0.62096693481303311</v>
      </c>
      <c r="S26" t="s">
        <v>20</v>
      </c>
      <c r="T26">
        <v>409594</v>
      </c>
      <c r="U26">
        <v>0.57630772131398955</v>
      </c>
    </row>
    <row r="27" spans="1:25" x14ac:dyDescent="0.2">
      <c r="A27" t="s">
        <v>18</v>
      </c>
      <c r="B27">
        <v>414967</v>
      </c>
      <c r="C27">
        <v>1</v>
      </c>
      <c r="J27" t="s">
        <v>18</v>
      </c>
      <c r="K27">
        <v>609493</v>
      </c>
      <c r="L27">
        <v>1</v>
      </c>
      <c r="S27" t="s">
        <v>18</v>
      </c>
      <c r="T27">
        <v>710721</v>
      </c>
      <c r="U27">
        <v>1</v>
      </c>
    </row>
    <row r="29" spans="1:25" x14ac:dyDescent="0.2">
      <c r="A29" t="s">
        <v>15</v>
      </c>
      <c r="B29" t="s">
        <v>37</v>
      </c>
      <c r="D29" t="s">
        <v>21</v>
      </c>
      <c r="E29" t="s">
        <v>39</v>
      </c>
      <c r="G29" t="s">
        <v>40</v>
      </c>
      <c r="J29" t="s">
        <v>15</v>
      </c>
      <c r="K29" t="s">
        <v>37</v>
      </c>
      <c r="M29" t="s">
        <v>21</v>
      </c>
      <c r="N29" t="s">
        <v>39</v>
      </c>
      <c r="P29" t="s">
        <v>40</v>
      </c>
      <c r="S29" t="s">
        <v>15</v>
      </c>
      <c r="T29" t="s">
        <v>37</v>
      </c>
      <c r="V29" t="s">
        <v>21</v>
      </c>
      <c r="W29" t="s">
        <v>39</v>
      </c>
      <c r="Y29" t="s">
        <v>40</v>
      </c>
    </row>
    <row r="30" spans="1:25" x14ac:dyDescent="0.2">
      <c r="A30" t="s">
        <v>19</v>
      </c>
      <c r="B30">
        <v>131789</v>
      </c>
      <c r="D30">
        <v>207483.5</v>
      </c>
      <c r="E30">
        <v>-75694.5</v>
      </c>
      <c r="G30">
        <v>27615.002302592737</v>
      </c>
      <c r="J30" t="s">
        <v>19</v>
      </c>
      <c r="K30">
        <v>231018</v>
      </c>
      <c r="M30">
        <v>304746.5</v>
      </c>
      <c r="N30">
        <v>-73728.5</v>
      </c>
      <c r="P30">
        <v>17837.421306725424</v>
      </c>
      <c r="S30" t="s">
        <v>19</v>
      </c>
      <c r="T30">
        <v>301127</v>
      </c>
      <c r="V30">
        <v>355360.5</v>
      </c>
      <c r="W30">
        <v>-54233.5</v>
      </c>
      <c r="Y30">
        <v>8276.8696077645091</v>
      </c>
    </row>
    <row r="31" spans="1:25" x14ac:dyDescent="0.2">
      <c r="A31" t="s">
        <v>20</v>
      </c>
      <c r="B31">
        <v>283178</v>
      </c>
      <c r="D31">
        <v>207483.5</v>
      </c>
      <c r="E31">
        <v>75694.5</v>
      </c>
      <c r="G31">
        <v>27615.002302592737</v>
      </c>
      <c r="J31" t="s">
        <v>20</v>
      </c>
      <c r="K31">
        <v>378475</v>
      </c>
      <c r="M31">
        <v>304746.5</v>
      </c>
      <c r="N31">
        <v>73728.5</v>
      </c>
      <c r="P31">
        <v>17837.421306725424</v>
      </c>
      <c r="S31" t="s">
        <v>20</v>
      </c>
      <c r="T31">
        <v>409594</v>
      </c>
      <c r="V31">
        <v>355360.5</v>
      </c>
      <c r="W31">
        <v>54233.5</v>
      </c>
      <c r="Y31">
        <v>8276.8696077645091</v>
      </c>
    </row>
    <row r="32" spans="1:25" x14ac:dyDescent="0.2">
      <c r="A32" t="s">
        <v>18</v>
      </c>
      <c r="B32">
        <v>414967</v>
      </c>
      <c r="F32" t="s">
        <v>41</v>
      </c>
      <c r="G32">
        <v>55230.004605185473</v>
      </c>
      <c r="J32" t="s">
        <v>18</v>
      </c>
      <c r="K32">
        <v>609493</v>
      </c>
      <c r="O32" t="s">
        <v>41</v>
      </c>
      <c r="P32">
        <v>35674.842613450848</v>
      </c>
      <c r="S32" t="s">
        <v>18</v>
      </c>
      <c r="T32">
        <v>710721</v>
      </c>
      <c r="X32" t="s">
        <v>41</v>
      </c>
      <c r="Y32">
        <v>16553.739215529018</v>
      </c>
    </row>
    <row r="33" spans="1:25" x14ac:dyDescent="0.2">
      <c r="F33" t="s">
        <v>42</v>
      </c>
      <c r="G33">
        <v>1</v>
      </c>
      <c r="O33" t="s">
        <v>42</v>
      </c>
      <c r="P33">
        <v>1</v>
      </c>
      <c r="X33" t="s">
        <v>42</v>
      </c>
      <c r="Y33">
        <v>1</v>
      </c>
    </row>
    <row r="34" spans="1:25" x14ac:dyDescent="0.2">
      <c r="F34" t="s">
        <v>22</v>
      </c>
      <c r="G34" s="4">
        <v>0</v>
      </c>
      <c r="O34" t="s">
        <v>22</v>
      </c>
      <c r="P34" s="4">
        <v>0</v>
      </c>
      <c r="X34" t="s">
        <v>22</v>
      </c>
      <c r="Y34" s="4">
        <v>0</v>
      </c>
    </row>
    <row r="35" spans="1:25" x14ac:dyDescent="0.2">
      <c r="G35" t="s">
        <v>23</v>
      </c>
      <c r="P35" t="s">
        <v>23</v>
      </c>
      <c r="Y35" t="s">
        <v>23</v>
      </c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2" t="s">
        <v>6</v>
      </c>
      <c r="J37" s="7" t="s">
        <v>7</v>
      </c>
      <c r="S37" s="2" t="s">
        <v>8</v>
      </c>
    </row>
    <row r="38" spans="1:25" x14ac:dyDescent="0.2">
      <c r="A38" t="s">
        <v>43</v>
      </c>
      <c r="J38" t="s">
        <v>43</v>
      </c>
      <c r="S38" t="s">
        <v>43</v>
      </c>
    </row>
    <row r="40" spans="1:25" x14ac:dyDescent="0.2">
      <c r="A40" t="s">
        <v>15</v>
      </c>
      <c r="B40" t="s">
        <v>37</v>
      </c>
      <c r="C40" t="s">
        <v>38</v>
      </c>
      <c r="J40" t="s">
        <v>15</v>
      </c>
      <c r="K40" t="s">
        <v>37</v>
      </c>
      <c r="L40" t="s">
        <v>38</v>
      </c>
      <c r="S40" t="s">
        <v>97</v>
      </c>
      <c r="T40" t="s">
        <v>37</v>
      </c>
      <c r="U40" t="s">
        <v>38</v>
      </c>
    </row>
    <row r="41" spans="1:25" x14ac:dyDescent="0.2">
      <c r="A41" t="s">
        <v>19</v>
      </c>
      <c r="B41">
        <v>320546</v>
      </c>
      <c r="C41">
        <v>0.42798700067560169</v>
      </c>
      <c r="J41" t="s">
        <v>19</v>
      </c>
      <c r="K41">
        <v>318280</v>
      </c>
      <c r="L41">
        <v>0.42120642264361685</v>
      </c>
      <c r="S41" t="s">
        <v>19</v>
      </c>
      <c r="T41">
        <v>346804</v>
      </c>
      <c r="U41">
        <v>0.42227460683132101</v>
      </c>
    </row>
    <row r="42" spans="1:25" x14ac:dyDescent="0.2">
      <c r="A42" t="s">
        <v>20</v>
      </c>
      <c r="B42">
        <v>428416</v>
      </c>
      <c r="C42">
        <v>0.57201299932439831</v>
      </c>
      <c r="J42" t="s">
        <v>20</v>
      </c>
      <c r="K42">
        <v>437359</v>
      </c>
      <c r="L42">
        <v>0.57879357735638315</v>
      </c>
      <c r="S42" t="s">
        <v>20</v>
      </c>
      <c r="T42">
        <v>474472</v>
      </c>
      <c r="U42">
        <v>0.57772539316867899</v>
      </c>
    </row>
    <row r="43" spans="1:25" x14ac:dyDescent="0.2">
      <c r="A43" t="s">
        <v>18</v>
      </c>
      <c r="B43">
        <v>748962</v>
      </c>
      <c r="C43">
        <v>1</v>
      </c>
      <c r="J43" t="s">
        <v>18</v>
      </c>
      <c r="K43">
        <v>755639</v>
      </c>
      <c r="L43">
        <v>1</v>
      </c>
      <c r="S43" t="s">
        <v>18</v>
      </c>
      <c r="T43">
        <v>821276</v>
      </c>
      <c r="U43">
        <v>1</v>
      </c>
    </row>
    <row r="45" spans="1:25" x14ac:dyDescent="0.2">
      <c r="A45" t="s">
        <v>15</v>
      </c>
      <c r="B45" t="s">
        <v>37</v>
      </c>
      <c r="D45" t="s">
        <v>21</v>
      </c>
      <c r="E45" t="s">
        <v>39</v>
      </c>
      <c r="G45" t="s">
        <v>40</v>
      </c>
      <c r="J45" t="s">
        <v>15</v>
      </c>
      <c r="K45" t="s">
        <v>37</v>
      </c>
      <c r="M45" t="s">
        <v>21</v>
      </c>
      <c r="N45" t="s">
        <v>39</v>
      </c>
      <c r="P45" t="s">
        <v>40</v>
      </c>
      <c r="S45" t="s">
        <v>97</v>
      </c>
      <c r="T45" t="s">
        <v>37</v>
      </c>
      <c r="V45" t="s">
        <v>21</v>
      </c>
      <c r="W45" t="s">
        <v>39</v>
      </c>
      <c r="Y45" t="s">
        <v>40</v>
      </c>
    </row>
    <row r="46" spans="1:25" x14ac:dyDescent="0.2">
      <c r="A46" t="s">
        <v>19</v>
      </c>
      <c r="B46">
        <v>320546</v>
      </c>
      <c r="D46">
        <v>374481</v>
      </c>
      <c r="E46">
        <v>-53935</v>
      </c>
      <c r="G46">
        <v>7768.0422371228451</v>
      </c>
      <c r="J46" t="s">
        <v>19</v>
      </c>
      <c r="K46">
        <v>318280</v>
      </c>
      <c r="M46">
        <v>377819.5</v>
      </c>
      <c r="N46">
        <v>-59539.5</v>
      </c>
      <c r="P46">
        <v>9382.6603980207474</v>
      </c>
      <c r="S46" t="s">
        <v>19</v>
      </c>
      <c r="T46">
        <v>346804</v>
      </c>
      <c r="V46">
        <v>410638</v>
      </c>
      <c r="W46">
        <v>-63834</v>
      </c>
      <c r="Y46">
        <v>9923.0454950589083</v>
      </c>
    </row>
    <row r="47" spans="1:25" x14ac:dyDescent="0.2">
      <c r="A47" t="s">
        <v>20</v>
      </c>
      <c r="B47">
        <v>428416</v>
      </c>
      <c r="D47">
        <v>374481</v>
      </c>
      <c r="E47">
        <v>53935</v>
      </c>
      <c r="G47">
        <v>7768.0422371228451</v>
      </c>
      <c r="J47" t="s">
        <v>20</v>
      </c>
      <c r="K47">
        <v>437359</v>
      </c>
      <c r="M47">
        <v>377819.5</v>
      </c>
      <c r="N47">
        <v>59539.5</v>
      </c>
      <c r="P47">
        <v>9382.6603980207474</v>
      </c>
      <c r="S47" t="s">
        <v>20</v>
      </c>
      <c r="T47">
        <v>474472</v>
      </c>
      <c r="V47">
        <v>410638</v>
      </c>
      <c r="W47">
        <v>63834</v>
      </c>
      <c r="Y47">
        <v>9923.0454950589083</v>
      </c>
    </row>
    <row r="48" spans="1:25" x14ac:dyDescent="0.2">
      <c r="A48" t="s">
        <v>18</v>
      </c>
      <c r="B48">
        <v>748962</v>
      </c>
      <c r="F48" t="s">
        <v>41</v>
      </c>
      <c r="G48">
        <v>15536.08447424569</v>
      </c>
      <c r="J48" t="s">
        <v>18</v>
      </c>
      <c r="K48">
        <v>755639</v>
      </c>
      <c r="O48" t="s">
        <v>41</v>
      </c>
      <c r="P48">
        <v>18765.320796041495</v>
      </c>
      <c r="S48" t="s">
        <v>18</v>
      </c>
      <c r="T48">
        <v>821276</v>
      </c>
      <c r="X48" t="s">
        <v>41</v>
      </c>
      <c r="Y48">
        <v>19846.090990117817</v>
      </c>
    </row>
    <row r="49" spans="1:25" x14ac:dyDescent="0.2">
      <c r="F49" t="s">
        <v>42</v>
      </c>
      <c r="G49">
        <v>1</v>
      </c>
      <c r="O49" t="s">
        <v>42</v>
      </c>
      <c r="P49">
        <v>1</v>
      </c>
      <c r="X49" t="s">
        <v>42</v>
      </c>
      <c r="Y49">
        <v>1</v>
      </c>
    </row>
    <row r="50" spans="1:25" x14ac:dyDescent="0.2">
      <c r="F50" t="s">
        <v>22</v>
      </c>
      <c r="G50" s="4">
        <v>0</v>
      </c>
      <c r="O50" t="s">
        <v>22</v>
      </c>
      <c r="P50" s="4">
        <v>0</v>
      </c>
      <c r="X50" t="s">
        <v>22</v>
      </c>
      <c r="Y50" s="4">
        <v>0</v>
      </c>
    </row>
    <row r="51" spans="1:25" x14ac:dyDescent="0.2">
      <c r="G51" t="s">
        <v>23</v>
      </c>
      <c r="P51" t="s">
        <v>23</v>
      </c>
      <c r="Y51" t="s">
        <v>23</v>
      </c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2" t="s">
        <v>9</v>
      </c>
      <c r="J53" s="7" t="s">
        <v>10</v>
      </c>
      <c r="S53" s="2" t="s">
        <v>11</v>
      </c>
    </row>
    <row r="54" spans="1:25" x14ac:dyDescent="0.2">
      <c r="A54" t="s">
        <v>43</v>
      </c>
      <c r="J54" t="s">
        <v>43</v>
      </c>
      <c r="S54" t="s">
        <v>88</v>
      </c>
    </row>
    <row r="56" spans="1:25" x14ac:dyDescent="0.2">
      <c r="A56" t="s">
        <v>15</v>
      </c>
      <c r="B56" t="s">
        <v>37</v>
      </c>
      <c r="D56" t="s">
        <v>21</v>
      </c>
      <c r="E56" t="s">
        <v>39</v>
      </c>
      <c r="G56" t="s">
        <v>40</v>
      </c>
      <c r="J56" t="s">
        <v>15</v>
      </c>
      <c r="K56" t="s">
        <v>37</v>
      </c>
      <c r="M56" t="s">
        <v>21</v>
      </c>
      <c r="N56" t="s">
        <v>39</v>
      </c>
      <c r="P56" t="s">
        <v>40</v>
      </c>
      <c r="S56" t="s">
        <v>15</v>
      </c>
      <c r="T56" t="s">
        <v>37</v>
      </c>
      <c r="V56" t="s">
        <v>21</v>
      </c>
      <c r="W56" t="s">
        <v>39</v>
      </c>
      <c r="Y56" t="s">
        <v>40</v>
      </c>
    </row>
    <row r="57" spans="1:25" x14ac:dyDescent="0.2">
      <c r="A57" t="s">
        <v>19</v>
      </c>
      <c r="B57">
        <v>216446</v>
      </c>
      <c r="D57">
        <v>308140.5</v>
      </c>
      <c r="E57">
        <v>-91694.5</v>
      </c>
      <c r="G57">
        <v>27285.869044315823</v>
      </c>
      <c r="J57" t="s">
        <v>19</v>
      </c>
      <c r="K57">
        <v>93055</v>
      </c>
      <c r="M57">
        <v>167516</v>
      </c>
      <c r="N57">
        <v>-74461</v>
      </c>
      <c r="P57">
        <v>33097.975841113686</v>
      </c>
      <c r="S57" t="s">
        <v>19</v>
      </c>
      <c r="T57">
        <v>38376</v>
      </c>
      <c r="V57">
        <v>89186</v>
      </c>
      <c r="W57">
        <v>-50810</v>
      </c>
      <c r="Y57">
        <v>28946.876191330477</v>
      </c>
    </row>
    <row r="58" spans="1:25" x14ac:dyDescent="0.2">
      <c r="A58" t="s">
        <v>20</v>
      </c>
      <c r="B58">
        <v>399835</v>
      </c>
      <c r="D58">
        <v>308140.5</v>
      </c>
      <c r="E58">
        <v>91694.5</v>
      </c>
      <c r="G58">
        <v>27285.869044315823</v>
      </c>
      <c r="J58" t="s">
        <v>20</v>
      </c>
      <c r="K58">
        <v>241977</v>
      </c>
      <c r="M58">
        <v>167516</v>
      </c>
      <c r="N58">
        <v>74461</v>
      </c>
      <c r="P58">
        <v>33097.975841113686</v>
      </c>
      <c r="S58" t="s">
        <v>20</v>
      </c>
      <c r="T58">
        <v>139996</v>
      </c>
      <c r="V58">
        <v>89186</v>
      </c>
      <c r="W58">
        <v>50810</v>
      </c>
      <c r="Y58">
        <v>28946.876191330477</v>
      </c>
    </row>
    <row r="59" spans="1:25" x14ac:dyDescent="0.2">
      <c r="A59" t="s">
        <v>18</v>
      </c>
      <c r="B59">
        <v>616281</v>
      </c>
      <c r="F59" t="s">
        <v>41</v>
      </c>
      <c r="G59">
        <v>54571.738088631646</v>
      </c>
      <c r="J59" t="s">
        <v>18</v>
      </c>
      <c r="K59">
        <v>335032</v>
      </c>
      <c r="O59" t="s">
        <v>41</v>
      </c>
      <c r="P59">
        <v>66195.951682227373</v>
      </c>
      <c r="S59" t="s">
        <v>18</v>
      </c>
      <c r="T59">
        <v>178372</v>
      </c>
      <c r="X59" t="s">
        <v>41</v>
      </c>
      <c r="Y59">
        <v>57893.752382660954</v>
      </c>
    </row>
    <row r="60" spans="1:25" x14ac:dyDescent="0.2">
      <c r="F60" t="s">
        <v>42</v>
      </c>
      <c r="G60">
        <v>1</v>
      </c>
      <c r="O60" t="s">
        <v>42</v>
      </c>
      <c r="P60">
        <v>1</v>
      </c>
      <c r="X60" t="s">
        <v>42</v>
      </c>
      <c r="Y60">
        <v>1</v>
      </c>
    </row>
    <row r="61" spans="1:25" x14ac:dyDescent="0.2">
      <c r="F61" t="s">
        <v>22</v>
      </c>
      <c r="G61" s="4">
        <v>0</v>
      </c>
      <c r="O61" t="s">
        <v>22</v>
      </c>
      <c r="P61" s="4">
        <v>0</v>
      </c>
      <c r="X61" t="s">
        <v>22</v>
      </c>
      <c r="Y61" s="4">
        <v>0</v>
      </c>
    </row>
    <row r="62" spans="1:25" x14ac:dyDescent="0.2">
      <c r="G62" t="s">
        <v>23</v>
      </c>
      <c r="P62" t="s">
        <v>23</v>
      </c>
      <c r="Y62" t="s">
        <v>23</v>
      </c>
    </row>
  </sheetData>
  <pageMargins left="0.7" right="0.7" top="0.75" bottom="0.75" header="0.3" footer="0.3"/>
  <pageSetup scale="40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B0FE-7BBC-A74A-BE33-3A87BCF776CF}">
  <sheetPr>
    <pageSetUpPr fitToPage="1"/>
  </sheetPr>
  <dimension ref="A1:Z68"/>
  <sheetViews>
    <sheetView topLeftCell="A5" zoomScale="68" workbookViewId="0">
      <selection activeCell="O28" sqref="O28"/>
    </sheetView>
  </sheetViews>
  <sheetFormatPr baseColWidth="10" defaultRowHeight="16" x14ac:dyDescent="0.2"/>
  <sheetData>
    <row r="1" spans="1:26" ht="18" x14ac:dyDescent="0.25">
      <c r="A1" t="s">
        <v>120</v>
      </c>
    </row>
    <row r="2" spans="1:26" ht="18" x14ac:dyDescent="0.25">
      <c r="A2" t="s">
        <v>121</v>
      </c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2" t="s">
        <v>0</v>
      </c>
      <c r="J5" s="7" t="s">
        <v>1</v>
      </c>
      <c r="S5" s="2" t="s">
        <v>2</v>
      </c>
      <c r="Z5" t="s">
        <v>84</v>
      </c>
    </row>
    <row r="6" spans="1:26" x14ac:dyDescent="0.2">
      <c r="A6" t="s">
        <v>47</v>
      </c>
      <c r="J6" t="s">
        <v>47</v>
      </c>
      <c r="S6" t="s">
        <v>47</v>
      </c>
    </row>
    <row r="8" spans="1:26" x14ac:dyDescent="0.2">
      <c r="A8" t="s">
        <v>15</v>
      </c>
      <c r="B8" t="s">
        <v>37</v>
      </c>
      <c r="C8" t="s">
        <v>38</v>
      </c>
      <c r="J8" t="s">
        <v>15</v>
      </c>
      <c r="K8" t="s">
        <v>37</v>
      </c>
      <c r="L8" t="s">
        <v>38</v>
      </c>
      <c r="S8" t="s">
        <v>15</v>
      </c>
      <c r="T8" t="s">
        <v>37</v>
      </c>
      <c r="U8" t="s">
        <v>38</v>
      </c>
    </row>
    <row r="9" spans="1:26" x14ac:dyDescent="0.2">
      <c r="A9" t="s">
        <v>16</v>
      </c>
      <c r="B9">
        <v>76524</v>
      </c>
      <c r="C9">
        <v>0.52828729815744235</v>
      </c>
      <c r="J9" t="s">
        <v>16</v>
      </c>
      <c r="K9">
        <v>140314</v>
      </c>
      <c r="L9">
        <v>0.62876245188408264</v>
      </c>
      <c r="S9" t="s">
        <v>16</v>
      </c>
      <c r="T9">
        <v>148584</v>
      </c>
      <c r="U9">
        <v>0.49255126598643517</v>
      </c>
    </row>
    <row r="10" spans="1:26" x14ac:dyDescent="0.2">
      <c r="A10" t="s">
        <v>17</v>
      </c>
      <c r="B10">
        <v>68329</v>
      </c>
      <c r="C10">
        <v>0.47171270184255765</v>
      </c>
      <c r="J10" t="s">
        <v>17</v>
      </c>
      <c r="K10">
        <v>82845</v>
      </c>
      <c r="L10">
        <v>0.37123754811591736</v>
      </c>
      <c r="S10" t="s">
        <v>17</v>
      </c>
      <c r="T10">
        <v>153078</v>
      </c>
      <c r="U10">
        <v>0.50744873401356483</v>
      </c>
    </row>
    <row r="11" spans="1:26" x14ac:dyDescent="0.2">
      <c r="A11" t="s">
        <v>18</v>
      </c>
      <c r="B11">
        <v>144853</v>
      </c>
      <c r="C11">
        <v>1</v>
      </c>
      <c r="J11" t="s">
        <v>18</v>
      </c>
      <c r="K11">
        <v>223159</v>
      </c>
      <c r="L11">
        <v>1</v>
      </c>
      <c r="S11" t="s">
        <v>18</v>
      </c>
      <c r="T11">
        <v>301662</v>
      </c>
      <c r="U11">
        <v>1</v>
      </c>
    </row>
    <row r="13" spans="1:26" x14ac:dyDescent="0.2">
      <c r="A13" t="s">
        <v>15</v>
      </c>
      <c r="B13" t="s">
        <v>37</v>
      </c>
      <c r="D13" t="s">
        <v>21</v>
      </c>
      <c r="E13" t="s">
        <v>39</v>
      </c>
      <c r="G13" t="s">
        <v>40</v>
      </c>
      <c r="J13" t="s">
        <v>15</v>
      </c>
      <c r="K13" t="s">
        <v>37</v>
      </c>
      <c r="M13" t="s">
        <v>21</v>
      </c>
      <c r="N13" t="s">
        <v>39</v>
      </c>
      <c r="P13" t="s">
        <v>40</v>
      </c>
      <c r="S13" t="s">
        <v>15</v>
      </c>
      <c r="T13" t="s">
        <v>37</v>
      </c>
      <c r="V13" t="s">
        <v>21</v>
      </c>
      <c r="W13" t="s">
        <v>39</v>
      </c>
      <c r="Y13" t="s">
        <v>40</v>
      </c>
    </row>
    <row r="14" spans="1:26" x14ac:dyDescent="0.2">
      <c r="A14" t="s">
        <v>16</v>
      </c>
      <c r="B14">
        <v>76524</v>
      </c>
      <c r="D14">
        <v>72426.5</v>
      </c>
      <c r="E14">
        <v>4097.5</v>
      </c>
      <c r="G14">
        <v>231.81440840024024</v>
      </c>
      <c r="J14" t="s">
        <v>16</v>
      </c>
      <c r="K14">
        <v>140314</v>
      </c>
      <c r="M14">
        <v>111579.5</v>
      </c>
      <c r="N14">
        <v>28734.5</v>
      </c>
      <c r="P14">
        <v>7399.8493473263461</v>
      </c>
      <c r="S14" t="s">
        <v>16</v>
      </c>
      <c r="T14">
        <v>148584</v>
      </c>
      <c r="V14">
        <v>150831</v>
      </c>
      <c r="W14">
        <v>-2247</v>
      </c>
      <c r="Y14">
        <v>33.474610656960436</v>
      </c>
    </row>
    <row r="15" spans="1:26" x14ac:dyDescent="0.2">
      <c r="A15" t="s">
        <v>17</v>
      </c>
      <c r="B15">
        <v>68329</v>
      </c>
      <c r="D15">
        <v>72426.5</v>
      </c>
      <c r="E15">
        <v>-4097.5</v>
      </c>
      <c r="G15">
        <v>231.81440840024024</v>
      </c>
      <c r="J15" t="s">
        <v>17</v>
      </c>
      <c r="K15">
        <v>82845</v>
      </c>
      <c r="M15">
        <v>111579.5</v>
      </c>
      <c r="N15">
        <v>-28734.5</v>
      </c>
      <c r="P15">
        <v>7399.8493473263461</v>
      </c>
      <c r="S15" t="s">
        <v>17</v>
      </c>
      <c r="T15">
        <v>153078</v>
      </c>
      <c r="V15">
        <v>150831</v>
      </c>
      <c r="W15">
        <v>2247</v>
      </c>
      <c r="Y15">
        <v>33.474610656960436</v>
      </c>
    </row>
    <row r="16" spans="1:26" x14ac:dyDescent="0.2">
      <c r="A16" t="s">
        <v>18</v>
      </c>
      <c r="B16">
        <v>144853</v>
      </c>
      <c r="F16" t="s">
        <v>41</v>
      </c>
      <c r="G16">
        <v>463.62881680048048</v>
      </c>
      <c r="J16" t="s">
        <v>18</v>
      </c>
      <c r="K16">
        <v>223159</v>
      </c>
      <c r="O16" t="s">
        <v>41</v>
      </c>
      <c r="P16">
        <v>14799.698694652692</v>
      </c>
      <c r="S16" t="s">
        <v>18</v>
      </c>
      <c r="T16">
        <v>301662</v>
      </c>
      <c r="X16" t="s">
        <v>41</v>
      </c>
      <c r="Y16">
        <v>66.949221313920873</v>
      </c>
    </row>
    <row r="17" spans="1:26" x14ac:dyDescent="0.2">
      <c r="F17" t="s">
        <v>42</v>
      </c>
      <c r="G17">
        <v>1</v>
      </c>
      <c r="O17" t="s">
        <v>42</v>
      </c>
      <c r="P17">
        <v>1</v>
      </c>
      <c r="X17" t="s">
        <v>42</v>
      </c>
      <c r="Y17">
        <v>1</v>
      </c>
    </row>
    <row r="18" spans="1:26" x14ac:dyDescent="0.2">
      <c r="F18" t="s">
        <v>22</v>
      </c>
      <c r="G18" s="4">
        <v>7.8019780846333341E-103</v>
      </c>
      <c r="O18" t="s">
        <v>22</v>
      </c>
      <c r="P18" s="4">
        <v>0</v>
      </c>
      <c r="X18" t="s">
        <v>22</v>
      </c>
      <c r="Y18" s="4">
        <v>2.7859142542402733E-16</v>
      </c>
    </row>
    <row r="19" spans="1:26" x14ac:dyDescent="0.2">
      <c r="G19" t="s">
        <v>23</v>
      </c>
      <c r="P19" t="s">
        <v>23</v>
      </c>
      <c r="Y19" t="s">
        <v>23</v>
      </c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2" t="s">
        <v>3</v>
      </c>
      <c r="J21" s="7" t="s">
        <v>4</v>
      </c>
      <c r="S21" s="2" t="s">
        <v>5</v>
      </c>
      <c r="Z21" t="s">
        <v>84</v>
      </c>
    </row>
    <row r="22" spans="1:26" x14ac:dyDescent="0.2">
      <c r="A22" t="s">
        <v>47</v>
      </c>
      <c r="J22" t="s">
        <v>47</v>
      </c>
      <c r="S22" t="s">
        <v>47</v>
      </c>
    </row>
    <row r="24" spans="1:26" x14ac:dyDescent="0.2">
      <c r="A24" t="s">
        <v>15</v>
      </c>
      <c r="B24" t="s">
        <v>37</v>
      </c>
      <c r="C24" t="s">
        <v>38</v>
      </c>
      <c r="J24" t="s">
        <v>15</v>
      </c>
      <c r="K24" t="s">
        <v>37</v>
      </c>
      <c r="L24" t="s">
        <v>38</v>
      </c>
      <c r="S24" t="s">
        <v>15</v>
      </c>
      <c r="T24" t="s">
        <v>37</v>
      </c>
      <c r="U24" t="s">
        <v>38</v>
      </c>
    </row>
    <row r="25" spans="1:26" x14ac:dyDescent="0.2">
      <c r="A25" t="s">
        <v>16</v>
      </c>
      <c r="B25">
        <v>188402</v>
      </c>
      <c r="C25">
        <v>0.45401682543431165</v>
      </c>
      <c r="J25" t="s">
        <v>16</v>
      </c>
      <c r="K25">
        <v>306789</v>
      </c>
      <c r="L25">
        <v>0.50341391854838313</v>
      </c>
      <c r="S25" t="s">
        <v>16</v>
      </c>
      <c r="T25">
        <v>337712</v>
      </c>
      <c r="U25">
        <v>0.47516817429061475</v>
      </c>
    </row>
    <row r="26" spans="1:26" x14ac:dyDescent="0.2">
      <c r="A26" t="s">
        <v>17</v>
      </c>
      <c r="B26">
        <v>226565</v>
      </c>
      <c r="C26">
        <v>0.54598317456568835</v>
      </c>
      <c r="J26" t="s">
        <v>17</v>
      </c>
      <c r="K26">
        <v>302628</v>
      </c>
      <c r="L26">
        <v>0.49658608145161687</v>
      </c>
      <c r="S26" t="s">
        <v>17</v>
      </c>
      <c r="T26">
        <v>373009</v>
      </c>
      <c r="U26">
        <v>0.52483182570938525</v>
      </c>
    </row>
    <row r="27" spans="1:26" x14ac:dyDescent="0.2">
      <c r="A27" t="s">
        <v>18</v>
      </c>
      <c r="B27">
        <v>414967</v>
      </c>
      <c r="C27">
        <v>1</v>
      </c>
      <c r="J27" t="s">
        <v>18</v>
      </c>
      <c r="K27">
        <v>609417</v>
      </c>
      <c r="L27">
        <v>1</v>
      </c>
      <c r="S27" t="s">
        <v>18</v>
      </c>
      <c r="T27">
        <v>710721</v>
      </c>
      <c r="U27">
        <v>1</v>
      </c>
    </row>
    <row r="29" spans="1:26" x14ac:dyDescent="0.2">
      <c r="A29" t="s">
        <v>15</v>
      </c>
      <c r="B29" t="s">
        <v>37</v>
      </c>
      <c r="D29" t="s">
        <v>21</v>
      </c>
      <c r="E29" t="s">
        <v>39</v>
      </c>
      <c r="G29" t="s">
        <v>40</v>
      </c>
      <c r="J29" t="s">
        <v>15</v>
      </c>
      <c r="K29" t="s">
        <v>37</v>
      </c>
      <c r="M29" t="s">
        <v>21</v>
      </c>
      <c r="N29" t="s">
        <v>39</v>
      </c>
      <c r="P29" t="s">
        <v>40</v>
      </c>
      <c r="S29" t="s">
        <v>15</v>
      </c>
      <c r="T29" t="s">
        <v>37</v>
      </c>
      <c r="V29" t="s">
        <v>21</v>
      </c>
      <c r="W29" t="s">
        <v>39</v>
      </c>
      <c r="Y29" t="s">
        <v>40</v>
      </c>
    </row>
    <row r="30" spans="1:26" x14ac:dyDescent="0.2">
      <c r="A30" t="s">
        <v>16</v>
      </c>
      <c r="B30">
        <v>188402</v>
      </c>
      <c r="D30">
        <v>207483.5</v>
      </c>
      <c r="E30">
        <v>-19081.5</v>
      </c>
      <c r="G30">
        <v>1754.8558909503647</v>
      </c>
      <c r="J30" t="s">
        <v>16</v>
      </c>
      <c r="K30">
        <v>306789</v>
      </c>
      <c r="M30">
        <v>304708.5</v>
      </c>
      <c r="N30">
        <v>2080.5</v>
      </c>
      <c r="P30">
        <v>14.20531507982219</v>
      </c>
      <c r="S30" t="s">
        <v>16</v>
      </c>
      <c r="T30">
        <v>337712</v>
      </c>
      <c r="V30">
        <v>355360.5</v>
      </c>
      <c r="W30">
        <v>-17648.5</v>
      </c>
      <c r="Y30">
        <v>876.48895206417149</v>
      </c>
    </row>
    <row r="31" spans="1:26" x14ac:dyDescent="0.2">
      <c r="A31" t="s">
        <v>17</v>
      </c>
      <c r="B31">
        <v>226565</v>
      </c>
      <c r="D31">
        <v>207483.5</v>
      </c>
      <c r="E31">
        <v>19081.5</v>
      </c>
      <c r="G31">
        <v>1754.8558909503647</v>
      </c>
      <c r="J31" t="s">
        <v>17</v>
      </c>
      <c r="K31">
        <v>302628</v>
      </c>
      <c r="M31">
        <v>304708.5</v>
      </c>
      <c r="N31">
        <v>-2080.5</v>
      </c>
      <c r="P31">
        <v>14.20531507982219</v>
      </c>
      <c r="S31" t="s">
        <v>17</v>
      </c>
      <c r="T31">
        <v>373009</v>
      </c>
      <c r="V31">
        <v>355360.5</v>
      </c>
      <c r="W31">
        <v>17648.5</v>
      </c>
      <c r="Y31">
        <v>876.48895206417149</v>
      </c>
    </row>
    <row r="32" spans="1:26" x14ac:dyDescent="0.2">
      <c r="A32" t="s">
        <v>18</v>
      </c>
      <c r="B32">
        <v>414967</v>
      </c>
      <c r="F32" t="s">
        <v>41</v>
      </c>
      <c r="G32">
        <v>3509.7117819007294</v>
      </c>
      <c r="J32" t="s">
        <v>18</v>
      </c>
      <c r="K32">
        <v>609417</v>
      </c>
      <c r="O32" t="s">
        <v>41</v>
      </c>
      <c r="P32">
        <v>28.410630159644381</v>
      </c>
      <c r="S32" t="s">
        <v>18</v>
      </c>
      <c r="T32">
        <v>710721</v>
      </c>
      <c r="X32" t="s">
        <v>41</v>
      </c>
      <c r="Y32">
        <v>1752.977904128343</v>
      </c>
    </row>
    <row r="33" spans="1:26" x14ac:dyDescent="0.2">
      <c r="F33" t="s">
        <v>42</v>
      </c>
      <c r="G33">
        <v>1</v>
      </c>
      <c r="O33" t="s">
        <v>42</v>
      </c>
      <c r="P33">
        <v>1</v>
      </c>
      <c r="X33" t="s">
        <v>42</v>
      </c>
      <c r="Y33">
        <v>1</v>
      </c>
    </row>
    <row r="34" spans="1:26" x14ac:dyDescent="0.2">
      <c r="F34" t="s">
        <v>22</v>
      </c>
      <c r="G34" s="4">
        <v>0</v>
      </c>
      <c r="O34" t="s">
        <v>22</v>
      </c>
      <c r="P34" s="4">
        <v>9.8125034197150126E-8</v>
      </c>
      <c r="X34" t="s">
        <v>22</v>
      </c>
      <c r="Y34" s="4">
        <v>0</v>
      </c>
    </row>
    <row r="35" spans="1:26" x14ac:dyDescent="0.2">
      <c r="G35" t="s">
        <v>23</v>
      </c>
      <c r="P35" t="s">
        <v>23</v>
      </c>
      <c r="Y35" t="s">
        <v>23</v>
      </c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2" t="s">
        <v>6</v>
      </c>
      <c r="J37" s="7" t="s">
        <v>7</v>
      </c>
      <c r="S37" s="2" t="s">
        <v>8</v>
      </c>
      <c r="Z37" t="s">
        <v>84</v>
      </c>
    </row>
    <row r="38" spans="1:26" x14ac:dyDescent="0.2">
      <c r="A38" t="s">
        <v>47</v>
      </c>
      <c r="J38" t="s">
        <v>47</v>
      </c>
      <c r="S38" t="s">
        <v>47</v>
      </c>
    </row>
    <row r="40" spans="1:26" x14ac:dyDescent="0.2">
      <c r="A40" t="s">
        <v>15</v>
      </c>
      <c r="B40" t="s">
        <v>13</v>
      </c>
      <c r="C40" t="s">
        <v>93</v>
      </c>
      <c r="J40" t="s">
        <v>15</v>
      </c>
      <c r="K40" t="s">
        <v>13</v>
      </c>
      <c r="L40" t="s">
        <v>93</v>
      </c>
      <c r="S40" t="s">
        <v>15</v>
      </c>
      <c r="T40" t="s">
        <v>13</v>
      </c>
      <c r="U40" t="s">
        <v>93</v>
      </c>
    </row>
    <row r="41" spans="1:26" x14ac:dyDescent="0.2">
      <c r="A41" t="s">
        <v>16</v>
      </c>
      <c r="B41">
        <v>370496</v>
      </c>
      <c r="C41">
        <v>0.49467930282177203</v>
      </c>
      <c r="J41" t="s">
        <v>16</v>
      </c>
      <c r="K41">
        <v>352989</v>
      </c>
      <c r="L41">
        <v>0.46713973206782605</v>
      </c>
      <c r="S41" t="s">
        <v>16</v>
      </c>
      <c r="T41">
        <v>314562</v>
      </c>
      <c r="U41">
        <v>0.38301618457132558</v>
      </c>
    </row>
    <row r="42" spans="1:26" x14ac:dyDescent="0.2">
      <c r="A42" t="s">
        <v>17</v>
      </c>
      <c r="B42">
        <v>378466</v>
      </c>
      <c r="C42">
        <v>0.50532069717822803</v>
      </c>
      <c r="J42" t="s">
        <v>17</v>
      </c>
      <c r="K42">
        <v>402650</v>
      </c>
      <c r="L42">
        <v>0.532860267932174</v>
      </c>
      <c r="S42" t="s">
        <v>17</v>
      </c>
      <c r="T42">
        <v>362377</v>
      </c>
      <c r="U42">
        <v>0.44123656359128965</v>
      </c>
    </row>
    <row r="43" spans="1:26" x14ac:dyDescent="0.2">
      <c r="A43" t="s">
        <v>18</v>
      </c>
      <c r="B43">
        <v>748962</v>
      </c>
      <c r="C43">
        <v>1</v>
      </c>
      <c r="J43" t="s">
        <v>18</v>
      </c>
      <c r="K43">
        <v>755639</v>
      </c>
      <c r="L43">
        <v>1</v>
      </c>
      <c r="S43" t="s">
        <v>96</v>
      </c>
      <c r="T43">
        <v>144337</v>
      </c>
      <c r="U43">
        <v>0.17574725183738477</v>
      </c>
    </row>
    <row r="44" spans="1:26" x14ac:dyDescent="0.2">
      <c r="S44" t="s">
        <v>18</v>
      </c>
      <c r="T44">
        <v>821276</v>
      </c>
      <c r="U44">
        <v>1</v>
      </c>
    </row>
    <row r="45" spans="1:26" x14ac:dyDescent="0.2">
      <c r="A45" t="s">
        <v>15</v>
      </c>
      <c r="B45" t="s">
        <v>13</v>
      </c>
      <c r="D45" t="s">
        <v>21</v>
      </c>
      <c r="E45" t="s">
        <v>39</v>
      </c>
      <c r="G45" t="s">
        <v>40</v>
      </c>
      <c r="J45" t="s">
        <v>15</v>
      </c>
      <c r="K45" t="s">
        <v>13</v>
      </c>
      <c r="M45" t="s">
        <v>21</v>
      </c>
      <c r="N45" t="s">
        <v>39</v>
      </c>
      <c r="P45" t="s">
        <v>40</v>
      </c>
    </row>
    <row r="46" spans="1:26" x14ac:dyDescent="0.2">
      <c r="A46" t="s">
        <v>16</v>
      </c>
      <c r="B46">
        <v>370496</v>
      </c>
      <c r="D46">
        <v>374481</v>
      </c>
      <c r="E46">
        <v>-3985</v>
      </c>
      <c r="G46">
        <v>42.405956510477168</v>
      </c>
      <c r="J46" t="s">
        <v>16</v>
      </c>
      <c r="K46">
        <v>352989</v>
      </c>
      <c r="M46">
        <v>377819.5</v>
      </c>
      <c r="N46">
        <v>-24830.5</v>
      </c>
      <c r="P46">
        <v>1631.873765779691</v>
      </c>
      <c r="S46" t="s">
        <v>15</v>
      </c>
      <c r="T46" t="s">
        <v>13</v>
      </c>
      <c r="V46" t="s">
        <v>21</v>
      </c>
      <c r="W46" t="s">
        <v>39</v>
      </c>
      <c r="Y46" s="16" t="s">
        <v>40</v>
      </c>
    </row>
    <row r="47" spans="1:26" x14ac:dyDescent="0.2">
      <c r="A47" t="s">
        <v>17</v>
      </c>
      <c r="B47">
        <v>378466</v>
      </c>
      <c r="D47">
        <v>374481</v>
      </c>
      <c r="E47">
        <v>3985</v>
      </c>
      <c r="G47">
        <v>42.405956510477168</v>
      </c>
      <c r="J47" t="s">
        <v>17</v>
      </c>
      <c r="K47">
        <v>402650</v>
      </c>
      <c r="M47">
        <v>377819.5</v>
      </c>
      <c r="N47">
        <v>24830.5</v>
      </c>
      <c r="P47">
        <v>1631.873765779691</v>
      </c>
      <c r="S47" t="s">
        <v>16</v>
      </c>
      <c r="T47">
        <v>314562</v>
      </c>
      <c r="V47">
        <f>(1/2)*T49</f>
        <v>338469.5</v>
      </c>
      <c r="W47">
        <f>T47-V47</f>
        <v>-23907.5</v>
      </c>
      <c r="Y47">
        <f>(W47^2)/V47</f>
        <v>1688.6855573397308</v>
      </c>
    </row>
    <row r="48" spans="1:26" x14ac:dyDescent="0.2">
      <c r="A48" t="s">
        <v>18</v>
      </c>
      <c r="B48">
        <v>748962</v>
      </c>
      <c r="F48" t="s">
        <v>41</v>
      </c>
      <c r="G48">
        <v>84.811913020954336</v>
      </c>
      <c r="J48" t="s">
        <v>18</v>
      </c>
      <c r="K48">
        <v>755639</v>
      </c>
      <c r="O48" t="s">
        <v>41</v>
      </c>
      <c r="P48">
        <v>3263.747531559382</v>
      </c>
      <c r="S48" t="s">
        <v>17</v>
      </c>
      <c r="T48">
        <v>362377</v>
      </c>
      <c r="V48">
        <f>(1/2)*T49</f>
        <v>338469.5</v>
      </c>
      <c r="W48">
        <f>T48-V48</f>
        <v>23907.5</v>
      </c>
      <c r="Y48">
        <f>(W48^2)/V48</f>
        <v>1688.6855573397308</v>
      </c>
    </row>
    <row r="49" spans="1:26" ht="19" x14ac:dyDescent="0.2">
      <c r="F49" t="s">
        <v>42</v>
      </c>
      <c r="G49">
        <v>1</v>
      </c>
      <c r="O49" t="s">
        <v>42</v>
      </c>
      <c r="P49">
        <v>1</v>
      </c>
      <c r="S49" t="s">
        <v>18</v>
      </c>
      <c r="T49">
        <f>SUM(T47:T48)</f>
        <v>676939</v>
      </c>
      <c r="X49" s="17" t="s">
        <v>128</v>
      </c>
      <c r="Y49">
        <f>SUM(Y47:Y48)</f>
        <v>3377.3711146794617</v>
      </c>
    </row>
    <row r="50" spans="1:26" x14ac:dyDescent="0.2">
      <c r="F50" t="s">
        <v>22</v>
      </c>
      <c r="G50" s="4">
        <v>3.2814128401566112E-20</v>
      </c>
      <c r="O50" t="s">
        <v>22</v>
      </c>
      <c r="P50" s="4">
        <v>0</v>
      </c>
      <c r="W50" s="16"/>
      <c r="X50" t="s">
        <v>42</v>
      </c>
      <c r="Y50">
        <v>1</v>
      </c>
    </row>
    <row r="51" spans="1:26" x14ac:dyDescent="0.2">
      <c r="G51" t="s">
        <v>23</v>
      </c>
      <c r="P51" t="s">
        <v>23</v>
      </c>
      <c r="X51" t="s">
        <v>22</v>
      </c>
      <c r="Y51" s="4">
        <f>_xlfn.CHISQ.DIST.RT(Y49,Y50)</f>
        <v>0</v>
      </c>
    </row>
    <row r="52" spans="1:26" x14ac:dyDescent="0.2">
      <c r="Y52" t="s">
        <v>23</v>
      </c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2" t="s">
        <v>9</v>
      </c>
      <c r="J54" s="7" t="s">
        <v>10</v>
      </c>
      <c r="S54" s="2" t="s">
        <v>11</v>
      </c>
      <c r="Z54" t="s">
        <v>84</v>
      </c>
    </row>
    <row r="55" spans="1:26" x14ac:dyDescent="0.2">
      <c r="A55" t="s">
        <v>47</v>
      </c>
      <c r="J55" t="s">
        <v>47</v>
      </c>
      <c r="S55" t="s">
        <v>47</v>
      </c>
    </row>
    <row r="57" spans="1:26" x14ac:dyDescent="0.2">
      <c r="A57" t="s">
        <v>15</v>
      </c>
      <c r="B57" t="s">
        <v>13</v>
      </c>
      <c r="C57" t="s">
        <v>93</v>
      </c>
      <c r="J57" t="s">
        <v>15</v>
      </c>
      <c r="K57" t="s">
        <v>13</v>
      </c>
      <c r="L57" t="s">
        <v>93</v>
      </c>
      <c r="S57" t="s">
        <v>15</v>
      </c>
      <c r="T57" t="s">
        <v>13</v>
      </c>
      <c r="U57" t="s">
        <v>93</v>
      </c>
    </row>
    <row r="58" spans="1:26" x14ac:dyDescent="0.2">
      <c r="A58" t="s">
        <v>16</v>
      </c>
      <c r="B58">
        <v>280610</v>
      </c>
      <c r="C58">
        <v>280610</v>
      </c>
      <c r="J58" t="s">
        <v>16</v>
      </c>
      <c r="K58">
        <v>148110</v>
      </c>
      <c r="L58">
        <v>148110</v>
      </c>
      <c r="S58" t="s">
        <v>16</v>
      </c>
      <c r="T58">
        <v>70528</v>
      </c>
      <c r="U58">
        <v>70528</v>
      </c>
    </row>
    <row r="59" spans="1:26" x14ac:dyDescent="0.2">
      <c r="A59" t="s">
        <v>17</v>
      </c>
      <c r="B59">
        <v>335671</v>
      </c>
      <c r="C59">
        <v>335671</v>
      </c>
      <c r="J59" t="s">
        <v>17</v>
      </c>
      <c r="K59">
        <v>186922</v>
      </c>
      <c r="L59">
        <v>186922</v>
      </c>
      <c r="S59" t="s">
        <v>17</v>
      </c>
      <c r="T59">
        <v>107844</v>
      </c>
      <c r="U59">
        <v>107844</v>
      </c>
    </row>
    <row r="60" spans="1:26" x14ac:dyDescent="0.2">
      <c r="A60" t="s">
        <v>18</v>
      </c>
      <c r="B60">
        <v>616281</v>
      </c>
      <c r="C60">
        <v>616281</v>
      </c>
      <c r="J60" t="s">
        <v>18</v>
      </c>
      <c r="K60">
        <v>335032</v>
      </c>
      <c r="L60">
        <v>335032</v>
      </c>
      <c r="S60" t="s">
        <v>18</v>
      </c>
      <c r="T60">
        <v>178372</v>
      </c>
      <c r="U60">
        <v>178372</v>
      </c>
    </row>
    <row r="62" spans="1:26" x14ac:dyDescent="0.2">
      <c r="A62" t="s">
        <v>15</v>
      </c>
      <c r="B62" t="s">
        <v>13</v>
      </c>
      <c r="D62" t="s">
        <v>21</v>
      </c>
      <c r="E62" t="s">
        <v>39</v>
      </c>
      <c r="G62" t="s">
        <v>40</v>
      </c>
      <c r="J62" t="s">
        <v>15</v>
      </c>
      <c r="K62" t="s">
        <v>13</v>
      </c>
      <c r="M62" t="s">
        <v>21</v>
      </c>
      <c r="N62" t="s">
        <v>39</v>
      </c>
      <c r="P62" t="s">
        <v>40</v>
      </c>
      <c r="S62" t="s">
        <v>15</v>
      </c>
      <c r="T62" t="s">
        <v>13</v>
      </c>
      <c r="V62" t="s">
        <v>21</v>
      </c>
      <c r="W62" t="s">
        <v>39</v>
      </c>
      <c r="Y62" t="s">
        <v>40</v>
      </c>
    </row>
    <row r="63" spans="1:26" x14ac:dyDescent="0.2">
      <c r="A63" t="s">
        <v>16</v>
      </c>
      <c r="B63">
        <v>280610</v>
      </c>
      <c r="D63">
        <v>308140.5</v>
      </c>
      <c r="E63">
        <v>-27530.5</v>
      </c>
      <c r="G63">
        <v>2459.6845602898679</v>
      </c>
      <c r="J63" t="s">
        <v>16</v>
      </c>
      <c r="K63">
        <v>148110</v>
      </c>
      <c r="M63">
        <v>167516</v>
      </c>
      <c r="N63">
        <v>-19406</v>
      </c>
      <c r="P63">
        <v>2248.1006948589984</v>
      </c>
      <c r="S63" t="s">
        <v>16</v>
      </c>
      <c r="T63">
        <v>70528</v>
      </c>
      <c r="V63">
        <v>89186</v>
      </c>
      <c r="W63">
        <v>-18658</v>
      </c>
      <c r="Y63">
        <v>3903.3140178951853</v>
      </c>
    </row>
    <row r="64" spans="1:26" x14ac:dyDescent="0.2">
      <c r="A64" t="s">
        <v>17</v>
      </c>
      <c r="B64">
        <v>335671</v>
      </c>
      <c r="D64">
        <v>308140.5</v>
      </c>
      <c r="E64">
        <v>27530.5</v>
      </c>
      <c r="G64">
        <v>2459.6845602898679</v>
      </c>
      <c r="J64" t="s">
        <v>17</v>
      </c>
      <c r="K64">
        <v>186922</v>
      </c>
      <c r="M64">
        <v>167516</v>
      </c>
      <c r="N64">
        <v>19406</v>
      </c>
      <c r="P64">
        <v>2248.1006948589984</v>
      </c>
      <c r="S64" t="s">
        <v>17</v>
      </c>
      <c r="T64">
        <v>107844</v>
      </c>
      <c r="V64">
        <v>89186</v>
      </c>
      <c r="W64">
        <v>18658</v>
      </c>
      <c r="Y64">
        <v>3903.3140178951853</v>
      </c>
    </row>
    <row r="65" spans="1:25" x14ac:dyDescent="0.2">
      <c r="A65" t="s">
        <v>18</v>
      </c>
      <c r="B65">
        <v>616281</v>
      </c>
      <c r="F65" t="s">
        <v>41</v>
      </c>
      <c r="G65">
        <v>4919.3691205797359</v>
      </c>
      <c r="J65" t="s">
        <v>18</v>
      </c>
      <c r="K65">
        <v>335032</v>
      </c>
      <c r="O65" t="s">
        <v>41</v>
      </c>
      <c r="P65">
        <v>4496.2013897179968</v>
      </c>
      <c r="S65" t="s">
        <v>18</v>
      </c>
      <c r="T65">
        <v>178372</v>
      </c>
      <c r="X65" t="s">
        <v>41</v>
      </c>
      <c r="Y65">
        <v>7806.6280357903706</v>
      </c>
    </row>
    <row r="66" spans="1:25" x14ac:dyDescent="0.2">
      <c r="F66" t="s">
        <v>42</v>
      </c>
      <c r="G66">
        <v>1</v>
      </c>
      <c r="O66" t="s">
        <v>42</v>
      </c>
      <c r="P66">
        <v>1</v>
      </c>
      <c r="X66" t="s">
        <v>42</v>
      </c>
      <c r="Y66">
        <v>1</v>
      </c>
    </row>
    <row r="67" spans="1:25" x14ac:dyDescent="0.2">
      <c r="F67" t="s">
        <v>22</v>
      </c>
      <c r="G67" s="4">
        <v>0</v>
      </c>
      <c r="O67" t="s">
        <v>22</v>
      </c>
      <c r="P67" s="4">
        <v>0</v>
      </c>
      <c r="X67" t="s">
        <v>22</v>
      </c>
      <c r="Y67" s="4">
        <v>0</v>
      </c>
    </row>
    <row r="68" spans="1:25" x14ac:dyDescent="0.2">
      <c r="G68" t="s">
        <v>23</v>
      </c>
      <c r="P68" t="s">
        <v>23</v>
      </c>
      <c r="Y68" t="s">
        <v>23</v>
      </c>
    </row>
  </sheetData>
  <pageMargins left="0.7" right="0.7" top="0.75" bottom="0.75" header="0.3" footer="0.3"/>
  <pageSetup scale="40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77CD-E680-EA41-B3C7-7BB686869A05}">
  <sheetPr>
    <pageSetUpPr fitToPage="1"/>
  </sheetPr>
  <dimension ref="A1:Z131"/>
  <sheetViews>
    <sheetView zoomScale="60" zoomScaleNormal="110" workbookViewId="0">
      <selection activeCell="R116" sqref="R116"/>
    </sheetView>
  </sheetViews>
  <sheetFormatPr baseColWidth="10" defaultRowHeight="16" x14ac:dyDescent="0.2"/>
  <sheetData>
    <row r="1" spans="1:26" x14ac:dyDescent="0.2">
      <c r="A1" s="15" t="s">
        <v>127</v>
      </c>
    </row>
    <row r="2" spans="1:26" x14ac:dyDescent="0.2">
      <c r="A2" s="15" t="s">
        <v>126</v>
      </c>
    </row>
    <row r="4" spans="1:26" x14ac:dyDescent="0.2">
      <c r="A4" s="15" t="s">
        <v>125</v>
      </c>
    </row>
    <row r="5" spans="1:26" x14ac:dyDescent="0.2">
      <c r="A5" s="15" t="s">
        <v>124</v>
      </c>
    </row>
    <row r="7" spans="1:26" x14ac:dyDescent="0.2">
      <c r="A7" s="15" t="s">
        <v>123</v>
      </c>
    </row>
    <row r="8" spans="1:26" x14ac:dyDescent="0.2">
      <c r="A8" s="15" t="s">
        <v>122</v>
      </c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2" t="s">
        <v>0</v>
      </c>
      <c r="J11" s="7" t="s">
        <v>1</v>
      </c>
      <c r="S11" s="7" t="s">
        <v>2</v>
      </c>
    </row>
    <row r="12" spans="1:26" ht="17" thickBot="1" x14ac:dyDescent="0.25">
      <c r="A12" t="s">
        <v>72</v>
      </c>
      <c r="J12" t="s">
        <v>72</v>
      </c>
      <c r="S12" t="s">
        <v>72</v>
      </c>
    </row>
    <row r="13" spans="1:26" x14ac:dyDescent="0.2">
      <c r="A13" s="8" t="s">
        <v>73</v>
      </c>
      <c r="B13" s="8" t="s">
        <v>74</v>
      </c>
      <c r="C13" s="8" t="s">
        <v>42</v>
      </c>
      <c r="D13" s="8" t="s">
        <v>75</v>
      </c>
      <c r="E13" s="8" t="s">
        <v>76</v>
      </c>
      <c r="F13" s="8" t="s">
        <v>77</v>
      </c>
      <c r="G13" s="8" t="s">
        <v>78</v>
      </c>
      <c r="J13" s="8" t="s">
        <v>73</v>
      </c>
      <c r="K13" s="8" t="s">
        <v>74</v>
      </c>
      <c r="L13" s="8" t="s">
        <v>42</v>
      </c>
      <c r="M13" s="8" t="s">
        <v>75</v>
      </c>
      <c r="N13" s="8" t="s">
        <v>76</v>
      </c>
      <c r="O13" s="8" t="s">
        <v>77</v>
      </c>
      <c r="P13" s="8" t="s">
        <v>78</v>
      </c>
      <c r="S13" s="8" t="s">
        <v>73</v>
      </c>
      <c r="T13" s="8" t="s">
        <v>74</v>
      </c>
      <c r="U13" s="8" t="s">
        <v>42</v>
      </c>
      <c r="V13" s="8" t="s">
        <v>75</v>
      </c>
      <c r="W13" s="8" t="s">
        <v>76</v>
      </c>
      <c r="X13" s="8" t="s">
        <v>77</v>
      </c>
      <c r="Y13" s="8" t="s">
        <v>78</v>
      </c>
    </row>
    <row r="14" spans="1:26" x14ac:dyDescent="0.2">
      <c r="A14" t="s">
        <v>79</v>
      </c>
      <c r="B14">
        <v>1733713883.664978</v>
      </c>
      <c r="C14">
        <v>1</v>
      </c>
      <c r="D14">
        <v>1733713883.664978</v>
      </c>
      <c r="E14">
        <v>257.76658729046056</v>
      </c>
      <c r="F14" s="4">
        <v>7.9862785723289961E-58</v>
      </c>
      <c r="G14">
        <v>3.8416913326850057</v>
      </c>
      <c r="J14" t="s">
        <v>79</v>
      </c>
      <c r="K14">
        <v>1383778992.6722107</v>
      </c>
      <c r="L14">
        <v>1</v>
      </c>
      <c r="M14">
        <v>1383778992.6722107</v>
      </c>
      <c r="N14">
        <v>264.25735698742534</v>
      </c>
      <c r="O14" s="4">
        <v>3.1383797554270954E-59</v>
      </c>
      <c r="P14">
        <v>3.8416913326850057</v>
      </c>
      <c r="S14" t="s">
        <v>79</v>
      </c>
      <c r="T14">
        <v>437302124.53350067</v>
      </c>
      <c r="U14">
        <v>1</v>
      </c>
      <c r="V14">
        <v>437302124.53350067</v>
      </c>
      <c r="W14">
        <v>257.34262237675188</v>
      </c>
      <c r="X14" s="4">
        <v>9.8666712829638478E-58</v>
      </c>
      <c r="Y14">
        <v>3.8416913326850057</v>
      </c>
    </row>
    <row r="15" spans="1:26" x14ac:dyDescent="0.2">
      <c r="A15" t="s">
        <v>80</v>
      </c>
      <c r="B15">
        <v>405011600.02508545</v>
      </c>
      <c r="C15">
        <v>1</v>
      </c>
      <c r="D15">
        <v>405011600.02508545</v>
      </c>
      <c r="E15">
        <v>60.21665912418176</v>
      </c>
      <c r="F15" s="4">
        <v>8.698078180604986E-15</v>
      </c>
      <c r="G15">
        <v>3.8416913326850057</v>
      </c>
      <c r="J15" t="s">
        <v>80</v>
      </c>
      <c r="K15">
        <v>1495299294.8097229</v>
      </c>
      <c r="L15">
        <v>1</v>
      </c>
      <c r="M15">
        <v>1495299294.8097229</v>
      </c>
      <c r="N15">
        <v>285.55415398272339</v>
      </c>
      <c r="O15" s="4">
        <v>7.7114886069612918E-64</v>
      </c>
      <c r="P15">
        <v>3.8416913326850057</v>
      </c>
      <c r="S15" t="s">
        <v>80</v>
      </c>
      <c r="T15">
        <v>178231578.11610413</v>
      </c>
      <c r="U15">
        <v>1</v>
      </c>
      <c r="V15">
        <v>178231578.11610413</v>
      </c>
      <c r="W15">
        <v>104.88533928728125</v>
      </c>
      <c r="X15" s="4">
        <v>1.3878791465106345E-24</v>
      </c>
      <c r="Y15">
        <v>3.8416913326850057</v>
      </c>
    </row>
    <row r="16" spans="1:26" x14ac:dyDescent="0.2">
      <c r="A16" t="s">
        <v>81</v>
      </c>
      <c r="B16">
        <v>586104732.1451416</v>
      </c>
      <c r="C16">
        <v>1</v>
      </c>
      <c r="D16">
        <v>586104732.1451416</v>
      </c>
      <c r="E16">
        <v>87.141377838234433</v>
      </c>
      <c r="F16" s="4">
        <v>1.0605318689119602E-20</v>
      </c>
      <c r="G16">
        <v>3.8416913326850057</v>
      </c>
      <c r="J16" t="s">
        <v>81</v>
      </c>
      <c r="K16">
        <v>969012150.68258667</v>
      </c>
      <c r="L16">
        <v>1</v>
      </c>
      <c r="M16">
        <v>969012150.68258667</v>
      </c>
      <c r="N16">
        <v>185.05020757222798</v>
      </c>
      <c r="O16" s="4">
        <v>4.7479846611852363E-42</v>
      </c>
      <c r="P16">
        <v>3.8416913326850057</v>
      </c>
      <c r="S16" t="s">
        <v>81</v>
      </c>
      <c r="T16">
        <v>71924138.255325317</v>
      </c>
      <c r="U16">
        <v>1</v>
      </c>
      <c r="V16">
        <v>71924138.255325317</v>
      </c>
      <c r="W16">
        <v>42.325763613790848</v>
      </c>
      <c r="X16" s="4">
        <v>7.817835143052796E-11</v>
      </c>
      <c r="Y16">
        <v>3.8416913326850057</v>
      </c>
    </row>
    <row r="17" spans="1:26" x14ac:dyDescent="0.2">
      <c r="A17" s="6" t="s">
        <v>82</v>
      </c>
      <c r="B17" s="6">
        <v>269009343763.11487</v>
      </c>
      <c r="C17" s="6">
        <v>39996</v>
      </c>
      <c r="D17" s="6">
        <v>6725906.1846963409</v>
      </c>
      <c r="J17" s="6" t="s">
        <v>82</v>
      </c>
      <c r="K17" s="6">
        <v>209438349122.48572</v>
      </c>
      <c r="L17" s="6">
        <v>39996</v>
      </c>
      <c r="M17" s="6">
        <v>5236482.3762997733</v>
      </c>
      <c r="S17" s="6" t="s">
        <v>82</v>
      </c>
      <c r="T17" s="6">
        <v>67965172699.747681</v>
      </c>
      <c r="U17" s="6">
        <v>39996</v>
      </c>
      <c r="V17" s="6">
        <v>1699299.2474184339</v>
      </c>
    </row>
    <row r="19" spans="1:26" ht="17" thickBot="1" x14ac:dyDescent="0.25">
      <c r="A19" s="9" t="s">
        <v>48</v>
      </c>
      <c r="B19" s="9">
        <v>271734173978.95007</v>
      </c>
      <c r="C19" s="9">
        <v>39999</v>
      </c>
      <c r="D19" s="9"/>
      <c r="E19" s="9"/>
      <c r="F19" s="9"/>
      <c r="G19" s="9"/>
      <c r="J19" s="9" t="s">
        <v>48</v>
      </c>
      <c r="K19" s="9">
        <v>213286439560.65024</v>
      </c>
      <c r="L19" s="9">
        <v>39999</v>
      </c>
      <c r="M19" s="9"/>
      <c r="N19" s="9"/>
      <c r="O19" s="9"/>
      <c r="P19" s="9"/>
      <c r="S19" s="9" t="s">
        <v>48</v>
      </c>
      <c r="T19" s="9">
        <v>68652630540.652611</v>
      </c>
      <c r="U19" s="9">
        <v>39999</v>
      </c>
      <c r="V19" s="9"/>
      <c r="W19" s="9"/>
      <c r="X19" s="9"/>
      <c r="Y19" s="9"/>
    </row>
    <row r="21" spans="1:26" x14ac:dyDescent="0.2">
      <c r="A21" t="s">
        <v>49</v>
      </c>
      <c r="J21" t="s">
        <v>49</v>
      </c>
      <c r="S21" t="s">
        <v>49</v>
      </c>
    </row>
    <row r="23" spans="1:26" x14ac:dyDescent="0.2">
      <c r="A23" t="s">
        <v>50</v>
      </c>
      <c r="B23" t="s">
        <v>51</v>
      </c>
      <c r="J23" t="s">
        <v>50</v>
      </c>
      <c r="K23" t="s">
        <v>51</v>
      </c>
      <c r="S23" t="s">
        <v>50</v>
      </c>
      <c r="T23" t="s">
        <v>51</v>
      </c>
    </row>
    <row r="24" spans="1:26" x14ac:dyDescent="0.2">
      <c r="A24" t="s">
        <v>52</v>
      </c>
      <c r="B24" t="s">
        <v>53</v>
      </c>
      <c r="J24" t="s">
        <v>52</v>
      </c>
      <c r="K24" t="s">
        <v>53</v>
      </c>
      <c r="S24" t="s">
        <v>52</v>
      </c>
      <c r="T24" t="s">
        <v>53</v>
      </c>
    </row>
    <row r="25" spans="1:26" x14ac:dyDescent="0.2">
      <c r="A25" t="s">
        <v>54</v>
      </c>
      <c r="B25" t="s">
        <v>55</v>
      </c>
      <c r="J25" t="s">
        <v>54</v>
      </c>
      <c r="K25" t="s">
        <v>55</v>
      </c>
      <c r="S25" t="s">
        <v>54</v>
      </c>
      <c r="T25" t="s">
        <v>55</v>
      </c>
    </row>
    <row r="26" spans="1:26" x14ac:dyDescent="0.2">
      <c r="A26" t="s">
        <v>56</v>
      </c>
      <c r="B26" t="s">
        <v>57</v>
      </c>
      <c r="D26" t="s">
        <v>58</v>
      </c>
      <c r="E26">
        <v>3.633</v>
      </c>
      <c r="J26" t="s">
        <v>56</v>
      </c>
      <c r="K26" t="s">
        <v>57</v>
      </c>
      <c r="M26" t="s">
        <v>58</v>
      </c>
      <c r="N26">
        <v>3.633</v>
      </c>
      <c r="S26" t="s">
        <v>56</v>
      </c>
      <c r="T26" t="s">
        <v>57</v>
      </c>
      <c r="V26" t="s">
        <v>58</v>
      </c>
      <c r="W26">
        <v>3.633</v>
      </c>
    </row>
    <row r="28" spans="1:26" x14ac:dyDescent="0.2">
      <c r="A28" t="s">
        <v>59</v>
      </c>
      <c r="B28">
        <v>6</v>
      </c>
      <c r="D28" t="s">
        <v>60</v>
      </c>
      <c r="E28">
        <v>94.219501152884249</v>
      </c>
      <c r="J28" t="s">
        <v>59</v>
      </c>
      <c r="K28">
        <v>6</v>
      </c>
      <c r="M28" t="s">
        <v>60</v>
      </c>
      <c r="N28">
        <v>83.135252654190964</v>
      </c>
      <c r="S28" t="s">
        <v>59</v>
      </c>
      <c r="T28">
        <v>6</v>
      </c>
      <c r="V28" t="s">
        <v>60</v>
      </c>
      <c r="W28">
        <v>47.358760841696402</v>
      </c>
    </row>
    <row r="30" spans="1:26" x14ac:dyDescent="0.2">
      <c r="A30" t="s">
        <v>61</v>
      </c>
      <c r="D30" t="s">
        <v>62</v>
      </c>
      <c r="E30" t="s">
        <v>63</v>
      </c>
      <c r="F30" t="s">
        <v>64</v>
      </c>
      <c r="H30" t="s">
        <v>65</v>
      </c>
      <c r="J30" t="s">
        <v>61</v>
      </c>
      <c r="M30" t="s">
        <v>62</v>
      </c>
      <c r="N30" t="s">
        <v>63</v>
      </c>
      <c r="O30" t="s">
        <v>64</v>
      </c>
      <c r="Q30" t="s">
        <v>65</v>
      </c>
      <c r="S30" t="s">
        <v>61</v>
      </c>
      <c r="V30" t="s">
        <v>62</v>
      </c>
      <c r="W30" t="s">
        <v>63</v>
      </c>
      <c r="X30" t="s">
        <v>64</v>
      </c>
      <c r="Z30" t="s">
        <v>65</v>
      </c>
    </row>
    <row r="31" spans="1:26" x14ac:dyDescent="0.2">
      <c r="A31" t="s">
        <v>66</v>
      </c>
      <c r="D31">
        <v>658.47490000000005</v>
      </c>
      <c r="E31">
        <v>94.219501152884249</v>
      </c>
      <c r="F31" s="4" t="s">
        <v>23</v>
      </c>
      <c r="H31">
        <v>658.47490000000005</v>
      </c>
      <c r="J31" t="s">
        <v>66</v>
      </c>
      <c r="M31">
        <v>683.28140000000008</v>
      </c>
      <c r="N31">
        <v>83.135252654190964</v>
      </c>
      <c r="O31" s="4" t="s">
        <v>23</v>
      </c>
      <c r="Q31">
        <v>683.28140000000008</v>
      </c>
      <c r="S31" t="s">
        <v>66</v>
      </c>
      <c r="V31">
        <v>293.92579999999998</v>
      </c>
      <c r="W31">
        <v>47.358760841696402</v>
      </c>
      <c r="X31" s="4" t="s">
        <v>23</v>
      </c>
      <c r="Z31">
        <v>293.92579999999998</v>
      </c>
    </row>
    <row r="32" spans="1:26" x14ac:dyDescent="0.2">
      <c r="A32" t="s">
        <v>67</v>
      </c>
      <c r="D32">
        <v>443.34500000000003</v>
      </c>
      <c r="E32">
        <v>94.219501152884249</v>
      </c>
      <c r="F32" s="4" t="s">
        <v>23</v>
      </c>
      <c r="H32">
        <v>443.34500000000003</v>
      </c>
      <c r="J32" t="s">
        <v>67</v>
      </c>
      <c r="M32">
        <v>697.98059999999998</v>
      </c>
      <c r="N32">
        <v>83.135252654190964</v>
      </c>
      <c r="O32" s="4" t="s">
        <v>23</v>
      </c>
      <c r="Q32">
        <v>697.98059999999998</v>
      </c>
      <c r="S32" t="s">
        <v>67</v>
      </c>
      <c r="V32">
        <v>218.31150000000002</v>
      </c>
      <c r="W32">
        <v>47.358760841696402</v>
      </c>
      <c r="X32" s="4" t="s">
        <v>23</v>
      </c>
      <c r="Z32">
        <v>218.31150000000002</v>
      </c>
    </row>
    <row r="33" spans="1:26" x14ac:dyDescent="0.2">
      <c r="A33" t="s">
        <v>68</v>
      </c>
      <c r="D33">
        <v>617.62789999999995</v>
      </c>
      <c r="E33">
        <v>94.219501152884249</v>
      </c>
      <c r="F33" s="4" t="s">
        <v>23</v>
      </c>
      <c r="H33">
        <v>617.62789999999995</v>
      </c>
      <c r="J33" t="s">
        <v>68</v>
      </c>
      <c r="M33">
        <v>758.68280000000004</v>
      </c>
      <c r="N33">
        <v>83.135252654190964</v>
      </c>
      <c r="O33" s="4" t="s">
        <v>23</v>
      </c>
      <c r="Q33">
        <v>758.68280000000004</v>
      </c>
      <c r="S33" t="s">
        <v>68</v>
      </c>
      <c r="V33">
        <v>342.62109999999996</v>
      </c>
      <c r="W33">
        <v>47.358760841696402</v>
      </c>
      <c r="X33" s="4" t="s">
        <v>23</v>
      </c>
      <c r="Z33">
        <v>342.62109999999996</v>
      </c>
    </row>
    <row r="34" spans="1:26" x14ac:dyDescent="0.2">
      <c r="A34" t="s">
        <v>69</v>
      </c>
      <c r="D34">
        <v>215.12990000000002</v>
      </c>
      <c r="E34">
        <v>94.219501152884249</v>
      </c>
      <c r="F34" s="4" t="s">
        <v>23</v>
      </c>
      <c r="H34">
        <v>215.12990000000002</v>
      </c>
      <c r="J34" t="s">
        <v>69</v>
      </c>
      <c r="M34">
        <v>14.699199999999905</v>
      </c>
      <c r="N34">
        <v>83.135252654190964</v>
      </c>
      <c r="O34" s="5" t="s">
        <v>36</v>
      </c>
      <c r="Q34">
        <v>-14.699199999999905</v>
      </c>
      <c r="S34" t="s">
        <v>69</v>
      </c>
      <c r="V34">
        <v>75.614299999999957</v>
      </c>
      <c r="W34">
        <v>47.358760841696402</v>
      </c>
      <c r="X34" s="4" t="s">
        <v>23</v>
      </c>
      <c r="Z34">
        <v>75.614299999999957</v>
      </c>
    </row>
    <row r="35" spans="1:26" x14ac:dyDescent="0.2">
      <c r="A35" t="s">
        <v>70</v>
      </c>
      <c r="D35">
        <v>174.28289999999993</v>
      </c>
      <c r="E35">
        <v>94.219501152884249</v>
      </c>
      <c r="F35" s="4" t="s">
        <v>23</v>
      </c>
      <c r="H35">
        <v>174.28289999999993</v>
      </c>
      <c r="J35" t="s">
        <v>70</v>
      </c>
      <c r="M35">
        <v>60.702200000000062</v>
      </c>
      <c r="N35">
        <v>83.135252654190964</v>
      </c>
      <c r="O35" s="5" t="s">
        <v>36</v>
      </c>
      <c r="Q35">
        <v>60.702200000000062</v>
      </c>
      <c r="S35" t="s">
        <v>70</v>
      </c>
      <c r="V35">
        <v>124.30959999999993</v>
      </c>
      <c r="W35">
        <v>47.358760841696402</v>
      </c>
      <c r="X35" s="4" t="s">
        <v>23</v>
      </c>
      <c r="Z35">
        <v>124.30959999999993</v>
      </c>
    </row>
    <row r="36" spans="1:26" x14ac:dyDescent="0.2">
      <c r="A36" t="s">
        <v>71</v>
      </c>
      <c r="D36">
        <v>40.847000000000094</v>
      </c>
      <c r="E36">
        <v>94.219501152884249</v>
      </c>
      <c r="F36" s="5" t="s">
        <v>36</v>
      </c>
      <c r="H36">
        <v>-40.847000000000094</v>
      </c>
      <c r="J36" t="s">
        <v>71</v>
      </c>
      <c r="M36">
        <v>75.401399999999967</v>
      </c>
      <c r="N36">
        <v>83.135252654190964</v>
      </c>
      <c r="O36" s="5" t="s">
        <v>36</v>
      </c>
      <c r="Q36">
        <v>75.401399999999967</v>
      </c>
      <c r="S36" t="s">
        <v>71</v>
      </c>
      <c r="V36">
        <v>48.695299999999975</v>
      </c>
      <c r="W36">
        <v>47.358760841696402</v>
      </c>
      <c r="X36" s="4" t="s">
        <v>23</v>
      </c>
      <c r="Z36">
        <v>48.695299999999975</v>
      </c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2" t="s">
        <v>3</v>
      </c>
      <c r="J38" s="7" t="s">
        <v>4</v>
      </c>
      <c r="S38" s="7" t="s">
        <v>5</v>
      </c>
    </row>
    <row r="39" spans="1:26" ht="17" thickBot="1" x14ac:dyDescent="0.25">
      <c r="A39" s="10" t="s">
        <v>72</v>
      </c>
      <c r="B39" s="10"/>
      <c r="C39" s="10"/>
      <c r="D39" s="10"/>
      <c r="E39" s="10"/>
      <c r="F39" s="10"/>
      <c r="G39" s="10"/>
      <c r="J39" t="s">
        <v>72</v>
      </c>
      <c r="S39" t="s">
        <v>72</v>
      </c>
    </row>
    <row r="40" spans="1:26" x14ac:dyDescent="0.2">
      <c r="A40" s="11" t="s">
        <v>73</v>
      </c>
      <c r="B40" s="11" t="s">
        <v>74</v>
      </c>
      <c r="C40" s="11" t="s">
        <v>42</v>
      </c>
      <c r="D40" s="11" t="s">
        <v>75</v>
      </c>
      <c r="E40" s="11" t="s">
        <v>76</v>
      </c>
      <c r="F40" s="11" t="s">
        <v>77</v>
      </c>
      <c r="G40" s="11" t="s">
        <v>78</v>
      </c>
      <c r="J40" s="8" t="s">
        <v>73</v>
      </c>
      <c r="K40" s="8" t="s">
        <v>74</v>
      </c>
      <c r="L40" s="8" t="s">
        <v>42</v>
      </c>
      <c r="M40" s="8" t="s">
        <v>75</v>
      </c>
      <c r="N40" s="8" t="s">
        <v>76</v>
      </c>
      <c r="O40" s="8" t="s">
        <v>77</v>
      </c>
      <c r="P40" s="8" t="s">
        <v>78</v>
      </c>
      <c r="S40" s="8" t="s">
        <v>73</v>
      </c>
      <c r="T40" s="8" t="s">
        <v>74</v>
      </c>
      <c r="U40" s="8" t="s">
        <v>42</v>
      </c>
      <c r="V40" s="8" t="s">
        <v>75</v>
      </c>
      <c r="W40" s="8" t="s">
        <v>76</v>
      </c>
      <c r="X40" s="8" t="s">
        <v>77</v>
      </c>
      <c r="Y40" s="8" t="s">
        <v>78</v>
      </c>
    </row>
    <row r="41" spans="1:26" x14ac:dyDescent="0.2">
      <c r="A41" s="10" t="s">
        <v>79</v>
      </c>
      <c r="B41" s="10">
        <v>3272295900</v>
      </c>
      <c r="C41" s="10">
        <v>1</v>
      </c>
      <c r="D41" s="10">
        <v>3272295900</v>
      </c>
      <c r="E41" s="10">
        <v>918.01945999999998</v>
      </c>
      <c r="F41" s="14">
        <v>2.152E-199</v>
      </c>
      <c r="G41" s="10">
        <v>3.8416913300000002</v>
      </c>
      <c r="J41" t="s">
        <v>79</v>
      </c>
      <c r="K41">
        <v>2811205232.6393127</v>
      </c>
      <c r="L41">
        <v>1</v>
      </c>
      <c r="M41">
        <v>2811205232.6393127</v>
      </c>
      <c r="N41">
        <v>709.46516106617685</v>
      </c>
      <c r="O41" s="4">
        <v>5.9116184814752564E-155</v>
      </c>
      <c r="P41">
        <v>3.8416913326850057</v>
      </c>
      <c r="S41" t="s">
        <v>79</v>
      </c>
      <c r="T41">
        <v>2939223937.4521484</v>
      </c>
      <c r="U41">
        <v>1</v>
      </c>
      <c r="V41">
        <v>2939223937.4521484</v>
      </c>
      <c r="W41">
        <v>660.70937977392703</v>
      </c>
      <c r="X41" s="4">
        <v>1.569471562269738E-144</v>
      </c>
      <c r="Y41">
        <v>3.8416913326850057</v>
      </c>
    </row>
    <row r="42" spans="1:26" x14ac:dyDescent="0.2">
      <c r="A42" s="10" t="s">
        <v>80</v>
      </c>
      <c r="B42" s="10">
        <v>4041664284</v>
      </c>
      <c r="C42" s="10">
        <v>1</v>
      </c>
      <c r="D42" s="10">
        <v>4041664284</v>
      </c>
      <c r="E42" s="10">
        <v>1133.86032</v>
      </c>
      <c r="F42" s="14">
        <v>3.9009999999999996E-245</v>
      </c>
      <c r="G42" s="10">
        <v>3.8416913300000002</v>
      </c>
      <c r="J42" t="s">
        <v>80</v>
      </c>
      <c r="K42">
        <v>3878257828.4358215</v>
      </c>
      <c r="L42">
        <v>1</v>
      </c>
      <c r="M42">
        <v>3878257828.4358215</v>
      </c>
      <c r="N42">
        <v>978.75771678332205</v>
      </c>
      <c r="O42" s="4">
        <v>2.7271905152334441E-212</v>
      </c>
      <c r="P42">
        <v>3.8416913326850057</v>
      </c>
      <c r="S42" t="s">
        <v>80</v>
      </c>
      <c r="T42">
        <v>4110247247.6660156</v>
      </c>
      <c r="U42">
        <v>1</v>
      </c>
      <c r="V42">
        <v>4110247247.6660156</v>
      </c>
      <c r="W42">
        <v>923.94420007240979</v>
      </c>
      <c r="X42" s="4">
        <v>1.1857131886021933E-200</v>
      </c>
      <c r="Y42">
        <v>3.8416913326850057</v>
      </c>
    </row>
    <row r="43" spans="1:26" x14ac:dyDescent="0.2">
      <c r="A43" s="10" t="s">
        <v>81</v>
      </c>
      <c r="B43" s="10">
        <v>1629577442</v>
      </c>
      <c r="C43" s="10">
        <v>1</v>
      </c>
      <c r="D43" s="10">
        <v>1629577442</v>
      </c>
      <c r="E43" s="10">
        <v>457.16642000000002</v>
      </c>
      <c r="F43" s="14">
        <v>7.3130000000000006E-101</v>
      </c>
      <c r="G43" s="10">
        <v>3.8416913300000002</v>
      </c>
      <c r="J43" t="s">
        <v>81</v>
      </c>
      <c r="K43">
        <v>1505530017.3458557</v>
      </c>
      <c r="L43">
        <v>1</v>
      </c>
      <c r="M43">
        <v>1505530017.3458557</v>
      </c>
      <c r="N43">
        <v>379.95130481577513</v>
      </c>
      <c r="O43" s="4">
        <v>3.140787567542627E-84</v>
      </c>
      <c r="P43">
        <v>3.8416913326850057</v>
      </c>
      <c r="S43" t="s">
        <v>81</v>
      </c>
      <c r="T43">
        <v>1573585925.3999023</v>
      </c>
      <c r="U43">
        <v>1</v>
      </c>
      <c r="V43">
        <v>1573585925.3999023</v>
      </c>
      <c r="W43">
        <v>353.72703914938666</v>
      </c>
      <c r="X43" s="4">
        <v>1.429275438945969E-78</v>
      </c>
      <c r="Y43">
        <v>3.8416913326850057</v>
      </c>
    </row>
    <row r="44" spans="1:26" x14ac:dyDescent="0.2">
      <c r="A44" s="12" t="s">
        <v>82</v>
      </c>
      <c r="B44" s="12">
        <v>142570000000</v>
      </c>
      <c r="C44" s="12">
        <v>39996</v>
      </c>
      <c r="D44" s="12">
        <v>3564516.92</v>
      </c>
      <c r="E44" s="10"/>
      <c r="F44" s="10"/>
      <c r="G44" s="10"/>
      <c r="J44" s="6" t="s">
        <v>82</v>
      </c>
      <c r="K44" s="6">
        <v>158481304868.68848</v>
      </c>
      <c r="L44" s="6">
        <v>39996</v>
      </c>
      <c r="M44" s="6">
        <v>3962428.8646036722</v>
      </c>
      <c r="S44" s="6" t="s">
        <v>82</v>
      </c>
      <c r="T44" s="6">
        <v>177925732857.85699</v>
      </c>
      <c r="U44" s="6">
        <v>39996</v>
      </c>
      <c r="V44" s="6">
        <v>4448588.1802644515</v>
      </c>
    </row>
    <row r="45" spans="1:26" x14ac:dyDescent="0.2">
      <c r="A45" s="10"/>
      <c r="B45" s="10"/>
      <c r="C45" s="10"/>
      <c r="D45" s="10"/>
      <c r="E45" s="10"/>
      <c r="F45" s="10"/>
      <c r="G45" s="10"/>
    </row>
    <row r="46" spans="1:26" ht="17" thickBot="1" x14ac:dyDescent="0.25">
      <c r="A46" s="13" t="s">
        <v>48</v>
      </c>
      <c r="B46" s="13">
        <v>151510000000</v>
      </c>
      <c r="C46" s="13">
        <v>39999</v>
      </c>
      <c r="D46" s="13"/>
      <c r="E46" s="13"/>
      <c r="F46" s="13"/>
      <c r="G46" s="13"/>
      <c r="J46" s="9" t="s">
        <v>48</v>
      </c>
      <c r="K46" s="9">
        <v>166676297947.10947</v>
      </c>
      <c r="L46" s="9">
        <v>39999</v>
      </c>
      <c r="M46" s="9"/>
      <c r="N46" s="9"/>
      <c r="O46" s="9"/>
      <c r="P46" s="9"/>
      <c r="S46" s="9" t="s">
        <v>48</v>
      </c>
      <c r="T46" s="9">
        <v>186548789968.37506</v>
      </c>
      <c r="U46" s="9">
        <v>39999</v>
      </c>
      <c r="V46" s="9"/>
      <c r="W46" s="9"/>
      <c r="X46" s="9"/>
      <c r="Y46" s="9"/>
    </row>
    <row r="47" spans="1:26" x14ac:dyDescent="0.2">
      <c r="A47" s="10"/>
      <c r="B47" s="10"/>
      <c r="C47" s="10"/>
      <c r="D47" s="10"/>
      <c r="E47" s="10"/>
      <c r="F47" s="10"/>
      <c r="G47" s="10"/>
    </row>
    <row r="48" spans="1:26" x14ac:dyDescent="0.2">
      <c r="A48" t="s">
        <v>49</v>
      </c>
      <c r="J48" t="s">
        <v>49</v>
      </c>
      <c r="S48" t="s">
        <v>49</v>
      </c>
    </row>
    <row r="50" spans="1:26" x14ac:dyDescent="0.2">
      <c r="A50" t="s">
        <v>50</v>
      </c>
      <c r="B50" t="s">
        <v>51</v>
      </c>
      <c r="J50" t="s">
        <v>50</v>
      </c>
      <c r="K50" t="s">
        <v>51</v>
      </c>
      <c r="S50" t="s">
        <v>50</v>
      </c>
      <c r="T50" t="s">
        <v>51</v>
      </c>
    </row>
    <row r="51" spans="1:26" x14ac:dyDescent="0.2">
      <c r="A51" t="s">
        <v>52</v>
      </c>
      <c r="B51" t="s">
        <v>53</v>
      </c>
      <c r="J51" t="s">
        <v>52</v>
      </c>
      <c r="K51" t="s">
        <v>53</v>
      </c>
      <c r="S51" t="s">
        <v>52</v>
      </c>
      <c r="T51" t="s">
        <v>53</v>
      </c>
    </row>
    <row r="52" spans="1:26" x14ac:dyDescent="0.2">
      <c r="A52" t="s">
        <v>54</v>
      </c>
      <c r="B52" t="s">
        <v>55</v>
      </c>
      <c r="J52" t="s">
        <v>54</v>
      </c>
      <c r="K52" t="s">
        <v>55</v>
      </c>
      <c r="S52" t="s">
        <v>54</v>
      </c>
      <c r="T52" t="s">
        <v>55</v>
      </c>
    </row>
    <row r="53" spans="1:26" x14ac:dyDescent="0.2">
      <c r="A53" t="s">
        <v>56</v>
      </c>
      <c r="B53" t="s">
        <v>57</v>
      </c>
      <c r="D53" t="s">
        <v>58</v>
      </c>
      <c r="E53">
        <v>3.633</v>
      </c>
      <c r="J53" t="s">
        <v>56</v>
      </c>
      <c r="K53" t="s">
        <v>57</v>
      </c>
      <c r="M53" t="s">
        <v>58</v>
      </c>
      <c r="N53">
        <v>3.633</v>
      </c>
      <c r="S53" t="s">
        <v>56</v>
      </c>
      <c r="T53" t="s">
        <v>57</v>
      </c>
      <c r="V53" t="s">
        <v>58</v>
      </c>
      <c r="W53">
        <v>3.633</v>
      </c>
    </row>
    <row r="55" spans="1:26" x14ac:dyDescent="0.2">
      <c r="A55" t="s">
        <v>59</v>
      </c>
      <c r="B55">
        <v>6</v>
      </c>
      <c r="D55" t="s">
        <v>60</v>
      </c>
      <c r="E55">
        <v>68.590779491908364</v>
      </c>
      <c r="J55" t="s">
        <v>59</v>
      </c>
      <c r="K55">
        <v>6</v>
      </c>
      <c r="M55" t="s">
        <v>60</v>
      </c>
      <c r="N55">
        <v>72.317955079307225</v>
      </c>
      <c r="S55" t="s">
        <v>59</v>
      </c>
      <c r="T55">
        <v>6</v>
      </c>
      <c r="V55" t="s">
        <v>60</v>
      </c>
      <c r="W55">
        <v>76.626060762893474</v>
      </c>
    </row>
    <row r="57" spans="1:26" x14ac:dyDescent="0.2">
      <c r="A57" t="s">
        <v>61</v>
      </c>
      <c r="D57" t="s">
        <v>62</v>
      </c>
      <c r="E57" t="s">
        <v>63</v>
      </c>
      <c r="F57" t="s">
        <v>64</v>
      </c>
      <c r="H57" t="s">
        <v>65</v>
      </c>
      <c r="J57" t="s">
        <v>61</v>
      </c>
      <c r="M57" t="s">
        <v>62</v>
      </c>
      <c r="N57" t="s">
        <v>63</v>
      </c>
      <c r="O57" t="s">
        <v>64</v>
      </c>
      <c r="Q57" t="s">
        <v>65</v>
      </c>
      <c r="S57" t="s">
        <v>61</v>
      </c>
      <c r="V57" t="s">
        <v>62</v>
      </c>
      <c r="W57" t="s">
        <v>63</v>
      </c>
      <c r="X57" t="s">
        <v>64</v>
      </c>
      <c r="Z57" t="s">
        <v>65</v>
      </c>
    </row>
    <row r="58" spans="1:26" x14ac:dyDescent="0.2">
      <c r="A58" t="s">
        <v>66</v>
      </c>
      <c r="D58">
        <v>975.72009999999989</v>
      </c>
      <c r="E58">
        <v>68.590779491908364</v>
      </c>
      <c r="F58" s="4" t="s">
        <v>23</v>
      </c>
      <c r="H58">
        <v>975.72009999999989</v>
      </c>
      <c r="J58" t="s">
        <v>66</v>
      </c>
      <c r="M58">
        <v>918.21960000000001</v>
      </c>
      <c r="N58">
        <v>72.317955079307225</v>
      </c>
      <c r="O58" s="4" t="s">
        <v>23</v>
      </c>
      <c r="Q58">
        <v>918.21960000000001</v>
      </c>
      <c r="S58" t="s">
        <v>66</v>
      </c>
      <c r="V58">
        <v>938.83060000000012</v>
      </c>
      <c r="W58">
        <v>76.626060762893474</v>
      </c>
      <c r="X58" s="4" t="s">
        <v>23</v>
      </c>
      <c r="Z58">
        <v>938.83060000000012</v>
      </c>
    </row>
    <row r="59" spans="1:26" x14ac:dyDescent="0.2">
      <c r="A59" t="s">
        <v>67</v>
      </c>
      <c r="D59">
        <v>1039.4211</v>
      </c>
      <c r="E59">
        <v>68.590779491908364</v>
      </c>
      <c r="F59" s="4" t="s">
        <v>23</v>
      </c>
      <c r="H59">
        <v>1039.4211</v>
      </c>
      <c r="J59" t="s">
        <v>67</v>
      </c>
      <c r="M59">
        <v>1010.7682</v>
      </c>
      <c r="N59">
        <v>72.317955079307225</v>
      </c>
      <c r="O59" s="4" t="s">
        <v>23</v>
      </c>
      <c r="Q59">
        <v>1010.7682</v>
      </c>
      <c r="S59" t="s">
        <v>67</v>
      </c>
      <c r="V59">
        <v>1037.7966000000001</v>
      </c>
      <c r="W59">
        <v>76.626060762893474</v>
      </c>
      <c r="X59" s="4" t="s">
        <v>23</v>
      </c>
      <c r="Z59">
        <v>1037.7966000000001</v>
      </c>
    </row>
    <row r="60" spans="1:26" x14ac:dyDescent="0.2">
      <c r="A60" t="s">
        <v>68</v>
      </c>
      <c r="D60">
        <v>1207.7806999999998</v>
      </c>
      <c r="E60">
        <v>68.590779491908364</v>
      </c>
      <c r="F60" s="4" t="s">
        <v>23</v>
      </c>
      <c r="H60">
        <v>1207.7806999999998</v>
      </c>
      <c r="J60" t="s">
        <v>68</v>
      </c>
      <c r="M60">
        <v>1152.9646</v>
      </c>
      <c r="N60">
        <v>72.317955079307225</v>
      </c>
      <c r="O60" s="4" t="s">
        <v>23</v>
      </c>
      <c r="Q60">
        <v>1152.9646</v>
      </c>
      <c r="S60" t="s">
        <v>68</v>
      </c>
      <c r="V60">
        <v>1183.2582000000002</v>
      </c>
      <c r="W60">
        <v>76.626060762893474</v>
      </c>
      <c r="X60" s="4" t="s">
        <v>23</v>
      </c>
      <c r="Z60">
        <v>1183.2582000000002</v>
      </c>
    </row>
    <row r="61" spans="1:26" x14ac:dyDescent="0.2">
      <c r="A61" t="s">
        <v>69</v>
      </c>
      <c r="D61">
        <v>63.701000000000022</v>
      </c>
      <c r="E61">
        <v>68.590779491908364</v>
      </c>
      <c r="F61" s="5" t="s">
        <v>36</v>
      </c>
      <c r="H61">
        <v>-63.701000000000022</v>
      </c>
      <c r="J61" t="s">
        <v>69</v>
      </c>
      <c r="M61">
        <v>92.548599999999965</v>
      </c>
      <c r="N61">
        <v>72.317955079307225</v>
      </c>
      <c r="O61" s="4" t="s">
        <v>23</v>
      </c>
      <c r="Q61">
        <v>-92.548599999999965</v>
      </c>
      <c r="S61" t="s">
        <v>69</v>
      </c>
      <c r="V61">
        <v>98.965999999999894</v>
      </c>
      <c r="W61">
        <v>76.626060762893474</v>
      </c>
      <c r="X61" s="4" t="s">
        <v>23</v>
      </c>
      <c r="Z61">
        <v>-98.965999999999894</v>
      </c>
    </row>
    <row r="62" spans="1:26" x14ac:dyDescent="0.2">
      <c r="A62" t="s">
        <v>70</v>
      </c>
      <c r="D62">
        <v>168.3596</v>
      </c>
      <c r="E62">
        <v>68.590779491908364</v>
      </c>
      <c r="F62" s="4" t="s">
        <v>23</v>
      </c>
      <c r="H62">
        <v>168.3596</v>
      </c>
      <c r="J62" t="s">
        <v>70</v>
      </c>
      <c r="M62">
        <v>142.19640000000004</v>
      </c>
      <c r="N62">
        <v>72.317955079307225</v>
      </c>
      <c r="O62" s="4" t="s">
        <v>23</v>
      </c>
      <c r="Q62">
        <v>142.19640000000004</v>
      </c>
      <c r="S62" t="s">
        <v>70</v>
      </c>
      <c r="V62">
        <v>145.46160000000009</v>
      </c>
      <c r="W62">
        <v>76.626060762893474</v>
      </c>
      <c r="X62" s="4" t="s">
        <v>23</v>
      </c>
      <c r="Z62">
        <v>145.46160000000009</v>
      </c>
    </row>
    <row r="63" spans="1:26" x14ac:dyDescent="0.2">
      <c r="A63" t="s">
        <v>71</v>
      </c>
      <c r="D63">
        <v>232.06060000000002</v>
      </c>
      <c r="E63">
        <v>68.590779491908364</v>
      </c>
      <c r="F63" s="4" t="s">
        <v>23</v>
      </c>
      <c r="H63">
        <v>232.06060000000002</v>
      </c>
      <c r="J63" t="s">
        <v>71</v>
      </c>
      <c r="M63">
        <v>234.745</v>
      </c>
      <c r="N63">
        <v>72.317955079307225</v>
      </c>
      <c r="O63" s="4" t="s">
        <v>23</v>
      </c>
      <c r="Q63">
        <v>234.745</v>
      </c>
      <c r="S63" t="s">
        <v>71</v>
      </c>
      <c r="V63">
        <v>244.42759999999998</v>
      </c>
      <c r="W63">
        <v>76.626060762893474</v>
      </c>
      <c r="X63" s="4" t="s">
        <v>23</v>
      </c>
      <c r="Z63">
        <v>244.42759999999998</v>
      </c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5" x14ac:dyDescent="0.2">
      <c r="A65" s="2" t="s">
        <v>6</v>
      </c>
      <c r="J65" s="7" t="s">
        <v>7</v>
      </c>
      <c r="S65" s="7" t="s">
        <v>8</v>
      </c>
    </row>
    <row r="66" spans="1:25" ht="17" thickBot="1" x14ac:dyDescent="0.25">
      <c r="A66" t="s">
        <v>72</v>
      </c>
      <c r="J66" t="s">
        <v>72</v>
      </c>
      <c r="S66" t="s">
        <v>72</v>
      </c>
    </row>
    <row r="67" spans="1:25" x14ac:dyDescent="0.2">
      <c r="A67" s="8" t="s">
        <v>73</v>
      </c>
      <c r="B67" s="8" t="s">
        <v>74</v>
      </c>
      <c r="C67" s="8" t="s">
        <v>42</v>
      </c>
      <c r="D67" s="8" t="s">
        <v>75</v>
      </c>
      <c r="E67" s="8" t="s">
        <v>76</v>
      </c>
      <c r="F67" s="8" t="s">
        <v>77</v>
      </c>
      <c r="G67" s="8" t="s">
        <v>78</v>
      </c>
      <c r="J67" s="8" t="s">
        <v>73</v>
      </c>
      <c r="K67" s="8" t="s">
        <v>74</v>
      </c>
      <c r="L67" s="8" t="s">
        <v>42</v>
      </c>
      <c r="M67" s="8" t="s">
        <v>75</v>
      </c>
      <c r="N67" s="8" t="s">
        <v>76</v>
      </c>
      <c r="O67" s="8" t="s">
        <v>77</v>
      </c>
      <c r="P67" s="8" t="s">
        <v>78</v>
      </c>
      <c r="S67" s="8" t="s">
        <v>73</v>
      </c>
      <c r="T67" s="8" t="s">
        <v>74</v>
      </c>
      <c r="U67" s="8" t="s">
        <v>42</v>
      </c>
      <c r="V67" s="8" t="s">
        <v>75</v>
      </c>
      <c r="W67" s="8" t="s">
        <v>76</v>
      </c>
      <c r="X67" s="8" t="s">
        <v>77</v>
      </c>
      <c r="Y67" s="8" t="s">
        <v>78</v>
      </c>
    </row>
    <row r="68" spans="1:25" x14ac:dyDescent="0.2">
      <c r="A68" t="s">
        <v>79</v>
      </c>
      <c r="B68">
        <v>2575194068.1772461</v>
      </c>
      <c r="C68">
        <v>1</v>
      </c>
      <c r="D68">
        <v>2575194068.1772461</v>
      </c>
      <c r="E68">
        <v>662.16177073947199</v>
      </c>
      <c r="F68" s="4">
        <v>7.6742145432463632E-145</v>
      </c>
      <c r="G68">
        <v>3.8416913326850057</v>
      </c>
      <c r="J68" t="s">
        <v>79</v>
      </c>
      <c r="K68">
        <v>2314918504.9663086</v>
      </c>
      <c r="L68">
        <v>1</v>
      </c>
      <c r="M68">
        <v>2314918504.9663086</v>
      </c>
      <c r="N68">
        <v>575.93560751387076</v>
      </c>
      <c r="O68" s="4">
        <v>2.2551007034270057E-126</v>
      </c>
      <c r="P68">
        <v>3.8416913326850057</v>
      </c>
      <c r="S68" t="s">
        <v>79</v>
      </c>
      <c r="T68">
        <v>4200826495.8980713</v>
      </c>
      <c r="U68">
        <v>2</v>
      </c>
      <c r="V68">
        <v>2100413247.9490356</v>
      </c>
      <c r="W68">
        <v>826.60333904641266</v>
      </c>
      <c r="X68" s="4">
        <v>0</v>
      </c>
      <c r="Y68">
        <v>2.9958818670246861</v>
      </c>
    </row>
    <row r="69" spans="1:25" x14ac:dyDescent="0.2">
      <c r="A69" t="s">
        <v>80</v>
      </c>
      <c r="B69">
        <v>3463963994.7025452</v>
      </c>
      <c r="C69">
        <v>1</v>
      </c>
      <c r="D69">
        <v>3463963994.7025452</v>
      </c>
      <c r="E69">
        <v>890.6919136131454</v>
      </c>
      <c r="F69" s="4">
        <v>1.3874554050653096E-193</v>
      </c>
      <c r="G69">
        <v>3.8416913326850057</v>
      </c>
      <c r="J69" t="s">
        <v>80</v>
      </c>
      <c r="K69">
        <v>3195874938.4910583</v>
      </c>
      <c r="L69">
        <v>1</v>
      </c>
      <c r="M69">
        <v>3195874938.4910583</v>
      </c>
      <c r="N69">
        <v>795.11143493364159</v>
      </c>
      <c r="O69" s="4">
        <v>3.111512763777547E-173</v>
      </c>
      <c r="P69">
        <v>3.8416913326850057</v>
      </c>
      <c r="S69" t="s">
        <v>80</v>
      </c>
      <c r="T69">
        <v>2756912256.4338684</v>
      </c>
      <c r="U69">
        <v>1</v>
      </c>
      <c r="V69">
        <v>2756912256.4338684</v>
      </c>
      <c r="W69">
        <v>1084.9640559311069</v>
      </c>
      <c r="X69" s="4">
        <v>7.8661601267681633E-236</v>
      </c>
      <c r="Y69">
        <v>3.8416138263671047</v>
      </c>
    </row>
    <row r="70" spans="1:25" x14ac:dyDescent="0.2">
      <c r="A70" t="s">
        <v>81</v>
      </c>
      <c r="B70">
        <v>1410539516.1223755</v>
      </c>
      <c r="C70">
        <v>1</v>
      </c>
      <c r="D70">
        <v>1410539516.1223755</v>
      </c>
      <c r="E70">
        <v>362.69318698558919</v>
      </c>
      <c r="F70" s="4">
        <v>1.6598424826842754E-80</v>
      </c>
      <c r="G70">
        <v>3.8416913326850057</v>
      </c>
      <c r="J70" t="s">
        <v>81</v>
      </c>
      <c r="K70">
        <v>1410302164.914032</v>
      </c>
      <c r="L70">
        <v>1</v>
      </c>
      <c r="M70">
        <v>1410302164.914032</v>
      </c>
      <c r="N70">
        <v>350.8733600709246</v>
      </c>
      <c r="O70" s="4">
        <v>5.9034729283092998E-78</v>
      </c>
      <c r="P70">
        <v>3.8416913326850057</v>
      </c>
      <c r="S70" t="s">
        <v>81</v>
      </c>
      <c r="T70">
        <v>1660671792.5805359</v>
      </c>
      <c r="U70">
        <v>2</v>
      </c>
      <c r="V70">
        <v>830335896.29026794</v>
      </c>
      <c r="W70">
        <v>326.77304100696904</v>
      </c>
      <c r="X70" s="4">
        <v>0</v>
      </c>
      <c r="Y70">
        <v>2.9958818670246861</v>
      </c>
    </row>
    <row r="71" spans="1:25" x14ac:dyDescent="0.2">
      <c r="A71" s="6" t="s">
        <v>82</v>
      </c>
      <c r="B71" s="6">
        <v>155547279384.30255</v>
      </c>
      <c r="C71" s="6">
        <v>39996</v>
      </c>
      <c r="D71" s="6">
        <v>3889070.8916967334</v>
      </c>
      <c r="J71" s="6" t="s">
        <v>82</v>
      </c>
      <c r="K71" s="6">
        <v>160760125466.63495</v>
      </c>
      <c r="L71" s="6">
        <v>39996</v>
      </c>
      <c r="M71" s="6">
        <v>4019405.0771735911</v>
      </c>
      <c r="S71" s="6" t="s">
        <v>82</v>
      </c>
      <c r="T71" s="6">
        <v>152445781966.98892</v>
      </c>
      <c r="U71" s="6">
        <v>59994</v>
      </c>
      <c r="V71" s="6">
        <v>2541017.1344965985</v>
      </c>
    </row>
    <row r="73" spans="1:25" ht="17" thickBot="1" x14ac:dyDescent="0.25">
      <c r="A73" s="9" t="s">
        <v>48</v>
      </c>
      <c r="B73" s="9">
        <v>162996976963.30472</v>
      </c>
      <c r="C73" s="9">
        <v>39999</v>
      </c>
      <c r="D73" s="9"/>
      <c r="E73" s="9"/>
      <c r="F73" s="9"/>
      <c r="G73" s="9"/>
      <c r="J73" s="9" t="s">
        <v>48</v>
      </c>
      <c r="K73" s="9">
        <v>167681221075.00635</v>
      </c>
      <c r="L73" s="9">
        <v>39999</v>
      </c>
      <c r="M73" s="9"/>
      <c r="N73" s="9"/>
      <c r="O73" s="9"/>
      <c r="P73" s="9"/>
      <c r="S73" s="9" t="s">
        <v>48</v>
      </c>
      <c r="T73" s="9">
        <v>161064192511.9014</v>
      </c>
      <c r="U73" s="9">
        <v>59999</v>
      </c>
      <c r="V73" s="9"/>
      <c r="W73" s="9"/>
      <c r="X73" s="9"/>
      <c r="Y73" s="9"/>
    </row>
    <row r="75" spans="1:25" x14ac:dyDescent="0.2">
      <c r="A75" t="s">
        <v>49</v>
      </c>
      <c r="J75" t="s">
        <v>49</v>
      </c>
      <c r="S75" t="s">
        <v>49</v>
      </c>
    </row>
    <row r="77" spans="1:25" x14ac:dyDescent="0.2">
      <c r="A77" t="s">
        <v>50</v>
      </c>
      <c r="B77" t="s">
        <v>51</v>
      </c>
      <c r="J77" t="s">
        <v>50</v>
      </c>
      <c r="K77" t="s">
        <v>51</v>
      </c>
      <c r="S77" t="s">
        <v>50</v>
      </c>
      <c r="T77" t="s">
        <v>51</v>
      </c>
    </row>
    <row r="78" spans="1:25" x14ac:dyDescent="0.2">
      <c r="A78" t="s">
        <v>52</v>
      </c>
      <c r="B78" t="s">
        <v>53</v>
      </c>
      <c r="J78" t="s">
        <v>52</v>
      </c>
      <c r="K78" t="s">
        <v>53</v>
      </c>
      <c r="S78" t="s">
        <v>52</v>
      </c>
      <c r="T78" t="s">
        <v>53</v>
      </c>
    </row>
    <row r="79" spans="1:25" x14ac:dyDescent="0.2">
      <c r="A79" t="s">
        <v>54</v>
      </c>
      <c r="B79" t="s">
        <v>55</v>
      </c>
      <c r="J79" t="s">
        <v>54</v>
      </c>
      <c r="K79" t="s">
        <v>55</v>
      </c>
      <c r="S79" t="s">
        <v>54</v>
      </c>
      <c r="T79" t="s">
        <v>55</v>
      </c>
    </row>
    <row r="80" spans="1:25" x14ac:dyDescent="0.2">
      <c r="A80" t="s">
        <v>56</v>
      </c>
      <c r="B80" t="s">
        <v>57</v>
      </c>
      <c r="D80" t="s">
        <v>58</v>
      </c>
      <c r="E80">
        <v>3.633</v>
      </c>
      <c r="J80" t="s">
        <v>56</v>
      </c>
      <c r="K80" t="s">
        <v>57</v>
      </c>
      <c r="M80" t="s">
        <v>58</v>
      </c>
      <c r="N80">
        <v>3.633</v>
      </c>
      <c r="S80" t="s">
        <v>56</v>
      </c>
      <c r="T80" t="s">
        <v>57</v>
      </c>
    </row>
    <row r="81" spans="1:26" x14ac:dyDescent="0.2">
      <c r="S81" t="s">
        <v>98</v>
      </c>
      <c r="T81" t="s">
        <v>99</v>
      </c>
    </row>
    <row r="82" spans="1:26" x14ac:dyDescent="0.2">
      <c r="A82" t="s">
        <v>59</v>
      </c>
      <c r="B82">
        <v>6</v>
      </c>
      <c r="D82" t="s">
        <v>60</v>
      </c>
      <c r="E82">
        <v>71.645402642778038</v>
      </c>
      <c r="J82" t="s">
        <v>59</v>
      </c>
      <c r="K82">
        <v>6</v>
      </c>
      <c r="M82" t="s">
        <v>60</v>
      </c>
      <c r="N82">
        <v>72.836033375407837</v>
      </c>
      <c r="S82" t="s">
        <v>100</v>
      </c>
      <c r="T82" t="s">
        <v>101</v>
      </c>
      <c r="V82" t="s">
        <v>58</v>
      </c>
      <c r="W82">
        <v>4.03</v>
      </c>
    </row>
    <row r="84" spans="1:26" x14ac:dyDescent="0.2">
      <c r="A84" t="s">
        <v>61</v>
      </c>
      <c r="D84" t="s">
        <v>62</v>
      </c>
      <c r="E84" t="s">
        <v>63</v>
      </c>
      <c r="F84" t="s">
        <v>64</v>
      </c>
      <c r="H84" t="s">
        <v>65</v>
      </c>
      <c r="J84" t="s">
        <v>61</v>
      </c>
      <c r="M84" t="s">
        <v>62</v>
      </c>
      <c r="N84" t="s">
        <v>63</v>
      </c>
      <c r="O84" t="s">
        <v>64</v>
      </c>
      <c r="Q84" t="s">
        <v>65</v>
      </c>
    </row>
    <row r="85" spans="1:26" x14ac:dyDescent="0.2">
      <c r="A85" t="s">
        <v>66</v>
      </c>
      <c r="D85">
        <v>883.03519999999992</v>
      </c>
      <c r="E85">
        <v>71.645402642778038</v>
      </c>
      <c r="F85" s="4" t="s">
        <v>23</v>
      </c>
      <c r="H85">
        <v>883.03519999999992</v>
      </c>
      <c r="J85" t="s">
        <v>66</v>
      </c>
      <c r="M85">
        <v>856.67589999999996</v>
      </c>
      <c r="N85">
        <v>72.836033375407837</v>
      </c>
      <c r="O85" s="4" t="s">
        <v>23</v>
      </c>
      <c r="Q85">
        <v>856.67589999999996</v>
      </c>
    </row>
    <row r="86" spans="1:26" x14ac:dyDescent="0.2">
      <c r="A86" t="s">
        <v>67</v>
      </c>
      <c r="D86">
        <v>964.12599999999998</v>
      </c>
      <c r="E86">
        <v>71.645402642778038</v>
      </c>
      <c r="F86" s="4" t="s">
        <v>23</v>
      </c>
      <c r="H86">
        <v>964.12599999999998</v>
      </c>
      <c r="J86" t="s">
        <v>67</v>
      </c>
      <c r="M86">
        <v>940.86059999999986</v>
      </c>
      <c r="N86">
        <v>72.836033375407837</v>
      </c>
      <c r="O86" s="4" t="s">
        <v>23</v>
      </c>
      <c r="Q86">
        <v>940.86059999999986</v>
      </c>
    </row>
    <row r="87" spans="1:26" x14ac:dyDescent="0.2">
      <c r="A87" t="s">
        <v>68</v>
      </c>
      <c r="D87">
        <v>1096.0182</v>
      </c>
      <c r="E87">
        <v>71.645402642778038</v>
      </c>
      <c r="F87" s="4" t="s">
        <v>23</v>
      </c>
      <c r="H87">
        <v>1096.0182</v>
      </c>
      <c r="J87" t="s">
        <v>68</v>
      </c>
      <c r="M87">
        <v>1046.4567</v>
      </c>
      <c r="N87">
        <v>72.836033375407837</v>
      </c>
      <c r="O87" s="4" t="s">
        <v>23</v>
      </c>
      <c r="Q87">
        <v>1046.4567</v>
      </c>
      <c r="S87" t="s">
        <v>59</v>
      </c>
      <c r="T87">
        <v>15</v>
      </c>
      <c r="V87" t="s">
        <v>60</v>
      </c>
      <c r="W87">
        <v>64.240489708318549</v>
      </c>
    </row>
    <row r="88" spans="1:26" x14ac:dyDescent="0.2">
      <c r="A88" t="s">
        <v>69</v>
      </c>
      <c r="D88">
        <v>81.090800000000058</v>
      </c>
      <c r="E88">
        <v>71.645402642778038</v>
      </c>
      <c r="F88" s="4" t="s">
        <v>23</v>
      </c>
      <c r="H88">
        <v>-81.090800000000058</v>
      </c>
      <c r="J88" t="s">
        <v>69</v>
      </c>
      <c r="M88">
        <v>84.184699999999907</v>
      </c>
      <c r="N88">
        <v>72.836033375407837</v>
      </c>
      <c r="O88" s="4" t="s">
        <v>23</v>
      </c>
      <c r="Q88">
        <v>-84.184699999999907</v>
      </c>
    </row>
    <row r="89" spans="1:26" x14ac:dyDescent="0.2">
      <c r="A89" t="s">
        <v>70</v>
      </c>
      <c r="D89">
        <v>131.8922</v>
      </c>
      <c r="E89">
        <v>71.645402642778038</v>
      </c>
      <c r="F89" s="4" t="s">
        <v>23</v>
      </c>
      <c r="H89">
        <v>131.8922</v>
      </c>
      <c r="J89" t="s">
        <v>70</v>
      </c>
      <c r="M89">
        <v>105.59610000000009</v>
      </c>
      <c r="N89">
        <v>72.836033375407837</v>
      </c>
      <c r="O89" s="4" t="s">
        <v>23</v>
      </c>
      <c r="Q89">
        <v>105.59610000000009</v>
      </c>
      <c r="S89" t="s">
        <v>61</v>
      </c>
      <c r="V89" t="s">
        <v>62</v>
      </c>
      <c r="W89" t="s">
        <v>63</v>
      </c>
      <c r="X89" t="s">
        <v>64</v>
      </c>
      <c r="Z89" t="s">
        <v>65</v>
      </c>
    </row>
    <row r="90" spans="1:26" x14ac:dyDescent="0.2">
      <c r="A90" t="s">
        <v>71</v>
      </c>
      <c r="D90">
        <v>212.98300000000006</v>
      </c>
      <c r="E90">
        <v>71.645402642778038</v>
      </c>
      <c r="F90" s="4" t="s">
        <v>23</v>
      </c>
      <c r="H90">
        <v>212.98300000000006</v>
      </c>
      <c r="J90" t="s">
        <v>71</v>
      </c>
      <c r="M90">
        <v>189.7808</v>
      </c>
      <c r="N90">
        <v>72.836033375407837</v>
      </c>
      <c r="O90" s="4" t="s">
        <v>23</v>
      </c>
      <c r="Q90">
        <v>189.7808</v>
      </c>
      <c r="S90" t="s">
        <v>66</v>
      </c>
      <c r="V90">
        <v>820.81380000000001</v>
      </c>
      <c r="W90">
        <v>64.240489708318549</v>
      </c>
      <c r="X90" s="4" t="s">
        <v>23</v>
      </c>
      <c r="Z90">
        <v>820.81380000000001</v>
      </c>
    </row>
    <row r="91" spans="1:26" x14ac:dyDescent="0.2">
      <c r="S91" t="s">
        <v>102</v>
      </c>
      <c r="V91">
        <v>964.85050000000001</v>
      </c>
      <c r="W91">
        <v>64.240489708318549</v>
      </c>
      <c r="X91" s="4" t="s">
        <v>23</v>
      </c>
      <c r="Z91">
        <v>964.85050000000001</v>
      </c>
    </row>
    <row r="92" spans="1:26" x14ac:dyDescent="0.2">
      <c r="S92" t="s">
        <v>67</v>
      </c>
      <c r="V92">
        <v>898.04210000000012</v>
      </c>
      <c r="W92">
        <v>64.240489708318549</v>
      </c>
      <c r="X92" s="4" t="s">
        <v>23</v>
      </c>
      <c r="Z92">
        <v>898.04210000000012</v>
      </c>
    </row>
    <row r="93" spans="1:26" x14ac:dyDescent="0.2">
      <c r="S93" t="s">
        <v>68</v>
      </c>
      <c r="V93">
        <v>985.46270000000004</v>
      </c>
      <c r="W93">
        <v>64.240489708318549</v>
      </c>
      <c r="X93" s="4" t="s">
        <v>23</v>
      </c>
      <c r="Z93">
        <v>985.46270000000004</v>
      </c>
    </row>
    <row r="94" spans="1:26" x14ac:dyDescent="0.2">
      <c r="S94" t="s">
        <v>103</v>
      </c>
      <c r="V94">
        <v>1188.2961</v>
      </c>
      <c r="W94">
        <v>64.240489708318549</v>
      </c>
      <c r="X94" s="4" t="s">
        <v>23</v>
      </c>
      <c r="Z94">
        <v>1188.2961</v>
      </c>
    </row>
    <row r="95" spans="1:26" x14ac:dyDescent="0.2">
      <c r="S95" t="s">
        <v>104</v>
      </c>
      <c r="V95">
        <v>144.0367</v>
      </c>
      <c r="W95">
        <v>64.240489708318549</v>
      </c>
      <c r="X95" s="4" t="s">
        <v>23</v>
      </c>
      <c r="Z95">
        <v>144.0367</v>
      </c>
    </row>
    <row r="96" spans="1:26" x14ac:dyDescent="0.2">
      <c r="S96" t="s">
        <v>105</v>
      </c>
      <c r="V96">
        <v>77.228300000000104</v>
      </c>
      <c r="W96">
        <v>64.240489708318549</v>
      </c>
      <c r="X96" s="4" t="s">
        <v>23</v>
      </c>
      <c r="Z96">
        <v>77.228300000000104</v>
      </c>
    </row>
    <row r="97" spans="1:26" x14ac:dyDescent="0.2">
      <c r="S97" t="s">
        <v>71</v>
      </c>
      <c r="V97">
        <v>164.64890000000003</v>
      </c>
      <c r="W97">
        <v>64.240489708318549</v>
      </c>
      <c r="X97" s="4" t="s">
        <v>23</v>
      </c>
      <c r="Z97">
        <v>164.64890000000003</v>
      </c>
    </row>
    <row r="98" spans="1:26" x14ac:dyDescent="0.2">
      <c r="S98" t="s">
        <v>106</v>
      </c>
      <c r="V98">
        <v>367.48230000000007</v>
      </c>
      <c r="W98">
        <v>64.240489708318549</v>
      </c>
      <c r="X98" s="4" t="s">
        <v>23</v>
      </c>
      <c r="Z98">
        <v>367.48230000000007</v>
      </c>
    </row>
    <row r="99" spans="1:26" x14ac:dyDescent="0.2">
      <c r="S99" t="s">
        <v>107</v>
      </c>
      <c r="V99">
        <v>66.808399999999892</v>
      </c>
      <c r="W99">
        <v>64.240489708318549</v>
      </c>
      <c r="X99" s="4" t="s">
        <v>23</v>
      </c>
      <c r="Z99">
        <v>-66.808399999999892</v>
      </c>
    </row>
    <row r="100" spans="1:26" x14ac:dyDescent="0.2">
      <c r="S100" t="s">
        <v>108</v>
      </c>
      <c r="V100">
        <v>20.61220000000003</v>
      </c>
      <c r="W100">
        <v>64.240489708318549</v>
      </c>
      <c r="X100" s="5" t="s">
        <v>36</v>
      </c>
      <c r="Z100">
        <v>20.61220000000003</v>
      </c>
    </row>
    <row r="101" spans="1:26" x14ac:dyDescent="0.2">
      <c r="S101" t="s">
        <v>109</v>
      </c>
      <c r="V101">
        <v>223.44560000000007</v>
      </c>
      <c r="W101">
        <v>64.240489708318549</v>
      </c>
      <c r="X101" s="4" t="s">
        <v>23</v>
      </c>
      <c r="Z101">
        <v>223.44560000000007</v>
      </c>
    </row>
    <row r="102" spans="1:26" x14ac:dyDescent="0.2">
      <c r="S102" t="s">
        <v>70</v>
      </c>
      <c r="V102">
        <v>87.420599999999922</v>
      </c>
      <c r="W102">
        <v>64.240489708318549</v>
      </c>
      <c r="X102" s="4" t="s">
        <v>23</v>
      </c>
      <c r="Z102">
        <v>87.420599999999922</v>
      </c>
    </row>
    <row r="103" spans="1:26" x14ac:dyDescent="0.2">
      <c r="S103" t="s">
        <v>110</v>
      </c>
      <c r="V103">
        <v>290.25399999999996</v>
      </c>
      <c r="W103">
        <v>64.240489708318549</v>
      </c>
      <c r="X103" s="4" t="s">
        <v>23</v>
      </c>
      <c r="Z103">
        <v>290.25399999999996</v>
      </c>
    </row>
    <row r="104" spans="1:26" x14ac:dyDescent="0.2">
      <c r="S104" t="s">
        <v>111</v>
      </c>
      <c r="V104">
        <v>202.83340000000004</v>
      </c>
      <c r="W104">
        <v>64.240489708318549</v>
      </c>
      <c r="X104" s="4" t="s">
        <v>23</v>
      </c>
      <c r="Z104">
        <v>202.83340000000004</v>
      </c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2" t="s">
        <v>9</v>
      </c>
      <c r="J106" s="7" t="s">
        <v>10</v>
      </c>
      <c r="S106" s="7" t="s">
        <v>11</v>
      </c>
    </row>
    <row r="107" spans="1:26" ht="17" thickBot="1" x14ac:dyDescent="0.25">
      <c r="A107" t="s">
        <v>72</v>
      </c>
      <c r="J107" t="s">
        <v>72</v>
      </c>
      <c r="S107" t="s">
        <v>72</v>
      </c>
    </row>
    <row r="108" spans="1:26" x14ac:dyDescent="0.2">
      <c r="A108" s="8" t="s">
        <v>73</v>
      </c>
      <c r="B108" s="8" t="s">
        <v>74</v>
      </c>
      <c r="C108" s="8" t="s">
        <v>42</v>
      </c>
      <c r="D108" s="8" t="s">
        <v>75</v>
      </c>
      <c r="E108" s="8" t="s">
        <v>76</v>
      </c>
      <c r="F108" s="8" t="s">
        <v>77</v>
      </c>
      <c r="G108" s="8" t="s">
        <v>78</v>
      </c>
      <c r="J108" s="8" t="s">
        <v>73</v>
      </c>
      <c r="K108" s="8" t="s">
        <v>74</v>
      </c>
      <c r="L108" s="8" t="s">
        <v>42</v>
      </c>
      <c r="M108" s="8" t="s">
        <v>75</v>
      </c>
      <c r="N108" s="8" t="s">
        <v>76</v>
      </c>
      <c r="O108" s="8" t="s">
        <v>77</v>
      </c>
      <c r="P108" s="8" t="s">
        <v>78</v>
      </c>
      <c r="S108" s="8" t="s">
        <v>73</v>
      </c>
      <c r="T108" s="8" t="s">
        <v>74</v>
      </c>
      <c r="U108" s="8" t="s">
        <v>42</v>
      </c>
      <c r="V108" s="8" t="s">
        <v>75</v>
      </c>
      <c r="W108" s="8" t="s">
        <v>76</v>
      </c>
      <c r="X108" s="8" t="s">
        <v>77</v>
      </c>
      <c r="Y108" s="8" t="s">
        <v>78</v>
      </c>
    </row>
    <row r="109" spans="1:26" x14ac:dyDescent="0.2">
      <c r="A109" t="s">
        <v>79</v>
      </c>
      <c r="B109">
        <v>2472968468.1001587</v>
      </c>
      <c r="C109">
        <v>1</v>
      </c>
      <c r="D109">
        <v>2472968468.1001587</v>
      </c>
      <c r="E109">
        <v>550.39863044476749</v>
      </c>
      <c r="F109" s="4">
        <v>6.7784506096515292E-121</v>
      </c>
      <c r="G109">
        <v>3.8416913326850057</v>
      </c>
      <c r="J109" t="s">
        <v>79</v>
      </c>
      <c r="K109">
        <v>1528619979.9017029</v>
      </c>
      <c r="L109">
        <v>1</v>
      </c>
      <c r="M109">
        <v>1528619979.9017029</v>
      </c>
      <c r="N109">
        <v>375.80639341656689</v>
      </c>
      <c r="O109" s="4">
        <v>2.4604680290432475E-83</v>
      </c>
      <c r="P109">
        <v>3.8416913326850057</v>
      </c>
      <c r="S109" t="s">
        <v>79</v>
      </c>
      <c r="T109">
        <v>1217503653.6348267</v>
      </c>
      <c r="U109">
        <v>1</v>
      </c>
      <c r="V109">
        <v>1217503653.6348267</v>
      </c>
      <c r="W109">
        <v>333.10638949696084</v>
      </c>
      <c r="X109" s="4">
        <v>4.0510753841936775E-74</v>
      </c>
      <c r="Y109">
        <v>3.8416913326850057</v>
      </c>
    </row>
    <row r="110" spans="1:26" x14ac:dyDescent="0.2">
      <c r="A110" t="s">
        <v>80</v>
      </c>
      <c r="B110">
        <v>2693083759.7039185</v>
      </c>
      <c r="C110">
        <v>1</v>
      </c>
      <c r="D110">
        <v>2693083759.7039185</v>
      </c>
      <c r="E110">
        <v>599.38880423850514</v>
      </c>
      <c r="F110" s="4">
        <v>2.1164172344349037E-131</v>
      </c>
      <c r="G110">
        <v>3.8416913326850057</v>
      </c>
      <c r="J110" t="s">
        <v>80</v>
      </c>
      <c r="K110">
        <v>1088153384.6068726</v>
      </c>
      <c r="L110">
        <v>1</v>
      </c>
      <c r="M110">
        <v>1088153384.6068726</v>
      </c>
      <c r="N110">
        <v>267.51907232001219</v>
      </c>
      <c r="O110" s="4">
        <v>6.1728233260313548E-60</v>
      </c>
      <c r="P110">
        <v>3.8416913326850057</v>
      </c>
      <c r="S110" t="s">
        <v>80</v>
      </c>
      <c r="T110">
        <v>748886735.97854614</v>
      </c>
      <c r="U110">
        <v>1</v>
      </c>
      <c r="V110">
        <v>748886735.97854614</v>
      </c>
      <c r="W110">
        <v>204.89380546762533</v>
      </c>
      <c r="X110" s="4">
        <v>2.3261590119314009E-46</v>
      </c>
      <c r="Y110">
        <v>3.8416913326850057</v>
      </c>
    </row>
    <row r="111" spans="1:26" x14ac:dyDescent="0.2">
      <c r="A111" t="s">
        <v>81</v>
      </c>
      <c r="B111">
        <v>1272812652.2504272</v>
      </c>
      <c r="C111">
        <v>1</v>
      </c>
      <c r="D111">
        <v>1272812652.2504272</v>
      </c>
      <c r="E111">
        <v>283.28478492473596</v>
      </c>
      <c r="F111" s="4">
        <v>2.3886597725674563E-63</v>
      </c>
      <c r="G111">
        <v>3.8416913326850057</v>
      </c>
      <c r="J111" t="s">
        <v>81</v>
      </c>
      <c r="K111">
        <v>812046522.74780273</v>
      </c>
      <c r="L111">
        <v>1</v>
      </c>
      <c r="M111">
        <v>812046522.74780273</v>
      </c>
      <c r="N111">
        <v>199.63907250508387</v>
      </c>
      <c r="O111" s="4">
        <v>3.2174182213570718E-45</v>
      </c>
      <c r="P111">
        <v>3.8416913326850057</v>
      </c>
      <c r="S111" t="s">
        <v>81</v>
      </c>
      <c r="T111">
        <v>727078058.43115234</v>
      </c>
      <c r="U111">
        <v>1</v>
      </c>
      <c r="V111">
        <v>727078058.43115234</v>
      </c>
      <c r="W111">
        <v>198.92699804505418</v>
      </c>
      <c r="X111" s="4">
        <v>4.5933588227722324E-45</v>
      </c>
      <c r="Y111">
        <v>3.8416913326850057</v>
      </c>
    </row>
    <row r="112" spans="1:26" x14ac:dyDescent="0.2">
      <c r="A112" s="6" t="s">
        <v>82</v>
      </c>
      <c r="B112" s="6">
        <v>179704020648.10272</v>
      </c>
      <c r="C112" s="6">
        <v>39996</v>
      </c>
      <c r="D112" s="6">
        <v>4493049.8211846864</v>
      </c>
      <c r="J112" s="6" t="s">
        <v>82</v>
      </c>
      <c r="K112" s="6">
        <v>162686654051.62128</v>
      </c>
      <c r="L112" s="6">
        <v>39996</v>
      </c>
      <c r="M112" s="6">
        <v>4067573.1086013922</v>
      </c>
      <c r="S112" s="6" t="s">
        <v>82</v>
      </c>
      <c r="T112" s="6">
        <v>146185355988.86435</v>
      </c>
      <c r="U112" s="6">
        <v>39996</v>
      </c>
      <c r="V112" s="6">
        <v>3654999.399661575</v>
      </c>
    </row>
    <row r="114" spans="1:26" ht="17" thickBot="1" x14ac:dyDescent="0.25">
      <c r="A114" s="9" t="s">
        <v>48</v>
      </c>
      <c r="B114" s="9">
        <v>186142885528.15723</v>
      </c>
      <c r="C114" s="9">
        <v>39999</v>
      </c>
      <c r="D114" s="9"/>
      <c r="E114" s="9"/>
      <c r="F114" s="9"/>
      <c r="G114" s="9"/>
      <c r="J114" s="9" t="s">
        <v>48</v>
      </c>
      <c r="K114" s="9">
        <v>166115473938.87766</v>
      </c>
      <c r="L114" s="9">
        <v>39999</v>
      </c>
      <c r="M114" s="9"/>
      <c r="N114" s="9"/>
      <c r="O114" s="9"/>
      <c r="P114" s="9"/>
      <c r="S114" s="9" t="s">
        <v>48</v>
      </c>
      <c r="T114" s="9">
        <v>148878824436.90887</v>
      </c>
      <c r="U114" s="9">
        <v>39999</v>
      </c>
      <c r="V114" s="9"/>
      <c r="W114" s="9"/>
      <c r="X114" s="9"/>
      <c r="Y114" s="9"/>
    </row>
    <row r="116" spans="1:26" x14ac:dyDescent="0.2">
      <c r="A116" t="s">
        <v>49</v>
      </c>
      <c r="J116" t="s">
        <v>49</v>
      </c>
      <c r="S116" t="s">
        <v>49</v>
      </c>
    </row>
    <row r="118" spans="1:26" x14ac:dyDescent="0.2">
      <c r="A118" t="s">
        <v>50</v>
      </c>
      <c r="B118" t="s">
        <v>51</v>
      </c>
      <c r="J118" t="s">
        <v>50</v>
      </c>
      <c r="K118" t="s">
        <v>51</v>
      </c>
      <c r="S118" t="s">
        <v>50</v>
      </c>
      <c r="T118" t="s">
        <v>51</v>
      </c>
    </row>
    <row r="119" spans="1:26" x14ac:dyDescent="0.2">
      <c r="A119" t="s">
        <v>52</v>
      </c>
      <c r="B119" t="s">
        <v>53</v>
      </c>
      <c r="J119" t="s">
        <v>52</v>
      </c>
      <c r="K119" t="s">
        <v>53</v>
      </c>
      <c r="S119" t="s">
        <v>52</v>
      </c>
      <c r="T119" t="s">
        <v>53</v>
      </c>
    </row>
    <row r="120" spans="1:26" x14ac:dyDescent="0.2">
      <c r="A120" t="s">
        <v>54</v>
      </c>
      <c r="B120" t="s">
        <v>55</v>
      </c>
      <c r="J120" t="s">
        <v>54</v>
      </c>
      <c r="K120" t="s">
        <v>55</v>
      </c>
      <c r="S120" t="s">
        <v>54</v>
      </c>
      <c r="T120" t="s">
        <v>55</v>
      </c>
    </row>
    <row r="121" spans="1:26" x14ac:dyDescent="0.2">
      <c r="A121" t="s">
        <v>56</v>
      </c>
      <c r="B121" t="s">
        <v>57</v>
      </c>
      <c r="D121" t="s">
        <v>58</v>
      </c>
      <c r="E121">
        <v>3.633</v>
      </c>
      <c r="J121" t="s">
        <v>56</v>
      </c>
      <c r="K121" t="s">
        <v>57</v>
      </c>
      <c r="M121" t="s">
        <v>58</v>
      </c>
      <c r="N121">
        <v>3.633</v>
      </c>
      <c r="S121" t="s">
        <v>56</v>
      </c>
      <c r="T121" t="s">
        <v>57</v>
      </c>
      <c r="V121" t="s">
        <v>58</v>
      </c>
      <c r="W121">
        <v>3.633</v>
      </c>
    </row>
    <row r="123" spans="1:26" x14ac:dyDescent="0.2">
      <c r="A123" t="s">
        <v>59</v>
      </c>
      <c r="B123">
        <v>6</v>
      </c>
      <c r="D123" t="s">
        <v>60</v>
      </c>
      <c r="E123">
        <v>77.008030263942132</v>
      </c>
      <c r="J123" t="s">
        <v>59</v>
      </c>
      <c r="K123">
        <v>6</v>
      </c>
      <c r="M123" t="s">
        <v>60</v>
      </c>
      <c r="N123">
        <v>73.271162434612023</v>
      </c>
      <c r="S123" t="s">
        <v>59</v>
      </c>
      <c r="T123">
        <v>6</v>
      </c>
      <c r="V123" t="s">
        <v>60</v>
      </c>
      <c r="W123">
        <v>69.455885547100934</v>
      </c>
    </row>
    <row r="125" spans="1:26" x14ac:dyDescent="0.2">
      <c r="A125" t="s">
        <v>61</v>
      </c>
      <c r="D125" t="s">
        <v>62</v>
      </c>
      <c r="E125" t="s">
        <v>63</v>
      </c>
      <c r="F125" t="s">
        <v>64</v>
      </c>
      <c r="H125" t="s">
        <v>65</v>
      </c>
      <c r="J125" t="s">
        <v>61</v>
      </c>
      <c r="M125" t="s">
        <v>62</v>
      </c>
      <c r="N125" t="s">
        <v>63</v>
      </c>
      <c r="O125" t="s">
        <v>64</v>
      </c>
      <c r="Q125" t="s">
        <v>65</v>
      </c>
      <c r="S125" t="s">
        <v>61</v>
      </c>
      <c r="V125" t="s">
        <v>62</v>
      </c>
      <c r="W125" t="s">
        <v>63</v>
      </c>
      <c r="X125" t="s">
        <v>64</v>
      </c>
      <c r="Z125" t="s">
        <v>65</v>
      </c>
    </row>
    <row r="126" spans="1:26" x14ac:dyDescent="0.2">
      <c r="A126" t="s">
        <v>66</v>
      </c>
      <c r="D126">
        <v>854.05449999999996</v>
      </c>
      <c r="E126">
        <v>77.008030263942132</v>
      </c>
      <c r="F126" s="4" t="s">
        <v>23</v>
      </c>
      <c r="H126">
        <v>854.05449999999996</v>
      </c>
      <c r="J126" t="s">
        <v>66</v>
      </c>
      <c r="M126">
        <v>675.93999999999994</v>
      </c>
      <c r="N126">
        <v>73.271162434612023</v>
      </c>
      <c r="O126" s="4" t="s">
        <v>23</v>
      </c>
      <c r="Q126">
        <v>675.93999999999994</v>
      </c>
      <c r="S126" t="s">
        <v>66</v>
      </c>
      <c r="V126">
        <v>618.57129999999995</v>
      </c>
      <c r="W126">
        <v>69.455885547100934</v>
      </c>
      <c r="X126" s="4" t="s">
        <v>23</v>
      </c>
      <c r="Z126">
        <v>618.57129999999995</v>
      </c>
    </row>
    <row r="127" spans="1:26" x14ac:dyDescent="0.2">
      <c r="A127" t="s">
        <v>67</v>
      </c>
      <c r="D127">
        <v>875.71429999999987</v>
      </c>
      <c r="E127">
        <v>77.008030263942132</v>
      </c>
      <c r="F127" s="4" t="s">
        <v>23</v>
      </c>
      <c r="H127">
        <v>875.71429999999987</v>
      </c>
      <c r="J127" t="s">
        <v>67</v>
      </c>
      <c r="M127">
        <v>614.8359999999999</v>
      </c>
      <c r="N127">
        <v>73.271162434612023</v>
      </c>
      <c r="O127" s="4" t="s">
        <v>23</v>
      </c>
      <c r="Q127">
        <v>614.8359999999999</v>
      </c>
      <c r="S127" t="s">
        <v>67</v>
      </c>
      <c r="V127">
        <v>543.30179999999996</v>
      </c>
      <c r="W127">
        <v>69.455885547100934</v>
      </c>
      <c r="X127" s="4" t="s">
        <v>23</v>
      </c>
      <c r="Z127">
        <v>543.30179999999996</v>
      </c>
    </row>
    <row r="128" spans="1:26" x14ac:dyDescent="0.2">
      <c r="A128" t="s">
        <v>68</v>
      </c>
      <c r="D128">
        <v>1016.2388</v>
      </c>
      <c r="E128">
        <v>77.008030263942132</v>
      </c>
      <c r="F128" s="4" t="s">
        <v>23</v>
      </c>
      <c r="H128">
        <v>1016.2388</v>
      </c>
      <c r="J128" t="s">
        <v>68</v>
      </c>
      <c r="M128">
        <v>720.84739999999999</v>
      </c>
      <c r="N128">
        <v>73.271162434612023</v>
      </c>
      <c r="O128" s="4" t="s">
        <v>23</v>
      </c>
      <c r="Q128">
        <v>720.84739999999999</v>
      </c>
      <c r="S128" t="s">
        <v>68</v>
      </c>
      <c r="V128">
        <v>622.58539999999994</v>
      </c>
      <c r="W128">
        <v>69.455885547100934</v>
      </c>
      <c r="X128" s="4" t="s">
        <v>23</v>
      </c>
      <c r="Z128">
        <v>622.58539999999994</v>
      </c>
    </row>
    <row r="129" spans="1:26" x14ac:dyDescent="0.2">
      <c r="A129" t="s">
        <v>69</v>
      </c>
      <c r="D129">
        <v>21.659799999999905</v>
      </c>
      <c r="E129">
        <v>77.008030263942132</v>
      </c>
      <c r="F129" s="5" t="s">
        <v>36</v>
      </c>
      <c r="H129">
        <v>-21.659799999999905</v>
      </c>
      <c r="J129" t="s">
        <v>69</v>
      </c>
      <c r="M129">
        <v>61.104000000000042</v>
      </c>
      <c r="N129">
        <v>73.271162434612023</v>
      </c>
      <c r="O129" s="5" t="s">
        <v>36</v>
      </c>
      <c r="Q129">
        <v>61.104000000000042</v>
      </c>
      <c r="S129" t="s">
        <v>69</v>
      </c>
      <c r="V129">
        <v>75.269499999999994</v>
      </c>
      <c r="W129">
        <v>69.455885547100934</v>
      </c>
      <c r="X129" s="4" t="s">
        <v>23</v>
      </c>
      <c r="Z129">
        <v>75.269499999999994</v>
      </c>
    </row>
    <row r="130" spans="1:26" x14ac:dyDescent="0.2">
      <c r="A130" t="s">
        <v>70</v>
      </c>
      <c r="D130">
        <v>140.5245000000001</v>
      </c>
      <c r="E130">
        <v>77.008030263942132</v>
      </c>
      <c r="F130" s="4" t="s">
        <v>23</v>
      </c>
      <c r="H130">
        <v>140.5245000000001</v>
      </c>
      <c r="J130" t="s">
        <v>70</v>
      </c>
      <c r="M130">
        <v>106.01140000000009</v>
      </c>
      <c r="N130">
        <v>73.271162434612023</v>
      </c>
      <c r="O130" s="4" t="s">
        <v>23</v>
      </c>
      <c r="Q130">
        <v>106.01140000000009</v>
      </c>
      <c r="S130" t="s">
        <v>70</v>
      </c>
      <c r="V130">
        <v>79.283599999999979</v>
      </c>
      <c r="W130">
        <v>69.455885547100934</v>
      </c>
      <c r="X130" s="4" t="s">
        <v>23</v>
      </c>
      <c r="Z130">
        <v>79.283599999999979</v>
      </c>
    </row>
    <row r="131" spans="1:26" x14ac:dyDescent="0.2">
      <c r="A131" t="s">
        <v>71</v>
      </c>
      <c r="D131">
        <v>162.18430000000001</v>
      </c>
      <c r="E131">
        <v>77.008030263942132</v>
      </c>
      <c r="F131" s="4" t="s">
        <v>23</v>
      </c>
      <c r="H131">
        <v>162.18430000000001</v>
      </c>
      <c r="J131" t="s">
        <v>71</v>
      </c>
      <c r="M131">
        <v>44.907400000000052</v>
      </c>
      <c r="N131">
        <v>73.271162434612023</v>
      </c>
      <c r="O131" s="5" t="s">
        <v>36</v>
      </c>
      <c r="Q131">
        <v>44.907400000000052</v>
      </c>
      <c r="S131" t="s">
        <v>71</v>
      </c>
      <c r="V131">
        <v>4.0140999999999849</v>
      </c>
      <c r="W131">
        <v>69.455885547100934</v>
      </c>
      <c r="X131" s="5" t="s">
        <v>36</v>
      </c>
      <c r="Z131">
        <v>4.0140999999999849</v>
      </c>
    </row>
  </sheetData>
  <pageMargins left="0.7" right="0.7" top="0.75" bottom="0.75" header="0.3" footer="0.3"/>
  <pageSetup scale="3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1792-6332-C446-9BBD-25156B0B7E4E}">
  <sheetPr>
    <pageSetUpPr fitToPage="1"/>
  </sheetPr>
  <dimension ref="A1:W42"/>
  <sheetViews>
    <sheetView showGridLines="0" zoomScale="59" zoomScaleNormal="60" workbookViewId="0">
      <selection activeCell="AB51" sqref="AB51"/>
    </sheetView>
  </sheetViews>
  <sheetFormatPr baseColWidth="10" defaultRowHeight="16" x14ac:dyDescent="0.2"/>
  <sheetData>
    <row r="1" spans="1:2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2" t="s">
        <v>0</v>
      </c>
      <c r="G2" s="2" t="s">
        <v>1</v>
      </c>
      <c r="M2" s="2" t="s">
        <v>2</v>
      </c>
      <c r="S2" s="2" t="s">
        <v>3</v>
      </c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2" t="s">
        <v>4</v>
      </c>
      <c r="G22" s="2" t="s">
        <v>5</v>
      </c>
      <c r="M22" s="2" t="s">
        <v>6</v>
      </c>
      <c r="S22" s="2" t="s">
        <v>7</v>
      </c>
    </row>
    <row r="41" spans="1:2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">
      <c r="A42" s="2" t="s">
        <v>8</v>
      </c>
      <c r="G42" s="2" t="s">
        <v>9</v>
      </c>
      <c r="M42" s="2" t="s">
        <v>10</v>
      </c>
      <c r="S42" s="2" t="s">
        <v>11</v>
      </c>
    </row>
  </sheetData>
  <pageMargins left="0.7" right="0.7" top="0.75" bottom="0.75" header="0.3" footer="0.3"/>
  <pageSetup scale="43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B135-FAF0-8E41-988A-F3A89FBF3AC1}">
  <sheetPr>
    <pageSetUpPr fitToPage="1"/>
  </sheetPr>
  <dimension ref="A1:W42"/>
  <sheetViews>
    <sheetView showGridLines="0" zoomScale="62" workbookViewId="0">
      <selection activeCell="Z44" sqref="Z44"/>
    </sheetView>
  </sheetViews>
  <sheetFormatPr baseColWidth="10" defaultRowHeight="16" x14ac:dyDescent="0.2"/>
  <sheetData>
    <row r="1" spans="1:2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2" t="s">
        <v>0</v>
      </c>
      <c r="G2" s="2" t="s">
        <v>1</v>
      </c>
      <c r="M2" s="2" t="s">
        <v>2</v>
      </c>
      <c r="S2" s="2" t="s">
        <v>3</v>
      </c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2" t="s">
        <v>4</v>
      </c>
      <c r="G22" s="2" t="s">
        <v>5</v>
      </c>
      <c r="M22" s="2" t="s">
        <v>6</v>
      </c>
      <c r="S22" s="2" t="s">
        <v>7</v>
      </c>
    </row>
    <row r="41" spans="1:2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">
      <c r="A42" s="2" t="s">
        <v>8</v>
      </c>
      <c r="G42" s="2" t="s">
        <v>9</v>
      </c>
      <c r="M42" s="2" t="s">
        <v>10</v>
      </c>
      <c r="S42" s="2" t="s">
        <v>11</v>
      </c>
    </row>
  </sheetData>
  <pageMargins left="0.7" right="0.7" top="0.75" bottom="0.75" header="0.3" footer="0.3"/>
  <pageSetup scale="43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998B-96B9-B342-A957-B03A87D9CAE6}">
  <sheetPr>
    <pageSetUpPr fitToPage="1"/>
  </sheetPr>
  <dimension ref="A1:AA46"/>
  <sheetViews>
    <sheetView showGridLines="0" zoomScale="50" zoomScaleNormal="60" workbookViewId="0">
      <selection activeCell="AF35" sqref="AF35"/>
    </sheetView>
  </sheetViews>
  <sheetFormatPr baseColWidth="10" defaultRowHeight="16" x14ac:dyDescent="0.2"/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2" t="s">
        <v>0</v>
      </c>
      <c r="H2" s="2" t="s">
        <v>1</v>
      </c>
      <c r="O2" s="2" t="s">
        <v>2</v>
      </c>
      <c r="V2" s="2" t="s">
        <v>3</v>
      </c>
    </row>
    <row r="23" spans="1:2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2" t="s">
        <v>4</v>
      </c>
      <c r="H24" s="2" t="s">
        <v>5</v>
      </c>
      <c r="O24" s="2" t="s">
        <v>6</v>
      </c>
      <c r="V24" s="2" t="s">
        <v>7</v>
      </c>
    </row>
    <row r="45" spans="1:2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2" t="s">
        <v>8</v>
      </c>
      <c r="H46" s="2" t="s">
        <v>9</v>
      </c>
      <c r="O46" s="2" t="s">
        <v>10</v>
      </c>
      <c r="V46" s="2" t="s">
        <v>11</v>
      </c>
    </row>
  </sheetData>
  <pageMargins left="0.7" right="0.7" top="0.75" bottom="0.75" header="0.3" footer="0.3"/>
  <pageSetup scale="37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C2D9-2D93-2A45-BAEB-A8FFBD4F1EFE}">
  <sheetPr>
    <pageSetUpPr fitToPage="1"/>
  </sheetPr>
  <dimension ref="A1:AA56"/>
  <sheetViews>
    <sheetView showGridLines="0" zoomScale="68" zoomScaleNormal="60" workbookViewId="0">
      <selection activeCell="AC22" sqref="AC22"/>
    </sheetView>
  </sheetViews>
  <sheetFormatPr baseColWidth="10" defaultRowHeight="16" x14ac:dyDescent="0.2"/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2" t="s">
        <v>0</v>
      </c>
      <c r="H2" s="2" t="s">
        <v>1</v>
      </c>
      <c r="O2" s="2" t="s">
        <v>2</v>
      </c>
      <c r="V2" s="2" t="s">
        <v>3</v>
      </c>
    </row>
    <row r="28" spans="1:2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2" t="s">
        <v>4</v>
      </c>
      <c r="H29" s="2" t="s">
        <v>5</v>
      </c>
      <c r="O29" s="2" t="s">
        <v>6</v>
      </c>
      <c r="V29" s="2" t="s">
        <v>7</v>
      </c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2" t="s">
        <v>8</v>
      </c>
      <c r="H56" s="2" t="s">
        <v>9</v>
      </c>
      <c r="O56" s="2" t="s">
        <v>10</v>
      </c>
      <c r="V56" s="2" t="s">
        <v>11</v>
      </c>
    </row>
  </sheetData>
  <pageMargins left="0.7" right="0.7" top="0.75" bottom="0.75" header="0.3" footer="0.3"/>
  <pageSetup scale="37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9BB4-EE82-1544-B05B-8474DA6AECE8}">
  <sheetPr>
    <pageSetUpPr fitToPage="1"/>
  </sheetPr>
  <dimension ref="A1:W46"/>
  <sheetViews>
    <sheetView showGridLines="0" zoomScale="67" zoomScaleNormal="60" workbookViewId="0">
      <selection activeCell="AC30" sqref="AC30"/>
    </sheetView>
  </sheetViews>
  <sheetFormatPr baseColWidth="10" defaultRowHeight="16" x14ac:dyDescent="0.2"/>
  <sheetData>
    <row r="1" spans="1:2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2" t="s">
        <v>0</v>
      </c>
      <c r="G2" s="2" t="s">
        <v>1</v>
      </c>
      <c r="M2" s="2" t="s">
        <v>2</v>
      </c>
      <c r="S2" s="2" t="s">
        <v>3</v>
      </c>
    </row>
    <row r="23" spans="1:2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2" t="s">
        <v>4</v>
      </c>
      <c r="G24" s="2" t="s">
        <v>5</v>
      </c>
      <c r="M24" s="2" t="s">
        <v>6</v>
      </c>
      <c r="S24" s="2" t="s">
        <v>7</v>
      </c>
    </row>
    <row r="45" spans="1:2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2" t="s">
        <v>8</v>
      </c>
      <c r="G46" s="2" t="s">
        <v>9</v>
      </c>
      <c r="M46" s="2" t="s">
        <v>10</v>
      </c>
      <c r="S46" s="2" t="s">
        <v>11</v>
      </c>
    </row>
  </sheetData>
  <pageMargins left="0.7" right="0.7" top="0.75" bottom="0.75" header="0.3" footer="0.3"/>
  <pageSetup scale="43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90AA-8E4C-3B47-882D-76788F294523}">
  <sheetPr>
    <pageSetUpPr fitToPage="1"/>
  </sheetPr>
  <dimension ref="A1:W46"/>
  <sheetViews>
    <sheetView showGridLines="0" zoomScale="62" zoomScaleNormal="80" workbookViewId="0">
      <selection activeCell="AA31" sqref="AA31"/>
    </sheetView>
  </sheetViews>
  <sheetFormatPr baseColWidth="10" defaultRowHeight="16" x14ac:dyDescent="0.2"/>
  <sheetData>
    <row r="1" spans="1:2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</row>
    <row r="2" spans="1:23" x14ac:dyDescent="0.2">
      <c r="A2" s="2" t="s">
        <v>0</v>
      </c>
      <c r="G2" s="2" t="s">
        <v>1</v>
      </c>
      <c r="M2" s="2" t="s">
        <v>2</v>
      </c>
      <c r="S2" s="2" t="s">
        <v>3</v>
      </c>
    </row>
    <row r="23" spans="1:2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  <c r="R23" s="1"/>
      <c r="S23" s="3"/>
      <c r="T23" s="1"/>
      <c r="U23" s="1"/>
      <c r="V23" s="1"/>
      <c r="W23" s="1"/>
    </row>
    <row r="24" spans="1:23" x14ac:dyDescent="0.2">
      <c r="A24" s="2" t="s">
        <v>4</v>
      </c>
      <c r="G24" s="2" t="s">
        <v>5</v>
      </c>
      <c r="M24" s="2" t="s">
        <v>6</v>
      </c>
      <c r="S24" s="2" t="s">
        <v>7</v>
      </c>
    </row>
    <row r="45" spans="1:2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3"/>
      <c r="N45" s="1"/>
      <c r="O45" s="1"/>
      <c r="P45" s="1"/>
      <c r="Q45" s="1"/>
      <c r="R45" s="1"/>
      <c r="S45" s="3"/>
      <c r="T45" s="1"/>
      <c r="U45" s="1"/>
      <c r="V45" s="1"/>
      <c r="W45" s="1"/>
    </row>
    <row r="46" spans="1:23" x14ac:dyDescent="0.2">
      <c r="A46" s="2" t="s">
        <v>8</v>
      </c>
      <c r="G46" s="2" t="s">
        <v>9</v>
      </c>
      <c r="M46" s="2" t="s">
        <v>10</v>
      </c>
      <c r="S46" s="2" t="s">
        <v>11</v>
      </c>
    </row>
  </sheetData>
  <pageMargins left="0.7" right="0.7" top="0.75" bottom="0.75" header="0.3" footer="0.3"/>
  <pageSetup scale="43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9B10-FC21-9A47-BB40-4F55F23412B5}">
  <sheetPr>
    <pageSetUpPr fitToPage="1"/>
  </sheetPr>
  <dimension ref="A1:AF77"/>
  <sheetViews>
    <sheetView zoomScale="35" zoomScaleNormal="40" workbookViewId="0">
      <selection activeCell="K107" sqref="K107"/>
    </sheetView>
  </sheetViews>
  <sheetFormatPr baseColWidth="10" defaultRowHeight="16" x14ac:dyDescent="0.2"/>
  <sheetData>
    <row r="1" spans="1:3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2" t="s">
        <v>0</v>
      </c>
      <c r="L2" s="2" t="s">
        <v>1</v>
      </c>
      <c r="W2" s="2" t="s">
        <v>2</v>
      </c>
    </row>
    <row r="26" spans="1:3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2" t="s">
        <v>3</v>
      </c>
      <c r="L27" s="2" t="s">
        <v>4</v>
      </c>
      <c r="W27" s="2" t="s">
        <v>5</v>
      </c>
    </row>
    <row r="51" spans="1:3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2" t="s">
        <v>6</v>
      </c>
      <c r="L52" s="2" t="s">
        <v>7</v>
      </c>
      <c r="W52" s="2" t="s">
        <v>8</v>
      </c>
    </row>
    <row r="76" spans="1:3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2" t="s">
        <v>9</v>
      </c>
      <c r="L77" s="2" t="s">
        <v>10</v>
      </c>
      <c r="W77" s="2" t="s">
        <v>11</v>
      </c>
    </row>
  </sheetData>
  <pageMargins left="0.7" right="0.7" top="0.75" bottom="0.75" header="0.3" footer="0.3"/>
  <pageSetup scale="32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C7F6-C37E-714D-8C1E-7CA2A64C7301}">
  <sheetPr>
    <pageSetUpPr fitToPage="1"/>
  </sheetPr>
  <dimension ref="A1:O92"/>
  <sheetViews>
    <sheetView zoomScale="41" zoomScaleNormal="90" workbookViewId="0">
      <selection activeCell="O62" sqref="O62"/>
    </sheetView>
  </sheetViews>
  <sheetFormatPr baseColWidth="10" defaultRowHeight="16" x14ac:dyDescent="0.2"/>
  <sheetData>
    <row r="1" spans="1:15" ht="18" x14ac:dyDescent="0.25">
      <c r="A1" t="s">
        <v>112</v>
      </c>
    </row>
    <row r="2" spans="1:15" ht="18" x14ac:dyDescent="0.25">
      <c r="A2" t="s">
        <v>114</v>
      </c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2" t="s">
        <v>0</v>
      </c>
      <c r="F5" s="2" t="s">
        <v>1</v>
      </c>
      <c r="K5" s="2" t="s">
        <v>2</v>
      </c>
    </row>
    <row r="6" spans="1:15" x14ac:dyDescent="0.2">
      <c r="A6" t="s">
        <v>12</v>
      </c>
      <c r="F6" t="s">
        <v>12</v>
      </c>
      <c r="K6" t="s">
        <v>12</v>
      </c>
    </row>
    <row r="8" spans="1:15" x14ac:dyDescent="0.2">
      <c r="A8" t="s">
        <v>13</v>
      </c>
      <c r="B8" t="s">
        <v>14</v>
      </c>
      <c r="F8" t="s">
        <v>13</v>
      </c>
      <c r="G8" t="s">
        <v>14</v>
      </c>
      <c r="K8" t="s">
        <v>13</v>
      </c>
      <c r="L8" t="s">
        <v>14</v>
      </c>
    </row>
    <row r="9" spans="1:15" x14ac:dyDescent="0.2">
      <c r="A9" t="s">
        <v>15</v>
      </c>
      <c r="B9" t="s">
        <v>16</v>
      </c>
      <c r="C9" t="s">
        <v>17</v>
      </c>
      <c r="D9" t="s">
        <v>18</v>
      </c>
      <c r="F9" t="s">
        <v>15</v>
      </c>
      <c r="G9" t="s">
        <v>16</v>
      </c>
      <c r="H9" t="s">
        <v>17</v>
      </c>
      <c r="I9" t="s">
        <v>18</v>
      </c>
      <c r="K9" t="s">
        <v>15</v>
      </c>
      <c r="L9" t="s">
        <v>16</v>
      </c>
      <c r="M9" t="s">
        <v>17</v>
      </c>
      <c r="N9" t="s">
        <v>18</v>
      </c>
    </row>
    <row r="10" spans="1:15" x14ac:dyDescent="0.2">
      <c r="A10" t="s">
        <v>19</v>
      </c>
      <c r="B10">
        <v>10451</v>
      </c>
      <c r="C10">
        <v>14007</v>
      </c>
      <c r="D10">
        <v>24458</v>
      </c>
      <c r="F10" t="s">
        <v>19</v>
      </c>
      <c r="G10">
        <v>27811</v>
      </c>
      <c r="H10">
        <v>19350</v>
      </c>
      <c r="I10">
        <v>47161</v>
      </c>
      <c r="K10" t="s">
        <v>19</v>
      </c>
      <c r="L10">
        <v>39614</v>
      </c>
      <c r="M10">
        <v>42919</v>
      </c>
      <c r="N10">
        <v>82533</v>
      </c>
    </row>
    <row r="11" spans="1:15" x14ac:dyDescent="0.2">
      <c r="A11" t="s">
        <v>20</v>
      </c>
      <c r="B11">
        <v>66073</v>
      </c>
      <c r="C11">
        <v>54322</v>
      </c>
      <c r="D11">
        <v>120395</v>
      </c>
      <c r="F11" t="s">
        <v>20</v>
      </c>
      <c r="G11">
        <v>112503</v>
      </c>
      <c r="H11">
        <v>63495</v>
      </c>
      <c r="I11">
        <v>175998</v>
      </c>
      <c r="K11" t="s">
        <v>20</v>
      </c>
      <c r="L11">
        <v>108970</v>
      </c>
      <c r="M11">
        <v>110159</v>
      </c>
      <c r="N11">
        <v>219129</v>
      </c>
    </row>
    <row r="12" spans="1:15" x14ac:dyDescent="0.2">
      <c r="A12" t="s">
        <v>18</v>
      </c>
      <c r="B12">
        <v>76524</v>
      </c>
      <c r="C12">
        <v>68329</v>
      </c>
      <c r="D12">
        <v>144853</v>
      </c>
      <c r="F12" t="s">
        <v>18</v>
      </c>
      <c r="G12">
        <v>140314</v>
      </c>
      <c r="H12">
        <v>82845</v>
      </c>
      <c r="I12">
        <v>223159</v>
      </c>
      <c r="K12" t="s">
        <v>18</v>
      </c>
      <c r="L12">
        <v>148584</v>
      </c>
      <c r="M12">
        <v>153078</v>
      </c>
      <c r="N12">
        <v>301662</v>
      </c>
    </row>
    <row r="14" spans="1:15" x14ac:dyDescent="0.2">
      <c r="A14" t="s">
        <v>21</v>
      </c>
      <c r="F14" t="s">
        <v>21</v>
      </c>
      <c r="K14" t="s">
        <v>21</v>
      </c>
    </row>
    <row r="15" spans="1:15" x14ac:dyDescent="0.2">
      <c r="B15" t="s">
        <v>16</v>
      </c>
      <c r="C15" t="s">
        <v>17</v>
      </c>
      <c r="G15" t="s">
        <v>16</v>
      </c>
      <c r="H15" t="s">
        <v>17</v>
      </c>
      <c r="L15" t="s">
        <v>16</v>
      </c>
      <c r="M15" t="s">
        <v>17</v>
      </c>
    </row>
    <row r="16" spans="1:15" x14ac:dyDescent="0.2">
      <c r="A16" t="s">
        <v>19</v>
      </c>
      <c r="B16">
        <v>12920.850738334726</v>
      </c>
      <c r="C16">
        <v>11537.149261665274</v>
      </c>
      <c r="F16" t="s">
        <v>19</v>
      </c>
      <c r="G16">
        <v>29653.065993305223</v>
      </c>
      <c r="H16">
        <v>17507.934006694777</v>
      </c>
      <c r="K16" t="s">
        <v>19</v>
      </c>
      <c r="L16">
        <v>40651.733635658449</v>
      </c>
      <c r="M16">
        <v>41881.266364341551</v>
      </c>
    </row>
    <row r="17" spans="1:15" x14ac:dyDescent="0.2">
      <c r="A17" t="s">
        <v>20</v>
      </c>
      <c r="B17">
        <v>63603.149261665276</v>
      </c>
      <c r="C17">
        <v>56791.850738334724</v>
      </c>
      <c r="F17" t="s">
        <v>20</v>
      </c>
      <c r="G17">
        <v>110660.93400669478</v>
      </c>
      <c r="H17">
        <v>65337.065993305223</v>
      </c>
      <c r="K17" t="s">
        <v>20</v>
      </c>
      <c r="L17">
        <v>107932.26636434154</v>
      </c>
      <c r="M17">
        <v>111196.73363565846</v>
      </c>
    </row>
    <row r="19" spans="1:15" x14ac:dyDescent="0.2">
      <c r="A19" t="s">
        <v>22</v>
      </c>
      <c r="B19" s="4">
        <v>7.5274398904020234E-264</v>
      </c>
      <c r="F19" t="s">
        <v>22</v>
      </c>
      <c r="G19" s="4">
        <v>5.4410995609002696E-87</v>
      </c>
      <c r="K19" t="s">
        <v>22</v>
      </c>
      <c r="L19" s="4">
        <v>2.303605473535534E-17</v>
      </c>
    </row>
    <row r="20" spans="1:15" x14ac:dyDescent="0.2">
      <c r="A20" t="s">
        <v>23</v>
      </c>
      <c r="F20" t="s">
        <v>83</v>
      </c>
      <c r="K20" t="s">
        <v>85</v>
      </c>
    </row>
    <row r="22" spans="1:15" x14ac:dyDescent="0.2">
      <c r="A22" t="s">
        <v>24</v>
      </c>
      <c r="F22" t="s">
        <v>24</v>
      </c>
      <c r="K22" t="s">
        <v>86</v>
      </c>
    </row>
    <row r="23" spans="1:15" x14ac:dyDescent="0.2">
      <c r="B23" t="s">
        <v>16</v>
      </c>
      <c r="C23" t="s">
        <v>17</v>
      </c>
      <c r="G23" t="s">
        <v>16</v>
      </c>
      <c r="H23" t="s">
        <v>17</v>
      </c>
      <c r="L23" t="s">
        <v>16</v>
      </c>
      <c r="M23" t="s">
        <v>17</v>
      </c>
    </row>
    <row r="24" spans="1:15" x14ac:dyDescent="0.2">
      <c r="A24" t="s">
        <v>19</v>
      </c>
      <c r="B24">
        <v>-34.701311560099413</v>
      </c>
      <c r="C24">
        <v>34.701311560099413</v>
      </c>
      <c r="F24" t="s">
        <v>19</v>
      </c>
      <c r="G24">
        <v>-19.769594986884222</v>
      </c>
      <c r="H24">
        <v>19.769594986884226</v>
      </c>
      <c r="K24" t="s">
        <v>19</v>
      </c>
      <c r="L24">
        <v>-8.4773603819250667</v>
      </c>
      <c r="M24">
        <v>8.4773603819250667</v>
      </c>
    </row>
    <row r="25" spans="1:15" x14ac:dyDescent="0.2">
      <c r="A25" t="s">
        <v>20</v>
      </c>
      <c r="B25">
        <v>34.701311560099384</v>
      </c>
      <c r="C25">
        <v>-34.701311560099384</v>
      </c>
      <c r="F25" t="s">
        <v>20</v>
      </c>
      <c r="G25">
        <v>19.769594986884226</v>
      </c>
      <c r="H25">
        <v>-19.769594986884226</v>
      </c>
      <c r="K25" t="s">
        <v>20</v>
      </c>
      <c r="L25">
        <v>8.4773603819251253</v>
      </c>
      <c r="M25">
        <v>-8.4773603819251253</v>
      </c>
    </row>
    <row r="27" spans="1: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2" t="s">
        <v>3</v>
      </c>
      <c r="F28" s="2" t="s">
        <v>4</v>
      </c>
      <c r="K28" s="2" t="s">
        <v>5</v>
      </c>
    </row>
    <row r="29" spans="1:15" x14ac:dyDescent="0.2">
      <c r="A29" t="s">
        <v>12</v>
      </c>
      <c r="F29" t="s">
        <v>12</v>
      </c>
      <c r="K29" t="s">
        <v>12</v>
      </c>
    </row>
    <row r="31" spans="1:15" x14ac:dyDescent="0.2">
      <c r="A31" t="s">
        <v>13</v>
      </c>
      <c r="B31" t="s">
        <v>14</v>
      </c>
      <c r="F31" t="s">
        <v>13</v>
      </c>
      <c r="G31" t="s">
        <v>14</v>
      </c>
      <c r="K31" t="s">
        <v>13</v>
      </c>
      <c r="L31" t="s">
        <v>14</v>
      </c>
    </row>
    <row r="32" spans="1:15" x14ac:dyDescent="0.2">
      <c r="A32" t="s">
        <v>15</v>
      </c>
      <c r="B32" t="s">
        <v>16</v>
      </c>
      <c r="C32" t="s">
        <v>17</v>
      </c>
      <c r="D32" t="s">
        <v>18</v>
      </c>
      <c r="F32" t="s">
        <v>15</v>
      </c>
      <c r="G32" t="s">
        <v>16</v>
      </c>
      <c r="H32" t="s">
        <v>17</v>
      </c>
      <c r="I32" t="s">
        <v>18</v>
      </c>
      <c r="K32" t="s">
        <v>15</v>
      </c>
      <c r="L32" t="s">
        <v>16</v>
      </c>
      <c r="M32" t="s">
        <v>17</v>
      </c>
      <c r="N32" t="s">
        <v>18</v>
      </c>
    </row>
    <row r="33" spans="1:15" x14ac:dyDescent="0.2">
      <c r="A33" t="s">
        <v>19</v>
      </c>
      <c r="B33">
        <v>57819</v>
      </c>
      <c r="C33">
        <v>73970</v>
      </c>
      <c r="D33">
        <v>131789</v>
      </c>
      <c r="F33" t="s">
        <v>19</v>
      </c>
      <c r="G33">
        <v>116645</v>
      </c>
      <c r="H33">
        <v>114343</v>
      </c>
      <c r="I33">
        <v>230988</v>
      </c>
      <c r="K33" t="s">
        <v>19</v>
      </c>
      <c r="L33">
        <v>142215</v>
      </c>
      <c r="M33">
        <v>158912</v>
      </c>
      <c r="N33">
        <v>301127</v>
      </c>
    </row>
    <row r="34" spans="1:15" x14ac:dyDescent="0.2">
      <c r="A34" t="s">
        <v>20</v>
      </c>
      <c r="B34">
        <v>130583</v>
      </c>
      <c r="C34">
        <v>152595</v>
      </c>
      <c r="D34">
        <v>283178</v>
      </c>
      <c r="F34" t="s">
        <v>20</v>
      </c>
      <c r="G34">
        <v>190144</v>
      </c>
      <c r="H34">
        <v>188285</v>
      </c>
      <c r="I34">
        <v>378429</v>
      </c>
      <c r="K34" t="s">
        <v>20</v>
      </c>
      <c r="L34">
        <v>195497</v>
      </c>
      <c r="M34">
        <v>214097</v>
      </c>
      <c r="N34">
        <v>409594</v>
      </c>
    </row>
    <row r="35" spans="1:15" x14ac:dyDescent="0.2">
      <c r="A35" t="s">
        <v>18</v>
      </c>
      <c r="B35">
        <v>188402</v>
      </c>
      <c r="C35">
        <v>226565</v>
      </c>
      <c r="D35">
        <v>414967</v>
      </c>
      <c r="F35" t="s">
        <v>18</v>
      </c>
      <c r="G35">
        <v>306789</v>
      </c>
      <c r="H35">
        <v>302628</v>
      </c>
      <c r="I35">
        <v>609417</v>
      </c>
      <c r="K35" t="s">
        <v>18</v>
      </c>
      <c r="L35">
        <v>337712</v>
      </c>
      <c r="M35">
        <v>373009</v>
      </c>
      <c r="N35">
        <v>710721</v>
      </c>
    </row>
    <row r="37" spans="1:15" x14ac:dyDescent="0.2">
      <c r="A37" t="s">
        <v>21</v>
      </c>
      <c r="F37" t="s">
        <v>21</v>
      </c>
      <c r="K37" t="s">
        <v>91</v>
      </c>
    </row>
    <row r="38" spans="1:15" x14ac:dyDescent="0.2">
      <c r="B38" t="s">
        <v>16</v>
      </c>
      <c r="C38" t="s">
        <v>17</v>
      </c>
      <c r="G38" t="s">
        <v>16</v>
      </c>
      <c r="H38" t="s">
        <v>17</v>
      </c>
      <c r="L38" t="s">
        <v>16</v>
      </c>
      <c r="M38" t="s">
        <v>17</v>
      </c>
    </row>
    <row r="39" spans="1:15" x14ac:dyDescent="0.2">
      <c r="A39" t="s">
        <v>19</v>
      </c>
      <c r="B39">
        <v>59834.423407162496</v>
      </c>
      <c r="C39">
        <v>71954.576592837504</v>
      </c>
      <c r="F39" t="s">
        <v>19</v>
      </c>
      <c r="G39">
        <v>116282.57421765392</v>
      </c>
      <c r="H39">
        <v>114705.42578234608</v>
      </c>
      <c r="K39" t="s">
        <v>19</v>
      </c>
      <c r="L39">
        <v>143085.96681960995</v>
      </c>
      <c r="M39">
        <v>158041.03318039005</v>
      </c>
    </row>
    <row r="40" spans="1:15" x14ac:dyDescent="0.2">
      <c r="A40" t="s">
        <v>20</v>
      </c>
      <c r="B40">
        <v>128567.5765928375</v>
      </c>
      <c r="C40">
        <v>154610.42340716251</v>
      </c>
      <c r="F40" t="s">
        <v>20</v>
      </c>
      <c r="G40">
        <v>190506.42578234608</v>
      </c>
      <c r="H40">
        <v>187922.57421765392</v>
      </c>
      <c r="K40" t="s">
        <v>20</v>
      </c>
      <c r="L40">
        <v>194626.03318039005</v>
      </c>
      <c r="M40">
        <v>214967.96681960995</v>
      </c>
    </row>
    <row r="42" spans="1:15" x14ac:dyDescent="0.2">
      <c r="A42" t="s">
        <v>89</v>
      </c>
      <c r="B42" s="4">
        <v>1.6008946625105686E-41</v>
      </c>
      <c r="F42" t="s">
        <v>22</v>
      </c>
      <c r="G42" s="5">
        <v>5.5627116796575553E-2</v>
      </c>
      <c r="K42" t="s">
        <v>22</v>
      </c>
      <c r="L42" s="4">
        <v>2.831122848845761E-5</v>
      </c>
    </row>
    <row r="43" spans="1:15" x14ac:dyDescent="0.2">
      <c r="A43" t="s">
        <v>23</v>
      </c>
      <c r="F43" t="s">
        <v>36</v>
      </c>
      <c r="K43" t="s">
        <v>23</v>
      </c>
    </row>
    <row r="44" spans="1:15" x14ac:dyDescent="0.2">
      <c r="O44" t="s">
        <v>84</v>
      </c>
    </row>
    <row r="45" spans="1:15" x14ac:dyDescent="0.2">
      <c r="A45" t="s">
        <v>24</v>
      </c>
      <c r="K45" t="s">
        <v>24</v>
      </c>
    </row>
    <row r="46" spans="1:15" x14ac:dyDescent="0.2">
      <c r="B46" t="s">
        <v>16</v>
      </c>
      <c r="C46" t="s">
        <v>17</v>
      </c>
      <c r="L46" t="s">
        <v>16</v>
      </c>
      <c r="M46" t="s">
        <v>17</v>
      </c>
    </row>
    <row r="47" spans="1:15" x14ac:dyDescent="0.2">
      <c r="A47" t="s">
        <v>19</v>
      </c>
      <c r="B47">
        <v>-13.498270866919009</v>
      </c>
      <c r="C47">
        <v>13.498270866919006</v>
      </c>
      <c r="K47" t="s">
        <v>19</v>
      </c>
      <c r="L47">
        <v>-4.1866416417342727</v>
      </c>
      <c r="M47">
        <v>4.1866416417342736</v>
      </c>
    </row>
    <row r="48" spans="1:15" x14ac:dyDescent="0.2">
      <c r="A48" t="s">
        <v>20</v>
      </c>
      <c r="B48">
        <v>13.498270866919009</v>
      </c>
      <c r="C48">
        <v>-13.498270866919103</v>
      </c>
      <c r="K48" t="s">
        <v>20</v>
      </c>
      <c r="L48">
        <v>4.1866416417342727</v>
      </c>
      <c r="M48">
        <v>-4.1866416417342727</v>
      </c>
    </row>
    <row r="49" spans="1: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">
      <c r="A50" s="2" t="s">
        <v>6</v>
      </c>
      <c r="F50" s="2" t="s">
        <v>7</v>
      </c>
      <c r="K50" s="2" t="s">
        <v>8</v>
      </c>
    </row>
    <row r="51" spans="1:15" x14ac:dyDescent="0.2">
      <c r="A51" t="s">
        <v>12</v>
      </c>
      <c r="F51" t="s">
        <v>94</v>
      </c>
      <c r="K51" t="s">
        <v>94</v>
      </c>
    </row>
    <row r="53" spans="1:15" x14ac:dyDescent="0.2">
      <c r="A53" t="s">
        <v>13</v>
      </c>
      <c r="B53" t="s">
        <v>14</v>
      </c>
      <c r="F53" t="s">
        <v>13</v>
      </c>
      <c r="G53" t="s">
        <v>14</v>
      </c>
      <c r="K53" t="s">
        <v>13</v>
      </c>
      <c r="L53" t="s">
        <v>14</v>
      </c>
    </row>
    <row r="54" spans="1:15" x14ac:dyDescent="0.2">
      <c r="A54" t="s">
        <v>15</v>
      </c>
      <c r="B54" t="s">
        <v>16</v>
      </c>
      <c r="C54" t="s">
        <v>17</v>
      </c>
      <c r="D54" t="s">
        <v>18</v>
      </c>
      <c r="F54" t="s">
        <v>15</v>
      </c>
      <c r="G54" t="s">
        <v>16</v>
      </c>
      <c r="H54" t="s">
        <v>17</v>
      </c>
      <c r="I54" t="s">
        <v>18</v>
      </c>
      <c r="K54" t="s">
        <v>15</v>
      </c>
      <c r="L54" t="s">
        <v>16</v>
      </c>
      <c r="M54" t="s">
        <v>17</v>
      </c>
      <c r="N54" t="s">
        <v>18</v>
      </c>
    </row>
    <row r="55" spans="1:15" x14ac:dyDescent="0.2">
      <c r="A55" t="s">
        <v>19</v>
      </c>
      <c r="B55">
        <v>159986</v>
      </c>
      <c r="C55">
        <v>160560</v>
      </c>
      <c r="D55">
        <v>320546</v>
      </c>
      <c r="F55" t="s">
        <v>19</v>
      </c>
      <c r="G55">
        <v>148876</v>
      </c>
      <c r="H55">
        <v>169404</v>
      </c>
      <c r="I55">
        <v>318280</v>
      </c>
      <c r="K55" t="s">
        <v>19</v>
      </c>
      <c r="L55">
        <v>121208</v>
      </c>
      <c r="M55">
        <v>140381</v>
      </c>
      <c r="N55">
        <v>261589</v>
      </c>
    </row>
    <row r="56" spans="1:15" x14ac:dyDescent="0.2">
      <c r="A56" t="s">
        <v>20</v>
      </c>
      <c r="B56">
        <v>210510</v>
      </c>
      <c r="C56">
        <v>217906</v>
      </c>
      <c r="D56">
        <v>428416</v>
      </c>
      <c r="F56" t="s">
        <v>20</v>
      </c>
      <c r="G56">
        <v>204113</v>
      </c>
      <c r="H56">
        <v>233246</v>
      </c>
      <c r="I56">
        <v>437359</v>
      </c>
      <c r="K56" t="s">
        <v>20</v>
      </c>
      <c r="L56">
        <v>193354</v>
      </c>
      <c r="M56">
        <v>221996</v>
      </c>
      <c r="N56">
        <v>415350</v>
      </c>
    </row>
    <row r="57" spans="1:15" x14ac:dyDescent="0.2">
      <c r="A57" t="s">
        <v>18</v>
      </c>
      <c r="B57">
        <v>370496</v>
      </c>
      <c r="C57">
        <v>378466</v>
      </c>
      <c r="D57">
        <v>748962</v>
      </c>
      <c r="F57" t="s">
        <v>18</v>
      </c>
      <c r="G57">
        <v>352989</v>
      </c>
      <c r="H57">
        <v>402650</v>
      </c>
      <c r="I57">
        <v>755639</v>
      </c>
      <c r="K57" t="s">
        <v>18</v>
      </c>
      <c r="L57">
        <v>314562</v>
      </c>
      <c r="M57">
        <v>362377</v>
      </c>
      <c r="N57">
        <v>676939</v>
      </c>
    </row>
    <row r="59" spans="1:15" x14ac:dyDescent="0.2">
      <c r="A59" t="s">
        <v>91</v>
      </c>
      <c r="F59" t="s">
        <v>95</v>
      </c>
      <c r="K59" t="s">
        <v>21</v>
      </c>
    </row>
    <row r="60" spans="1:15" x14ac:dyDescent="0.2">
      <c r="B60" t="s">
        <v>16</v>
      </c>
      <c r="C60" t="s">
        <v>17</v>
      </c>
      <c r="G60" t="s">
        <v>16</v>
      </c>
      <c r="H60" t="s">
        <v>17</v>
      </c>
      <c r="L60" t="s">
        <v>33</v>
      </c>
      <c r="M60" t="s">
        <v>34</v>
      </c>
    </row>
    <row r="61" spans="1:15" x14ac:dyDescent="0.2">
      <c r="A61" t="s">
        <v>19</v>
      </c>
      <c r="B61">
        <v>158567.47180230773</v>
      </c>
      <c r="C61">
        <v>161978.52819769227</v>
      </c>
      <c r="F61" t="s">
        <v>19</v>
      </c>
      <c r="G61">
        <v>148681.23392254766</v>
      </c>
      <c r="H61">
        <v>169598.76607745234</v>
      </c>
      <c r="K61" t="s">
        <v>19</v>
      </c>
      <c r="L61">
        <v>121555.9437674591</v>
      </c>
      <c r="M61">
        <v>140033.0562325409</v>
      </c>
    </row>
    <row r="62" spans="1:15" x14ac:dyDescent="0.2">
      <c r="A62" t="s">
        <v>20</v>
      </c>
      <c r="B62">
        <v>211928.52819769227</v>
      </c>
      <c r="C62">
        <v>216487.47180230773</v>
      </c>
      <c r="F62" t="s">
        <v>20</v>
      </c>
      <c r="G62">
        <v>204307.76607745234</v>
      </c>
      <c r="H62">
        <v>233051.23392254766</v>
      </c>
      <c r="K62" t="s">
        <v>20</v>
      </c>
      <c r="L62">
        <v>193006.0562325409</v>
      </c>
      <c r="M62">
        <v>222343.9437674591</v>
      </c>
    </row>
    <row r="64" spans="1:15" x14ac:dyDescent="0.2">
      <c r="A64" t="s">
        <v>22</v>
      </c>
      <c r="B64" s="4">
        <v>3.4515472432017452E-11</v>
      </c>
      <c r="F64" t="s">
        <v>22</v>
      </c>
      <c r="G64" s="5">
        <v>0.36307077217301181</v>
      </c>
      <c r="K64" t="s">
        <v>22</v>
      </c>
      <c r="L64" s="5">
        <v>8.1624349114569325E-2</v>
      </c>
    </row>
    <row r="65" spans="1:15" x14ac:dyDescent="0.2">
      <c r="A65" t="s">
        <v>92</v>
      </c>
      <c r="F65" t="s">
        <v>36</v>
      </c>
      <c r="K65" t="s">
        <v>36</v>
      </c>
    </row>
    <row r="67" spans="1:15" x14ac:dyDescent="0.2">
      <c r="A67" t="s">
        <v>24</v>
      </c>
    </row>
    <row r="68" spans="1:15" x14ac:dyDescent="0.2">
      <c r="B68" t="s">
        <v>16</v>
      </c>
      <c r="C68" t="s">
        <v>17</v>
      </c>
    </row>
    <row r="69" spans="1:15" x14ac:dyDescent="0.2">
      <c r="A69" t="s">
        <v>19</v>
      </c>
      <c r="B69">
        <v>6.6258931738168192</v>
      </c>
      <c r="C69">
        <v>-6.6258931738168192</v>
      </c>
    </row>
    <row r="70" spans="1:15" x14ac:dyDescent="0.2">
      <c r="A70" t="s">
        <v>20</v>
      </c>
      <c r="B70">
        <v>-6.6258931738168192</v>
      </c>
      <c r="C70">
        <v>6.6258931738168192</v>
      </c>
    </row>
    <row r="71" spans="1: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">
      <c r="A72" s="2" t="s">
        <v>9</v>
      </c>
      <c r="F72" s="2" t="s">
        <v>10</v>
      </c>
      <c r="K72" s="2" t="s">
        <v>11</v>
      </c>
    </row>
    <row r="73" spans="1:15" x14ac:dyDescent="0.2">
      <c r="A73" t="s">
        <v>12</v>
      </c>
      <c r="F73" t="s">
        <v>12</v>
      </c>
      <c r="K73" t="s">
        <v>12</v>
      </c>
    </row>
    <row r="75" spans="1:15" x14ac:dyDescent="0.2">
      <c r="A75" t="s">
        <v>13</v>
      </c>
      <c r="B75" t="s">
        <v>14</v>
      </c>
      <c r="F75" t="s">
        <v>13</v>
      </c>
      <c r="G75" t="s">
        <v>14</v>
      </c>
      <c r="K75" t="s">
        <v>13</v>
      </c>
      <c r="L75" t="s">
        <v>14</v>
      </c>
    </row>
    <row r="76" spans="1:15" x14ac:dyDescent="0.2">
      <c r="A76" t="s">
        <v>15</v>
      </c>
      <c r="B76" t="s">
        <v>16</v>
      </c>
      <c r="C76" t="s">
        <v>17</v>
      </c>
      <c r="D76" t="s">
        <v>18</v>
      </c>
      <c r="F76" t="s">
        <v>15</v>
      </c>
      <c r="G76" t="s">
        <v>16</v>
      </c>
      <c r="H76" t="s">
        <v>17</v>
      </c>
      <c r="I76" t="s">
        <v>18</v>
      </c>
      <c r="K76" t="s">
        <v>15</v>
      </c>
      <c r="L76" t="s">
        <v>16</v>
      </c>
      <c r="M76" t="s">
        <v>17</v>
      </c>
      <c r="N76" t="s">
        <v>18</v>
      </c>
    </row>
    <row r="77" spans="1:15" x14ac:dyDescent="0.2">
      <c r="A77" t="s">
        <v>19</v>
      </c>
      <c r="B77">
        <v>98137</v>
      </c>
      <c r="C77">
        <v>118309</v>
      </c>
      <c r="D77">
        <v>216446</v>
      </c>
      <c r="F77" t="s">
        <v>19</v>
      </c>
      <c r="G77">
        <v>39047</v>
      </c>
      <c r="H77">
        <v>54008</v>
      </c>
      <c r="I77">
        <v>93055</v>
      </c>
      <c r="K77" t="s">
        <v>19</v>
      </c>
      <c r="L77">
        <v>13148</v>
      </c>
      <c r="M77">
        <v>25228</v>
      </c>
      <c r="N77">
        <v>38376</v>
      </c>
    </row>
    <row r="78" spans="1:15" x14ac:dyDescent="0.2">
      <c r="A78" t="s">
        <v>20</v>
      </c>
      <c r="B78">
        <v>182473</v>
      </c>
      <c r="C78">
        <v>217362</v>
      </c>
      <c r="D78">
        <v>399835</v>
      </c>
      <c r="F78" t="s">
        <v>20</v>
      </c>
      <c r="G78">
        <v>109063</v>
      </c>
      <c r="H78">
        <v>132914</v>
      </c>
      <c r="I78">
        <v>241977</v>
      </c>
      <c r="K78" t="s">
        <v>20</v>
      </c>
      <c r="L78">
        <v>57380</v>
      </c>
      <c r="M78">
        <v>82616</v>
      </c>
      <c r="N78">
        <v>139996</v>
      </c>
    </row>
    <row r="79" spans="1:15" x14ac:dyDescent="0.2">
      <c r="A79" t="s">
        <v>18</v>
      </c>
      <c r="B79">
        <v>280610</v>
      </c>
      <c r="C79">
        <v>335671</v>
      </c>
      <c r="D79">
        <v>616281</v>
      </c>
      <c r="F79" t="s">
        <v>18</v>
      </c>
      <c r="G79">
        <v>148110</v>
      </c>
      <c r="H79">
        <v>186922</v>
      </c>
      <c r="I79">
        <v>335032</v>
      </c>
      <c r="K79" t="s">
        <v>18</v>
      </c>
      <c r="L79">
        <v>70528</v>
      </c>
      <c r="M79">
        <v>107844</v>
      </c>
      <c r="N79">
        <v>178372</v>
      </c>
    </row>
    <row r="81" spans="1:13" x14ac:dyDescent="0.2">
      <c r="A81" t="s">
        <v>21</v>
      </c>
      <c r="F81" t="s">
        <v>21</v>
      </c>
      <c r="K81" t="s">
        <v>21</v>
      </c>
    </row>
    <row r="82" spans="1:13" x14ac:dyDescent="0.2">
      <c r="B82" t="s">
        <v>16</v>
      </c>
      <c r="C82" t="s">
        <v>17</v>
      </c>
      <c r="G82" t="s">
        <v>16</v>
      </c>
      <c r="H82" t="s">
        <v>17</v>
      </c>
      <c r="L82" t="s">
        <v>16</v>
      </c>
      <c r="M82" t="s">
        <v>17</v>
      </c>
    </row>
    <row r="83" spans="1:13" x14ac:dyDescent="0.2">
      <c r="A83" t="s">
        <v>19</v>
      </c>
      <c r="B83">
        <v>98553.925985062015</v>
      </c>
      <c r="C83">
        <v>117892.07401493799</v>
      </c>
      <c r="F83" t="s">
        <v>19</v>
      </c>
      <c r="G83">
        <v>41137.491493349888</v>
      </c>
      <c r="H83">
        <v>51917.508506650112</v>
      </c>
      <c r="K83" t="s">
        <v>19</v>
      </c>
      <c r="L83">
        <v>15173.808265871325</v>
      </c>
      <c r="M83">
        <v>23202.191734128675</v>
      </c>
    </row>
    <row r="84" spans="1:13" x14ac:dyDescent="0.2">
      <c r="A84" t="s">
        <v>20</v>
      </c>
      <c r="B84">
        <v>182056.074014938</v>
      </c>
      <c r="C84">
        <v>217778.925985062</v>
      </c>
      <c r="F84" t="s">
        <v>20</v>
      </c>
      <c r="G84">
        <v>106972.50850665011</v>
      </c>
      <c r="H84">
        <v>135004.49149334989</v>
      </c>
      <c r="K84" t="s">
        <v>20</v>
      </c>
      <c r="L84">
        <v>55354.191734128675</v>
      </c>
      <c r="M84">
        <v>84641.808265871325</v>
      </c>
    </row>
    <row r="86" spans="1:13" x14ac:dyDescent="0.2">
      <c r="A86" t="s">
        <v>22</v>
      </c>
      <c r="B86" s="4">
        <v>2.5476205130101352E-2</v>
      </c>
      <c r="F86" t="s">
        <v>22</v>
      </c>
      <c r="G86" s="4">
        <v>2.7732321345353429E-59</v>
      </c>
      <c r="K86" t="s">
        <v>22</v>
      </c>
      <c r="L86" s="4">
        <v>5.7302404523822246E-126</v>
      </c>
    </row>
    <row r="87" spans="1:13" x14ac:dyDescent="0.2">
      <c r="A87" t="s">
        <v>23</v>
      </c>
      <c r="F87" t="s">
        <v>23</v>
      </c>
      <c r="K87" t="s">
        <v>23</v>
      </c>
    </row>
    <row r="89" spans="1:13" x14ac:dyDescent="0.2">
      <c r="A89" t="s">
        <v>24</v>
      </c>
      <c r="F89" t="s">
        <v>24</v>
      </c>
      <c r="K89" t="s">
        <v>24</v>
      </c>
    </row>
    <row r="90" spans="1:13" x14ac:dyDescent="0.2">
      <c r="B90" t="s">
        <v>16</v>
      </c>
      <c r="C90" t="s">
        <v>17</v>
      </c>
      <c r="G90" t="s">
        <v>16</v>
      </c>
      <c r="H90" t="s">
        <v>17</v>
      </c>
      <c r="L90" t="s">
        <v>16</v>
      </c>
      <c r="M90" t="s">
        <v>17</v>
      </c>
    </row>
    <row r="91" spans="1:13" x14ac:dyDescent="0.2">
      <c r="A91" t="s">
        <v>19</v>
      </c>
      <c r="B91">
        <v>-2.2341043915605283</v>
      </c>
      <c r="C91">
        <v>2.2341043915605283</v>
      </c>
      <c r="F91" t="s">
        <v>19</v>
      </c>
      <c r="G91">
        <v>-16.236728852141059</v>
      </c>
      <c r="H91">
        <v>16.236728852141059</v>
      </c>
      <c r="K91" t="s">
        <v>19</v>
      </c>
      <c r="L91">
        <v>-23.873820118434036</v>
      </c>
      <c r="M91">
        <v>23.873820118434036</v>
      </c>
    </row>
    <row r="92" spans="1:13" x14ac:dyDescent="0.2">
      <c r="A92" t="s">
        <v>20</v>
      </c>
      <c r="B92">
        <v>2.2341043915604506</v>
      </c>
      <c r="C92">
        <v>-2.2341043915604506</v>
      </c>
      <c r="F92" t="s">
        <v>20</v>
      </c>
      <c r="G92">
        <v>16.236728852141116</v>
      </c>
      <c r="H92">
        <v>-16.236728852141116</v>
      </c>
      <c r="K92" t="s">
        <v>20</v>
      </c>
      <c r="L92">
        <v>23.873820118434036</v>
      </c>
      <c r="M92">
        <v>-23.873820118434036</v>
      </c>
    </row>
  </sheetData>
  <pageMargins left="0.7" right="0.7" top="0.75" bottom="0.75" header="0.3" footer="0.3"/>
  <pageSetup scale="4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descriptive-statistics</vt:lpstr>
      <vt:lpstr>PivotChart1</vt:lpstr>
      <vt:lpstr>PivotChart2</vt:lpstr>
      <vt:lpstr>PivotChart3</vt:lpstr>
      <vt:lpstr>PivotChart4</vt:lpstr>
      <vt:lpstr>PivotChart5</vt:lpstr>
      <vt:lpstr>PivotChart6</vt:lpstr>
      <vt:lpstr>PivotChart7</vt:lpstr>
      <vt:lpstr>X^2i_M&amp;R</vt:lpstr>
      <vt:lpstr>X^2i_M&amp;w</vt:lpstr>
      <vt:lpstr>X^2i_R&amp;w</vt:lpstr>
      <vt:lpstr>GOF_M</vt:lpstr>
      <vt:lpstr>GOF_R</vt:lpstr>
      <vt:lpstr>ANOVA2F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Lin</dc:creator>
  <cp:lastModifiedBy>Justin Lin</cp:lastModifiedBy>
  <cp:lastPrinted>2025-05-01T06:39:00Z</cp:lastPrinted>
  <dcterms:created xsi:type="dcterms:W3CDTF">2025-03-20T06:36:59Z</dcterms:created>
  <dcterms:modified xsi:type="dcterms:W3CDTF">2025-05-25T23:21:22Z</dcterms:modified>
</cp:coreProperties>
</file>