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igDataAnalyticsProject\"/>
    </mc:Choice>
  </mc:AlternateContent>
  <bookViews>
    <workbookView xWindow="0" yWindow="0" windowWidth="6165" windowHeight="1140" firstSheet="2" activeTab="4"/>
  </bookViews>
  <sheets>
    <sheet name="Sheet1" sheetId="1" r:id="rId1"/>
    <sheet name="Logistic Regression" sheetId="3" r:id="rId2"/>
    <sheet name="Logistic Regression 10percent" sheetId="4" r:id="rId3"/>
    <sheet name="RandomForest" sheetId="5" r:id="rId4"/>
    <sheet name="Xgboost" sheetId="6" r:id="rId5"/>
    <sheet name="ResultsonFullData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8" i="4" l="1"/>
  <c r="J161" i="4"/>
  <c r="J158" i="4"/>
  <c r="E16" i="7"/>
  <c r="G14" i="4"/>
  <c r="C168" i="4"/>
  <c r="C166" i="4"/>
  <c r="C164" i="4"/>
  <c r="C162" i="4"/>
  <c r="C160" i="4"/>
  <c r="D168" i="4"/>
  <c r="D166" i="4"/>
  <c r="D164" i="4"/>
  <c r="D162" i="4"/>
  <c r="D160" i="4"/>
  <c r="D158" i="4"/>
  <c r="B168" i="4"/>
  <c r="B166" i="4"/>
  <c r="B164" i="4"/>
  <c r="B162" i="4"/>
  <c r="B160" i="4"/>
  <c r="B158" i="4"/>
</calcChain>
</file>

<file path=xl/sharedStrings.xml><?xml version="1.0" encoding="utf-8"?>
<sst xmlns="http://schemas.openxmlformats.org/spreadsheetml/2006/main" count="4920" uniqueCount="1814">
  <si>
    <t>Column Name</t>
  </si>
  <si>
    <t>Description</t>
  </si>
  <si>
    <t>fecha_dato</t>
  </si>
  <si>
    <t>The table is partitioned for this column</t>
  </si>
  <si>
    <t>ncodpers</t>
  </si>
  <si>
    <t>Customer code</t>
  </si>
  <si>
    <t>ind_empleado</t>
  </si>
  <si>
    <t>Employee index: A active, B ex employed, F filial, N not employee, P pasive</t>
  </si>
  <si>
    <t>pais_residencia</t>
  </si>
  <si>
    <t>Customer's Country residence</t>
  </si>
  <si>
    <t>sexo</t>
  </si>
  <si>
    <t>Customer's sex</t>
  </si>
  <si>
    <t>age</t>
  </si>
  <si>
    <t>Age</t>
  </si>
  <si>
    <t>fecha_alta</t>
  </si>
  <si>
    <t>The date in which the customer became as the first holder of a contract in the bank</t>
  </si>
  <si>
    <t>ind_nuevo</t>
  </si>
  <si>
    <t>New customer Index. 1 if the customer registered in the last 6 months.</t>
  </si>
  <si>
    <t>antiguedad</t>
  </si>
  <si>
    <t>Customer seniority (in months)</t>
  </si>
  <si>
    <t>indrel</t>
  </si>
  <si>
    <t>1 (First/Primary), 99 (Primary customer during the month but not at the end of the month)</t>
  </si>
  <si>
    <t>ult_fec_cli_1t</t>
  </si>
  <si>
    <t>Last date as primary customer (if he isn't at the end of the month)</t>
  </si>
  <si>
    <t>indrel_1mes</t>
  </si>
  <si>
    <t>Customer type at the beginning of the month ,1 (First/Primary customer), 2 (co-owner ),P (Potential),3 (former primary), 4(former co-owner)</t>
  </si>
  <si>
    <t>tiprel_1mes</t>
  </si>
  <si>
    <t>Customer relation type at the beginning of the month, A (active), I (inactive), P (former customer),R (Potential)</t>
  </si>
  <si>
    <t>indresi</t>
  </si>
  <si>
    <t>Residence index (S (Yes) or N (No) if the residence country is the same than the bank country)</t>
  </si>
  <si>
    <t>indext</t>
  </si>
  <si>
    <t>Foreigner index (S (Yes) or N (No) if the customer's birth country is different than the bank country)</t>
  </si>
  <si>
    <t>conyuemp</t>
  </si>
  <si>
    <t>Spouse index. 1 if the customer is spouse of an employee</t>
  </si>
  <si>
    <t>canal_entrada</t>
  </si>
  <si>
    <t>channel used by the customer to join</t>
  </si>
  <si>
    <t>indfall</t>
  </si>
  <si>
    <t>Deceased index. N/S</t>
  </si>
  <si>
    <t>tipodom</t>
  </si>
  <si>
    <t>Addres type. 1, primary address</t>
  </si>
  <si>
    <t>cod_prov</t>
  </si>
  <si>
    <t>Province code (customer's address)</t>
  </si>
  <si>
    <t>nomprov</t>
  </si>
  <si>
    <t>Province name</t>
  </si>
  <si>
    <t>ind_actividad_cliente</t>
  </si>
  <si>
    <t>Activity index (1, active customer; 0, inactive customer)</t>
  </si>
  <si>
    <t>renta</t>
  </si>
  <si>
    <t>Gross income of the household</t>
  </si>
  <si>
    <t>segmento</t>
  </si>
  <si>
    <t>segmentation: 01 - VIP, 02 - Individuals 03 - college graduated</t>
  </si>
  <si>
    <t>ind_ahor_fin_ult1</t>
  </si>
  <si>
    <t>Saving Account</t>
  </si>
  <si>
    <t>ind_aval_fin_ult1</t>
  </si>
  <si>
    <t>Guarantees</t>
  </si>
  <si>
    <t>ind_cco_fin_ult1</t>
  </si>
  <si>
    <t>Current Accounts</t>
  </si>
  <si>
    <t>ind_cder_fin_ult1</t>
  </si>
  <si>
    <t>Derivada Account</t>
  </si>
  <si>
    <t>ind_cno_fin_ult1</t>
  </si>
  <si>
    <t>Payroll Account</t>
  </si>
  <si>
    <t>ind_ctju_fin_ult1</t>
  </si>
  <si>
    <t>Junior Account</t>
  </si>
  <si>
    <t>ind_ctma_fin_ult1</t>
  </si>
  <si>
    <t>Más particular Account</t>
  </si>
  <si>
    <t>ind_ctop_fin_ult1</t>
  </si>
  <si>
    <t>particular Account</t>
  </si>
  <si>
    <t>ind_ctpp_fin_ult1</t>
  </si>
  <si>
    <t>particular Plus Account</t>
  </si>
  <si>
    <t>ind_deco_fin_ult1</t>
  </si>
  <si>
    <t>Short-term deposits</t>
  </si>
  <si>
    <t>ind_deme_fin_ult1</t>
  </si>
  <si>
    <t>Medium-term deposits</t>
  </si>
  <si>
    <t>ind_dela_fin_ult1</t>
  </si>
  <si>
    <t>Long-term deposits</t>
  </si>
  <si>
    <t>ind_ecue_fin_ult1</t>
  </si>
  <si>
    <t>e-account</t>
  </si>
  <si>
    <t>ind_fond_fin_ult1</t>
  </si>
  <si>
    <t>Funds</t>
  </si>
  <si>
    <t>ind_hip_fin_ult1</t>
  </si>
  <si>
    <t>Mortgage</t>
  </si>
  <si>
    <t>ind_plan_fin_ult1</t>
  </si>
  <si>
    <t>Pensions</t>
  </si>
  <si>
    <t>ind_pres_fin_ult1</t>
  </si>
  <si>
    <t>Loans</t>
  </si>
  <si>
    <t>ind_reca_fin_ult1</t>
  </si>
  <si>
    <t>Taxes</t>
  </si>
  <si>
    <t>ind_tjcr_fin_ult1</t>
  </si>
  <si>
    <t>Credit Card</t>
  </si>
  <si>
    <t>ind_valo_fin_ult1</t>
  </si>
  <si>
    <t>Securities</t>
  </si>
  <si>
    <t>ind_viv_fin_ult1</t>
  </si>
  <si>
    <t>Home Account</t>
  </si>
  <si>
    <t>ind_nomina_ult1</t>
  </si>
  <si>
    <t>Payroll</t>
  </si>
  <si>
    <t>ind_nom_pens_ult1</t>
  </si>
  <si>
    <t>ind_recibo_ult1</t>
  </si>
  <si>
    <t>Direct Debit</t>
  </si>
  <si>
    <t>Todo</t>
  </si>
  <si>
    <t>Set "" to N</t>
  </si>
  <si>
    <t>There are a lot of countries and the VAST majority are in Spain, maybe set to 1 if in spain 0 if not</t>
  </si>
  <si>
    <t>Change to categorical, 1 if male 0 if female, there are 27k values with sexo missing remove them</t>
  </si>
  <si>
    <t xml:space="preserve">I suspect that last month customers has more consistent(filled out data) than the rest, use the last month demographic data </t>
  </si>
  <si>
    <t>Delete customers with seniority -999999</t>
  </si>
  <si>
    <t>Change 1.0 to 1 … ; Delete customers who don’t have data in the second last month</t>
  </si>
  <si>
    <t>ignore</t>
  </si>
  <si>
    <t xml:space="preserve">Delete entries with S </t>
  </si>
  <si>
    <t xml:space="preserve">All columns are 1 or NA, delete this </t>
  </si>
  <si>
    <t>Delete or turn into a categorical</t>
  </si>
  <si>
    <t>Set NA values to 0</t>
  </si>
  <si>
    <t>Replace NA value to mean</t>
  </si>
  <si>
    <t>delete customers who don’t have a value for this, then split into a categorical variable</t>
  </si>
  <si>
    <t>use last month data for these</t>
  </si>
  <si>
    <t>inSpain</t>
  </si>
  <si>
    <t>1 if in spain 0 if not</t>
  </si>
  <si>
    <t>There are too many dates to use as a categorical variable, Modify into how many days since joining the bank OR split into older than x age (This info is contained in antiguedad)</t>
  </si>
  <si>
    <t>Too many missing value, Delete this</t>
  </si>
  <si>
    <t>cTypeBeg1</t>
  </si>
  <si>
    <t>Indicator for the elements in indrel_1mes</t>
  </si>
  <si>
    <t>Maybe delete those who arent in, Change to categorical, I want to keep this as a sequence so I need to delete all bad cases from dt</t>
  </si>
  <si>
    <t>Set anyone who doesn't have info to 0, Change to categorical set to 1 if customer is spouse of employee, Spouse is so rare that we just delete this column</t>
  </si>
  <si>
    <t>If a cell has been filled in blue then that task has been done.</t>
  </si>
  <si>
    <t>1 if in bank</t>
  </si>
  <si>
    <t>1 if foreign</t>
  </si>
  <si>
    <t>[1] "ind_aval_fin_ult1RESPONSE"</t>
  </si>
  <si>
    <t>[1] "ind_cco_fin_ult1RESPONSE"</t>
  </si>
  <si>
    <t>[1] "ind_cder_fin_ult1RESPONSE"</t>
  </si>
  <si>
    <t>[1] "ind_cno_fin_ult1RESPONSE"</t>
  </si>
  <si>
    <t>[1] "ind_ctju_fin_ult1RESPONSE"</t>
  </si>
  <si>
    <t>[1] "ind_ctma_fin_ult1RESPONSE"</t>
  </si>
  <si>
    <t>[1] "ind_ctop_fin_ult1RESPONSE"</t>
  </si>
  <si>
    <t>[1] "ind_ctpp_fin_ult1RESPONSE"</t>
  </si>
  <si>
    <t>[1] "ind_deco_fin_ult1RESPONSE"</t>
  </si>
  <si>
    <t>[1] "ind_deme_fin_ult1RESPONSE"</t>
  </si>
  <si>
    <t>[1] "ind_dela_fin_ult1RESPONSE"</t>
  </si>
  <si>
    <t>[1] "ind_ecue_fin_ult1RESPONSE"</t>
  </si>
  <si>
    <t>[1] "ind_fond_fin_ult1RESPONSE"</t>
  </si>
  <si>
    <t>[1] "ind_hip_fin_ult1RESPONSE"</t>
  </si>
  <si>
    <t>[1] "ind_plan_fin_ult1RESPONSE"</t>
  </si>
  <si>
    <t>[1] "ind_pres_fin_ult1RESPONSE"</t>
  </si>
  <si>
    <t>[1] "ind_reca_fin_ult1RESPONSE"</t>
  </si>
  <si>
    <t>[1] "ind_tjcr_fin_ult1RESPONSE"</t>
  </si>
  <si>
    <t>[1] "ind_valo_fin_ult1RESPONSE"</t>
  </si>
  <si>
    <t>[1] "ind_viv_fin_ult1RESPONSE"</t>
  </si>
  <si>
    <t>[1] "ind_recibo_ult1RESPONSE"</t>
  </si>
  <si>
    <t>Experiment: When we restrict the data, we want a bigger proportion of them to be entries where the customer either drops a product or buys a product</t>
  </si>
  <si>
    <t xml:space="preserve">Data where customer only buys or drops </t>
  </si>
  <si>
    <t>General Train</t>
  </si>
  <si>
    <t>ERROR</t>
  </si>
  <si>
    <t>New Product Train</t>
  </si>
  <si>
    <t>Drop Product Train</t>
  </si>
  <si>
    <t>General Test</t>
  </si>
  <si>
    <t>New Product Test</t>
  </si>
  <si>
    <t>Drop Product Test</t>
  </si>
  <si>
    <t>Data where number regular customers = buy customers + drop customers</t>
  </si>
  <si>
    <t>This is on lag2data, current accounts</t>
  </si>
  <si>
    <t>Num regular customers is half the sum of special</t>
  </si>
  <si>
    <t>Base Case</t>
  </si>
  <si>
    <t>[1] "ind_ahor_fin_ult1RESPONSE"</t>
  </si>
  <si>
    <t>x</t>
  </si>
  <si>
    <t>general train err</t>
  </si>
  <si>
    <t>[1] ind_ahor_fin_ult1RESPONSE</t>
  </si>
  <si>
    <t>[1] ind_aval_fin_ult1RESPONSE</t>
  </si>
  <si>
    <t>[1] ind_cco_fin_ult1RESPONSE</t>
  </si>
  <si>
    <t>[1] ind_cder_fin_ult1RESPONSE</t>
  </si>
  <si>
    <t>[1] ind_cno_fin_ult1RESPONSE</t>
  </si>
  <si>
    <t>[1] ind_ctju_fin_ult1RESPONSE</t>
  </si>
  <si>
    <t>[1] ind_ctma_fin_ult1RESPONSE</t>
  </si>
  <si>
    <t>[1] ind_ctop_fin_ult1RESPONSE</t>
  </si>
  <si>
    <t>[1] ind_ctpp_fin_ult1RESPONSE</t>
  </si>
  <si>
    <t>[1] ind_deco_fin_ult1RESPONSE</t>
  </si>
  <si>
    <t>[1] ind_deme_fin_ult1RESPONSE</t>
  </si>
  <si>
    <t>[1] ind_dela_fin_ult1RESPONSE</t>
  </si>
  <si>
    <t>[1] ind_ecue_fin_ult1RESPONSE</t>
  </si>
  <si>
    <t>[1] ind_fond_fin_ult1RESPONSE</t>
  </si>
  <si>
    <t>[1] ind_hip_fin_ult1RESPONSE</t>
  </si>
  <si>
    <t>[1] ind_plan_fin_ult1RESPONSE</t>
  </si>
  <si>
    <t>[1] ind_pres_fin_ult1RESPONSE</t>
  </si>
  <si>
    <t>[1] ind_reca_fin_ult1RESPONSE</t>
  </si>
  <si>
    <t>[1] ind_tjcr_fin_ult1RESPONSE</t>
  </si>
  <si>
    <t>[1] ind_valo_fin_ult1RESPONSE</t>
  </si>
  <si>
    <t>[1] ind_viv_fin_ult1RESPONSE</t>
  </si>
  <si>
    <t>[1] ind_recibo_ult1RESPONSE</t>
  </si>
  <si>
    <t>NaN</t>
  </si>
  <si>
    <t>general test</t>
  </si>
  <si>
    <t>general test err</t>
  </si>
  <si>
    <t>new prod train err</t>
  </si>
  <si>
    <t>drop prod train</t>
  </si>
  <si>
    <t>drop prod test err</t>
  </si>
  <si>
    <t>Lag5 10 percent</t>
  </si>
  <si>
    <t>Lag2 10 percent</t>
  </si>
  <si>
    <t xml:space="preserve">mean general train err </t>
  </si>
  <si>
    <t>mean new prod train err</t>
  </si>
  <si>
    <t>mean drop prod train err</t>
  </si>
  <si>
    <t>mean test err</t>
  </si>
  <si>
    <t>mean new prod test err</t>
  </si>
  <si>
    <t>mean drop prod test err</t>
  </si>
  <si>
    <t>Lag2data 10per with experiment 2</t>
  </si>
  <si>
    <t xml:space="preserve">general train err        8.634192e-05 </t>
  </si>
  <si>
    <t xml:space="preserve">new product train err    1 </t>
  </si>
  <si>
    <t xml:space="preserve">drop product train err   NaN </t>
  </si>
  <si>
    <t xml:space="preserve">general test err         7.661409e-05 </t>
  </si>
  <si>
    <t xml:space="preserve">new product test err     NaN </t>
  </si>
  <si>
    <t xml:space="preserve">drop product test err    NaN </t>
  </si>
  <si>
    <t>Lag2data Full</t>
  </si>
  <si>
    <t xml:space="preserve">general train err        1.824125e-05 </t>
  </si>
  <si>
    <t xml:space="preserve">new product train err    NaN </t>
  </si>
  <si>
    <t xml:space="preserve">general test err         1.094487e-05 </t>
  </si>
  <si>
    <t xml:space="preserve">drop product train err   0 </t>
  </si>
  <si>
    <t xml:space="preserve">general test err         0.0003830705 </t>
  </si>
  <si>
    <t xml:space="preserve">new product test err     1 </t>
  </si>
  <si>
    <t xml:space="preserve">drop product test err    0 </t>
  </si>
  <si>
    <t xml:space="preserve">drop product test err    0.9411765 </t>
  </si>
  <si>
    <t xml:space="preserve">general train err        0.0003526642 </t>
  </si>
  <si>
    <t xml:space="preserve">general test err         0.0002736218 </t>
  </si>
  <si>
    <t xml:space="preserve">general train err        0.001126093 </t>
  </si>
  <si>
    <t xml:space="preserve">general test err         0.001006928 </t>
  </si>
  <si>
    <t xml:space="preserve">general train err        0.004928786 </t>
  </si>
  <si>
    <t xml:space="preserve">general test err         0.004925192 </t>
  </si>
  <si>
    <t xml:space="preserve">general test err         0.0002298423 </t>
  </si>
  <si>
    <t xml:space="preserve">general train err        0.4352691 </t>
  </si>
  <si>
    <t xml:space="preserve">new product train err    0.3881679 </t>
  </si>
  <si>
    <t xml:space="preserve">drop product train err   0.1946394 </t>
  </si>
  <si>
    <t xml:space="preserve">general test err         0.4357372 </t>
  </si>
  <si>
    <t xml:space="preserve">new product test err     0.3986014 </t>
  </si>
  <si>
    <t xml:space="preserve">drop product test err    0.2080808 </t>
  </si>
  <si>
    <t xml:space="preserve">general train err        0.4237808 </t>
  </si>
  <si>
    <t xml:space="preserve">new product train err    0 </t>
  </si>
  <si>
    <t xml:space="preserve">general test err         0.424847 </t>
  </si>
  <si>
    <t xml:space="preserve">new product test err     0 </t>
  </si>
  <si>
    <t xml:space="preserve">general train err        0.1116425 </t>
  </si>
  <si>
    <t xml:space="preserve">new product train err    0.08511777 </t>
  </si>
  <si>
    <t xml:space="preserve">drop product train err   0.2724426 </t>
  </si>
  <si>
    <t xml:space="preserve">general test err         0.1109263 </t>
  </si>
  <si>
    <t xml:space="preserve">new product test err     0.09803922 </t>
  </si>
  <si>
    <t xml:space="preserve">drop product test err    0.287234 </t>
  </si>
  <si>
    <t xml:space="preserve">new product train err    0.04504505 </t>
  </si>
  <si>
    <t xml:space="preserve">new product test err     0.2 </t>
  </si>
  <si>
    <t xml:space="preserve">new product train err    0.6346154 </t>
  </si>
  <si>
    <t xml:space="preserve">new product test err     0.5555556 </t>
  </si>
  <si>
    <t xml:space="preserve">new product train err    0.5 </t>
  </si>
  <si>
    <t xml:space="preserve">drop product train err   0.003389831 </t>
  </si>
  <si>
    <t xml:space="preserve">new product test err     0.6923077 </t>
  </si>
  <si>
    <t xml:space="preserve">drop product test err    0.02941176 </t>
  </si>
  <si>
    <t xml:space="preserve">new product train err    0.6744186 </t>
  </si>
  <si>
    <t xml:space="preserve">drop product test err    0.009009009 </t>
  </si>
  <si>
    <t xml:space="preserve">drop product train err   0.006060606 </t>
  </si>
  <si>
    <t xml:space="preserve">new product test err     0.6666667 </t>
  </si>
  <si>
    <t xml:space="preserve">drop product train err   0.1153846 </t>
  </si>
  <si>
    <t xml:space="preserve">new product train err    0.01229508 </t>
  </si>
  <si>
    <t xml:space="preserve">new product test err     0.04761905 </t>
  </si>
  <si>
    <t xml:space="preserve">new product test err     0.3043478 </t>
  </si>
  <si>
    <t>Lag2Data Full with experiment 2</t>
  </si>
  <si>
    <t xml:space="preserve">NaN </t>
  </si>
  <si>
    <t>lag2, 10  percent sample, 20 trees</t>
  </si>
  <si>
    <t xml:space="preserve">general train err        0 </t>
  </si>
  <si>
    <t xml:space="preserve">general test err         0 </t>
  </si>
  <si>
    <t xml:space="preserve">general test err         0.006676152 </t>
  </si>
  <si>
    <t xml:space="preserve">general test err         0.0001094451 </t>
  </si>
  <si>
    <t xml:space="preserve">drop product test err    1 </t>
  </si>
  <si>
    <t xml:space="preserve">general train err        3.648304e-05 </t>
  </si>
  <si>
    <t xml:space="preserve">drop product train err   0.2727273 </t>
  </si>
  <si>
    <t xml:space="preserve">general test err         0.0002188902 </t>
  </si>
  <si>
    <t xml:space="preserve">general train err        0.0003891524 </t>
  </si>
  <si>
    <t xml:space="preserve">new product train err    0.875 </t>
  </si>
  <si>
    <t xml:space="preserve">general test err         0.0008755609 </t>
  </si>
  <si>
    <t xml:space="preserve">drop product test err    0.5 </t>
  </si>
  <si>
    <t xml:space="preserve">new product train err    0.6 </t>
  </si>
  <si>
    <t xml:space="preserve">drop product train err   0.7735849 </t>
  </si>
  <si>
    <t xml:space="preserve">general test err         0.0007661158 </t>
  </si>
  <si>
    <t xml:space="preserve">drop product train err   0.7586207 </t>
  </si>
  <si>
    <t xml:space="preserve">general test err         0.0006566707 </t>
  </si>
  <si>
    <t xml:space="preserve">general test err         0.003283353 </t>
  </si>
  <si>
    <t xml:space="preserve">new product test err     0.8 </t>
  </si>
  <si>
    <t xml:space="preserve">general test err         0.0003283353 </t>
  </si>
  <si>
    <t xml:space="preserve">general train err        1.216101e-05 </t>
  </si>
  <si>
    <t xml:space="preserve">drop product train err   0.5 </t>
  </si>
  <si>
    <t xml:space="preserve">general train err        0.0002310592 </t>
  </si>
  <si>
    <t xml:space="preserve">new product train err    0.95 </t>
  </si>
  <si>
    <t xml:space="preserve">drop product train err   0.3333333 </t>
  </si>
  <si>
    <t>lag2 10 percent sample, 50 trees</t>
  </si>
  <si>
    <t xml:space="preserve">new product train err    0.1546961 </t>
  </si>
  <si>
    <t xml:space="preserve">drop product train err   0.7692308 </t>
  </si>
  <si>
    <t xml:space="preserve">general train err        4.864405e-05 </t>
  </si>
  <si>
    <t xml:space="preserve">general train err        0.0003526693 </t>
  </si>
  <si>
    <t xml:space="preserve">new product train err    0.75 </t>
  </si>
  <si>
    <t xml:space="preserve">drop product train err   0.9056604 </t>
  </si>
  <si>
    <t xml:space="preserve">drop product train err   0.6666667 </t>
  </si>
  <si>
    <t xml:space="preserve">new product train err    0.7214485 </t>
  </si>
  <si>
    <t xml:space="preserve">drop product test err    0.8863636 </t>
  </si>
  <si>
    <t xml:space="preserve">general test err         0.01970012 </t>
  </si>
  <si>
    <t xml:space="preserve">drop product test err    0.7254902 </t>
  </si>
  <si>
    <t xml:space="preserve">new product test err     0.5217391 </t>
  </si>
  <si>
    <t xml:space="preserve">general train err        0.0001580932 </t>
  </si>
  <si>
    <t xml:space="preserve">drop product train err   1 </t>
  </si>
  <si>
    <t xml:space="preserve">general train err        0.0005837286 </t>
  </si>
  <si>
    <t xml:space="preserve">drop product train err   0.1782178 </t>
  </si>
  <si>
    <t xml:space="preserve">new product train err    0.5833333 </t>
  </si>
  <si>
    <t xml:space="preserve">general train err        0.002493007 </t>
  </si>
  <si>
    <t xml:space="preserve">general train err        2.432202e-05 </t>
  </si>
  <si>
    <t xml:space="preserve">new product test err     0.9444444 </t>
  </si>
  <si>
    <t>lag2 10 percent sample, 20 trees, 16 vars per</t>
  </si>
  <si>
    <t xml:space="preserve">drop product test err    0.2 </t>
  </si>
  <si>
    <t xml:space="preserve">new product test err     0.3333333 </t>
  </si>
  <si>
    <t xml:space="preserve">new product train err    0.3333333 </t>
  </si>
  <si>
    <t xml:space="preserve">drop product test err    0.4285714 </t>
  </si>
  <si>
    <t>[1] 46</t>
  </si>
  <si>
    <t xml:space="preserve">new product test err     0.3888889 </t>
  </si>
  <si>
    <t xml:space="preserve">new product train err    0.4 </t>
  </si>
  <si>
    <t xml:space="preserve">drop product train err   0.005973716 </t>
  </si>
  <si>
    <t>lag2 10 percent sample, 20 trees EXPERIMENT 2</t>
  </si>
  <si>
    <t>lag5 10 percent, 24 trees</t>
  </si>
  <si>
    <t xml:space="preserve">new product test err     0.4285714 </t>
  </si>
  <si>
    <t xml:space="preserve">drop product test err    0.875 </t>
  </si>
  <si>
    <t xml:space="preserve">general test err         0.0001118819 </t>
  </si>
  <si>
    <t xml:space="preserve">new product train err    0.6363636 </t>
  </si>
  <si>
    <t xml:space="preserve">new product test err     0.4 </t>
  </si>
  <si>
    <t xml:space="preserve">general test err         0.002013873 </t>
  </si>
  <si>
    <t xml:space="preserve">new product test err     0.9333333 </t>
  </si>
  <si>
    <t xml:space="preserve">drop product test err    0.6666667 </t>
  </si>
  <si>
    <t xml:space="preserve">general test err         0.000783173 </t>
  </si>
  <si>
    <t xml:space="preserve">drop product test err    0.3333333 </t>
  </si>
  <si>
    <t>lag5 10 percent, 50 trees</t>
  </si>
  <si>
    <t xml:space="preserve">new product test err     0.6785714 </t>
  </si>
  <si>
    <t xml:space="preserve">new product test err     0.5263158 </t>
  </si>
  <si>
    <t xml:space="preserve">general train err        0.0002486016 </t>
  </si>
  <si>
    <t xml:space="preserve">drop product train err   0.1666667 </t>
  </si>
  <si>
    <t xml:space="preserve">general test err         0.0002237637 </t>
  </si>
  <si>
    <t xml:space="preserve">new product train err    0.5454545 </t>
  </si>
  <si>
    <t xml:space="preserve">drop product train err   0.7538462 </t>
  </si>
  <si>
    <t xml:space="preserve">general test err         0.0006712911 </t>
  </si>
  <si>
    <t xml:space="preserve">new product test err     0.6 </t>
  </si>
  <si>
    <t xml:space="preserve">new product train err    0.6153846 </t>
  </si>
  <si>
    <t xml:space="preserve">drop product train err   0.7333333 </t>
  </si>
  <si>
    <t xml:space="preserve">general train err        1.243008e-05 </t>
  </si>
  <si>
    <t xml:space="preserve">general test err         0.002237637 </t>
  </si>
  <si>
    <t xml:space="preserve">general test err         0.0003356456 </t>
  </si>
  <si>
    <t xml:space="preserve">drop product test err    0.7073171 </t>
  </si>
  <si>
    <t xml:space="preserve">general test err         0.0005594093 </t>
  </si>
  <si>
    <t xml:space="preserve">new product test err     0.75 </t>
  </si>
  <si>
    <t xml:space="preserve">drop product test err    0.9534884 </t>
  </si>
  <si>
    <t xml:space="preserve">general train err        0.0001740211 </t>
  </si>
  <si>
    <t xml:space="preserve">general train err        6.21504e-05 </t>
  </si>
  <si>
    <t xml:space="preserve">new product train err    0.6923077 </t>
  </si>
  <si>
    <t xml:space="preserve">drop product train err   0.8809524 </t>
  </si>
  <si>
    <t xml:space="preserve">drop product train err   0.5625 </t>
  </si>
  <si>
    <t xml:space="preserve">general train err        4.972032e-05 </t>
  </si>
  <si>
    <t xml:space="preserve">new product test err     0.85 </t>
  </si>
  <si>
    <t xml:space="preserve">drop product train err   0.3571429 </t>
  </si>
  <si>
    <t xml:space="preserve">general test err         0.0004475274 </t>
  </si>
  <si>
    <t xml:space="preserve">new product test err     0.5 </t>
  </si>
  <si>
    <t xml:space="preserve">general train err        0.009484152 </t>
  </si>
  <si>
    <t>The following are "weighted" averages</t>
  </si>
  <si>
    <t>Total number</t>
  </si>
  <si>
    <t>general train</t>
  </si>
  <si>
    <t>new prod test</t>
  </si>
  <si>
    <t>drop prod test</t>
  </si>
  <si>
    <t xml:space="preserve">new prod train </t>
  </si>
  <si>
    <t xml:space="preserve">general test err         0.09160556 </t>
  </si>
  <si>
    <t xml:space="preserve">new product train err    0.3 </t>
  </si>
  <si>
    <t xml:space="preserve">general train err        0.005739998 </t>
  </si>
  <si>
    <t xml:space="preserve">new product train err    0.5758755 </t>
  </si>
  <si>
    <t xml:space="preserve">drop product train err   0.6756757 </t>
  </si>
  <si>
    <t xml:space="preserve">general test err         0.007004487 </t>
  </si>
  <si>
    <t xml:space="preserve">new product test err     0.7241379 </t>
  </si>
  <si>
    <t xml:space="preserve">drop product test err    0.7647059 </t>
  </si>
  <si>
    <t xml:space="preserve">general train err        0.001471482 </t>
  </si>
  <si>
    <t xml:space="preserve">drop product train err   0.8076923 </t>
  </si>
  <si>
    <t xml:space="preserve">general test err         0.003830579 </t>
  </si>
  <si>
    <t xml:space="preserve">general train err        8.512708e-05 </t>
  </si>
  <si>
    <t xml:space="preserve">drop product train err   0.5454545 </t>
  </si>
  <si>
    <t xml:space="preserve">general train err        0.0003648304 </t>
  </si>
  <si>
    <t xml:space="preserve">drop product test err    0.4 </t>
  </si>
  <si>
    <t xml:space="preserve">drop product train err   0.7358491 </t>
  </si>
  <si>
    <t xml:space="preserve">general train err        0.001033686 </t>
  </si>
  <si>
    <t xml:space="preserve">drop product train err   0.8058252 </t>
  </si>
  <si>
    <t xml:space="preserve">general train err        0.002310592 </t>
  </si>
  <si>
    <t xml:space="preserve">new product train err    0.6176471 </t>
  </si>
  <si>
    <t xml:space="preserve">general test err         0.003064463 </t>
  </si>
  <si>
    <t xml:space="preserve">drop product test err    0.8571429 </t>
  </si>
  <si>
    <t xml:space="preserve">general train err        0.0001824152 </t>
  </si>
  <si>
    <t xml:space="preserve">drop product train err   0.5555556 </t>
  </si>
  <si>
    <t xml:space="preserve">general train err        0.005399489 </t>
  </si>
  <si>
    <t xml:space="preserve">drop product train err   0.5202312 </t>
  </si>
  <si>
    <t xml:space="preserve">general test err         0.008974499 </t>
  </si>
  <si>
    <t xml:space="preserve">general train err        0.0001702542 </t>
  </si>
  <si>
    <t xml:space="preserve">general test err         0.0004377805 </t>
  </si>
  <si>
    <t xml:space="preserve">general train err        0.01323118 </t>
  </si>
  <si>
    <t xml:space="preserve">new product train err    0.6298405 </t>
  </si>
  <si>
    <t xml:space="preserve">drop product train err   0.4778973 </t>
  </si>
  <si>
    <t xml:space="preserve">new product test err     0.8350515 </t>
  </si>
  <si>
    <t xml:space="preserve">drop product test err    0.5102041 </t>
  </si>
  <si>
    <t xml:space="preserve">general train err        0.003782075 </t>
  </si>
  <si>
    <t xml:space="preserve">new product train err    0.2568093 </t>
  </si>
  <si>
    <t xml:space="preserve">drop product train err   0.5112613 </t>
  </si>
  <si>
    <t xml:space="preserve">new product test err     0.5517241 </t>
  </si>
  <si>
    <t xml:space="preserve">general train err        0.0007174997 </t>
  </si>
  <si>
    <t xml:space="preserve">new product train err    0.1049724 </t>
  </si>
  <si>
    <t xml:space="preserve">drop product train err   0.3846154 </t>
  </si>
  <si>
    <t xml:space="preserve">new product test err     0.5652174 </t>
  </si>
  <si>
    <t xml:space="preserve">new product train err    0.375 </t>
  </si>
  <si>
    <t xml:space="preserve">drop product train err   0.06930693 </t>
  </si>
  <si>
    <t xml:space="preserve">general train err        0.0003769914 </t>
  </si>
  <si>
    <t xml:space="preserve">drop product train err   0.490566 </t>
  </si>
  <si>
    <t xml:space="preserve">general train err        0.0001459321 </t>
  </si>
  <si>
    <t xml:space="preserve">new product train err    0.1666667 </t>
  </si>
  <si>
    <t xml:space="preserve">drop product train err   0.3448276 </t>
  </si>
  <si>
    <t xml:space="preserve">general train err        0.0005715676 </t>
  </si>
  <si>
    <t xml:space="preserve">drop product train err   0.4368932 </t>
  </si>
  <si>
    <t xml:space="preserve">general train err        0.001374194 </t>
  </si>
  <si>
    <t xml:space="preserve">new product train err    0.3823529 </t>
  </si>
  <si>
    <t xml:space="preserve">drop product train err   0.3018868 </t>
  </si>
  <si>
    <t xml:space="preserve">general train err        6.080506e-05 </t>
  </si>
  <si>
    <t xml:space="preserve">drop product train err   0.1111111 </t>
  </si>
  <si>
    <t xml:space="preserve">general train err        0.0001337711 </t>
  </si>
  <si>
    <t xml:space="preserve">new product train err    0.55 </t>
  </si>
  <si>
    <t xml:space="preserve">general train err        0.002383558 </t>
  </si>
  <si>
    <t xml:space="preserve">new product train err    0.3732591 </t>
  </si>
  <si>
    <t xml:space="preserve">drop product train err   0.1647399 </t>
  </si>
  <si>
    <t xml:space="preserve">general test err         0.008646164 </t>
  </si>
  <si>
    <t xml:space="preserve">new product test err     0.9166667 </t>
  </si>
  <si>
    <t xml:space="preserve">general train err        7.296607e-05 </t>
  </si>
  <si>
    <t xml:space="preserve">new product train err    0.2 </t>
  </si>
  <si>
    <t xml:space="preserve">general train err        0.008512708 </t>
  </si>
  <si>
    <t xml:space="preserve">new product train err    0.453303 </t>
  </si>
  <si>
    <t xml:space="preserve">drop product train err   0.2962963 </t>
  </si>
  <si>
    <t xml:space="preserve">general test err         0.02024735 </t>
  </si>
  <si>
    <t xml:space="preserve">new product test err     0.814433 </t>
  </si>
  <si>
    <t xml:space="preserve">drop product test err    0.5816327 </t>
  </si>
  <si>
    <t xml:space="preserve">general train err        0.005916718 </t>
  </si>
  <si>
    <t xml:space="preserve">new product train err    0.5235849 </t>
  </si>
  <si>
    <t xml:space="preserve">drop product train err   0.7914798 </t>
  </si>
  <si>
    <t xml:space="preserve">general test err         0.007496084 </t>
  </si>
  <si>
    <t xml:space="preserve">new product test err     0.7142857 </t>
  </si>
  <si>
    <t xml:space="preserve">general train err        0.001640771 </t>
  </si>
  <si>
    <t xml:space="preserve">new product train err    0.4047619 </t>
  </si>
  <si>
    <t xml:space="preserve">drop product train err   0.6 </t>
  </si>
  <si>
    <t xml:space="preserve">general test err         0.002685164 </t>
  </si>
  <si>
    <t xml:space="preserve">new product test err     0.4736842 </t>
  </si>
  <si>
    <t xml:space="preserve">general train err        0.0007830951 </t>
  </si>
  <si>
    <t xml:space="preserve">general train err        0.0003853325 </t>
  </si>
  <si>
    <t xml:space="preserve">general train err        0.0009322561 </t>
  </si>
  <si>
    <t xml:space="preserve">drop product train err   0.75 </t>
  </si>
  <si>
    <t xml:space="preserve">general test err         0.001342582 </t>
  </si>
  <si>
    <t xml:space="preserve">general train err        0.001839652 </t>
  </si>
  <si>
    <t xml:space="preserve">new product train err    0.7297297 </t>
  </si>
  <si>
    <t xml:space="preserve">new product test err     0.8666667 </t>
  </si>
  <si>
    <t xml:space="preserve">general train err        0.0001367309 </t>
  </si>
  <si>
    <t xml:space="preserve">general train err        0.0002237415 </t>
  </si>
  <si>
    <t xml:space="preserve">new product train err    0.8181818 </t>
  </si>
  <si>
    <t xml:space="preserve">general train err        0.003219391 </t>
  </si>
  <si>
    <t xml:space="preserve">new product train err    0.4352941 </t>
  </si>
  <si>
    <t xml:space="preserve">drop product train err   0.2373737 </t>
  </si>
  <si>
    <t xml:space="preserve">general test err         0.009286194 </t>
  </si>
  <si>
    <t xml:space="preserve">general train err        0.0002113114 </t>
  </si>
  <si>
    <t xml:space="preserve">new product train err    0.4210526 </t>
  </si>
  <si>
    <t xml:space="preserve">drop product train err   0.5714286 </t>
  </si>
  <si>
    <t xml:space="preserve">new product train err    0.5351759 </t>
  </si>
  <si>
    <t xml:space="preserve">drop product train err   0.3622047 </t>
  </si>
  <si>
    <t xml:space="preserve">general test err         0.01756545 </t>
  </si>
  <si>
    <t xml:space="preserve">new product test err     0.7171717 </t>
  </si>
  <si>
    <t xml:space="preserve">drop product test err    0.5581395 </t>
  </si>
  <si>
    <t>New experiment, try doubling the special cases, or tripling them</t>
  </si>
  <si>
    <t xml:space="preserve">general train err        0.005904288 </t>
  </si>
  <si>
    <t xml:space="preserve">drop product train err   0.7959641 </t>
  </si>
  <si>
    <t xml:space="preserve">general train err        0.001678061 </t>
  </si>
  <si>
    <t xml:space="preserve">drop product train err   0.62 </t>
  </si>
  <si>
    <t xml:space="preserve">general test err         0.002797046 </t>
  </si>
  <si>
    <t xml:space="preserve">general train err        0.0007458048 </t>
  </si>
  <si>
    <t xml:space="preserve">new product train err    0.4545455 </t>
  </si>
  <si>
    <t xml:space="preserve">general train err        0.0003480423 </t>
  </si>
  <si>
    <t xml:space="preserve">general train err        0.0009571162 </t>
  </si>
  <si>
    <t xml:space="preserve">drop product train err   0.78125 </t>
  </si>
  <si>
    <t xml:space="preserve">general train err        0.001814792 </t>
  </si>
  <si>
    <t xml:space="preserve">new product train err    0.7432432 </t>
  </si>
  <si>
    <t xml:space="preserve">drop product train err   0.8095238 </t>
  </si>
  <si>
    <t xml:space="preserve">general train err        0.000149161 </t>
  </si>
  <si>
    <t xml:space="preserve">drop product train err   0.6875 </t>
  </si>
  <si>
    <t xml:space="preserve">new product train err    0.9090909 </t>
  </si>
  <si>
    <t xml:space="preserve">general train err        0.002858919 </t>
  </si>
  <si>
    <t xml:space="preserve">new product train err    0.4029412 </t>
  </si>
  <si>
    <t xml:space="preserve">drop product train err   0.2121212 </t>
  </si>
  <si>
    <t xml:space="preserve">general test err         0.00906243 </t>
  </si>
  <si>
    <t xml:space="preserve">new product test err     0.9 </t>
  </si>
  <si>
    <t xml:space="preserve">general train err        0.0001615911 </t>
  </si>
  <si>
    <t xml:space="preserve">general train err        0.00926041 </t>
  </si>
  <si>
    <t xml:space="preserve">new product train err    0.5326633 </t>
  </si>
  <si>
    <t xml:space="preserve">drop product train err   0.328084 </t>
  </si>
  <si>
    <t xml:space="preserve">general test err         0.01834862 </t>
  </si>
  <si>
    <t xml:space="preserve">new product test err     0.7474747 </t>
  </si>
  <si>
    <t xml:space="preserve">drop product test err    0.5813953 </t>
  </si>
  <si>
    <t>lag2 10 percent, 50 trees, 16 vars, Experiment 2</t>
  </si>
  <si>
    <t xml:space="preserve">general train err        0.1260489 </t>
  </si>
  <si>
    <t xml:space="preserve">new product train err    0.04669261 </t>
  </si>
  <si>
    <t xml:space="preserve">drop product train err   0.1103604 </t>
  </si>
  <si>
    <t xml:space="preserve">general test err         0.1277224 </t>
  </si>
  <si>
    <t xml:space="preserve">new product test err     0.137931 </t>
  </si>
  <si>
    <t xml:space="preserve">drop product test err    0.2352941 </t>
  </si>
  <si>
    <t xml:space="preserve">general train err        0.09689894 </t>
  </si>
  <si>
    <t xml:space="preserve">new product train err    0.01657459 </t>
  </si>
  <si>
    <t xml:space="preserve">general test err         0.09609281 </t>
  </si>
  <si>
    <t xml:space="preserve">new product test err     0.1304348 </t>
  </si>
  <si>
    <t xml:space="preserve">drop product test err    0.125 </t>
  </si>
  <si>
    <t xml:space="preserve">general train err        0.008305971 </t>
  </si>
  <si>
    <t xml:space="preserve">general test err         0.00985006 </t>
  </si>
  <si>
    <t xml:space="preserve">general train err        0.007746565 </t>
  </si>
  <si>
    <t xml:space="preserve">general test err         0.008536719 </t>
  </si>
  <si>
    <t xml:space="preserve">general train err        0.1317159 </t>
  </si>
  <si>
    <t xml:space="preserve">new product train err    0.06666667 </t>
  </si>
  <si>
    <t xml:space="preserve">general test err         0.1250958 </t>
  </si>
  <si>
    <t xml:space="preserve">general train err        0.06320078 </t>
  </si>
  <si>
    <t xml:space="preserve">general test err         0.06369706 </t>
  </si>
  <si>
    <t xml:space="preserve">general train err        0.03514532 </t>
  </si>
  <si>
    <t xml:space="preserve">general test err         0.036883 </t>
  </si>
  <si>
    <t xml:space="preserve">general train err        0.2116381 </t>
  </si>
  <si>
    <t xml:space="preserve">new product train err    0.02521008 </t>
  </si>
  <si>
    <t xml:space="preserve">general test err         0.2102441 </t>
  </si>
  <si>
    <t xml:space="preserve">new product test err     0.12 </t>
  </si>
  <si>
    <t xml:space="preserve">drop product test err    0.2857143 </t>
  </si>
  <si>
    <t xml:space="preserve">general train err        0.0350602 </t>
  </si>
  <si>
    <t xml:space="preserve">general test err         0.03513188 </t>
  </si>
  <si>
    <t xml:space="preserve">general train err        0.008160039 </t>
  </si>
  <si>
    <t xml:space="preserve">general test err         0.008098938 </t>
  </si>
  <si>
    <t xml:space="preserve">general train err        0.1762374 </t>
  </si>
  <si>
    <t xml:space="preserve">general test err         0.1823356 </t>
  </si>
  <si>
    <t xml:space="preserve">general train err        0.1305849 </t>
  </si>
  <si>
    <t xml:space="preserve">new product train err    0.01949861 </t>
  </si>
  <si>
    <t xml:space="preserve">general test err         0.1338514 </t>
  </si>
  <si>
    <t xml:space="preserve">new product test err     0.2777778 </t>
  </si>
  <si>
    <t xml:space="preserve">general train err        0.1038064 </t>
  </si>
  <si>
    <t xml:space="preserve">general test err         0.1032067 </t>
  </si>
  <si>
    <t xml:space="preserve">general train err        0.07727107 </t>
  </si>
  <si>
    <t xml:space="preserve">general test err         0.07420379 </t>
  </si>
  <si>
    <t xml:space="preserve">general train err        0.1470631 </t>
  </si>
  <si>
    <t xml:space="preserve">new product train err    0.07972665 </t>
  </si>
  <si>
    <t xml:space="preserve">general test err         0.1544271 </t>
  </si>
  <si>
    <t xml:space="preserve">new product test err     0.2474227 </t>
  </si>
  <si>
    <t xml:space="preserve">drop product test err    0.02040816 </t>
  </si>
  <si>
    <t xml:space="preserve">general train err        0.1188861 </t>
  </si>
  <si>
    <t xml:space="preserve">new product train err    0.1167315 </t>
  </si>
  <si>
    <t xml:space="preserve">drop product train err   0.1914414 </t>
  </si>
  <si>
    <t xml:space="preserve">general test err         0.1189668 </t>
  </si>
  <si>
    <t xml:space="preserve">new product test err     0.2068966 </t>
  </si>
  <si>
    <t>drop product test err    0.3529412</t>
  </si>
  <si>
    <t xml:space="preserve">general train err        0.09183996 </t>
  </si>
  <si>
    <t xml:space="preserve">new product train err    0.05524862 </t>
  </si>
  <si>
    <t xml:space="preserve">drop product train err   0.01282051 </t>
  </si>
  <si>
    <t xml:space="preserve">general test err         0.09357557 </t>
  </si>
  <si>
    <t xml:space="preserve">drop product test err    0.25 </t>
  </si>
  <si>
    <t xml:space="preserve">general train err        0.008257327 </t>
  </si>
  <si>
    <t xml:space="preserve">general train err        0.007381734 </t>
  </si>
  <si>
    <t xml:space="preserve">general test err         0.007989493 </t>
  </si>
  <si>
    <t xml:space="preserve">general train err        0.1199805 </t>
  </si>
  <si>
    <t xml:space="preserve">new product train err    0.2666667 </t>
  </si>
  <si>
    <t xml:space="preserve">general test err         0.1108679 </t>
  </si>
  <si>
    <t xml:space="preserve">general train err        0.05332604 </t>
  </si>
  <si>
    <t xml:space="preserve">new product train err    0.25 </t>
  </si>
  <si>
    <t xml:space="preserve">general test err         0.05329977 </t>
  </si>
  <si>
    <t xml:space="preserve">general train err        0.03509668 </t>
  </si>
  <si>
    <t xml:space="preserve">general test err         0.03677356 </t>
  </si>
  <si>
    <t xml:space="preserve">general train err        0.2165025 </t>
  </si>
  <si>
    <t xml:space="preserve">new product train err    0.05882353 </t>
  </si>
  <si>
    <t xml:space="preserve">drop product train err   0.01886792 </t>
  </si>
  <si>
    <t xml:space="preserve">general test err         0.2174674 </t>
  </si>
  <si>
    <t xml:space="preserve">new product test err     0.16 </t>
  </si>
  <si>
    <t xml:space="preserve">general train err        0.03070655 </t>
  </si>
  <si>
    <t xml:space="preserve">general test err         0.03152019 </t>
  </si>
  <si>
    <t xml:space="preserve">general train err        0.01227046 </t>
  </si>
  <si>
    <t xml:space="preserve">general test err         0.01127285 </t>
  </si>
  <si>
    <t xml:space="preserve">general train err        0.1842028 </t>
  </si>
  <si>
    <t xml:space="preserve">new product train err    0.1 </t>
  </si>
  <si>
    <t xml:space="preserve">general test err         0.1760972 </t>
  </si>
  <si>
    <t xml:space="preserve">general train err        0.1191658 </t>
  </si>
  <si>
    <t xml:space="preserve">new product train err    0.08356546 </t>
  </si>
  <si>
    <t xml:space="preserve">general test err         0.1195141 </t>
  </si>
  <si>
    <t xml:space="preserve">general train err        0.09214399 </t>
  </si>
  <si>
    <t xml:space="preserve">general train err        0.09316551 </t>
  </si>
  <si>
    <t xml:space="preserve">general test err         0.09062055 </t>
  </si>
  <si>
    <t xml:space="preserve">general train err        0.1549678 </t>
  </si>
  <si>
    <t xml:space="preserve">new product train err    0.1366743 </t>
  </si>
  <si>
    <t xml:space="preserve">general test err         0.1590237 </t>
  </si>
  <si>
    <t xml:space="preserve">new product test err     0.2886598 </t>
  </si>
  <si>
    <t xml:space="preserve">drop product test err    0.04081633 </t>
  </si>
  <si>
    <t>lag2data Full, 35 tree , 16 var</t>
  </si>
  <si>
    <t xml:space="preserve">general train err        0.005088093 </t>
  </si>
  <si>
    <t xml:space="preserve">new product train err    0.4087786 </t>
  </si>
  <si>
    <t xml:space="preserve">drop product train err   0.5579664 </t>
  </si>
  <si>
    <t xml:space="preserve">general test err         0.006928103 </t>
  </si>
  <si>
    <t xml:space="preserve">new product test err     0.6188811 </t>
  </si>
  <si>
    <t xml:space="preserve">drop product test err    0.6949495 </t>
  </si>
  <si>
    <t xml:space="preserve">general train err        2.432167e-06 </t>
  </si>
  <si>
    <t xml:space="preserve">general train err        0.001184465 </t>
  </si>
  <si>
    <t xml:space="preserve">new product train err    0.127409 </t>
  </si>
  <si>
    <t xml:space="preserve">drop product train err   0.5177453 </t>
  </si>
  <si>
    <t xml:space="preserve">general test err         0.002572045 </t>
  </si>
  <si>
    <t xml:space="preserve">new product test err     0.3676471 </t>
  </si>
  <si>
    <t xml:space="preserve">drop product test err    0.9255319 </t>
  </si>
  <si>
    <t xml:space="preserve">general train err        3.526642e-05 </t>
  </si>
  <si>
    <t xml:space="preserve">new product train err    0.1304348 </t>
  </si>
  <si>
    <t xml:space="preserve">drop product train err   0.2674419 </t>
  </si>
  <si>
    <t xml:space="preserve">general test err         3.283461e-05 </t>
  </si>
  <si>
    <t xml:space="preserve">new product test err     0.25 </t>
  </si>
  <si>
    <t xml:space="preserve">drop product test err    0.1666667 </t>
  </si>
  <si>
    <t xml:space="preserve">general train err        0.000481569 </t>
  </si>
  <si>
    <t xml:space="preserve">new product train err    0.7747748 </t>
  </si>
  <si>
    <t xml:space="preserve">drop product train err   0.1662338 </t>
  </si>
  <si>
    <t xml:space="preserve">general test err         0.000591023 </t>
  </si>
  <si>
    <t xml:space="preserve">drop product test err    0.2702703 </t>
  </si>
  <si>
    <t xml:space="preserve">general train err        0.0005350767 </t>
  </si>
  <si>
    <t xml:space="preserve">new product train err    0.3942308 </t>
  </si>
  <si>
    <t xml:space="preserve">drop product train err   0.5907591 </t>
  </si>
  <si>
    <t xml:space="preserve">general test err         0.0007333063 </t>
  </si>
  <si>
    <t xml:space="preserve">drop product test err    0.8448276 </t>
  </si>
  <si>
    <t xml:space="preserve">general train err        0.0001860608 </t>
  </si>
  <si>
    <t xml:space="preserve">new product train err    0.3220339 </t>
  </si>
  <si>
    <t xml:space="preserve">drop product train err   0.3898305 </t>
  </si>
  <si>
    <t xml:space="preserve">general test err         0.0004925192 </t>
  </si>
  <si>
    <t xml:space="preserve">general train err        1.216083e-06 </t>
  </si>
  <si>
    <t xml:space="preserve">drop product train err   0.2 </t>
  </si>
  <si>
    <t xml:space="preserve">general train err        6.080417e-06 </t>
  </si>
  <si>
    <t xml:space="preserve">general train err        0.0007369466 </t>
  </si>
  <si>
    <t xml:space="preserve">new product train err    0.5116279 </t>
  </si>
  <si>
    <t xml:space="preserve">drop product train err   0.5484478 </t>
  </si>
  <si>
    <t xml:space="preserve">general test err         0.001149211 </t>
  </si>
  <si>
    <t xml:space="preserve">drop product test err    0.9279279 </t>
  </si>
  <si>
    <t xml:space="preserve">general train err        0.001875201 </t>
  </si>
  <si>
    <t xml:space="preserve">new product train err    0.4632721 </t>
  </si>
  <si>
    <t xml:space="preserve">drop product train err   0.5574388 </t>
  </si>
  <si>
    <t xml:space="preserve">general test err         0.002845666 </t>
  </si>
  <si>
    <t xml:space="preserve">new product test err     0.6958175 </t>
  </si>
  <si>
    <t xml:space="preserve">drop product test err    0.8833333 </t>
  </si>
  <si>
    <t xml:space="preserve">general train err        0.0001143118 </t>
  </si>
  <si>
    <t xml:space="preserve">new product train err    0.5869565 </t>
  </si>
  <si>
    <t xml:space="preserve">drop product train err   0.4060606 </t>
  </si>
  <si>
    <t xml:space="preserve">general train err        3.64825e-06 </t>
  </si>
  <si>
    <t xml:space="preserve">drop product train err   0.1875 </t>
  </si>
  <si>
    <t xml:space="preserve">general train err        1.4593e-05 </t>
  </si>
  <si>
    <t xml:space="preserve">new product train err    0.45 </t>
  </si>
  <si>
    <t xml:space="preserve">general test err         2.188974e-05 </t>
  </si>
  <si>
    <t xml:space="preserve">general train err        0.0002456489 </t>
  </si>
  <si>
    <t xml:space="preserve">new product train err    0.8278689 </t>
  </si>
  <si>
    <t xml:space="preserve">general train err        0.003977809 </t>
  </si>
  <si>
    <t xml:space="preserve">new product train err    0.4791014 </t>
  </si>
  <si>
    <t xml:space="preserve">drop product train err   0.3696954 </t>
  </si>
  <si>
    <t xml:space="preserve">general test err         0.008723062 </t>
  </si>
  <si>
    <t xml:space="preserve">new product test err     0.9291139 </t>
  </si>
  <si>
    <t xml:space="preserve">drop product test err    0.9025641 </t>
  </si>
  <si>
    <t xml:space="preserve">general train err        0.0001836286 </t>
  </si>
  <si>
    <t xml:space="preserve">new product train err    0.6107383 </t>
  </si>
  <si>
    <t xml:space="preserve">drop product train err   0.46875 </t>
  </si>
  <si>
    <t xml:space="preserve">general train err        7.296501e-06 </t>
  </si>
  <si>
    <t xml:space="preserve">general train err        0.01063222 </t>
  </si>
  <si>
    <t xml:space="preserve">new product train err    0.5414827 </t>
  </si>
  <si>
    <t xml:space="preserve">drop product train err   0.3856582 </t>
  </si>
  <si>
    <t xml:space="preserve">general test err         0.01869384 </t>
  </si>
  <si>
    <t xml:space="preserve">new product test err     0.7764103 </t>
  </si>
  <si>
    <t xml:space="preserve">drop product test err    0.5540107 </t>
  </si>
  <si>
    <t>lag2data full, 35 tree, 16 var, experiment 2</t>
  </si>
  <si>
    <t xml:space="preserve">general train err        0.9145276 </t>
  </si>
  <si>
    <t xml:space="preserve">general test err         0.9129664 </t>
  </si>
  <si>
    <t xml:space="preserve">general train err        0.7094448 </t>
  </si>
  <si>
    <t xml:space="preserve">new product train err    0.0110687 </t>
  </si>
  <si>
    <t xml:space="preserve">drop product train err   0.00914699 </t>
  </si>
  <si>
    <t xml:space="preserve">general test err         0.7109022 </t>
  </si>
  <si>
    <t xml:space="preserve">new product test err     0.03146853 </t>
  </si>
  <si>
    <t xml:space="preserve">drop product test err    0.06464646 </t>
  </si>
  <si>
    <t xml:space="preserve">general train err        0.2379608 </t>
  </si>
  <si>
    <t xml:space="preserve">general test err         0.2374709 </t>
  </si>
  <si>
    <t xml:space="preserve">general train err        0.573145 </t>
  </si>
  <si>
    <t xml:space="preserve">new product train err    0.001605996 </t>
  </si>
  <si>
    <t xml:space="preserve">general test err         0.5720556 </t>
  </si>
  <si>
    <t xml:space="preserve">new product test err     0.01960784 </t>
  </si>
  <si>
    <t xml:space="preserve">drop product test err    0.06382979 </t>
  </si>
  <si>
    <t xml:space="preserve">general train err        0.08656203 </t>
  </si>
  <si>
    <t xml:space="preserve">general test err         0.08662865 </t>
  </si>
  <si>
    <t xml:space="preserve">general train err        0.3772996 </t>
  </si>
  <si>
    <t xml:space="preserve">general test err         0.375617 </t>
  </si>
  <si>
    <t xml:space="preserve">general train err        0.2404477 </t>
  </si>
  <si>
    <t xml:space="preserve">new product train err    0.01442308 </t>
  </si>
  <si>
    <t xml:space="preserve">drop product train err   0.001650165 </t>
  </si>
  <si>
    <t xml:space="preserve">general test err         0.2419473 </t>
  </si>
  <si>
    <t xml:space="preserve">new product test err     0.05555556 </t>
  </si>
  <si>
    <t xml:space="preserve">drop product test err    0.01724138 </t>
  </si>
  <si>
    <t xml:space="preserve">general train err        0.5428633 </t>
  </si>
  <si>
    <t xml:space="preserve">general test err         0.5414318 </t>
  </si>
  <si>
    <t xml:space="preserve">new product test err     0.1538462 </t>
  </si>
  <si>
    <t xml:space="preserve">general train err        0.05670232 </t>
  </si>
  <si>
    <t xml:space="preserve">new product train err    0.09302326 </t>
  </si>
  <si>
    <t xml:space="preserve">general test err         0.05797498 </t>
  </si>
  <si>
    <t xml:space="preserve">drop product test err    0.01801802 </t>
  </si>
  <si>
    <t xml:space="preserve">general train err        0.4341734 </t>
  </si>
  <si>
    <t xml:space="preserve">new product train err    0.00375626 </t>
  </si>
  <si>
    <t xml:space="preserve">general test err         0.4363282 </t>
  </si>
  <si>
    <t xml:space="preserve">new product test err     0.03041825 </t>
  </si>
  <si>
    <t xml:space="preserve">drop product test err    0.06666667 </t>
  </si>
  <si>
    <t xml:space="preserve">general train err        0.387747 </t>
  </si>
  <si>
    <t xml:space="preserve">general test err         0.3863539 </t>
  </si>
  <si>
    <t xml:space="preserve">general train err        0.009864869 </t>
  </si>
  <si>
    <t xml:space="preserve">general test err         0.009926998 </t>
  </si>
  <si>
    <t xml:space="preserve">general train err        0.6910041 </t>
  </si>
  <si>
    <t xml:space="preserve">general test err         0.6874802 </t>
  </si>
  <si>
    <t xml:space="preserve">general train err        0.9675975 </t>
  </si>
  <si>
    <t xml:space="preserve">general test err         0.9659724 </t>
  </si>
  <si>
    <t xml:space="preserve">general train err        0.8099821 </t>
  </si>
  <si>
    <t xml:space="preserve">general test err         0.8100408 </t>
  </si>
  <si>
    <t xml:space="preserve">general train err        0.4957875 </t>
  </si>
  <si>
    <t xml:space="preserve">new product train err    0.006530825 </t>
  </si>
  <si>
    <t xml:space="preserve">general test err         0.4988125 </t>
  </si>
  <si>
    <t xml:space="preserve">new product test err     0.07088608 </t>
  </si>
  <si>
    <t xml:space="preserve">drop product test err    0.01538462 </t>
  </si>
  <si>
    <t xml:space="preserve">general train err        0.3971193 </t>
  </si>
  <si>
    <t xml:space="preserve">new product train err    0.01342282 </t>
  </si>
  <si>
    <t xml:space="preserve">general test err         0.3982401 </t>
  </si>
  <si>
    <t xml:space="preserve">new product test err     0.3478261 </t>
  </si>
  <si>
    <t xml:space="preserve">general train err        0.04105498 </t>
  </si>
  <si>
    <t xml:space="preserve">general test err         0.04099949 </t>
  </si>
  <si>
    <t xml:space="preserve">general train err        0.6510826 </t>
  </si>
  <si>
    <t xml:space="preserve">new product train err    0.01405996 </t>
  </si>
  <si>
    <t xml:space="preserve">drop product train err   0.003167363 </t>
  </si>
  <si>
    <t xml:space="preserve">general test err         0.6512526 </t>
  </si>
  <si>
    <t xml:space="preserve">new product test err     0.05538462 </t>
  </si>
  <si>
    <t xml:space="preserve">drop product test err    0.03101604 </t>
  </si>
  <si>
    <t xml:space="preserve">general train err        0.6666168 </t>
  </si>
  <si>
    <t xml:space="preserve">general test err         0.6695087 </t>
  </si>
  <si>
    <t>[1] "ind_dela_fin_ult1RESPONSE" 87</t>
  </si>
  <si>
    <t xml:space="preserve">general train err        0.6584873 </t>
  </si>
  <si>
    <t xml:space="preserve">new product train err    0.02480916 </t>
  </si>
  <si>
    <t xml:space="preserve">drop product train err   0.02616465 </t>
  </si>
  <si>
    <t xml:space="preserve">general test err         0.6587499 </t>
  </si>
  <si>
    <t xml:space="preserve">new product test err     0.04895105 </t>
  </si>
  <si>
    <t xml:space="preserve">drop product test err    0.07878788 </t>
  </si>
  <si>
    <t xml:space="preserve">general train err        0.8038263 </t>
  </si>
  <si>
    <t xml:space="preserve">general test err         0.8022152 </t>
  </si>
  <si>
    <t xml:space="preserve">general train err        0.5221485 </t>
  </si>
  <si>
    <t xml:space="preserve">new product train err    0.01070664 </t>
  </si>
  <si>
    <t xml:space="preserve">drop product train err   0.009394572 </t>
  </si>
  <si>
    <t xml:space="preserve">general test err         0.5207132 </t>
  </si>
  <si>
    <t xml:space="preserve">new product test err     0.02941176 </t>
  </si>
  <si>
    <t xml:space="preserve">drop product test err    0.08510638 </t>
  </si>
  <si>
    <t xml:space="preserve">general train err        0.02005443 </t>
  </si>
  <si>
    <t xml:space="preserve">general test err         0.01984305 </t>
  </si>
  <si>
    <t xml:space="preserve">general train err        0.3774541 </t>
  </si>
  <si>
    <t xml:space="preserve">new product train err    0.03603604 </t>
  </si>
  <si>
    <t xml:space="preserve">general test err         0.3757593 </t>
  </si>
  <si>
    <t xml:space="preserve">new product test err     0.3 </t>
  </si>
  <si>
    <t xml:space="preserve">general train err        0.2844395 </t>
  </si>
  <si>
    <t xml:space="preserve">new product train err    0.04807692 </t>
  </si>
  <si>
    <t xml:space="preserve">drop product train err   0.00330033 </t>
  </si>
  <si>
    <t xml:space="preserve">general test err         0.2856173 </t>
  </si>
  <si>
    <t xml:space="preserve">general train err        0.2493275 </t>
  </si>
  <si>
    <t xml:space="preserve">new product train err    0.07627119 </t>
  </si>
  <si>
    <t xml:space="preserve">general test err         0.2504077 </t>
  </si>
  <si>
    <t xml:space="preserve">new product test err     0.4615385 </t>
  </si>
  <si>
    <t xml:space="preserve">general train err        0.03449299 </t>
  </si>
  <si>
    <t xml:space="preserve">new product train err    0.2790698 </t>
  </si>
  <si>
    <t xml:space="preserve">general test err         0.03591012 </t>
  </si>
  <si>
    <t xml:space="preserve">general train err        0.6228524 </t>
  </si>
  <si>
    <t xml:space="preserve">new product train err    0.02045075 </t>
  </si>
  <si>
    <t xml:space="preserve">drop product train err   0.02259887 </t>
  </si>
  <si>
    <t xml:space="preserve">general test err         0.6232994 </t>
  </si>
  <si>
    <t xml:space="preserve">new product test err     0.04562738 </t>
  </si>
  <si>
    <t xml:space="preserve">drop product test err    0.1 </t>
  </si>
  <si>
    <t xml:space="preserve">general train err        0.278792 </t>
  </si>
  <si>
    <t xml:space="preserve">new product train err    0.04347826 </t>
  </si>
  <si>
    <t xml:space="preserve">general test err         0.2777808 </t>
  </si>
  <si>
    <t xml:space="preserve">general train err        0.007540933 </t>
  </si>
  <si>
    <t xml:space="preserve">general test err         0.007573851 </t>
  </si>
  <si>
    <t xml:space="preserve">general train err        0.4386109 </t>
  </si>
  <si>
    <t xml:space="preserve">general test err         0.4378605 </t>
  </si>
  <si>
    <t xml:space="preserve">general train err        0.3299259 </t>
  </si>
  <si>
    <t xml:space="preserve">general test err         0.3307868 </t>
  </si>
  <si>
    <t xml:space="preserve">general train err        0.7167219 </t>
  </si>
  <si>
    <t xml:space="preserve">general test err         0.7171079 </t>
  </si>
  <si>
    <t xml:space="preserve">general train err        0.6266113 </t>
  </si>
  <si>
    <t xml:space="preserve">new product train err    0.03709509 </t>
  </si>
  <si>
    <t xml:space="preserve">drop product train err   0.002863838 </t>
  </si>
  <si>
    <t xml:space="preserve">general test err         0.6273162 </t>
  </si>
  <si>
    <t xml:space="preserve">new product test err     0.09113924 </t>
  </si>
  <si>
    <t xml:space="preserve">general train err        0.3918051 </t>
  </si>
  <si>
    <t xml:space="preserve">general test err         0.3931726 </t>
  </si>
  <si>
    <t xml:space="preserve">new product test err     0.2608696 </t>
  </si>
  <si>
    <t xml:space="preserve">general train err        0.05411571 </t>
  </si>
  <si>
    <t xml:space="preserve">general test err         0.0539801 </t>
  </si>
  <si>
    <t xml:space="preserve">general train err        0.5874425 </t>
  </si>
  <si>
    <t xml:space="preserve">new product train err    0.03706716 </t>
  </si>
  <si>
    <t xml:space="preserve">drop product train err   0.01216268 </t>
  </si>
  <si>
    <t xml:space="preserve">general test err         0.5874988 </t>
  </si>
  <si>
    <t xml:space="preserve">new product test err     0.06153846 </t>
  </si>
  <si>
    <t xml:space="preserve">drop product test err    0.03636364 </t>
  </si>
  <si>
    <t>lag2data full 35 trees, experiment 2</t>
  </si>
  <si>
    <t xml:space="preserve">general train err        0.435522 </t>
  </si>
  <si>
    <t xml:space="preserve">general test err         0.4356715 </t>
  </si>
  <si>
    <t xml:space="preserve">general train err        0.6863161 </t>
  </si>
  <si>
    <t xml:space="preserve">new product train err    0.02251908 </t>
  </si>
  <si>
    <t xml:space="preserve">drop product train err   0.02765369 </t>
  </si>
  <si>
    <t xml:space="preserve">general test err         0.6873488 </t>
  </si>
  <si>
    <t xml:space="preserve">new product test err     0.04545455 </t>
  </si>
  <si>
    <t xml:space="preserve">drop product test err    0.07676768 </t>
  </si>
  <si>
    <t xml:space="preserve">general train err        0.8903227 </t>
  </si>
  <si>
    <t xml:space="preserve">general test err         0.8905403 </t>
  </si>
  <si>
    <t xml:space="preserve">general train err        0.5430275 </t>
  </si>
  <si>
    <t xml:space="preserve">new product train err    0.0117773 </t>
  </si>
  <si>
    <t xml:space="preserve">drop product train err   0.01043841 </t>
  </si>
  <si>
    <t xml:space="preserve">general test err         0.5405015 </t>
  </si>
  <si>
    <t xml:space="preserve">general train err        0.0934706 </t>
  </si>
  <si>
    <t xml:space="preserve">general test err         0.09418061 </t>
  </si>
  <si>
    <t xml:space="preserve">general train err        0.3477135 </t>
  </si>
  <si>
    <t xml:space="preserve">new product train err    0.07207207 </t>
  </si>
  <si>
    <t xml:space="preserve">general test err         0.3460111 </t>
  </si>
  <si>
    <t xml:space="preserve">general train err        0.2937024 </t>
  </si>
  <si>
    <t xml:space="preserve">new product train err    0.0625 </t>
  </si>
  <si>
    <t xml:space="preserve">general test err         0.2939136 </t>
  </si>
  <si>
    <t xml:space="preserve">drop product test err    0.03448276 </t>
  </si>
  <si>
    <t xml:space="preserve">general train err        0.1706992 </t>
  </si>
  <si>
    <t xml:space="preserve">general test err         0.1712325 </t>
  </si>
  <si>
    <t xml:space="preserve">general train err        0.03491254 </t>
  </si>
  <si>
    <t xml:space="preserve">new product train err    0.372093 </t>
  </si>
  <si>
    <t xml:space="preserve">general test err         0.03621658 </t>
  </si>
  <si>
    <t xml:space="preserve">general train err        0.451364 </t>
  </si>
  <si>
    <t xml:space="preserve">new product train err    0.0187813 </t>
  </si>
  <si>
    <t xml:space="preserve">drop product train err   0.01506591 </t>
  </si>
  <si>
    <t xml:space="preserve">general test err         0.4526799 </t>
  </si>
  <si>
    <t xml:space="preserve">new product test err     0.03802281 </t>
  </si>
  <si>
    <t xml:space="preserve">drop product test err    0.1166667 </t>
  </si>
  <si>
    <t xml:space="preserve">general train err        0.2278004 </t>
  </si>
  <si>
    <t xml:space="preserve">general test err         0.2280254 </t>
  </si>
  <si>
    <t xml:space="preserve">general train err        0.007500803 </t>
  </si>
  <si>
    <t xml:space="preserve">general test err         0.007650465 </t>
  </si>
  <si>
    <t xml:space="preserve">general train err        0.4335204 </t>
  </si>
  <si>
    <t xml:space="preserve">general test err         0.4314359 </t>
  </si>
  <si>
    <t xml:space="preserve">general train err        0.7378598 </t>
  </si>
  <si>
    <t xml:space="preserve">general test err         0.7380783 </t>
  </si>
  <si>
    <t xml:space="preserve">general train err        0.8093108 </t>
  </si>
  <si>
    <t xml:space="preserve">general test err         0.8097344 </t>
  </si>
  <si>
    <t xml:space="preserve">general train err        0.3717604 </t>
  </si>
  <si>
    <t xml:space="preserve">new product train err    0.03396029 </t>
  </si>
  <si>
    <t xml:space="preserve">drop product train err   0.003124186 </t>
  </si>
  <si>
    <t xml:space="preserve">general test err         0.3746648 </t>
  </si>
  <si>
    <t xml:space="preserve">new product test err     0.08860759 </t>
  </si>
  <si>
    <t xml:space="preserve">drop product test err    0.01794872 </t>
  </si>
  <si>
    <t xml:space="preserve">general train err        0.3860311 </t>
  </si>
  <si>
    <t xml:space="preserve">new product train err    0.006711409 </t>
  </si>
  <si>
    <t xml:space="preserve">general test err         0.3878424 </t>
  </si>
  <si>
    <t xml:space="preserve">new product test err     0.3913043 </t>
  </si>
  <si>
    <t xml:space="preserve">general train err        0.06153504 </t>
  </si>
  <si>
    <t xml:space="preserve">general test err         0.06254994 </t>
  </si>
  <si>
    <t xml:space="preserve">general train err        0.6191373 </t>
  </si>
  <si>
    <t xml:space="preserve">drop product train err   0.01266945 </t>
  </si>
  <si>
    <t xml:space="preserve">general test err         0.6190857 </t>
  </si>
  <si>
    <t xml:space="preserve">new product test err     0.05846154 </t>
  </si>
  <si>
    <t>drop product test err    0.02780749</t>
  </si>
  <si>
    <t>lag2data full, 35 tree, 16 var, num normal is 2* num special</t>
  </si>
  <si>
    <t>lag2data full 35 trees, exp 2</t>
  </si>
  <si>
    <t xml:space="preserve">general train err        0.9813356 </t>
  </si>
  <si>
    <t xml:space="preserve">general test err         0.9810435 </t>
  </si>
  <si>
    <t xml:space="preserve">general train err        0.6550786 </t>
  </si>
  <si>
    <t xml:space="preserve">new product train err    0.0148855 </t>
  </si>
  <si>
    <t xml:space="preserve">drop product train err   0.01999575 </t>
  </si>
  <si>
    <t xml:space="preserve">general test err         0.6551381 </t>
  </si>
  <si>
    <t xml:space="preserve">new product test err     0.06643357 </t>
  </si>
  <si>
    <t xml:space="preserve">drop product test err    0.1050505 </t>
  </si>
  <si>
    <t xml:space="preserve">general train err        0.3693452 </t>
  </si>
  <si>
    <t xml:space="preserve">general test err         0.367091 </t>
  </si>
  <si>
    <t xml:space="preserve">general train err        0.5557428 </t>
  </si>
  <si>
    <t xml:space="preserve">new product train err    0.003747323 </t>
  </si>
  <si>
    <t xml:space="preserve">drop product train err   0.001043841 </t>
  </si>
  <si>
    <t xml:space="preserve">general test err         0.5541716 </t>
  </si>
  <si>
    <t xml:space="preserve">new product test err     0.0245098 </t>
  </si>
  <si>
    <t xml:space="preserve">general train err        0.01128039 </t>
  </si>
  <si>
    <t xml:space="preserve">general test err         0.01116377 </t>
  </si>
  <si>
    <t xml:space="preserve">general train err        0.2306266 </t>
  </si>
  <si>
    <t xml:space="preserve">new product train err    0.009009009 </t>
  </si>
  <si>
    <t xml:space="preserve">general test err         0.2296781 </t>
  </si>
  <si>
    <t xml:space="preserve">new product test err     0.1 </t>
  </si>
  <si>
    <t xml:space="preserve">general train err        0.3195527 </t>
  </si>
  <si>
    <t xml:space="preserve">new product train err    0.02403846 </t>
  </si>
  <si>
    <t xml:space="preserve">general test err         0.3198857 </t>
  </si>
  <si>
    <t xml:space="preserve">general train err        0.5298938 </t>
  </si>
  <si>
    <t xml:space="preserve">new product train err    0.02542373 </t>
  </si>
  <si>
    <t xml:space="preserve">general test err         0.5291517 </t>
  </si>
  <si>
    <t xml:space="preserve">new product test err     0.2307692 </t>
  </si>
  <si>
    <t xml:space="preserve">general train err        0.04355768 </t>
  </si>
  <si>
    <t xml:space="preserve">new product train err    0.04651163 </t>
  </si>
  <si>
    <t xml:space="preserve">general test err         0.04488491 </t>
  </si>
  <si>
    <t xml:space="preserve">drop product test err    0.03603604 </t>
  </si>
  <si>
    <t xml:space="preserve">general train err        0.6054223 </t>
  </si>
  <si>
    <t xml:space="preserve">new product train err    0.006260434 </t>
  </si>
  <si>
    <t xml:space="preserve">drop product train err   0.003766478 </t>
  </si>
  <si>
    <t xml:space="preserve">general test err         0.6061488 </t>
  </si>
  <si>
    <t xml:space="preserve">new product test err     0.06463878 </t>
  </si>
  <si>
    <t xml:space="preserve">general train err        0.1964923 </t>
  </si>
  <si>
    <t xml:space="preserve">general test err         0.1958913 </t>
  </si>
  <si>
    <t xml:space="preserve">drop product test err    0.05263158 </t>
  </si>
  <si>
    <t xml:space="preserve">general train err        0.006040286 </t>
  </si>
  <si>
    <t xml:space="preserve">general test err         0.006151017 </t>
  </si>
  <si>
    <t xml:space="preserve">general train err        0.4741813 </t>
  </si>
  <si>
    <t xml:space="preserve">new product train err    0.05 </t>
  </si>
  <si>
    <t xml:space="preserve">general test err         0.4723478 </t>
  </si>
  <si>
    <t xml:space="preserve">general train err        0.748289 </t>
  </si>
  <si>
    <t xml:space="preserve">general test err         0.7470203 </t>
  </si>
  <si>
    <t xml:space="preserve">general train err        0.7144527 </t>
  </si>
  <si>
    <t xml:space="preserve">new product train err    0.004098361 </t>
  </si>
  <si>
    <t xml:space="preserve">general test err         0.7154224 </t>
  </si>
  <si>
    <t xml:space="preserve">new product test err     0.0952381 </t>
  </si>
  <si>
    <t xml:space="preserve">general train err        0.6017023 </t>
  </si>
  <si>
    <t xml:space="preserve">new product train err    0.03291536 </t>
  </si>
  <si>
    <t xml:space="preserve">drop product train err   0.001301744 </t>
  </si>
  <si>
    <t xml:space="preserve">general test err         0.6028873 </t>
  </si>
  <si>
    <t xml:space="preserve">new product test err     0.1772152 </t>
  </si>
  <si>
    <t xml:space="preserve">drop product test err    0.03333333 </t>
  </si>
  <si>
    <t xml:space="preserve">general train err        0.366502 </t>
  </si>
  <si>
    <t xml:space="preserve">general test err         0.3680322 </t>
  </si>
  <si>
    <t xml:space="preserve">drop product test err    0.08333333 </t>
  </si>
  <si>
    <t xml:space="preserve">general train err        0.3440616 </t>
  </si>
  <si>
    <t xml:space="preserve">general test err         0.3438003 </t>
  </si>
  <si>
    <t xml:space="preserve">general train err        0.5905593 </t>
  </si>
  <si>
    <t xml:space="preserve">new product train err    0.03195445 </t>
  </si>
  <si>
    <t xml:space="preserve">drop product train err   0.007348283 </t>
  </si>
  <si>
    <t xml:space="preserve">general test err         0.591231 </t>
  </si>
  <si>
    <t xml:space="preserve">new product test err     0.09435897 </t>
  </si>
  <si>
    <t xml:space="preserve">drop product test err    0.06737968 </t>
  </si>
  <si>
    <t>l2datafull, 35 tree, 16 var , 10 x special case</t>
  </si>
  <si>
    <t xml:space="preserve">general train err        0.6992857 </t>
  </si>
  <si>
    <t xml:space="preserve">general test err         0.6965535 </t>
  </si>
  <si>
    <t xml:space="preserve">general train err        0.5166068 </t>
  </si>
  <si>
    <t xml:space="preserve">new product train err    0.05152672 </t>
  </si>
  <si>
    <t xml:space="preserve">drop product train err   0.08189747 </t>
  </si>
  <si>
    <t xml:space="preserve">general test err         0.5176158 </t>
  </si>
  <si>
    <t xml:space="preserve">new product test err     0.1748252 </t>
  </si>
  <si>
    <t xml:space="preserve">drop product test err    0.2141414 </t>
  </si>
  <si>
    <t xml:space="preserve">general train err        0.1598311 </t>
  </si>
  <si>
    <t xml:space="preserve">general test err         0.1609005 </t>
  </si>
  <si>
    <t xml:space="preserve">general train err        0.491485 </t>
  </si>
  <si>
    <t xml:space="preserve">drop product train err   0.01461378 </t>
  </si>
  <si>
    <t xml:space="preserve">general test err         0.4916326 </t>
  </si>
  <si>
    <t xml:space="preserve">new product test err     0.04901961 </t>
  </si>
  <si>
    <t xml:space="preserve">drop product test err    0.1914894 </t>
  </si>
  <si>
    <t xml:space="preserve">general train err        0.02618714 </t>
  </si>
  <si>
    <t xml:space="preserve">general test err         0.02689155 </t>
  </si>
  <si>
    <t xml:space="preserve">general train err        0.2673851 </t>
  </si>
  <si>
    <t xml:space="preserve">new product train err    0.01801802 </t>
  </si>
  <si>
    <t xml:space="preserve">general test err         0.2675693 </t>
  </si>
  <si>
    <t xml:space="preserve">general train err        0.1310342 </t>
  </si>
  <si>
    <t xml:space="preserve">new product train err    0.02884615 </t>
  </si>
  <si>
    <t xml:space="preserve">drop product train err   0.08910891 </t>
  </si>
  <si>
    <t xml:space="preserve">general test err         0.1312947 </t>
  </si>
  <si>
    <t xml:space="preserve">drop product test err    0.2586207 </t>
  </si>
  <si>
    <t xml:space="preserve">general train err        0.2585491 </t>
  </si>
  <si>
    <t xml:space="preserve">new product train err    0.04237288 </t>
  </si>
  <si>
    <t xml:space="preserve">general test err         0.2596014 </t>
  </si>
  <si>
    <t xml:space="preserve">general train err        0.1034352 </t>
  </si>
  <si>
    <t xml:space="preserve">new product train err    0.2325581 </t>
  </si>
  <si>
    <t xml:space="preserve">drop product train err   0.004703669 </t>
  </si>
  <si>
    <t xml:space="preserve">general test err         0.1043046 </t>
  </si>
  <si>
    <t xml:space="preserve">drop product test err    0.09009009 </t>
  </si>
  <si>
    <t xml:space="preserve">general train err        0.331491 </t>
  </si>
  <si>
    <t xml:space="preserve">new product train err    0.04507513 </t>
  </si>
  <si>
    <t xml:space="preserve">drop product train err   0.03766478 </t>
  </si>
  <si>
    <t xml:space="preserve">general test err         0.3312793 </t>
  </si>
  <si>
    <t xml:space="preserve">new product test err     0.2395437 </t>
  </si>
  <si>
    <t xml:space="preserve">drop product test err    0.2666667 </t>
  </si>
  <si>
    <t xml:space="preserve">general train err        0.1411216 </t>
  </si>
  <si>
    <t xml:space="preserve">new product train err    0.06521739 </t>
  </si>
  <si>
    <t xml:space="preserve">general test err         0.141353 </t>
  </si>
  <si>
    <t xml:space="preserve">drop product test err    0.2105263 </t>
  </si>
  <si>
    <t xml:space="preserve">general train err        0.01164643 </t>
  </si>
  <si>
    <t xml:space="preserve">general test err         0.01185329 </t>
  </si>
  <si>
    <t xml:space="preserve">general train err        0.2358497 </t>
  </si>
  <si>
    <t xml:space="preserve">general test err         0.2366172 </t>
  </si>
  <si>
    <t xml:space="preserve">general train err        0.7701566 </t>
  </si>
  <si>
    <t xml:space="preserve">general test err         0.7696761 </t>
  </si>
  <si>
    <t xml:space="preserve">general train err        0.5662084 </t>
  </si>
  <si>
    <t xml:space="preserve">general test err         0.5655981 </t>
  </si>
  <si>
    <t xml:space="preserve">new product test err     0.1428571 </t>
  </si>
  <si>
    <t xml:space="preserve">general train err        0.221658 </t>
  </si>
  <si>
    <t xml:space="preserve">new product train err    0.134535 </t>
  </si>
  <si>
    <t xml:space="preserve">drop product train err   0.04399896 </t>
  </si>
  <si>
    <t xml:space="preserve">general test err         0.2258584 </t>
  </si>
  <si>
    <t xml:space="preserve">new product test err     0.4556962 </t>
  </si>
  <si>
    <t xml:space="preserve">drop product test err    0.2384615 </t>
  </si>
  <si>
    <t xml:space="preserve">general train err        0.2524188 </t>
  </si>
  <si>
    <t xml:space="preserve">new product train err    0.06711409 </t>
  </si>
  <si>
    <t xml:space="preserve">drop product train err   0.0078125 </t>
  </si>
  <si>
    <t xml:space="preserve">general test err         0.2544901 </t>
  </si>
  <si>
    <t xml:space="preserve">general train err        0.01752376 </t>
  </si>
  <si>
    <t xml:space="preserve">general test err         0.01779636 </t>
  </si>
  <si>
    <t xml:space="preserve">general train err        0.3545686 </t>
  </si>
  <si>
    <t xml:space="preserve">new product train err    0.1455961 </t>
  </si>
  <si>
    <t xml:space="preserve">drop product train err   0.05485874 </t>
  </si>
  <si>
    <t xml:space="preserve">general test err         0.35596 </t>
  </si>
  <si>
    <t xml:space="preserve">new product test err     0.2912821 </t>
  </si>
  <si>
    <t xml:space="preserve">drop product test err    0.1668449 </t>
  </si>
  <si>
    <t>l2datafull, 35 tree, 16 var , 20 x special case</t>
  </si>
  <si>
    <t xml:space="preserve">general train err        0.6535549 </t>
  </si>
  <si>
    <t xml:space="preserve">general test err         0.6518218 </t>
  </si>
  <si>
    <t xml:space="preserve">general train err        0.4382205 </t>
  </si>
  <si>
    <t xml:space="preserve">new product train err    0.1141221 </t>
  </si>
  <si>
    <t xml:space="preserve">drop product train err   0.1448628 </t>
  </si>
  <si>
    <t xml:space="preserve">general test err         0.4403121 </t>
  </si>
  <si>
    <t xml:space="preserve">new product test err     0.2937063 </t>
  </si>
  <si>
    <t xml:space="preserve">drop product test err    0.3050505 </t>
  </si>
  <si>
    <t xml:space="preserve">general train err        0.3385722 </t>
  </si>
  <si>
    <t xml:space="preserve">general test err         0.3369269 </t>
  </si>
  <si>
    <t xml:space="preserve">general train err        0.4479504 </t>
  </si>
  <si>
    <t xml:space="preserve">new product train err    0.01873662 </t>
  </si>
  <si>
    <t xml:space="preserve">drop product train err   0.03966597 </t>
  </si>
  <si>
    <t xml:space="preserve">general test err         0.4476343 </t>
  </si>
  <si>
    <t xml:space="preserve">new product test err     0.07352941 </t>
  </si>
  <si>
    <t xml:space="preserve">drop product test err    0.3297872 </t>
  </si>
  <si>
    <t xml:space="preserve">general train err        0.009089008 </t>
  </si>
  <si>
    <t xml:space="preserve">general test err         0.009226526 </t>
  </si>
  <si>
    <t xml:space="preserve">general train err        0.1417552 </t>
  </si>
  <si>
    <t xml:space="preserve">drop product train err   0.0008658009 </t>
  </si>
  <si>
    <t xml:space="preserve">general test err         0.1410356 </t>
  </si>
  <si>
    <t xml:space="preserve">general train err        0.1368203 </t>
  </si>
  <si>
    <t xml:space="preserve">new product train err    0.08653846 </t>
  </si>
  <si>
    <t xml:space="preserve">drop product train err   0.1336634 </t>
  </si>
  <si>
    <t xml:space="preserve">general test err         0.1366905 </t>
  </si>
  <si>
    <t xml:space="preserve">new product test err     0.4444444 </t>
  </si>
  <si>
    <t xml:space="preserve">drop product test err    0.3965517 </t>
  </si>
  <si>
    <t xml:space="preserve">general train err        0.4912199 </t>
  </si>
  <si>
    <t xml:space="preserve">new product train err    0.05932203 </t>
  </si>
  <si>
    <t xml:space="preserve">drop product train err   0.006779661 </t>
  </si>
  <si>
    <t xml:space="preserve">general test err         0.4900894 </t>
  </si>
  <si>
    <t xml:space="preserve">new product test err     0.5384615 </t>
  </si>
  <si>
    <t xml:space="preserve">drop product test err    0.2647059 </t>
  </si>
  <si>
    <t xml:space="preserve">general train err        0.04373036 </t>
  </si>
  <si>
    <t xml:space="preserve">new product train err    0.2093023 </t>
  </si>
  <si>
    <t xml:space="preserve">drop product train err   0.01411101 </t>
  </si>
  <si>
    <t xml:space="preserve">general test err         0.04568389 </t>
  </si>
  <si>
    <t xml:space="preserve">drop product test err    0.2162162 </t>
  </si>
  <si>
    <t xml:space="preserve">general train err        0.271712 </t>
  </si>
  <si>
    <t xml:space="preserve">new product train err    0.08889816 </t>
  </si>
  <si>
    <t xml:space="preserve">drop product train err   0.05461394 </t>
  </si>
  <si>
    <t xml:space="preserve">general test err         0.2722208 </t>
  </si>
  <si>
    <t xml:space="preserve">new product test err     0.3003802 </t>
  </si>
  <si>
    <t xml:space="preserve">drop product test err    0.3166667 </t>
  </si>
  <si>
    <t xml:space="preserve">general train err        0.2298848 </t>
  </si>
  <si>
    <t xml:space="preserve">new product train err    0.1956522 </t>
  </si>
  <si>
    <t xml:space="preserve">general test err         0.2294264 </t>
  </si>
  <si>
    <t xml:space="preserve">general train err        0.005243752 </t>
  </si>
  <si>
    <t xml:space="preserve">general test err         0.005450546 </t>
  </si>
  <si>
    <t xml:space="preserve">general train err        0.1830595 </t>
  </si>
  <si>
    <t xml:space="preserve">general test err         0.1834908 </t>
  </si>
  <si>
    <t xml:space="preserve">general train err        0.04854483 </t>
  </si>
  <si>
    <t xml:space="preserve">general test err         0.05034641 </t>
  </si>
  <si>
    <t xml:space="preserve">general train err        0.5411462 </t>
  </si>
  <si>
    <t xml:space="preserve">new product train err    0.03278689 </t>
  </si>
  <si>
    <t xml:space="preserve">general test err         0.541202 </t>
  </si>
  <si>
    <t xml:space="preserve">new product test err     0.1904762 </t>
  </si>
  <si>
    <t xml:space="preserve">general train err        0.08253193 </t>
  </si>
  <si>
    <t xml:space="preserve">new product train err    0.2382445 </t>
  </si>
  <si>
    <t xml:space="preserve">drop product train err   0.09242385 </t>
  </si>
  <si>
    <t xml:space="preserve">general test err         0.08777786 </t>
  </si>
  <si>
    <t xml:space="preserve">new product test err     0.6278481 </t>
  </si>
  <si>
    <t xml:space="preserve">drop product test err    0.4102564 </t>
  </si>
  <si>
    <t xml:space="preserve">general train err        0.2145463 </t>
  </si>
  <si>
    <t xml:space="preserve">new product train err    0.1073826 </t>
  </si>
  <si>
    <t xml:space="preserve">general test err         0.2152528 </t>
  </si>
  <si>
    <t xml:space="preserve">new product test err     0.6086957 </t>
  </si>
  <si>
    <t xml:space="preserve">general train err        0.0147669 </t>
  </si>
  <si>
    <t xml:space="preserve">general test err         0.0149288 </t>
  </si>
  <si>
    <t xml:space="preserve">general train err        0.1428059 </t>
  </si>
  <si>
    <t xml:space="preserve">new product train err    0.2505229 </t>
  </si>
  <si>
    <t xml:space="preserve">drop product train err   0.1288483 </t>
  </si>
  <si>
    <t xml:space="preserve">general test err         0.1480841 </t>
  </si>
  <si>
    <t xml:space="preserve">new product test err     0.4492308 </t>
  </si>
  <si>
    <t xml:space="preserve">drop product test err    0.2481283 </t>
  </si>
  <si>
    <t>lag2d full, 2x special</t>
  </si>
  <si>
    <t>[1] 21963</t>
  </si>
  <si>
    <t xml:space="preserve">general train err        0.3046143 </t>
  </si>
  <si>
    <t xml:space="preserve">new product train err    0.5614504 </t>
  </si>
  <si>
    <t xml:space="preserve">drop product train err   0.2967454 </t>
  </si>
  <si>
    <t xml:space="preserve">general test err         0.3054057 </t>
  </si>
  <si>
    <t xml:space="preserve">new product test err     0.5734266 </t>
  </si>
  <si>
    <t xml:space="preserve">drop product test err    0.3030303 </t>
  </si>
  <si>
    <t>[1] 21</t>
  </si>
  <si>
    <t xml:space="preserve">general train err        0.6900313 </t>
  </si>
  <si>
    <t xml:space="preserve">general test err         0.6865061 </t>
  </si>
  <si>
    <t>[1] 8478</t>
  </si>
  <si>
    <t xml:space="preserve">general train err        0.05960633 </t>
  </si>
  <si>
    <t xml:space="preserve">new product train err    0.122591 </t>
  </si>
  <si>
    <t xml:space="preserve">drop product train err   0.3319415 </t>
  </si>
  <si>
    <t xml:space="preserve">general test err         0.05974805 </t>
  </si>
  <si>
    <t xml:space="preserve">new product test err     0.127451 </t>
  </si>
  <si>
    <t xml:space="preserve">drop product test err    0.3510638 </t>
  </si>
  <si>
    <t>[1] 327</t>
  </si>
  <si>
    <t xml:space="preserve">general train err        0.4052391 </t>
  </si>
  <si>
    <t xml:space="preserve">general test err         0.4039861 </t>
  </si>
  <si>
    <t>[1] 3798</t>
  </si>
  <si>
    <t xml:space="preserve">general train err        0.2796809 </t>
  </si>
  <si>
    <t xml:space="preserve">new product train err    0.0990991 </t>
  </si>
  <si>
    <t xml:space="preserve">general test err         0.2778684 </t>
  </si>
  <si>
    <t>[1] 2442</t>
  </si>
  <si>
    <t xml:space="preserve">general train err        0.0759055 </t>
  </si>
  <si>
    <t xml:space="preserve">drop product train err   0.2013201 </t>
  </si>
  <si>
    <t xml:space="preserve">general test err         0.07708472 </t>
  </si>
  <si>
    <t xml:space="preserve">drop product test err    0.2068966 </t>
  </si>
  <si>
    <t>[1] 1239</t>
  </si>
  <si>
    <t xml:space="preserve">general train err        0.03751617 </t>
  </si>
  <si>
    <t xml:space="preserve">new product train err    0.5762712 </t>
  </si>
  <si>
    <t xml:space="preserve">drop product train err   0.03389831 </t>
  </si>
  <si>
    <t xml:space="preserve">general test err         0.03795681 </t>
  </si>
  <si>
    <t xml:space="preserve">general train err        0.03419262 </t>
  </si>
  <si>
    <t xml:space="preserve">new product train err    0.7209302 </t>
  </si>
  <si>
    <t xml:space="preserve">general test err         0.03559272 </t>
  </si>
  <si>
    <t xml:space="preserve">general train err        0.220302 </t>
  </si>
  <si>
    <t xml:space="preserve">new product train err    0.1510851 </t>
  </si>
  <si>
    <t xml:space="preserve">drop product train err   0.5348399 </t>
  </si>
  <si>
    <t xml:space="preserve">general test err         0.2212177 </t>
  </si>
  <si>
    <t xml:space="preserve">new product test err     0.1825095 </t>
  </si>
  <si>
    <t xml:space="preserve">drop product test err    0.4333333 </t>
  </si>
  <si>
    <t xml:space="preserve">general train err        0.04025358 </t>
  </si>
  <si>
    <t xml:space="preserve">new product train err    0.8043478 </t>
  </si>
  <si>
    <t xml:space="preserve">drop product train err   0.02424242 </t>
  </si>
  <si>
    <t xml:space="preserve">general test err         0.03972988 </t>
  </si>
  <si>
    <t xml:space="preserve">new product test err     0.8333333 </t>
  </si>
  <si>
    <t xml:space="preserve">drop product test err    0.1052632 </t>
  </si>
  <si>
    <t xml:space="preserve">general train err        0.0447166 </t>
  </si>
  <si>
    <t xml:space="preserve">general test err         0.04538838 </t>
  </si>
  <si>
    <t xml:space="preserve">general train err        0.2032258 </t>
  </si>
  <si>
    <t xml:space="preserve">drop product train err   0.1538462 </t>
  </si>
  <si>
    <t xml:space="preserve">general test err         0.2038044 </t>
  </si>
  <si>
    <t xml:space="preserve">general train err        0.7320251 </t>
  </si>
  <si>
    <t xml:space="preserve">general test err         0.7310298 </t>
  </si>
  <si>
    <t xml:space="preserve">general train err        0.705377 </t>
  </si>
  <si>
    <t xml:space="preserve">new product train err    0.05737705 </t>
  </si>
  <si>
    <t xml:space="preserve">general test err         0.7027373 </t>
  </si>
  <si>
    <t xml:space="preserve">general train err        0.1118967 </t>
  </si>
  <si>
    <t xml:space="preserve">new product train err    0.415883 </t>
  </si>
  <si>
    <t xml:space="preserve">drop product train err   0.218693 </t>
  </si>
  <si>
    <t xml:space="preserve">general test err         0.1127541 </t>
  </si>
  <si>
    <t xml:space="preserve">new product test err     0.443038 </t>
  </si>
  <si>
    <t xml:space="preserve">drop product test err    0.1948718 </t>
  </si>
  <si>
    <t xml:space="preserve">general train err        0.1537981 </t>
  </si>
  <si>
    <t xml:space="preserve">new product train err    0.5704698 </t>
  </si>
  <si>
    <t xml:space="preserve">drop product train err   0.28125 </t>
  </si>
  <si>
    <t xml:space="preserve">general test err         0.1541913 </t>
  </si>
  <si>
    <t xml:space="preserve">general train err        0.01784846 </t>
  </si>
  <si>
    <t xml:space="preserve">general test err         0.01805904 </t>
  </si>
  <si>
    <t xml:space="preserve">general train err        0.07608669 </t>
  </si>
  <si>
    <t xml:space="preserve">new product train err    0.3325587 </t>
  </si>
  <si>
    <t xml:space="preserve">drop product train err   0.312302 </t>
  </si>
  <si>
    <t xml:space="preserve">general test err         0.07576039 </t>
  </si>
  <si>
    <t xml:space="preserve">new product test err     0.3097436 </t>
  </si>
  <si>
    <t xml:space="preserve">drop product test err    0.3037433 </t>
  </si>
  <si>
    <t>l5datafull, 50 tree, 20var 20x special case</t>
  </si>
  <si>
    <t xml:space="preserve">general train err        0.6342249 </t>
  </si>
  <si>
    <t xml:space="preserve">general test err         0.6370542 </t>
  </si>
  <si>
    <t xml:space="preserve">general train err        0.4726009 </t>
  </si>
  <si>
    <t xml:space="preserve">new product train err    0.1179092 </t>
  </si>
  <si>
    <t xml:space="preserve">drop product train err   0.112884 </t>
  </si>
  <si>
    <t xml:space="preserve">general test err         0.4778046 </t>
  </si>
  <si>
    <t xml:space="preserve">new product test err     0.3416667 </t>
  </si>
  <si>
    <t xml:space="preserve">drop product test err    0.3803681 </t>
  </si>
  <si>
    <t xml:space="preserve">general train err        0.0004251103 </t>
  </si>
  <si>
    <t xml:space="preserve">general test err         0.0003803643 </t>
  </si>
  <si>
    <t xml:space="preserve">general train err        0.4971579 </t>
  </si>
  <si>
    <t xml:space="preserve">new product train err    0.01751208 </t>
  </si>
  <si>
    <t xml:space="preserve">drop product train err   0.007641921 </t>
  </si>
  <si>
    <t xml:space="preserve">general test err         0.5015215 </t>
  </si>
  <si>
    <t xml:space="preserve">new product test err     0.1818182 </t>
  </si>
  <si>
    <t xml:space="preserve">drop product test err    0.5185185 </t>
  </si>
  <si>
    <t xml:space="preserve">general train err        0.05956144 </t>
  </si>
  <si>
    <t xml:space="preserve">general test err         0.05829642 </t>
  </si>
  <si>
    <t xml:space="preserve">general train err        0.2479239 </t>
  </si>
  <si>
    <t xml:space="preserve">general test err         0.2489708 </t>
  </si>
  <si>
    <t xml:space="preserve">general train err        0.149036 </t>
  </si>
  <si>
    <t xml:space="preserve">new product train err    0.08542714 </t>
  </si>
  <si>
    <t xml:space="preserve">drop product train err   0.06375839 </t>
  </si>
  <si>
    <t xml:space="preserve">general test err         0.1507697 </t>
  </si>
  <si>
    <t xml:space="preserve">new product test err     0.7037037 </t>
  </si>
  <si>
    <t xml:space="preserve">drop product test err    0.4558824 </t>
  </si>
  <si>
    <t xml:space="preserve">general train err        0.4203397 </t>
  </si>
  <si>
    <t xml:space="preserve">new product train err    0.008474576 </t>
  </si>
  <si>
    <t xml:space="preserve">drop product train err   0.003344482 </t>
  </si>
  <si>
    <t xml:space="preserve">general test err         0.4229762 </t>
  </si>
  <si>
    <t xml:space="preserve">new product test err     0.9230769 </t>
  </si>
  <si>
    <t xml:space="preserve">general train err        0.02929905 </t>
  </si>
  <si>
    <t xml:space="preserve">new product train err    0.1538462 </t>
  </si>
  <si>
    <t xml:space="preserve">drop product train err   0.001877934 </t>
  </si>
  <si>
    <t xml:space="preserve">general test err         0.03003759 </t>
  </si>
  <si>
    <t xml:space="preserve">drop product test err    0.2242991 </t>
  </si>
  <si>
    <t xml:space="preserve">general train err        0.526611 </t>
  </si>
  <si>
    <t xml:space="preserve">new product train err    0.07295251 </t>
  </si>
  <si>
    <t xml:space="preserve">drop product train err   0.005681818 </t>
  </si>
  <si>
    <t xml:space="preserve">general test err         0.5298922 </t>
  </si>
  <si>
    <t xml:space="preserve">new product test err     0.4417178 </t>
  </si>
  <si>
    <t xml:space="preserve">drop product test err    0.5555556 </t>
  </si>
  <si>
    <t xml:space="preserve">general train err        0.1654239 </t>
  </si>
  <si>
    <t xml:space="preserve">new product train err    0.04444444 </t>
  </si>
  <si>
    <t xml:space="preserve">general test err         0.1680091 </t>
  </si>
  <si>
    <t>drop product test err    0.2352941</t>
  </si>
  <si>
    <t xml:space="preserve">general train err        0.0105855 </t>
  </si>
  <si>
    <t xml:space="preserve">general test err         0.01060545 </t>
  </si>
  <si>
    <t xml:space="preserve">general train err        0.4167312 </t>
  </si>
  <si>
    <t xml:space="preserve">general test err         0.4201459 </t>
  </si>
  <si>
    <t xml:space="preserve">general train err        0.03567446 </t>
  </si>
  <si>
    <t xml:space="preserve">general test err         0.03563118 </t>
  </si>
  <si>
    <t xml:space="preserve">general train err        0.5720867 </t>
  </si>
  <si>
    <t xml:space="preserve">new product train err    0.009259259 </t>
  </si>
  <si>
    <t xml:space="preserve">general test err         0.5732984 </t>
  </si>
  <si>
    <t xml:space="preserve">general train err        0.04732771 </t>
  </si>
  <si>
    <t xml:space="preserve">new product train err    0.09350238 </t>
  </si>
  <si>
    <t xml:space="preserve">drop product train err   0.02970034 </t>
  </si>
  <si>
    <t xml:space="preserve">general test err         0.05475008 </t>
  </si>
  <si>
    <t xml:space="preserve">drop product test err    0.409611 </t>
  </si>
  <si>
    <t xml:space="preserve">general train err        0.4755879 </t>
  </si>
  <si>
    <t xml:space="preserve">new product train err    0.02777778 </t>
  </si>
  <si>
    <t xml:space="preserve">drop product train err   0.01680672 </t>
  </si>
  <si>
    <t xml:space="preserve">general test err         0.4792478 </t>
  </si>
  <si>
    <t xml:space="preserve">drop product test err    0.4705882 </t>
  </si>
  <si>
    <t xml:space="preserve">general train err        0.02217908 </t>
  </si>
  <si>
    <t xml:space="preserve">general test err         0.02244149 </t>
  </si>
  <si>
    <t xml:space="preserve">general train err        0.1465425 </t>
  </si>
  <si>
    <t xml:space="preserve">new product train err    0.181717 </t>
  </si>
  <si>
    <t xml:space="preserve">drop product train err   0.07243748 </t>
  </si>
  <si>
    <t xml:space="preserve">general test err         0.1594286 </t>
  </si>
  <si>
    <t xml:space="preserve">new product test err     0.5173184 </t>
  </si>
  <si>
    <t xml:space="preserve">drop product test err    0.2912736 </t>
  </si>
  <si>
    <t xml:space="preserve">general train err        0.0002675423 </t>
  </si>
  <si>
    <t xml:space="preserve">general train err        0.03510884 </t>
  </si>
  <si>
    <t xml:space="preserve">general train err        0.004900888 </t>
  </si>
  <si>
    <t xml:space="preserve">general test err         0.00514392 </t>
  </si>
  <si>
    <t xml:space="preserve">general train err        0.008099234 </t>
  </si>
  <si>
    <t xml:space="preserve">general test err         0.009083944 </t>
  </si>
  <si>
    <t xml:space="preserve">general test err         0.002736128 </t>
  </si>
  <si>
    <t xml:space="preserve">general train err        0.003611821 </t>
  </si>
  <si>
    <t xml:space="preserve">general test err         0.002955018 </t>
  </si>
  <si>
    <t xml:space="preserve">general test err         0.1219219 </t>
  </si>
  <si>
    <t>l2,10%,max_depth = 2, eta = 1, nrounds = 2</t>
  </si>
  <si>
    <t xml:space="preserve">general train err        0.009728809 </t>
  </si>
  <si>
    <t xml:space="preserve">new product train err    0.6303502 </t>
  </si>
  <si>
    <t xml:space="preserve">drop product train err   0.8986486 </t>
  </si>
  <si>
    <t xml:space="preserve">general test err         0.0101784 </t>
  </si>
  <si>
    <t xml:space="preserve">new product test err     0.5862069 </t>
  </si>
  <si>
    <t xml:space="preserve">drop product test err    0.9019608 </t>
  </si>
  <si>
    <t xml:space="preserve">general train err        0.002906482 </t>
  </si>
  <si>
    <t xml:space="preserve">new product train err    0.7348066 </t>
  </si>
  <si>
    <t xml:space="preserve">general test err         0.00448725 </t>
  </si>
  <si>
    <t xml:space="preserve">new product test err     0.8695652 </t>
  </si>
  <si>
    <t xml:space="preserve">general train err        0.001094491 </t>
  </si>
  <si>
    <t xml:space="preserve">drop product train err   0.07920792 </t>
  </si>
  <si>
    <t xml:space="preserve">drop product train err   0.8301887 </t>
  </si>
  <si>
    <t xml:space="preserve">general train err        0.0004986015 </t>
  </si>
  <si>
    <t xml:space="preserve">general train err        0.001191779 </t>
  </si>
  <si>
    <t xml:space="preserve">drop product train err   0.9320388 </t>
  </si>
  <si>
    <t xml:space="preserve">general train err        0.003478049 </t>
  </si>
  <si>
    <t xml:space="preserve">new product train err    0.9201681 </t>
  </si>
  <si>
    <t xml:space="preserve">general test err         0.003502244 </t>
  </si>
  <si>
    <t xml:space="preserve">new product test err     0.96 </t>
  </si>
  <si>
    <t xml:space="preserve">general train err        0.0002797033 </t>
  </si>
  <si>
    <t xml:space="preserve">general train err        0.0002432202 </t>
  </si>
  <si>
    <t xml:space="preserve">general train err        0.008439742 </t>
  </si>
  <si>
    <t xml:space="preserve">drop product train err   0.9595376 </t>
  </si>
  <si>
    <t xml:space="preserve">general test err         0.008755609 </t>
  </si>
  <si>
    <t xml:space="preserve">general train err        0.01962787 </t>
  </si>
  <si>
    <t xml:space="preserve">drop product train err   0.4050179 </t>
  </si>
  <si>
    <t xml:space="preserve">general test err         0.02046624 </t>
  </si>
  <si>
    <t xml:space="preserve">drop product test err    0.3673469 </t>
  </si>
  <si>
    <t xml:space="preserve">general train err        0.1450201 </t>
  </si>
  <si>
    <t xml:space="preserve">new product train err    0.06225681 </t>
  </si>
  <si>
    <t xml:space="preserve">drop product train err   0.2117117 </t>
  </si>
  <si>
    <t xml:space="preserve">general test err         0.1415125 </t>
  </si>
  <si>
    <t xml:space="preserve">drop product test err    0.254902 </t>
  </si>
  <si>
    <t xml:space="preserve">general train err        0.1166606 </t>
  </si>
  <si>
    <t xml:space="preserve">new product train err    0.06077348 </t>
  </si>
  <si>
    <t xml:space="preserve">drop product train err   0.03846154 </t>
  </si>
  <si>
    <t xml:space="preserve">general test err         0.1209369 </t>
  </si>
  <si>
    <t xml:space="preserve">general train err        0.008974827 </t>
  </si>
  <si>
    <t xml:space="preserve">general test err         0.01072562 </t>
  </si>
  <si>
    <t xml:space="preserve">general train err        0.1451417 </t>
  </si>
  <si>
    <t xml:space="preserve">general test err         0.139652 </t>
  </si>
  <si>
    <t xml:space="preserve">general train err        0.1282379 </t>
  </si>
  <si>
    <t xml:space="preserve">general test err         0.1265186 </t>
  </si>
  <si>
    <t xml:space="preserve">general train err        0.1430257 </t>
  </si>
  <si>
    <t xml:space="preserve">new product train err    0.1470588 </t>
  </si>
  <si>
    <t xml:space="preserve">drop product train err   0.1132075 </t>
  </si>
  <si>
    <t xml:space="preserve">general test err         0.1466565 </t>
  </si>
  <si>
    <t xml:space="preserve">drop product test err    0.5714286 </t>
  </si>
  <si>
    <t xml:space="preserve">general train err        0.06040375 </t>
  </si>
  <si>
    <t xml:space="preserve">general test err         0.06096093 </t>
  </si>
  <si>
    <t xml:space="preserve">general train err        0.2045725 </t>
  </si>
  <si>
    <t xml:space="preserve">general test err         0.1997373 </t>
  </si>
  <si>
    <t xml:space="preserve">general train err        0.127338 </t>
  </si>
  <si>
    <t xml:space="preserve">new product train err    0.1754875 </t>
  </si>
  <si>
    <t xml:space="preserve">new product test err     0.3055556 </t>
  </si>
  <si>
    <t xml:space="preserve">drop product test err    0.02272727 </t>
  </si>
  <si>
    <t xml:space="preserve">general train err        0.1329807 </t>
  </si>
  <si>
    <t xml:space="preserve">general test err         0.1342892 </t>
  </si>
  <si>
    <t xml:space="preserve">general train err        0.1210142 </t>
  </si>
  <si>
    <t xml:space="preserve">new product train err    0.3132118 </t>
  </si>
  <si>
    <t xml:space="preserve">drop product train err   0.0442055 </t>
  </si>
  <si>
    <t xml:space="preserve">new product test err     0.3917526 </t>
  </si>
  <si>
    <t xml:space="preserve">drop product test err    0.05102041 </t>
  </si>
  <si>
    <t>l2 10% maxdepth = 6, eta = 1, nrounds = 2, EXPERIMENT 2</t>
  </si>
  <si>
    <t xml:space="preserve">general train err        0.1255503 </t>
  </si>
  <si>
    <t xml:space="preserve">new product train err    0.08560311 </t>
  </si>
  <si>
    <t xml:space="preserve">drop product train err   0.2477477 </t>
  </si>
  <si>
    <t xml:space="preserve">general test err         0.1252052 </t>
  </si>
  <si>
    <t xml:space="preserve">new product test err     0.1034483 </t>
  </si>
  <si>
    <t xml:space="preserve">general train err        0.1041712 </t>
  </si>
  <si>
    <t xml:space="preserve">general test err         0.1060523 </t>
  </si>
  <si>
    <t xml:space="preserve">drop product test err    0.0625 </t>
  </si>
  <si>
    <t xml:space="preserve">general train err        0.008743767 </t>
  </si>
  <si>
    <t xml:space="preserve">general test err         0.01039729 </t>
  </si>
  <si>
    <t xml:space="preserve">general train err        0.01034902 </t>
  </si>
  <si>
    <t xml:space="preserve">general train err        0.149544 </t>
  </si>
  <si>
    <t xml:space="preserve">new product train err    0.1333333 </t>
  </si>
  <si>
    <t xml:space="preserve">general test err         0.1440298 </t>
  </si>
  <si>
    <t xml:space="preserve">general train err        0.1031983 </t>
  </si>
  <si>
    <t xml:space="preserve">general test err         0.1036445 </t>
  </si>
  <si>
    <t xml:space="preserve">general train err        0.236483 </t>
  </si>
  <si>
    <t xml:space="preserve">new product train err    0.07563025 </t>
  </si>
  <si>
    <t xml:space="preserve">general test err         0.2374959 </t>
  </si>
  <si>
    <t xml:space="preserve">new product test err     0.08 </t>
  </si>
  <si>
    <t xml:space="preserve">general train err        0.04742795 </t>
  </si>
  <si>
    <t xml:space="preserve">general test err         0.04870308 </t>
  </si>
  <si>
    <t xml:space="preserve">general train err        0.1930317 </t>
  </si>
  <si>
    <t xml:space="preserve">general test err         0.1928423 </t>
  </si>
  <si>
    <t xml:space="preserve">general train err        0.1051928 </t>
  </si>
  <si>
    <t xml:space="preserve">new product train err    0.2228412 </t>
  </si>
  <si>
    <t xml:space="preserve">new product test err     0.3611111 </t>
  </si>
  <si>
    <t xml:space="preserve">general train err        0.1785723 </t>
  </si>
  <si>
    <t xml:space="preserve">general test err         0.1767539 </t>
  </si>
  <si>
    <t xml:space="preserve">general train err        0.1516113 </t>
  </si>
  <si>
    <t xml:space="preserve">new product train err    0.2175399 </t>
  </si>
  <si>
    <t xml:space="preserve">drop product train err   0.03225806 </t>
  </si>
  <si>
    <t xml:space="preserve">general test err         0.150487 </t>
  </si>
  <si>
    <t xml:space="preserve">new product test err     0.3195876 </t>
  </si>
  <si>
    <t>l2 10% maxdepth = 5, eta = .7, nrounds = 4, EXPERIMENT 2</t>
  </si>
  <si>
    <t xml:space="preserve">general train err        0.5218047 </t>
  </si>
  <si>
    <t xml:space="preserve">new product train err    0.0155642 </t>
  </si>
  <si>
    <t xml:space="preserve">drop product train err   0.02027027 </t>
  </si>
  <si>
    <t xml:space="preserve">general test err         0.5247893 </t>
  </si>
  <si>
    <t xml:space="preserve">new product test err     0.03448276 </t>
  </si>
  <si>
    <t xml:space="preserve">general train err        0.1918278 </t>
  </si>
  <si>
    <t xml:space="preserve">new product train err    0.03314917 </t>
  </si>
  <si>
    <t xml:space="preserve">general test err         0.1939367 </t>
  </si>
  <si>
    <t xml:space="preserve">new product test err     0.08695652 </t>
  </si>
  <si>
    <t xml:space="preserve">general train err        0.0629454 </t>
  </si>
  <si>
    <t xml:space="preserve">general test err         0.06730874 </t>
  </si>
  <si>
    <t xml:space="preserve">general train err        0.2787304 </t>
  </si>
  <si>
    <t xml:space="preserve">general test err         0.2713144 </t>
  </si>
  <si>
    <t xml:space="preserve">general train err        0.2224492 </t>
  </si>
  <si>
    <t xml:space="preserve">general test err         0.220313 </t>
  </si>
  <si>
    <t xml:space="preserve">general train err        0.375301 </t>
  </si>
  <si>
    <t xml:space="preserve">new product train err    0.004201681 </t>
  </si>
  <si>
    <t xml:space="preserve">general test err         0.3757251 </t>
  </si>
  <si>
    <t xml:space="preserve">new product test err     0.04 </t>
  </si>
  <si>
    <t xml:space="preserve">general train err        0.3391463 </t>
  </si>
  <si>
    <t xml:space="preserve">general test err         0.3376382 </t>
  </si>
  <si>
    <t xml:space="preserve">general train err        0.4643439 </t>
  </si>
  <si>
    <t xml:space="preserve">general test err         0.4642662 </t>
  </si>
  <si>
    <t xml:space="preserve">general train err        0.2876444 </t>
  </si>
  <si>
    <t xml:space="preserve">new product train err    0.01671309 </t>
  </si>
  <si>
    <t xml:space="preserve">general test err         0.2858706 </t>
  </si>
  <si>
    <t xml:space="preserve">general train err        0.3374073 </t>
  </si>
  <si>
    <t xml:space="preserve">general test err         0.3346832 </t>
  </si>
  <si>
    <t xml:space="preserve">general train err        0.370923 </t>
  </si>
  <si>
    <t xml:space="preserve">new product train err    0.01480638 </t>
  </si>
  <si>
    <t xml:space="preserve">drop product train err   0.001194743 </t>
  </si>
  <si>
    <t xml:space="preserve">general test err         0.3675167 </t>
  </si>
  <si>
    <t xml:space="preserve">new product test err     0.03092784 </t>
  </si>
  <si>
    <t xml:space="preserve">drop product test err    0.01020408 </t>
  </si>
  <si>
    <t>l2 10% maxdepth = 5, eta = .7, nrounds = 4, numnormal = .2 * special</t>
  </si>
  <si>
    <t xml:space="preserve">general train err        0.3353764 </t>
  </si>
  <si>
    <t xml:space="preserve">drop product train err   0.07882883 </t>
  </si>
  <si>
    <t xml:space="preserve">general test err         0.3351209 </t>
  </si>
  <si>
    <t xml:space="preserve">new product test err     0.06896552 </t>
  </si>
  <si>
    <t xml:space="preserve">drop product test err    0.07843137 </t>
  </si>
  <si>
    <t xml:space="preserve">general train err        0.1499574 </t>
  </si>
  <si>
    <t xml:space="preserve">new product train err    0.0441989 </t>
  </si>
  <si>
    <t xml:space="preserve">general test err         0.1538798 </t>
  </si>
  <si>
    <t xml:space="preserve">general train err        0.03186185 </t>
  </si>
  <si>
    <t xml:space="preserve">general test err         0.03502244 </t>
  </si>
  <si>
    <t xml:space="preserve">general train err        0.2561839 </t>
  </si>
  <si>
    <t xml:space="preserve">general test err         0.2477837 </t>
  </si>
  <si>
    <t xml:space="preserve">general train err        0.2166119 </t>
  </si>
  <si>
    <t xml:space="preserve">new product train err    0.08333333 </t>
  </si>
  <si>
    <t xml:space="preserve">general test err         0.217358 </t>
  </si>
  <si>
    <t xml:space="preserve">general train err        0.3278001 </t>
  </si>
  <si>
    <t xml:space="preserve">new product train err    0.01680672 </t>
  </si>
  <si>
    <t xml:space="preserve">general test err         0.3318376 </t>
  </si>
  <si>
    <t xml:space="preserve">general train err        0.07536179 </t>
  </si>
  <si>
    <t xml:space="preserve">general test err         0.07781548 </t>
  </si>
  <si>
    <t xml:space="preserve">general train err        0.3712149 </t>
  </si>
  <si>
    <t xml:space="preserve">general test err         0.3624822 </t>
  </si>
  <si>
    <t xml:space="preserve">general train err        0.2588228 </t>
  </si>
  <si>
    <t xml:space="preserve">new product train err    0.02785515 </t>
  </si>
  <si>
    <t xml:space="preserve">general test err         0.256211 </t>
  </si>
  <si>
    <t xml:space="preserve">new product test err     0.1388889 </t>
  </si>
  <si>
    <t xml:space="preserve">general train err        0.3478414 </t>
  </si>
  <si>
    <t xml:space="preserve">general test err         0.3458466 </t>
  </si>
  <si>
    <t xml:space="preserve">general train err        0.3099112 </t>
  </si>
  <si>
    <t xml:space="preserve">new product train err    0.04328018 </t>
  </si>
  <si>
    <t xml:space="preserve">general test err         0.3076502 </t>
  </si>
  <si>
    <t xml:space="preserve">new product test err     0.08247423 </t>
  </si>
  <si>
    <t>l2 10% maxdepth = 5, eta = .7, nrounds = 4, numnormal = .4 * special</t>
  </si>
  <si>
    <t xml:space="preserve">general train err        0.2826584 </t>
  </si>
  <si>
    <t xml:space="preserve">new product train err    0.05447471 </t>
  </si>
  <si>
    <t xml:space="preserve">drop product train err   0.1013514 </t>
  </si>
  <si>
    <t xml:space="preserve">general test err         0.2787567 </t>
  </si>
  <si>
    <t xml:space="preserve">drop product test err    0.09803922 </t>
  </si>
  <si>
    <t xml:space="preserve">general train err        0.1371641 </t>
  </si>
  <si>
    <t xml:space="preserve">new product train err    0.06629834 </t>
  </si>
  <si>
    <t xml:space="preserve">general test err         0.1380103 </t>
  </si>
  <si>
    <t xml:space="preserve">general train err        0.015408 </t>
  </si>
  <si>
    <t xml:space="preserve">general test err         0.01718288 </t>
  </si>
  <si>
    <t xml:space="preserve">general train err        0.2393652 </t>
  </si>
  <si>
    <t xml:space="preserve">general test err         0.2314764 </t>
  </si>
  <si>
    <t xml:space="preserve">general train err        0.1538976 </t>
  </si>
  <si>
    <t xml:space="preserve">general test err         0.1536609 </t>
  </si>
  <si>
    <t xml:space="preserve">general train err        0.3196036 </t>
  </si>
  <si>
    <t xml:space="preserve">general test err         0.323082 </t>
  </si>
  <si>
    <t xml:space="preserve">general train err        0.1114314 </t>
  </si>
  <si>
    <t xml:space="preserve">general test err         0.1114151 </t>
  </si>
  <si>
    <t xml:space="preserve">general train err        0.3000243 </t>
  </si>
  <si>
    <t xml:space="preserve">general test err         0.2949546 </t>
  </si>
  <si>
    <t xml:space="preserve">general train err        0.2119056 </t>
  </si>
  <si>
    <t xml:space="preserve">new product train err    0.06963788 </t>
  </si>
  <si>
    <t xml:space="preserve">general test err         0.2078363 </t>
  </si>
  <si>
    <t xml:space="preserve">new product test err     0.1666667 </t>
  </si>
  <si>
    <t xml:space="preserve">general train err        0.2221574 </t>
  </si>
  <si>
    <t xml:space="preserve">general test err         0.2185619 </t>
  </si>
  <si>
    <t xml:space="preserve">general train err        0.2927034 </t>
  </si>
  <si>
    <t xml:space="preserve">new product train err    0.0523918 </t>
  </si>
  <si>
    <t xml:space="preserve">drop product train err   0.008363202 </t>
  </si>
  <si>
    <t xml:space="preserve">general test err         0.2882784 </t>
  </si>
  <si>
    <t>l2 10% maxdepth = 5, eta = .7, nrounds = 4, numnormal = .5 * special</t>
  </si>
  <si>
    <t xml:space="preserve">general train err        0.7602042 </t>
  </si>
  <si>
    <t xml:space="preserve">new product train err    0.03854962 </t>
  </si>
  <si>
    <t xml:space="preserve">drop product train err   0.04892576 </t>
  </si>
  <si>
    <t xml:space="preserve">general test err         0.7607451 </t>
  </si>
  <si>
    <t xml:space="preserve">drop product test err    0.04848485 </t>
  </si>
  <si>
    <t xml:space="preserve">general train err        0.7029449 </t>
  </si>
  <si>
    <t xml:space="preserve">general test err         0.702201 </t>
  </si>
  <si>
    <t xml:space="preserve">general train err        0.6016135 </t>
  </si>
  <si>
    <t xml:space="preserve">new product train err    0.02141328 </t>
  </si>
  <si>
    <t xml:space="preserve">drop product train err   0.05323591 </t>
  </si>
  <si>
    <t xml:space="preserve">general test err         0.6010595 </t>
  </si>
  <si>
    <t xml:space="preserve">general train err        0.09593439 </t>
  </si>
  <si>
    <t xml:space="preserve">general test err         0.09648998 </t>
  </si>
  <si>
    <t xml:space="preserve">general train err        0.5011845 </t>
  </si>
  <si>
    <t xml:space="preserve">new product train err    0.05405405 </t>
  </si>
  <si>
    <t xml:space="preserve">general test err         0.4985826 </t>
  </si>
  <si>
    <t xml:space="preserve">general train err        0.1986703 </t>
  </si>
  <si>
    <t xml:space="preserve">new product train err    0.07692308 </t>
  </si>
  <si>
    <t xml:space="preserve">drop product train err   0.02145215 </t>
  </si>
  <si>
    <t xml:space="preserve">general test err         0.1987698 </t>
  </si>
  <si>
    <t xml:space="preserve">general train err        0.7301231 </t>
  </si>
  <si>
    <t xml:space="preserve">new product train err    0.06779661 </t>
  </si>
  <si>
    <t xml:space="preserve">general test err         0.7274508 </t>
  </si>
  <si>
    <t xml:space="preserve">new product test err     0.07692308 </t>
  </si>
  <si>
    <t xml:space="preserve">general train err        0.07224022 </t>
  </si>
  <si>
    <t xml:space="preserve">general test err         0.07321024 </t>
  </si>
  <si>
    <t xml:space="preserve">general train err        0.6417601 </t>
  </si>
  <si>
    <t xml:space="preserve">new product train err    0.03964942 </t>
  </si>
  <si>
    <t xml:space="preserve">drop product train err   0.07909605 </t>
  </si>
  <si>
    <t xml:space="preserve">general test err         0.6422122 </t>
  </si>
  <si>
    <t xml:space="preserve">new product test err     0.05323194 </t>
  </si>
  <si>
    <t xml:space="preserve">general train err        0.3746072 </t>
  </si>
  <si>
    <t xml:space="preserve">new product train err    0.173913 </t>
  </si>
  <si>
    <t xml:space="preserve">general test err         0.3749275 </t>
  </si>
  <si>
    <t xml:space="preserve">general train err        0.7602844 </t>
  </si>
  <si>
    <t xml:space="preserve">general test err         0.7594536 </t>
  </si>
  <si>
    <t xml:space="preserve">general train err        0.988519 </t>
  </si>
  <si>
    <t xml:space="preserve">general test err         0.9882343 </t>
  </si>
  <si>
    <t xml:space="preserve">general train err        0.869327 </t>
  </si>
  <si>
    <t xml:space="preserve">general test err         0.8693073 </t>
  </si>
  <si>
    <t xml:space="preserve">general train err        0.4508787 </t>
  </si>
  <si>
    <t xml:space="preserve">new product train err    0.07680251 </t>
  </si>
  <si>
    <t xml:space="preserve">drop product train err   0.0239521 </t>
  </si>
  <si>
    <t xml:space="preserve">general test err         0.452647 </t>
  </si>
  <si>
    <t xml:space="preserve">new product test err     0.07594937 </t>
  </si>
  <si>
    <t xml:space="preserve">general train err        0.4087573 </t>
  </si>
  <si>
    <t xml:space="preserve">general test err         0.4098197 </t>
  </si>
  <si>
    <t xml:space="preserve">new product test err     0.173913 </t>
  </si>
  <si>
    <t xml:space="preserve">general train err        0.9048354 </t>
  </si>
  <si>
    <t xml:space="preserve">general test err         0.9037399 </t>
  </si>
  <si>
    <t xml:space="preserve">general train err        0.670518 </t>
  </si>
  <si>
    <t xml:space="preserve">new product train err    0.07645828 </t>
  </si>
  <si>
    <t xml:space="preserve">drop product train err   0.03040669 </t>
  </si>
  <si>
    <t xml:space="preserve">general test err         0.6693117 </t>
  </si>
  <si>
    <t xml:space="preserve">new product test err     0.07076923 </t>
  </si>
  <si>
    <t xml:space="preserve">drop product test err    0.0171123 </t>
  </si>
  <si>
    <t>l2  maxdepth = 5, eta = .7, nrounds = 4, numnormal = 1 * special</t>
  </si>
  <si>
    <t>l2  maxdepth = 5, eta = .7, nrounds = 4, numnormal = 2 * special</t>
  </si>
  <si>
    <t xml:space="preserve">general train err        0.6911963 </t>
  </si>
  <si>
    <t xml:space="preserve">new product train err    0.06259542 </t>
  </si>
  <si>
    <t xml:space="preserve">drop product train err   0.08508828 </t>
  </si>
  <si>
    <t xml:space="preserve">general test err         0.6912999 </t>
  </si>
  <si>
    <t xml:space="preserve">new product test err     0.06993007 </t>
  </si>
  <si>
    <t xml:space="preserve">drop product test err    0.0969697 </t>
  </si>
  <si>
    <t xml:space="preserve">general train err        0.9502853 </t>
  </si>
  <si>
    <t xml:space="preserve">general test err         0.9495551 </t>
  </si>
  <si>
    <t xml:space="preserve">general train err        0.5572082 </t>
  </si>
  <si>
    <t xml:space="preserve">new product train err    0.03800857 </t>
  </si>
  <si>
    <t xml:space="preserve">drop product train err   0.07306889 </t>
  </si>
  <si>
    <t xml:space="preserve">general test err         0.5576412 </t>
  </si>
  <si>
    <t xml:space="preserve">drop product test err    0.07446809 </t>
  </si>
  <si>
    <t xml:space="preserve">general train err        0.009303038 </t>
  </si>
  <si>
    <t xml:space="preserve">general test err         0.009401644 </t>
  </si>
  <si>
    <t xml:space="preserve">general train err        0.2816705 </t>
  </si>
  <si>
    <t xml:space="preserve">general test err         0.2815896 </t>
  </si>
  <si>
    <t xml:space="preserve">general train err        0.3415382 </t>
  </si>
  <si>
    <t xml:space="preserve">new product train err    0.2451923 </t>
  </si>
  <si>
    <t xml:space="preserve">drop product train err   0.0709571 </t>
  </si>
  <si>
    <t xml:space="preserve">general test err         0.3415456 </t>
  </si>
  <si>
    <t xml:space="preserve">new product test err     0.1111111 </t>
  </si>
  <si>
    <t xml:space="preserve">drop product test err    0.05172414 </t>
  </si>
  <si>
    <t xml:space="preserve">general train err        0.6879761 </t>
  </si>
  <si>
    <t xml:space="preserve">new product train err    0.1271186 </t>
  </si>
  <si>
    <t xml:space="preserve">drop product train err   0.02033898 </t>
  </si>
  <si>
    <t xml:space="preserve">general test err         0.6861121 </t>
  </si>
  <si>
    <t xml:space="preserve">general train err        0.2081217 </t>
  </si>
  <si>
    <t xml:space="preserve">new product train err    0.5581395 </t>
  </si>
  <si>
    <t xml:space="preserve">general test err         0.2096162 </t>
  </si>
  <si>
    <t xml:space="preserve">general train err        0.6075127 </t>
  </si>
  <si>
    <t xml:space="preserve">new product train err    0.04048414 </t>
  </si>
  <si>
    <t xml:space="preserve">drop product train err   0.1186441 </t>
  </si>
  <si>
    <t xml:space="preserve">general test err         0.6071229 </t>
  </si>
  <si>
    <t xml:space="preserve">general train err        0.2400476 </t>
  </si>
  <si>
    <t xml:space="preserve">new product train err    0.3478261 </t>
  </si>
  <si>
    <t xml:space="preserve">general test err         0.2403603 </t>
  </si>
  <si>
    <t xml:space="preserve">general train err        0.006862359 </t>
  </si>
  <si>
    <t xml:space="preserve">general test err         0.006709206 </t>
  </si>
  <si>
    <t xml:space="preserve">general train err        0.9549587 </t>
  </si>
  <si>
    <t xml:space="preserve">general test err         0.9553778 </t>
  </si>
  <si>
    <t xml:space="preserve">general train err        0.9843028 </t>
  </si>
  <si>
    <t xml:space="preserve">general test err         0.9838125 </t>
  </si>
  <si>
    <t xml:space="preserve">general train err        0.7463542 </t>
  </si>
  <si>
    <t xml:space="preserve">new product train err    0.03688525 </t>
  </si>
  <si>
    <t xml:space="preserve">general test err         0.7466372 </t>
  </si>
  <si>
    <t xml:space="preserve">general train err        0.3947103 </t>
  </si>
  <si>
    <t xml:space="preserve">new product train err    0.1891327 </t>
  </si>
  <si>
    <t xml:space="preserve">drop product train err   0.04165582 </t>
  </si>
  <si>
    <t xml:space="preserve">general test err         0.3960949 </t>
  </si>
  <si>
    <t xml:space="preserve">new product test err     0.1873418 </t>
  </si>
  <si>
    <t xml:space="preserve">drop product test err    0.03076923 </t>
  </si>
  <si>
    <t xml:space="preserve">general train err        0.3862913 </t>
  </si>
  <si>
    <t xml:space="preserve">new product train err    0.08053691 </t>
  </si>
  <si>
    <t xml:space="preserve">drop product train err   0.015625 </t>
  </si>
  <si>
    <t xml:space="preserve">general test err         0.3864196 </t>
  </si>
  <si>
    <t xml:space="preserve">new product test err     0.2173913 </t>
  </si>
  <si>
    <t xml:space="preserve">general train err        0.6427852 </t>
  </si>
  <si>
    <t xml:space="preserve">general test err         0.6406142 </t>
  </si>
  <si>
    <t xml:space="preserve">general train err        0.6106976 </t>
  </si>
  <si>
    <t xml:space="preserve">new product train err    0.1517546 </t>
  </si>
  <si>
    <t xml:space="preserve">drop product train err   0.05903966 </t>
  </si>
  <si>
    <t xml:space="preserve">general test err         0.608896 </t>
  </si>
  <si>
    <t xml:space="preserve">new product test err     0.1497436 </t>
  </si>
  <si>
    <t xml:space="preserve">drop product test err    0.05240642 </t>
  </si>
  <si>
    <t>l2  maxdepth = 5, eta = .7, nrounds = 4, numnormal = 10* special</t>
  </si>
  <si>
    <t xml:space="preserve">general train err        0.5202612 </t>
  </si>
  <si>
    <t xml:space="preserve">new product train err    0.1793893 </t>
  </si>
  <si>
    <t xml:space="preserve">drop product train err   0.2539885 </t>
  </si>
  <si>
    <t xml:space="preserve">general test err         0.5192247 </t>
  </si>
  <si>
    <t xml:space="preserve">new product test err     0.1783217 </t>
  </si>
  <si>
    <t xml:space="preserve">drop product test err    0.2484848 </t>
  </si>
  <si>
    <t xml:space="preserve">general train err        0.6957019 </t>
  </si>
  <si>
    <t xml:space="preserve">general test err         0.6950868 </t>
  </si>
  <si>
    <t xml:space="preserve">general train err        0.5048814 </t>
  </si>
  <si>
    <t xml:space="preserve">new product train err    0.08137045 </t>
  </si>
  <si>
    <t xml:space="preserve">drop product train err   0.2181628 </t>
  </si>
  <si>
    <t xml:space="preserve">general test err         0.5041645 </t>
  </si>
  <si>
    <t xml:space="preserve">new product test err     0.06372549 </t>
  </si>
  <si>
    <t xml:space="preserve">drop product test err    0.2340426 </t>
  </si>
  <si>
    <t xml:space="preserve">general train err        0.3298748 </t>
  </si>
  <si>
    <t xml:space="preserve">new product train err    0.1261261 </t>
  </si>
  <si>
    <t xml:space="preserve">drop product train err   0.004329004 </t>
  </si>
  <si>
    <t xml:space="preserve">general test err         0.3295391 </t>
  </si>
  <si>
    <t xml:space="preserve">drop product test err    0.02702703 </t>
  </si>
  <si>
    <t xml:space="preserve">general train err        0.1312859 </t>
  </si>
  <si>
    <t xml:space="preserve">new product train err    0.2980769 </t>
  </si>
  <si>
    <t xml:space="preserve">drop product train err   0.2607261 </t>
  </si>
  <si>
    <t xml:space="preserve">general test err         0.1311743 </t>
  </si>
  <si>
    <t xml:space="preserve">drop product test err    0.2758621 </t>
  </si>
  <si>
    <t xml:space="preserve">general train err        0.2567894 </t>
  </si>
  <si>
    <t xml:space="preserve">new product train err    0.2711864 </t>
  </si>
  <si>
    <t xml:space="preserve">drop product train err   0.08135593 </t>
  </si>
  <si>
    <t xml:space="preserve">general test err         0.257095 </t>
  </si>
  <si>
    <t xml:space="preserve">drop product test err    0.05882353 </t>
  </si>
  <si>
    <t xml:space="preserve">general train err        0.4867787 </t>
  </si>
  <si>
    <t xml:space="preserve">new product train err    0.6046512 </t>
  </si>
  <si>
    <t xml:space="preserve">drop product train err   0.05174036 </t>
  </si>
  <si>
    <t xml:space="preserve">general test err         0.4871562 </t>
  </si>
  <si>
    <t xml:space="preserve">general train err        0.3208259 </t>
  </si>
  <si>
    <t xml:space="preserve">new product train err    0.1857262 </t>
  </si>
  <si>
    <t xml:space="preserve">drop product train err   0.2806026 </t>
  </si>
  <si>
    <t xml:space="preserve">general test err         0.320225 </t>
  </si>
  <si>
    <t xml:space="preserve">new product test err     0.21673 </t>
  </si>
  <si>
    <t xml:space="preserve">general train err        0.1956435 </t>
  </si>
  <si>
    <t xml:space="preserve">new product train err    0.5434783 </t>
  </si>
  <si>
    <t xml:space="preserve">drop product train err   0.08484848 </t>
  </si>
  <si>
    <t xml:space="preserve">general test err         0.1966684 </t>
  </si>
  <si>
    <t xml:space="preserve">drop product test err    0.3157895 </t>
  </si>
  <si>
    <t xml:space="preserve">general train err        0.006920731 </t>
  </si>
  <si>
    <t xml:space="preserve">general test err         0.007267394 </t>
  </si>
  <si>
    <t xml:space="preserve">general train err        0.5834331 </t>
  </si>
  <si>
    <t xml:space="preserve">general test err         0.5819169 </t>
  </si>
  <si>
    <t xml:space="preserve">general train err        0.9562794 </t>
  </si>
  <si>
    <t xml:space="preserve">general test err         0.9552245 </t>
  </si>
  <si>
    <t xml:space="preserve">general train err        0.5103051 </t>
  </si>
  <si>
    <t xml:space="preserve">new product train err    0.1803279 </t>
  </si>
  <si>
    <t xml:space="preserve">general test err         0.5083236 </t>
  </si>
  <si>
    <t xml:space="preserve">general train err        0.2000445 </t>
  </si>
  <si>
    <t xml:space="preserve">new product train err    0.5647858 </t>
  </si>
  <si>
    <t xml:space="preserve">drop product train err   0.2470711 </t>
  </si>
  <si>
    <t xml:space="preserve">general test err         0.2001926 </t>
  </si>
  <si>
    <t xml:space="preserve">new product test err     0.5443038 </t>
  </si>
  <si>
    <t xml:space="preserve">general train err        0.2729256 </t>
  </si>
  <si>
    <t xml:space="preserve">new product train err    0.3691275 </t>
  </si>
  <si>
    <t xml:space="preserve">drop product train err   0.21875 </t>
  </si>
  <si>
    <t xml:space="preserve">general test err         0.2732496 </t>
  </si>
  <si>
    <t xml:space="preserve">general train err        0.567185 </t>
  </si>
  <si>
    <t xml:space="preserve">drop product train err   0.1 </t>
  </si>
  <si>
    <t xml:space="preserve">general test err         0.564219 </t>
  </si>
  <si>
    <t xml:space="preserve">general train err        0.395142 </t>
  </si>
  <si>
    <t xml:space="preserve">new product train err    0.280502 </t>
  </si>
  <si>
    <t xml:space="preserve">drop product train err   0.1562144 </t>
  </si>
  <si>
    <t xml:space="preserve">general test err         0.3935557 </t>
  </si>
  <si>
    <t xml:space="preserve">new product test err     0.2707692 </t>
  </si>
  <si>
    <t xml:space="preserve">general train err        8.452486e-05 </t>
  </si>
  <si>
    <t xml:space="preserve">general test err         0.0001118718 </t>
  </si>
  <si>
    <t xml:space="preserve">general train err        1.615917e-05 </t>
  </si>
  <si>
    <t xml:space="preserve">general test err         3.356155e-05 </t>
  </si>
  <si>
    <t xml:space="preserve">general train err        0.554672 </t>
  </si>
  <si>
    <t xml:space="preserve">new product train err    0.1876013 </t>
  </si>
  <si>
    <t xml:space="preserve">drop product train err   0.2841153 </t>
  </si>
  <si>
    <t xml:space="preserve">general test err         0.5567638 </t>
  </si>
  <si>
    <t xml:space="preserve">new product test err     0.2041667 </t>
  </si>
  <si>
    <t xml:space="preserve">drop product test err    0.2719836 </t>
  </si>
  <si>
    <t xml:space="preserve">general train err        0.6950343 </t>
  </si>
  <si>
    <t xml:space="preserve">general test err         0.6972189 </t>
  </si>
  <si>
    <t xml:space="preserve">general train err        0.5534079 </t>
  </si>
  <si>
    <t xml:space="preserve">new product train err    0.1207729 </t>
  </si>
  <si>
    <t xml:space="preserve">drop product train err   0.1528384 </t>
  </si>
  <si>
    <t xml:space="preserve">general test err         0.555701 </t>
  </si>
  <si>
    <t xml:space="preserve">new product test err     0.09090909 </t>
  </si>
  <si>
    <t xml:space="preserve">drop product test err    0.1851852 </t>
  </si>
  <si>
    <t xml:space="preserve">general train err        0.009010599 </t>
  </si>
  <si>
    <t xml:space="preserve">general test err         0.008491073 </t>
  </si>
  <si>
    <t xml:space="preserve">general train err        0.5060255 </t>
  </si>
  <si>
    <t xml:space="preserve">general test err         0.5087596 </t>
  </si>
  <si>
    <t xml:space="preserve">general train err        0.5930662 </t>
  </si>
  <si>
    <t xml:space="preserve">new product train err    0.3266332 </t>
  </si>
  <si>
    <t xml:space="preserve">drop product train err   0.2114094 </t>
  </si>
  <si>
    <t xml:space="preserve">general test err         0.5953484 </t>
  </si>
  <si>
    <t xml:space="preserve">new product test err     0.5185185 </t>
  </si>
  <si>
    <t xml:space="preserve">drop product test err    0.2794118 </t>
  </si>
  <si>
    <t xml:space="preserve">general train err        0.5807219 </t>
  </si>
  <si>
    <t xml:space="preserve">new product train err    0.2118644 </t>
  </si>
  <si>
    <t xml:space="preserve">drop product train err   0.05685619 </t>
  </si>
  <si>
    <t xml:space="preserve">general test err         0.5836466 </t>
  </si>
  <si>
    <t xml:space="preserve">new product test err     0.3846154 </t>
  </si>
  <si>
    <t xml:space="preserve">general train err        0.0003654457 </t>
  </si>
  <si>
    <t xml:space="preserve">general test err         0.0002349309 </t>
  </si>
  <si>
    <t xml:space="preserve">general train err        0.001142329 </t>
  </si>
  <si>
    <t xml:space="preserve">general test err         0.001107531 </t>
  </si>
  <si>
    <t xml:space="preserve">general train err        0.1673493 </t>
  </si>
  <si>
    <t xml:space="preserve">new product train err    0.3589744 </t>
  </si>
  <si>
    <t xml:space="preserve">drop product train err   0.05446009 </t>
  </si>
  <si>
    <t xml:space="preserve">general test err         0.1695418 </t>
  </si>
  <si>
    <t xml:space="preserve">drop product test err    0.1121495 </t>
  </si>
  <si>
    <t xml:space="preserve">general train err        0.607776 </t>
  </si>
  <si>
    <t xml:space="preserve">new product train err    0.256022 </t>
  </si>
  <si>
    <t xml:space="preserve">drop product train err   0.2348485 </t>
  </si>
  <si>
    <t xml:space="preserve">general test err         0.610865 </t>
  </si>
  <si>
    <t xml:space="preserve">new product test err     0.3435583 </t>
  </si>
  <si>
    <t xml:space="preserve">drop product test err    0.3555556 </t>
  </si>
  <si>
    <t xml:space="preserve">general train err        0.1592772 </t>
  </si>
  <si>
    <t xml:space="preserve">new product train err    0.5555556 </t>
  </si>
  <si>
    <t xml:space="preserve">drop product train err   0.02409639 </t>
  </si>
  <si>
    <t xml:space="preserve">general test err         0.1607263 </t>
  </si>
  <si>
    <t xml:space="preserve">general train err        0.6130253 </t>
  </si>
  <si>
    <t xml:space="preserve">general test err         0.6165369 </t>
  </si>
  <si>
    <t xml:space="preserve">general train err        0.2548002 </t>
  </si>
  <si>
    <t xml:space="preserve">drop product train err   0.04 </t>
  </si>
  <si>
    <t xml:space="preserve">general test err         0.2574171 </t>
  </si>
  <si>
    <t xml:space="preserve">general train err        0.9471061 </t>
  </si>
  <si>
    <t xml:space="preserve">general test err         0.9474874 </t>
  </si>
  <si>
    <t xml:space="preserve">general train err        0.6075946 </t>
  </si>
  <si>
    <t xml:space="preserve">new product train err    0.1527778 </t>
  </si>
  <si>
    <t xml:space="preserve">general test err         0.6095897 </t>
  </si>
  <si>
    <t xml:space="preserve">new product test err     0.32 </t>
  </si>
  <si>
    <t xml:space="preserve">general train err        0.3886279 </t>
  </si>
  <si>
    <t xml:space="preserve">new product train err    0.3840465 </t>
  </si>
  <si>
    <t xml:space="preserve">drop product train err   0.2415805 </t>
  </si>
  <si>
    <t xml:space="preserve">general test err         0.3890791 </t>
  </si>
  <si>
    <t xml:space="preserve">new product test err     0.3868421 </t>
  </si>
  <si>
    <t xml:space="preserve">drop product test err    0.221968 </t>
  </si>
  <si>
    <t xml:space="preserve">general train err        0.2753062 </t>
  </si>
  <si>
    <t xml:space="preserve">new product train err    0.3541667 </t>
  </si>
  <si>
    <t xml:space="preserve">drop product train err   0.1428571 </t>
  </si>
  <si>
    <t xml:space="preserve">general test err         0.2778449 </t>
  </si>
  <si>
    <t xml:space="preserve">drop product test err    0.1764706 </t>
  </si>
  <si>
    <t xml:space="preserve">general train err        0.6485481 </t>
  </si>
  <si>
    <t xml:space="preserve">new product train err    0.1428571 </t>
  </si>
  <si>
    <t xml:space="preserve">drop product train err   0.2222222 </t>
  </si>
  <si>
    <t xml:space="preserve">general test err         0.6513514 </t>
  </si>
  <si>
    <t xml:space="preserve">general train err        0.3806751 </t>
  </si>
  <si>
    <t xml:space="preserve">new product train err    0.2645967 </t>
  </si>
  <si>
    <t xml:space="preserve">drop product train err   0.1569263 </t>
  </si>
  <si>
    <t xml:space="preserve">general test err         0.3848951 </t>
  </si>
  <si>
    <t xml:space="preserve">new product test err     0.2793296 </t>
  </si>
  <si>
    <t>drop product test err    0.1580189</t>
  </si>
  <si>
    <t>l5 maxdepth = 6, eta = .7, nrounds = 4, min_child_weight = 1 numnormal = 10*special</t>
  </si>
  <si>
    <t>Number of special cases in each</t>
  </si>
  <si>
    <t>[1] 1</t>
  </si>
  <si>
    <t>[1] 0</t>
  </si>
  <si>
    <t>[1] 7321</t>
  </si>
  <si>
    <t>[1] 7</t>
  </si>
  <si>
    <t>[1] 2826</t>
  </si>
  <si>
    <t>[1] 109</t>
  </si>
  <si>
    <t>[1] 1266</t>
  </si>
  <si>
    <t>[1] 814</t>
  </si>
  <si>
    <t>[1] 413</t>
  </si>
  <si>
    <t>[1] 5</t>
  </si>
  <si>
    <t>[1] 13</t>
  </si>
  <si>
    <t>[1] 1106</t>
  </si>
  <si>
    <t>[1] 2927</t>
  </si>
  <si>
    <t>[1] 211</t>
  </si>
  <si>
    <t>[1] 18</t>
  </si>
  <si>
    <t>[1] 10</t>
  </si>
  <si>
    <t>[1] 244</t>
  </si>
  <si>
    <t>[1] 7669</t>
  </si>
  <si>
    <t>[1] 277</t>
  </si>
  <si>
    <t>[1] 16</t>
  </si>
  <si>
    <t>[1] 16499</t>
  </si>
  <si>
    <t xml:space="preserve">lag5data, </t>
  </si>
  <si>
    <t xml:space="preserve">general train err        8.512584e-05 </t>
  </si>
  <si>
    <t xml:space="preserve">general test err         8.755897e-05 </t>
  </si>
  <si>
    <t xml:space="preserve">general train err        1.702517e-05 </t>
  </si>
  <si>
    <t xml:space="preserve">general train err        0.0003465838 </t>
  </si>
  <si>
    <t xml:space="preserve">general test err         0.0003283461 </t>
  </si>
  <si>
    <t xml:space="preserve">general train err        0.009033068 </t>
  </si>
  <si>
    <t xml:space="preserve">new product train err    0.04166667 </t>
  </si>
  <si>
    <t xml:space="preserve">general test err         0.009423534 </t>
  </si>
  <si>
    <t xml:space="preserve">general train err        0.0003429355 </t>
  </si>
  <si>
    <t xml:space="preserve">general test err         0.0003611807 </t>
  </si>
  <si>
    <t xml:space="preserve">general train err        0.001107852 </t>
  </si>
  <si>
    <t xml:space="preserve">general test err         0.001171101 </t>
  </si>
  <si>
    <t xml:space="preserve">drop product test err    0.03472222 </t>
  </si>
  <si>
    <t xml:space="preserve">general train err        0.05850699 </t>
  </si>
  <si>
    <t xml:space="preserve">drop product train err   0.03703704 </t>
  </si>
  <si>
    <t xml:space="preserve">general train err        0.003256671 </t>
  </si>
  <si>
    <t xml:space="preserve">general test err         0.003031729 </t>
  </si>
  <si>
    <t>decreasing max depth seems to decrease drop prod error but increase new prod error</t>
  </si>
  <si>
    <t xml:space="preserve">general train err        0.4517495 </t>
  </si>
  <si>
    <t xml:space="preserve">new product train err    0.5011477 </t>
  </si>
  <si>
    <t xml:space="preserve">drop product train err   0.217709 </t>
  </si>
  <si>
    <t xml:space="preserve">general test err         0.4533803 </t>
  </si>
  <si>
    <t xml:space="preserve">new product test err     0.4760274 </t>
  </si>
  <si>
    <t xml:space="preserve">drop product test err    0.2062615 </t>
  </si>
  <si>
    <t xml:space="preserve">general train err        0.4542631 </t>
  </si>
  <si>
    <t xml:space="preserve">new product train err    0.2311828 </t>
  </si>
  <si>
    <t xml:space="preserve">drop product train err   0.28403 </t>
  </si>
  <si>
    <t xml:space="preserve">general test err         0.4545843 </t>
  </si>
  <si>
    <t xml:space="preserve">new product test err     0.240566 </t>
  </si>
  <si>
    <t xml:space="preserve">drop product test err    0.3361345 </t>
  </si>
  <si>
    <t xml:space="preserve">general train err        0.01040359 </t>
  </si>
  <si>
    <t xml:space="preserve">new product train err    0.5948276 </t>
  </si>
  <si>
    <t xml:space="preserve">general test err         0.01012401 </t>
  </si>
  <si>
    <t xml:space="preserve">general train err        0.09837142 </t>
  </si>
  <si>
    <t xml:space="preserve">drop product train err   0.0892562 </t>
  </si>
  <si>
    <t xml:space="preserve">general test err         0.09851478 </t>
  </si>
  <si>
    <t xml:space="preserve">new product test err     0.7058824 </t>
  </si>
  <si>
    <t xml:space="preserve">drop product test err    0.06779661 </t>
  </si>
  <si>
    <t xml:space="preserve">general train err        0.5462477 </t>
  </si>
  <si>
    <t xml:space="preserve">new product train err    0.394958 </t>
  </si>
  <si>
    <t xml:space="preserve">drop product train err   0.01948052 </t>
  </si>
  <si>
    <t xml:space="preserve">general test err         0.5468933 </t>
  </si>
  <si>
    <t xml:space="preserve">drop product test err    0.04761905 </t>
  </si>
  <si>
    <t xml:space="preserve">general train err        0.03289141 </t>
  </si>
  <si>
    <t xml:space="preserve">drop product train err   0.02524272 </t>
  </si>
  <si>
    <t xml:space="preserve">general test err         0.03375398 </t>
  </si>
  <si>
    <t xml:space="preserve">general train err        0.2000141 </t>
  </si>
  <si>
    <t xml:space="preserve">new product train err    0.395618 </t>
  </si>
  <si>
    <t xml:space="preserve">drop product train err   0.2569832 </t>
  </si>
  <si>
    <t xml:space="preserve">general test err         0.2019657 </t>
  </si>
  <si>
    <t xml:space="preserve">new product test err     0.4041667 </t>
  </si>
  <si>
    <t xml:space="preserve">drop product test err    0.3148148 </t>
  </si>
  <si>
    <t xml:space="preserve">general train err        0.0166117 </t>
  </si>
  <si>
    <t xml:space="preserve">new product train err    0.8541667 </t>
  </si>
  <si>
    <t xml:space="preserve">drop product train err   0.04597701 </t>
  </si>
  <si>
    <t xml:space="preserve">general test err         0.01796053 </t>
  </si>
  <si>
    <t xml:space="preserve">general train err        0.007005857 </t>
  </si>
  <si>
    <t xml:space="preserve">general test err         0.007048497 </t>
  </si>
  <si>
    <t xml:space="preserve">general train err        0.2877959 </t>
  </si>
  <si>
    <t xml:space="preserve">new product train err    0.7222222 </t>
  </si>
  <si>
    <t xml:space="preserve">general test err         0.2887804 </t>
  </si>
  <si>
    <t xml:space="preserve">general train err        0.9847649 </t>
  </si>
  <si>
    <t xml:space="preserve">general test err         0.9849836 </t>
  </si>
  <si>
    <t xml:space="preserve">general train err        0.5859345 </t>
  </si>
  <si>
    <t xml:space="preserve">new product train err    0.4044444 </t>
  </si>
  <si>
    <t xml:space="preserve">general test err         0.5866779 </t>
  </si>
  <si>
    <t xml:space="preserve">new product train err    0.6994764 </t>
  </si>
  <si>
    <t xml:space="preserve">drop product train err   0.1383451 </t>
  </si>
  <si>
    <t xml:space="preserve">general test err         0.05904758 </t>
  </si>
  <si>
    <t xml:space="preserve">new product test err     0.7047146 </t>
  </si>
  <si>
    <t xml:space="preserve">drop product test err    0.1025 </t>
  </si>
  <si>
    <t xml:space="preserve">general train err        0.2495209 </t>
  </si>
  <si>
    <t xml:space="preserve">new product train err    0.5128205 </t>
  </si>
  <si>
    <t xml:space="preserve">drop product train err   0.1393443 </t>
  </si>
  <si>
    <t xml:space="preserve">general test err         0.2500684 </t>
  </si>
  <si>
    <t xml:space="preserve">new product test err     0.4375 </t>
  </si>
  <si>
    <t xml:space="preserve">drop product test err    0.1111111 </t>
  </si>
  <si>
    <t xml:space="preserve">general train err        0.163123 </t>
  </si>
  <si>
    <t xml:space="preserve">new product train err    0.4410536 </t>
  </si>
  <si>
    <t xml:space="preserve">drop product train err   0.1386101 </t>
  </si>
  <si>
    <t xml:space="preserve">general test err         0.1651581 </t>
  </si>
  <si>
    <t xml:space="preserve">new product test err     0.4402908 </t>
  </si>
  <si>
    <t xml:space="preserve">drop product test err    0.1425234 </t>
  </si>
  <si>
    <t>l2,logitraw,  max_depth = 3, eta = .3, nrounds = 5, min_child_weight = 1.5, numnormal is 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</si>
</sst>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Inherit"/>
    </font>
    <font>
      <sz val="11"/>
      <color theme="1"/>
      <name val="Inherit"/>
    </font>
    <font>
      <sz val="10"/>
      <color rgb="FFFFFFFF"/>
      <name val="Lucida Console"/>
      <family val="3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11"/>
      <color rgb="FF000000"/>
      <name val="Calibri"/>
      <family val="2"/>
      <scheme val="minor"/>
    </font>
    <font>
      <sz val="10"/>
      <color rgb="FFEBBBFF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3" borderId="0" xfId="0" applyFill="1"/>
    <xf numFmtId="0" fontId="2" fillId="4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11" fontId="0" fillId="0" borderId="0" xfId="0" applyNumberFormat="1"/>
    <xf numFmtId="11" fontId="6" fillId="0" borderId="0" xfId="0" applyNumberFormat="1" applyFont="1"/>
    <xf numFmtId="11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Border="1"/>
    <xf numFmtId="0" fontId="8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1" xfId="0" applyBorder="1"/>
    <xf numFmtId="0" fontId="4" fillId="4" borderId="0" xfId="0" applyFont="1" applyFill="1"/>
    <xf numFmtId="0" fontId="5" fillId="4" borderId="0" xfId="0" applyFont="1" applyFill="1" applyAlignment="1">
      <alignment vertical="center"/>
    </xf>
    <xf numFmtId="0" fontId="0" fillId="4" borderId="0" xfId="0" applyFill="1"/>
    <xf numFmtId="1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8" workbookViewId="0">
      <selection activeCell="B5" sqref="B5"/>
    </sheetView>
  </sheetViews>
  <sheetFormatPr defaultRowHeight="15"/>
  <cols>
    <col min="1" max="1" width="25.42578125" customWidth="1"/>
    <col min="2" max="2" width="42.7109375" customWidth="1"/>
    <col min="4" max="4" width="132" customWidth="1"/>
    <col min="5" max="5" width="37.42578125" customWidth="1"/>
  </cols>
  <sheetData>
    <row r="1" spans="1:5">
      <c r="A1" s="1" t="s">
        <v>0</v>
      </c>
      <c r="B1" s="1" t="s">
        <v>1</v>
      </c>
      <c r="D1" t="s">
        <v>97</v>
      </c>
    </row>
    <row r="2" spans="1:5">
      <c r="A2" s="2" t="s">
        <v>2</v>
      </c>
      <c r="B2" s="2" t="s">
        <v>3</v>
      </c>
      <c r="E2" t="s">
        <v>120</v>
      </c>
    </row>
    <row r="3" spans="1:5">
      <c r="A3" s="2" t="s">
        <v>4</v>
      </c>
      <c r="B3" s="2" t="s">
        <v>5</v>
      </c>
      <c r="D3" t="s">
        <v>101</v>
      </c>
    </row>
    <row r="4" spans="1:5" ht="28.5">
      <c r="A4" s="2" t="s">
        <v>6</v>
      </c>
      <c r="B4" s="2" t="s">
        <v>7</v>
      </c>
      <c r="D4" s="3" t="s">
        <v>98</v>
      </c>
    </row>
    <row r="5" spans="1:5">
      <c r="A5" s="2" t="s">
        <v>8</v>
      </c>
      <c r="B5" s="2" t="s">
        <v>9</v>
      </c>
      <c r="D5" s="3" t="s">
        <v>99</v>
      </c>
    </row>
    <row r="6" spans="1:5">
      <c r="A6" s="2" t="s">
        <v>10</v>
      </c>
      <c r="B6" s="2" t="s">
        <v>11</v>
      </c>
      <c r="D6" s="3" t="s">
        <v>100</v>
      </c>
    </row>
    <row r="7" spans="1:5">
      <c r="A7" s="2" t="s">
        <v>12</v>
      </c>
      <c r="B7" s="2" t="s">
        <v>13</v>
      </c>
    </row>
    <row r="8" spans="1:5" ht="28.5">
      <c r="A8" s="4" t="s">
        <v>14</v>
      </c>
      <c r="B8" s="2" t="s">
        <v>15</v>
      </c>
      <c r="D8" s="3" t="s">
        <v>114</v>
      </c>
    </row>
    <row r="9" spans="1:5" ht="28.5">
      <c r="A9" s="2" t="s">
        <v>16</v>
      </c>
      <c r="B9" s="2" t="s">
        <v>17</v>
      </c>
    </row>
    <row r="10" spans="1:5">
      <c r="A10" s="2" t="s">
        <v>18</v>
      </c>
      <c r="B10" s="2" t="s">
        <v>19</v>
      </c>
      <c r="D10" s="3" t="s">
        <v>102</v>
      </c>
    </row>
    <row r="11" spans="1:5" ht="42.75">
      <c r="A11" s="2" t="s">
        <v>20</v>
      </c>
      <c r="B11" s="2" t="s">
        <v>21</v>
      </c>
    </row>
    <row r="12" spans="1:5" ht="28.5">
      <c r="A12" s="2" t="s">
        <v>22</v>
      </c>
      <c r="B12" s="2" t="s">
        <v>23</v>
      </c>
      <c r="D12" s="3" t="s">
        <v>115</v>
      </c>
    </row>
    <row r="13" spans="1:5" ht="57">
      <c r="A13" s="2" t="s">
        <v>24</v>
      </c>
      <c r="B13" s="2" t="s">
        <v>25</v>
      </c>
      <c r="D13" s="3" t="s">
        <v>103</v>
      </c>
    </row>
    <row r="14" spans="1:5" ht="42.75">
      <c r="A14" s="2" t="s">
        <v>26</v>
      </c>
      <c r="B14" s="2" t="s">
        <v>27</v>
      </c>
      <c r="D14" s="3" t="s">
        <v>118</v>
      </c>
    </row>
    <row r="15" spans="1:5" ht="42.75">
      <c r="A15" s="2" t="s">
        <v>28</v>
      </c>
      <c r="B15" s="2" t="s">
        <v>29</v>
      </c>
      <c r="D15" s="3" t="s">
        <v>121</v>
      </c>
    </row>
    <row r="16" spans="1:5" ht="42.75">
      <c r="A16" s="2" t="s">
        <v>30</v>
      </c>
      <c r="B16" s="2" t="s">
        <v>31</v>
      </c>
      <c r="D16" s="3" t="s">
        <v>122</v>
      </c>
    </row>
    <row r="17" spans="1:4" ht="28.5">
      <c r="A17" s="2" t="s">
        <v>32</v>
      </c>
      <c r="B17" s="2" t="s">
        <v>33</v>
      </c>
      <c r="D17" s="3" t="s">
        <v>119</v>
      </c>
    </row>
    <row r="18" spans="1:4">
      <c r="A18" s="2" t="s">
        <v>34</v>
      </c>
      <c r="B18" s="2" t="s">
        <v>35</v>
      </c>
      <c r="D18" s="3" t="s">
        <v>104</v>
      </c>
    </row>
    <row r="19" spans="1:4">
      <c r="A19" s="2" t="s">
        <v>36</v>
      </c>
      <c r="B19" s="2" t="s">
        <v>37</v>
      </c>
      <c r="D19" s="3" t="s">
        <v>105</v>
      </c>
    </row>
    <row r="20" spans="1:4">
      <c r="A20" s="2" t="s">
        <v>38</v>
      </c>
      <c r="B20" s="2" t="s">
        <v>39</v>
      </c>
      <c r="D20" s="3" t="s">
        <v>106</v>
      </c>
    </row>
    <row r="21" spans="1:4">
      <c r="A21" s="2" t="s">
        <v>40</v>
      </c>
      <c r="B21" s="2" t="s">
        <v>41</v>
      </c>
      <c r="D21" t="s">
        <v>107</v>
      </c>
    </row>
    <row r="22" spans="1:4">
      <c r="A22" s="2" t="s">
        <v>42</v>
      </c>
      <c r="B22" s="2" t="s">
        <v>43</v>
      </c>
    </row>
    <row r="23" spans="1:4" ht="28.5">
      <c r="A23" s="2" t="s">
        <v>44</v>
      </c>
      <c r="B23" s="2" t="s">
        <v>45</v>
      </c>
      <c r="D23" s="3" t="s">
        <v>108</v>
      </c>
    </row>
    <row r="24" spans="1:4">
      <c r="A24" s="2" t="s">
        <v>46</v>
      </c>
      <c r="B24" s="2" t="s">
        <v>47</v>
      </c>
      <c r="D24" s="3" t="s">
        <v>109</v>
      </c>
    </row>
    <row r="25" spans="1:4" ht="28.5">
      <c r="A25" s="2" t="s">
        <v>48</v>
      </c>
      <c r="B25" s="2" t="s">
        <v>49</v>
      </c>
      <c r="D25" s="3" t="s">
        <v>110</v>
      </c>
    </row>
    <row r="26" spans="1:4">
      <c r="A26" s="2" t="s">
        <v>50</v>
      </c>
      <c r="B26" s="2" t="s">
        <v>51</v>
      </c>
    </row>
    <row r="27" spans="1:4">
      <c r="A27" s="2" t="s">
        <v>52</v>
      </c>
      <c r="B27" s="2" t="s">
        <v>53</v>
      </c>
    </row>
    <row r="28" spans="1:4">
      <c r="A28" s="2" t="s">
        <v>54</v>
      </c>
      <c r="B28" s="2" t="s">
        <v>55</v>
      </c>
    </row>
    <row r="29" spans="1:4">
      <c r="A29" s="2" t="s">
        <v>56</v>
      </c>
      <c r="B29" s="2" t="s">
        <v>57</v>
      </c>
    </row>
    <row r="30" spans="1:4">
      <c r="A30" s="2" t="s">
        <v>58</v>
      </c>
      <c r="B30" s="2" t="s">
        <v>59</v>
      </c>
    </row>
    <row r="31" spans="1:4">
      <c r="A31" s="2" t="s">
        <v>60</v>
      </c>
      <c r="B31" s="2" t="s">
        <v>61</v>
      </c>
    </row>
    <row r="32" spans="1:4">
      <c r="A32" s="2" t="s">
        <v>62</v>
      </c>
      <c r="B32" s="2" t="s">
        <v>63</v>
      </c>
    </row>
    <row r="33" spans="1:4">
      <c r="A33" s="2" t="s">
        <v>64</v>
      </c>
      <c r="B33" s="2" t="s">
        <v>65</v>
      </c>
    </row>
    <row r="34" spans="1:4">
      <c r="A34" s="2" t="s">
        <v>66</v>
      </c>
      <c r="B34" s="2" t="s">
        <v>67</v>
      </c>
    </row>
    <row r="35" spans="1:4">
      <c r="A35" s="2" t="s">
        <v>68</v>
      </c>
      <c r="B35" s="2" t="s">
        <v>69</v>
      </c>
    </row>
    <row r="36" spans="1:4">
      <c r="A36" s="2" t="s">
        <v>70</v>
      </c>
      <c r="B36" s="2" t="s">
        <v>71</v>
      </c>
    </row>
    <row r="37" spans="1:4">
      <c r="A37" s="2" t="s">
        <v>72</v>
      </c>
      <c r="B37" s="2" t="s">
        <v>73</v>
      </c>
    </row>
    <row r="38" spans="1:4">
      <c r="A38" s="2" t="s">
        <v>74</v>
      </c>
      <c r="B38" s="2" t="s">
        <v>75</v>
      </c>
    </row>
    <row r="39" spans="1:4">
      <c r="A39" s="2" t="s">
        <v>76</v>
      </c>
      <c r="B39" s="2" t="s">
        <v>77</v>
      </c>
    </row>
    <row r="40" spans="1:4">
      <c r="A40" s="2" t="s">
        <v>78</v>
      </c>
      <c r="B40" s="2" t="s">
        <v>79</v>
      </c>
    </row>
    <row r="41" spans="1:4">
      <c r="A41" s="2" t="s">
        <v>80</v>
      </c>
      <c r="B41" s="2" t="s">
        <v>81</v>
      </c>
    </row>
    <row r="42" spans="1:4">
      <c r="A42" s="2" t="s">
        <v>82</v>
      </c>
      <c r="B42" s="2" t="s">
        <v>83</v>
      </c>
    </row>
    <row r="43" spans="1:4">
      <c r="A43" s="2" t="s">
        <v>84</v>
      </c>
      <c r="B43" s="2" t="s">
        <v>85</v>
      </c>
    </row>
    <row r="44" spans="1:4">
      <c r="A44" s="2" t="s">
        <v>86</v>
      </c>
      <c r="B44" s="2" t="s">
        <v>87</v>
      </c>
    </row>
    <row r="45" spans="1:4">
      <c r="A45" s="2" t="s">
        <v>88</v>
      </c>
      <c r="B45" s="2" t="s">
        <v>89</v>
      </c>
    </row>
    <row r="46" spans="1:4">
      <c r="A46" s="2" t="s">
        <v>90</v>
      </c>
      <c r="B46" s="2" t="s">
        <v>91</v>
      </c>
    </row>
    <row r="47" spans="1:4">
      <c r="A47" s="2" t="s">
        <v>92</v>
      </c>
      <c r="B47" s="2" t="s">
        <v>93</v>
      </c>
      <c r="D47" t="s">
        <v>111</v>
      </c>
    </row>
    <row r="48" spans="1:4">
      <c r="A48" s="2" t="s">
        <v>94</v>
      </c>
      <c r="B48" s="2" t="s">
        <v>81</v>
      </c>
      <c r="D48" t="s">
        <v>111</v>
      </c>
    </row>
    <row r="49" spans="1:2">
      <c r="A49" s="2" t="s">
        <v>95</v>
      </c>
      <c r="B49" s="2" t="s">
        <v>96</v>
      </c>
    </row>
    <row r="51" spans="1:2">
      <c r="A51" s="2" t="s">
        <v>112</v>
      </c>
      <c r="B51" s="2" t="s">
        <v>113</v>
      </c>
    </row>
    <row r="53" spans="1:2">
      <c r="A53" t="s">
        <v>116</v>
      </c>
      <c r="B53" s="2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4" sqref="D4"/>
    </sheetView>
  </sheetViews>
  <sheetFormatPr defaultRowHeight="15"/>
  <cols>
    <col min="1" max="1" width="46.42578125" customWidth="1"/>
    <col min="2" max="2" width="18.85546875" customWidth="1"/>
    <col min="3" max="3" width="27.42578125" customWidth="1"/>
    <col min="4" max="4" width="25.42578125" customWidth="1"/>
  </cols>
  <sheetData>
    <row r="1" spans="1:5">
      <c r="A1" t="s">
        <v>144</v>
      </c>
    </row>
    <row r="2" spans="1:5">
      <c r="A2" t="s">
        <v>154</v>
      </c>
    </row>
    <row r="4" spans="1:5" ht="50.25" customHeight="1">
      <c r="A4" t="s">
        <v>147</v>
      </c>
      <c r="B4" t="s">
        <v>145</v>
      </c>
      <c r="C4" t="s">
        <v>153</v>
      </c>
      <c r="D4" t="s">
        <v>155</v>
      </c>
      <c r="E4" t="s">
        <v>156</v>
      </c>
    </row>
    <row r="5" spans="1:5">
      <c r="A5" t="s">
        <v>146</v>
      </c>
      <c r="B5" s="8">
        <v>0.99147510000000005</v>
      </c>
      <c r="C5" s="8">
        <v>0.127496</v>
      </c>
      <c r="D5" s="8">
        <v>0.33141189999999998</v>
      </c>
      <c r="E5" s="8">
        <v>8.2451659978109992E-3</v>
      </c>
    </row>
    <row r="6" spans="1:5">
      <c r="A6" t="s">
        <v>148</v>
      </c>
      <c r="B6">
        <v>0</v>
      </c>
      <c r="C6" s="8">
        <v>0.25680933852140098</v>
      </c>
      <c r="D6" s="8">
        <v>0.16342412451361901</v>
      </c>
      <c r="E6" s="8">
        <v>0.94941634241245099</v>
      </c>
    </row>
    <row r="7" spans="1:5">
      <c r="A7" t="s">
        <v>149</v>
      </c>
      <c r="B7">
        <v>0</v>
      </c>
      <c r="C7" s="8">
        <v>0.26576576576576599</v>
      </c>
      <c r="D7" s="8">
        <v>0.15765765765765799</v>
      </c>
      <c r="E7" s="8">
        <v>0.88513513513513498</v>
      </c>
    </row>
    <row r="8" spans="1:5">
      <c r="A8" t="s">
        <v>150</v>
      </c>
      <c r="B8" s="8">
        <v>0.99124439093794503</v>
      </c>
      <c r="C8" s="8">
        <v>0.12969245923169501</v>
      </c>
      <c r="D8" s="8">
        <v>0.33676261354930498</v>
      </c>
      <c r="E8" s="8">
        <v>8.4272737222282901E-3</v>
      </c>
    </row>
    <row r="9" spans="1:5">
      <c r="A9" t="s">
        <v>151</v>
      </c>
      <c r="B9">
        <v>0</v>
      </c>
      <c r="C9" s="8">
        <v>0.27586206896551702</v>
      </c>
      <c r="D9" s="8">
        <v>0.17241379310344801</v>
      </c>
      <c r="E9" s="8">
        <v>1</v>
      </c>
    </row>
    <row r="10" spans="1:5">
      <c r="A10" t="s">
        <v>152</v>
      </c>
      <c r="B10">
        <v>0</v>
      </c>
      <c r="C10" s="8">
        <v>0.27450980392156898</v>
      </c>
      <c r="D10" s="8">
        <v>0.19607843137254899</v>
      </c>
      <c r="E10" s="8">
        <v>0.86274509803921595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opLeftCell="D1" zoomScaleNormal="100" workbookViewId="0">
      <selection activeCell="J159" sqref="J159"/>
    </sheetView>
  </sheetViews>
  <sheetFormatPr defaultRowHeight="15"/>
  <cols>
    <col min="1" max="1" width="37.5703125" customWidth="1"/>
    <col min="2" max="2" width="35.28515625" customWidth="1"/>
    <col min="3" max="4" width="35" customWidth="1"/>
    <col min="5" max="5" width="49.85546875" customWidth="1"/>
    <col min="6" max="6" width="49" customWidth="1"/>
    <col min="7" max="7" width="5.7109375" customWidth="1"/>
    <col min="8" max="8" width="15.7109375" customWidth="1"/>
    <col min="9" max="9" width="45.85546875" customWidth="1"/>
    <col min="10" max="10" width="40" customWidth="1"/>
    <col min="12" max="12" width="83.42578125" customWidth="1"/>
    <col min="21" max="21" width="31.42578125" customWidth="1"/>
  </cols>
  <sheetData>
    <row r="1" spans="1:21">
      <c r="B1" t="s">
        <v>188</v>
      </c>
      <c r="C1" t="s">
        <v>189</v>
      </c>
      <c r="D1" s="14" t="s">
        <v>196</v>
      </c>
      <c r="E1" t="s">
        <v>203</v>
      </c>
      <c r="F1" t="s">
        <v>251</v>
      </c>
      <c r="I1" t="s">
        <v>1067</v>
      </c>
      <c r="J1" t="s">
        <v>1729</v>
      </c>
    </row>
    <row r="2" spans="1:21">
      <c r="A2" s="8" t="s">
        <v>157</v>
      </c>
      <c r="B2" s="10" t="s">
        <v>160</v>
      </c>
      <c r="C2" s="10" t="s">
        <v>160</v>
      </c>
      <c r="E2" s="10" t="s">
        <v>157</v>
      </c>
      <c r="F2" s="7"/>
      <c r="J2" s="10" t="s">
        <v>160</v>
      </c>
    </row>
    <row r="3" spans="1:21">
      <c r="A3" s="8" t="s">
        <v>159</v>
      </c>
      <c r="B3" s="10">
        <v>1.24378109452761E-4</v>
      </c>
      <c r="C3" s="13">
        <v>7.2966070777114007E-5</v>
      </c>
      <c r="E3" s="13">
        <v>8.6341920000000002E-5</v>
      </c>
      <c r="F3" s="7"/>
      <c r="J3" s="13">
        <v>8.4524864604862402E-5</v>
      </c>
    </row>
    <row r="4" spans="1:21">
      <c r="A4" s="8" t="s">
        <v>185</v>
      </c>
      <c r="B4" s="10" t="s">
        <v>182</v>
      </c>
      <c r="C4" s="10" t="s">
        <v>182</v>
      </c>
      <c r="E4" s="10">
        <v>1</v>
      </c>
      <c r="F4" s="7"/>
      <c r="J4" s="10">
        <v>1</v>
      </c>
    </row>
    <row r="5" spans="1:21">
      <c r="A5" s="8" t="s">
        <v>186</v>
      </c>
      <c r="B5" s="10" t="s">
        <v>182</v>
      </c>
      <c r="C5" s="10" t="s">
        <v>182</v>
      </c>
      <c r="E5" s="10" t="s">
        <v>252</v>
      </c>
      <c r="F5" s="7"/>
      <c r="J5" s="10" t="s">
        <v>182</v>
      </c>
      <c r="T5" s="9"/>
      <c r="U5" s="9" t="s">
        <v>182</v>
      </c>
    </row>
    <row r="6" spans="1:21">
      <c r="A6" s="8" t="s">
        <v>184</v>
      </c>
      <c r="B6" s="10">
        <v>0</v>
      </c>
      <c r="C6" s="10">
        <v>1.0944511327570799E-4</v>
      </c>
      <c r="E6" s="13">
        <v>7.6614090000000002E-5</v>
      </c>
      <c r="F6" s="7"/>
      <c r="J6" s="10">
        <v>1.11871839620581E-4</v>
      </c>
      <c r="T6" s="9"/>
      <c r="U6" s="9">
        <v>0</v>
      </c>
    </row>
    <row r="7" spans="1:21">
      <c r="A7" s="8" t="s">
        <v>185</v>
      </c>
      <c r="B7" s="10" t="s">
        <v>182</v>
      </c>
      <c r="C7" s="10" t="s">
        <v>182</v>
      </c>
      <c r="E7" s="10" t="s">
        <v>252</v>
      </c>
      <c r="F7" s="7"/>
      <c r="J7" s="10" t="s">
        <v>182</v>
      </c>
      <c r="T7" s="9"/>
      <c r="U7" s="9" t="s">
        <v>182</v>
      </c>
    </row>
    <row r="8" spans="1:21">
      <c r="A8" s="8" t="s">
        <v>187</v>
      </c>
      <c r="B8" s="10" t="s">
        <v>182</v>
      </c>
      <c r="C8" s="10" t="s">
        <v>182</v>
      </c>
      <c r="E8" s="10" t="s">
        <v>252</v>
      </c>
      <c r="F8" s="7"/>
      <c r="J8" s="10" t="s">
        <v>182</v>
      </c>
      <c r="T8" s="9"/>
      <c r="U8" s="9" t="s">
        <v>182</v>
      </c>
    </row>
    <row r="9" spans="1:21">
      <c r="A9" s="8" t="s">
        <v>123</v>
      </c>
      <c r="B9" s="10" t="s">
        <v>161</v>
      </c>
      <c r="C9" s="10" t="s">
        <v>158</v>
      </c>
      <c r="E9" s="10" t="s">
        <v>123</v>
      </c>
      <c r="F9" s="7"/>
      <c r="J9" s="10" t="s">
        <v>161</v>
      </c>
      <c r="T9" s="10"/>
    </row>
    <row r="10" spans="1:21">
      <c r="A10" s="8" t="s">
        <v>159</v>
      </c>
      <c r="B10" s="13">
        <v>3.7313432835861499E-5</v>
      </c>
      <c r="C10" s="10" t="s">
        <v>158</v>
      </c>
      <c r="E10" s="13">
        <v>1.8241250000000001E-5</v>
      </c>
      <c r="F10" s="7"/>
      <c r="J10" s="13">
        <v>1.61591652920734E-5</v>
      </c>
      <c r="R10" s="8"/>
      <c r="T10" s="9"/>
      <c r="U10" s="12">
        <v>3.7313432835861499E-5</v>
      </c>
    </row>
    <row r="11" spans="1:21">
      <c r="A11" s="8" t="s">
        <v>185</v>
      </c>
      <c r="B11" s="10" t="s">
        <v>182</v>
      </c>
      <c r="C11" s="10" t="s">
        <v>158</v>
      </c>
      <c r="E11" s="10" t="s">
        <v>252</v>
      </c>
      <c r="F11" s="7"/>
      <c r="G11" s="10"/>
      <c r="J11" s="10" t="s">
        <v>182</v>
      </c>
    </row>
    <row r="12" spans="1:21">
      <c r="A12" s="8" t="s">
        <v>186</v>
      </c>
      <c r="B12" s="10" t="s">
        <v>182</v>
      </c>
      <c r="C12" s="10" t="s">
        <v>158</v>
      </c>
      <c r="E12" s="10" t="s">
        <v>252</v>
      </c>
      <c r="F12" s="7"/>
      <c r="J12" s="10" t="s">
        <v>182</v>
      </c>
    </row>
    <row r="13" spans="1:21">
      <c r="A13" s="8" t="s">
        <v>184</v>
      </c>
      <c r="B13" s="10">
        <v>0</v>
      </c>
      <c r="C13" s="10" t="s">
        <v>158</v>
      </c>
      <c r="E13" s="13">
        <v>1.094487E-5</v>
      </c>
      <c r="F13" s="7"/>
      <c r="G13" t="s">
        <v>352</v>
      </c>
      <c r="J13" s="13">
        <v>3.35615518861632E-5</v>
      </c>
    </row>
    <row r="14" spans="1:21">
      <c r="A14" s="8" t="s">
        <v>185</v>
      </c>
      <c r="B14" s="10" t="s">
        <v>182</v>
      </c>
      <c r="C14" s="10" t="s">
        <v>158</v>
      </c>
      <c r="E14" s="10" t="s">
        <v>252</v>
      </c>
      <c r="F14" s="7"/>
      <c r="G14">
        <f>SUM(G16,G23,G30,G37,G44,G51,G58,G79,G86,G93,G100,G107,G114,G121,G128,G135,G142,G149)</f>
        <v>83558</v>
      </c>
      <c r="J14" s="10" t="s">
        <v>182</v>
      </c>
    </row>
    <row r="15" spans="1:21">
      <c r="A15" s="8" t="s">
        <v>187</v>
      </c>
      <c r="B15" s="10" t="s">
        <v>182</v>
      </c>
      <c r="C15" s="10" t="s">
        <v>158</v>
      </c>
      <c r="D15" s="5"/>
      <c r="E15" s="10" t="s">
        <v>252</v>
      </c>
      <c r="F15" s="7"/>
      <c r="J15" s="10" t="s">
        <v>182</v>
      </c>
      <c r="L15" s="6"/>
    </row>
    <row r="16" spans="1:21">
      <c r="A16" s="8" t="s">
        <v>124</v>
      </c>
      <c r="B16" s="10" t="s">
        <v>162</v>
      </c>
      <c r="C16" s="10" t="s">
        <v>162</v>
      </c>
      <c r="D16" s="10" t="s">
        <v>162</v>
      </c>
      <c r="E16" s="10" t="s">
        <v>124</v>
      </c>
      <c r="F16" s="8" t="s">
        <v>124</v>
      </c>
      <c r="G16" s="8">
        <v>14642</v>
      </c>
      <c r="H16" s="10"/>
      <c r="I16" s="8" t="s">
        <v>1068</v>
      </c>
      <c r="J16" s="10" t="s">
        <v>162</v>
      </c>
      <c r="L16" s="8"/>
    </row>
    <row r="17" spans="1:12">
      <c r="A17" s="8" t="s">
        <v>159</v>
      </c>
      <c r="B17" s="10">
        <v>8.3706467661691705E-3</v>
      </c>
      <c r="C17" s="10">
        <v>8.2451659978109992E-3</v>
      </c>
      <c r="D17" s="10">
        <v>0.12754469171835101</v>
      </c>
      <c r="E17" s="10">
        <v>8.489478E-3</v>
      </c>
      <c r="F17" s="8" t="s">
        <v>219</v>
      </c>
      <c r="H17" s="8"/>
      <c r="I17" s="8" t="s">
        <v>124</v>
      </c>
      <c r="J17" s="10">
        <v>8.5805167701060708E-3</v>
      </c>
      <c r="L17" s="8"/>
    </row>
    <row r="18" spans="1:12">
      <c r="A18" s="8" t="s">
        <v>185</v>
      </c>
      <c r="B18" s="10">
        <v>0.98104265402843605</v>
      </c>
      <c r="C18" s="10">
        <v>0.94941634241245099</v>
      </c>
      <c r="D18" s="10">
        <v>0.25680933852140098</v>
      </c>
      <c r="E18" s="10">
        <v>0.95992370000000005</v>
      </c>
      <c r="F18" s="8" t="s">
        <v>220</v>
      </c>
      <c r="H18" s="8"/>
      <c r="I18" s="8" t="s">
        <v>1069</v>
      </c>
      <c r="J18" s="10">
        <v>0.98460291734197702</v>
      </c>
      <c r="L18" s="8"/>
    </row>
    <row r="19" spans="1:12">
      <c r="A19" s="8" t="s">
        <v>186</v>
      </c>
      <c r="B19" s="10">
        <v>0.95505617977528101</v>
      </c>
      <c r="C19" s="10">
        <v>0.88513513513513498</v>
      </c>
      <c r="D19" s="10">
        <v>0.26576576576576599</v>
      </c>
      <c r="E19" s="10">
        <v>0.88768349999999996</v>
      </c>
      <c r="F19" s="8" t="s">
        <v>221</v>
      </c>
      <c r="H19" s="8"/>
      <c r="I19" s="8" t="s">
        <v>1070</v>
      </c>
      <c r="J19" s="10">
        <v>0.97404143843772295</v>
      </c>
      <c r="L19" s="8"/>
    </row>
    <row r="20" spans="1:12">
      <c r="A20" s="8" t="s">
        <v>184</v>
      </c>
      <c r="B20" s="10">
        <v>8.3911389572611794E-3</v>
      </c>
      <c r="C20" s="10">
        <v>8.4272737222282901E-3</v>
      </c>
      <c r="D20" s="10">
        <v>0.12947356900514401</v>
      </c>
      <c r="E20" s="10">
        <v>8.2195979999999998E-3</v>
      </c>
      <c r="F20" s="8" t="s">
        <v>222</v>
      </c>
      <c r="H20" s="8"/>
      <c r="I20" s="8" t="s">
        <v>1071</v>
      </c>
      <c r="J20" s="10">
        <v>8.3120776838054907E-3</v>
      </c>
      <c r="L20" s="8"/>
    </row>
    <row r="21" spans="1:12">
      <c r="A21" s="8" t="s">
        <v>185</v>
      </c>
      <c r="B21" s="10">
        <v>0.92857142857142905</v>
      </c>
      <c r="C21" s="10">
        <v>1</v>
      </c>
      <c r="D21" s="10">
        <v>0.27586206896551702</v>
      </c>
      <c r="E21" s="10">
        <v>0.95804199999999995</v>
      </c>
      <c r="F21" s="8" t="s">
        <v>223</v>
      </c>
      <c r="H21" s="8"/>
      <c r="I21" s="8" t="s">
        <v>1072</v>
      </c>
      <c r="J21" s="10">
        <v>0.98333333333333295</v>
      </c>
      <c r="L21" s="8"/>
    </row>
    <row r="22" spans="1:12">
      <c r="A22" s="8" t="s">
        <v>187</v>
      </c>
      <c r="B22" s="10">
        <v>1</v>
      </c>
      <c r="C22" s="10">
        <v>0.86274509803921595</v>
      </c>
      <c r="D22" s="10">
        <v>0.27450980392156898</v>
      </c>
      <c r="E22" s="10">
        <v>0.88484850000000004</v>
      </c>
      <c r="F22" s="8" t="s">
        <v>224</v>
      </c>
      <c r="H22" s="8"/>
      <c r="I22" s="8" t="s">
        <v>1073</v>
      </c>
      <c r="J22" s="10">
        <v>0.96319018404907997</v>
      </c>
      <c r="L22" s="8"/>
    </row>
    <row r="23" spans="1:12">
      <c r="A23" s="8" t="s">
        <v>125</v>
      </c>
      <c r="B23" s="10" t="s">
        <v>163</v>
      </c>
      <c r="C23" s="10" t="s">
        <v>163</v>
      </c>
      <c r="E23" s="10" t="s">
        <v>125</v>
      </c>
      <c r="F23" s="8" t="s">
        <v>125</v>
      </c>
      <c r="G23">
        <v>14</v>
      </c>
      <c r="H23" s="10"/>
      <c r="I23" s="8" t="s">
        <v>1074</v>
      </c>
      <c r="J23" s="10" t="s">
        <v>163</v>
      </c>
    </row>
    <row r="24" spans="1:12">
      <c r="A24" s="8" t="s">
        <v>159</v>
      </c>
      <c r="B24" s="10">
        <v>3.2338308457713301E-4</v>
      </c>
      <c r="C24" s="10">
        <v>3.8915237747783E-4</v>
      </c>
      <c r="E24" s="10">
        <v>3.405034E-4</v>
      </c>
      <c r="F24" s="8" t="s">
        <v>225</v>
      </c>
      <c r="I24" s="8" t="s">
        <v>1075</v>
      </c>
      <c r="J24" s="10">
        <v>3.5674464914103898E-4</v>
      </c>
    </row>
    <row r="25" spans="1:12">
      <c r="A25" s="8" t="s">
        <v>185</v>
      </c>
      <c r="B25" s="10" t="s">
        <v>182</v>
      </c>
      <c r="C25" s="10" t="s">
        <v>182</v>
      </c>
      <c r="E25" s="10">
        <v>1</v>
      </c>
      <c r="F25" s="8" t="s">
        <v>226</v>
      </c>
      <c r="I25" s="8" t="s">
        <v>125</v>
      </c>
      <c r="J25" s="10">
        <v>1</v>
      </c>
    </row>
    <row r="26" spans="1:12">
      <c r="A26" s="8" t="s">
        <v>186</v>
      </c>
      <c r="B26" s="10" t="s">
        <v>182</v>
      </c>
      <c r="C26" s="10" t="s">
        <v>182</v>
      </c>
      <c r="E26" s="10">
        <v>0</v>
      </c>
      <c r="F26" s="8" t="s">
        <v>207</v>
      </c>
      <c r="I26" s="8" t="s">
        <v>1076</v>
      </c>
      <c r="J26" s="10">
        <v>0</v>
      </c>
    </row>
    <row r="27" spans="1:12">
      <c r="A27" s="8" t="s">
        <v>184</v>
      </c>
      <c r="B27" s="10">
        <v>1.1188185276345099E-4</v>
      </c>
      <c r="C27" s="10">
        <v>3.2833533982712398E-4</v>
      </c>
      <c r="E27" s="10">
        <v>3.8307050000000001E-4</v>
      </c>
      <c r="F27" s="8" t="s">
        <v>227</v>
      </c>
      <c r="I27" s="8" t="s">
        <v>226</v>
      </c>
      <c r="J27" s="10">
        <v>3.02053966975468E-4</v>
      </c>
    </row>
    <row r="28" spans="1:12">
      <c r="A28" s="8" t="s">
        <v>185</v>
      </c>
      <c r="B28" s="10" t="s">
        <v>182</v>
      </c>
      <c r="C28" s="10">
        <v>1</v>
      </c>
      <c r="E28" s="10">
        <v>1</v>
      </c>
      <c r="F28" s="8" t="s">
        <v>228</v>
      </c>
      <c r="I28" s="8" t="s">
        <v>207</v>
      </c>
      <c r="J28" s="10" t="s">
        <v>182</v>
      </c>
    </row>
    <row r="29" spans="1:12">
      <c r="A29" s="8" t="s">
        <v>187</v>
      </c>
      <c r="B29" s="10" t="s">
        <v>182</v>
      </c>
      <c r="C29" s="10" t="s">
        <v>182</v>
      </c>
      <c r="E29" s="10" t="s">
        <v>252</v>
      </c>
      <c r="F29" s="8" t="s">
        <v>202</v>
      </c>
      <c r="H29" s="10"/>
      <c r="I29" s="8" t="s">
        <v>1077</v>
      </c>
      <c r="J29" s="10" t="s">
        <v>182</v>
      </c>
    </row>
    <row r="30" spans="1:12">
      <c r="A30" s="8" t="s">
        <v>126</v>
      </c>
      <c r="B30" s="10" t="s">
        <v>164</v>
      </c>
      <c r="C30" s="10" t="s">
        <v>164</v>
      </c>
      <c r="D30" s="10" t="s">
        <v>164</v>
      </c>
      <c r="E30" s="10" t="s">
        <v>126</v>
      </c>
      <c r="F30" s="8" t="s">
        <v>126</v>
      </c>
      <c r="G30">
        <v>5652</v>
      </c>
      <c r="H30" s="10"/>
      <c r="I30" s="8" t="s">
        <v>228</v>
      </c>
      <c r="J30" s="10" t="s">
        <v>164</v>
      </c>
      <c r="L30" s="8"/>
    </row>
    <row r="31" spans="1:12">
      <c r="A31" s="8" t="s">
        <v>159</v>
      </c>
      <c r="B31" s="10">
        <v>2.9601990049751298E-3</v>
      </c>
      <c r="C31" s="10">
        <v>2.9916089018606801E-3</v>
      </c>
      <c r="D31" s="10">
        <v>0.100291864283108</v>
      </c>
      <c r="E31" s="10">
        <v>3.368551E-3</v>
      </c>
      <c r="F31" s="8" t="s">
        <v>229</v>
      </c>
      <c r="I31" s="8" t="s">
        <v>202</v>
      </c>
      <c r="J31" s="10">
        <v>3.14233614295645E-3</v>
      </c>
      <c r="L31" s="8"/>
    </row>
    <row r="32" spans="1:12">
      <c r="A32" s="8" t="s">
        <v>185</v>
      </c>
      <c r="B32" s="10">
        <v>0.74850299401197595</v>
      </c>
      <c r="C32" s="10">
        <v>0.79558011049723798</v>
      </c>
      <c r="D32" s="10">
        <v>6.6298342541436503E-2</v>
      </c>
      <c r="E32" s="10">
        <v>0.85224840000000002</v>
      </c>
      <c r="F32" s="8" t="s">
        <v>230</v>
      </c>
      <c r="I32" s="8" t="s">
        <v>1078</v>
      </c>
      <c r="J32" s="10">
        <v>0.85748792270531404</v>
      </c>
      <c r="L32" s="8"/>
    </row>
    <row r="33" spans="1:12">
      <c r="A33" s="8" t="s">
        <v>186</v>
      </c>
      <c r="B33" s="10">
        <v>0.94</v>
      </c>
      <c r="C33" s="10">
        <v>0.91025641025641002</v>
      </c>
      <c r="D33" s="10">
        <v>7.69230769230769E-2</v>
      </c>
      <c r="E33" s="10">
        <v>0.92275569999999996</v>
      </c>
      <c r="F33" s="8" t="s">
        <v>231</v>
      </c>
      <c r="I33" s="8" t="s">
        <v>126</v>
      </c>
      <c r="J33" s="10">
        <v>0.96943231441047995</v>
      </c>
      <c r="L33" s="8"/>
    </row>
    <row r="34" spans="1:12">
      <c r="A34" s="8" t="s">
        <v>184</v>
      </c>
      <c r="B34" s="10">
        <v>3.24457373014098E-3</v>
      </c>
      <c r="C34" s="10">
        <v>4.15891430447635E-3</v>
      </c>
      <c r="D34" s="10">
        <v>0.102878406479151</v>
      </c>
      <c r="E34" s="10">
        <v>3.108343E-3</v>
      </c>
      <c r="F34" s="8" t="s">
        <v>232</v>
      </c>
      <c r="I34" s="8" t="s">
        <v>1079</v>
      </c>
      <c r="J34" s="10">
        <v>3.03172685371633E-3</v>
      </c>
      <c r="L34" s="8"/>
    </row>
    <row r="35" spans="1:12">
      <c r="A35" s="8" t="s">
        <v>185</v>
      </c>
      <c r="B35" s="10">
        <v>0.78947368421052599</v>
      </c>
      <c r="C35" s="10">
        <v>0.95652173913043503</v>
      </c>
      <c r="D35" s="10">
        <v>0.173913043478261</v>
      </c>
      <c r="E35" s="10">
        <v>0.83823530000000002</v>
      </c>
      <c r="F35" s="8" t="s">
        <v>233</v>
      </c>
      <c r="I35" s="8" t="s">
        <v>1080</v>
      </c>
      <c r="J35" s="10">
        <v>0.80748663101604301</v>
      </c>
      <c r="L35" s="8"/>
    </row>
    <row r="36" spans="1:12">
      <c r="A36" s="8" t="s">
        <v>187</v>
      </c>
      <c r="B36" s="10">
        <v>0.75</v>
      </c>
      <c r="C36" s="10">
        <v>0.875</v>
      </c>
      <c r="D36" s="10">
        <v>0.375</v>
      </c>
      <c r="E36" s="10">
        <v>0.90425529999999998</v>
      </c>
      <c r="F36" s="8" t="s">
        <v>234</v>
      </c>
      <c r="I36" s="8" t="s">
        <v>1081</v>
      </c>
      <c r="J36" s="10">
        <v>0.93518518518518501</v>
      </c>
      <c r="L36" s="8"/>
    </row>
    <row r="37" spans="1:12">
      <c r="A37" s="8" t="s">
        <v>127</v>
      </c>
      <c r="B37" s="10" t="s">
        <v>165</v>
      </c>
      <c r="C37" s="10" t="s">
        <v>165</v>
      </c>
      <c r="D37" s="10" t="s">
        <v>165</v>
      </c>
      <c r="E37" s="10" t="s">
        <v>127</v>
      </c>
      <c r="F37" s="10" t="s">
        <v>127</v>
      </c>
      <c r="G37">
        <v>218</v>
      </c>
      <c r="H37" s="10"/>
      <c r="I37" s="8" t="s">
        <v>1082</v>
      </c>
      <c r="J37" s="10" t="s">
        <v>165</v>
      </c>
      <c r="L37" s="8"/>
    </row>
    <row r="38" spans="1:12">
      <c r="A38" s="8" t="s">
        <v>159</v>
      </c>
      <c r="B38" s="10">
        <v>7.42537313432834E-3</v>
      </c>
      <c r="C38" s="10">
        <v>8.3059710567918704E-3</v>
      </c>
      <c r="D38" s="10">
        <v>8.3181320685881098E-3</v>
      </c>
      <c r="E38" s="10">
        <v>8.1100600000000005E-3</v>
      </c>
      <c r="F38" s="10">
        <v>0.44390689999999999</v>
      </c>
      <c r="I38" s="8" t="s">
        <v>1083</v>
      </c>
      <c r="J38" s="10">
        <v>8.1069289257760194E-3</v>
      </c>
      <c r="L38" s="8"/>
    </row>
    <row r="39" spans="1:12">
      <c r="A39" s="8" t="s">
        <v>185</v>
      </c>
      <c r="B39" s="10">
        <v>1</v>
      </c>
      <c r="C39" s="10">
        <v>1</v>
      </c>
      <c r="D39" s="10">
        <v>0</v>
      </c>
      <c r="E39" s="10">
        <v>1</v>
      </c>
      <c r="F39" s="10">
        <v>0</v>
      </c>
      <c r="I39" s="8" t="s">
        <v>1084</v>
      </c>
      <c r="J39" s="10">
        <v>1</v>
      </c>
      <c r="L39" s="8"/>
    </row>
    <row r="40" spans="1:12">
      <c r="A40" s="8" t="s">
        <v>186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I40" s="8" t="s">
        <v>1085</v>
      </c>
      <c r="J40" s="10">
        <v>0</v>
      </c>
      <c r="L40" s="8"/>
    </row>
    <row r="41" spans="1:12">
      <c r="A41" s="8" t="s">
        <v>184</v>
      </c>
      <c r="B41" s="10">
        <v>8.5030208100246307E-3</v>
      </c>
      <c r="C41" s="10">
        <v>9.8500601948122695E-3</v>
      </c>
      <c r="D41" s="10">
        <v>9.8500601948122695E-3</v>
      </c>
      <c r="E41" s="10">
        <v>8.4603850000000008E-3</v>
      </c>
      <c r="F41" s="10">
        <v>0.4426544</v>
      </c>
      <c r="I41" s="8" t="s">
        <v>127</v>
      </c>
      <c r="J41" s="10">
        <v>7.5289748064617497E-3</v>
      </c>
      <c r="L41" s="8"/>
    </row>
    <row r="42" spans="1:12">
      <c r="A42" s="8" t="s">
        <v>185</v>
      </c>
      <c r="B42" s="10" t="s">
        <v>182</v>
      </c>
      <c r="C42" s="10">
        <v>1</v>
      </c>
      <c r="D42" s="10">
        <v>1</v>
      </c>
      <c r="E42" s="10">
        <v>1</v>
      </c>
      <c r="F42" s="10">
        <v>0</v>
      </c>
      <c r="I42" s="8" t="s">
        <v>1086</v>
      </c>
      <c r="J42" s="10">
        <v>1</v>
      </c>
      <c r="L42" s="8"/>
    </row>
    <row r="43" spans="1:12">
      <c r="A43" s="8" t="s">
        <v>187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I43" s="8" t="s">
        <v>226</v>
      </c>
      <c r="J43" s="10">
        <v>0</v>
      </c>
      <c r="L43" s="8"/>
    </row>
    <row r="44" spans="1:12">
      <c r="A44" s="8" t="s">
        <v>128</v>
      </c>
      <c r="B44" s="10" t="s">
        <v>166</v>
      </c>
      <c r="C44" s="10" t="s">
        <v>166</v>
      </c>
      <c r="D44" s="10" t="s">
        <v>166</v>
      </c>
      <c r="E44" s="10" t="s">
        <v>128</v>
      </c>
      <c r="F44" s="10" t="s">
        <v>128</v>
      </c>
      <c r="G44">
        <v>2532</v>
      </c>
      <c r="H44" s="10"/>
      <c r="I44" s="8" t="s">
        <v>207</v>
      </c>
      <c r="J44" s="10" t="s">
        <v>166</v>
      </c>
      <c r="L44" s="8"/>
    </row>
    <row r="45" spans="1:12">
      <c r="A45" s="8" t="s">
        <v>159</v>
      </c>
      <c r="B45" s="10">
        <v>6.7288557213930301E-3</v>
      </c>
      <c r="C45" s="10">
        <v>7.2236410069317402E-3</v>
      </c>
      <c r="D45" s="10">
        <v>3.7954517815882299E-2</v>
      </c>
      <c r="E45" s="10">
        <v>7.3840590000000001E-3</v>
      </c>
      <c r="F45" s="10">
        <v>0.39141350000000003</v>
      </c>
      <c r="I45" s="8" t="s">
        <v>1087</v>
      </c>
      <c r="J45" s="10">
        <v>6.6302298206207802E-3</v>
      </c>
      <c r="L45" s="8"/>
    </row>
    <row r="46" spans="1:12">
      <c r="A46" s="8" t="s">
        <v>185</v>
      </c>
      <c r="B46" s="10">
        <v>1</v>
      </c>
      <c r="C46" s="10">
        <v>1</v>
      </c>
      <c r="D46" s="10">
        <v>0.25</v>
      </c>
      <c r="E46" s="10">
        <v>1</v>
      </c>
      <c r="F46" s="10">
        <v>4.5045050000000003E-2</v>
      </c>
      <c r="I46" s="8" t="s">
        <v>228</v>
      </c>
      <c r="J46" s="10">
        <v>1</v>
      </c>
      <c r="L46" s="8"/>
    </row>
    <row r="47" spans="1:12">
      <c r="A47" s="8" t="s">
        <v>186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I47" s="8" t="s">
        <v>210</v>
      </c>
      <c r="J47" s="10">
        <v>0</v>
      </c>
      <c r="L47" s="8"/>
    </row>
    <row r="48" spans="1:12">
      <c r="A48" s="8" t="s">
        <v>184</v>
      </c>
      <c r="B48" s="10">
        <v>5.8178563437010196E-3</v>
      </c>
      <c r="C48" s="10">
        <v>7.9894932691255693E-3</v>
      </c>
      <c r="D48" s="10">
        <v>4.0494691912006199E-2</v>
      </c>
      <c r="E48" s="10">
        <v>7.3002290000000001E-3</v>
      </c>
      <c r="F48" s="10">
        <v>0.38988909999999999</v>
      </c>
      <c r="I48" s="8" t="s">
        <v>1088</v>
      </c>
      <c r="J48" s="10">
        <v>6.63400008949744E-3</v>
      </c>
      <c r="L48" s="8"/>
    </row>
    <row r="49" spans="1:12">
      <c r="A49" s="8" t="s">
        <v>185</v>
      </c>
      <c r="B49" s="10" t="s">
        <v>182</v>
      </c>
      <c r="C49" s="10">
        <v>1</v>
      </c>
      <c r="D49" s="10">
        <v>0.5</v>
      </c>
      <c r="E49" s="10">
        <v>1</v>
      </c>
      <c r="F49" s="10">
        <v>0.2</v>
      </c>
      <c r="I49" s="8" t="s">
        <v>128</v>
      </c>
      <c r="J49" s="10">
        <v>1</v>
      </c>
      <c r="L49" s="8"/>
    </row>
    <row r="50" spans="1:12">
      <c r="A50" s="8" t="s">
        <v>187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I50" s="8" t="s">
        <v>1089</v>
      </c>
      <c r="J50" s="10">
        <v>0</v>
      </c>
      <c r="L50" s="8"/>
    </row>
    <row r="51" spans="1:12">
      <c r="A51" s="8" t="s">
        <v>129</v>
      </c>
      <c r="B51" s="10" t="s">
        <v>167</v>
      </c>
      <c r="C51" s="10" t="s">
        <v>167</v>
      </c>
      <c r="D51" s="10" t="s">
        <v>167</v>
      </c>
      <c r="E51" s="10" t="s">
        <v>129</v>
      </c>
      <c r="F51" s="10" t="s">
        <v>129</v>
      </c>
      <c r="G51">
        <v>1628</v>
      </c>
      <c r="H51" s="10"/>
      <c r="I51" s="8" t="s">
        <v>1090</v>
      </c>
      <c r="J51" s="10" t="s">
        <v>167</v>
      </c>
      <c r="L51" s="8"/>
    </row>
    <row r="52" spans="1:12">
      <c r="A52" s="8" t="s">
        <v>159</v>
      </c>
      <c r="B52" s="10">
        <v>1.0572139303482999E-3</v>
      </c>
      <c r="C52" s="10">
        <v>7.5398273136328996E-4</v>
      </c>
      <c r="D52" s="10">
        <v>0.126279946491548</v>
      </c>
      <c r="E52" s="10">
        <v>9.3881640000000001E-4</v>
      </c>
      <c r="F52" s="10">
        <v>0.1061483</v>
      </c>
      <c r="I52" s="8" t="s">
        <v>207</v>
      </c>
      <c r="J52" s="10">
        <v>1.0565608075604499E-3</v>
      </c>
      <c r="L52" s="8"/>
    </row>
    <row r="53" spans="1:12">
      <c r="A53" s="8" t="s">
        <v>185</v>
      </c>
      <c r="B53" s="10">
        <v>1</v>
      </c>
      <c r="C53" s="10">
        <v>1</v>
      </c>
      <c r="D53" s="10">
        <v>0.266666666666667</v>
      </c>
      <c r="E53" s="10">
        <v>1</v>
      </c>
      <c r="F53" s="10">
        <v>0.63461540000000005</v>
      </c>
      <c r="I53" s="8" t="s">
        <v>1091</v>
      </c>
      <c r="J53" s="10">
        <v>1</v>
      </c>
      <c r="L53" s="8"/>
    </row>
    <row r="54" spans="1:12">
      <c r="A54" s="8" t="s">
        <v>186</v>
      </c>
      <c r="B54" s="10">
        <v>0.92307692307692302</v>
      </c>
      <c r="C54" s="10">
        <v>0.83018867924528295</v>
      </c>
      <c r="D54" s="10">
        <v>3.77358490566038E-2</v>
      </c>
      <c r="E54" s="10">
        <v>0.86963699999999999</v>
      </c>
      <c r="F54" s="10">
        <v>1.650165E-2</v>
      </c>
      <c r="I54" s="8" t="s">
        <v>236</v>
      </c>
      <c r="J54" s="10">
        <v>0.98489932885905995</v>
      </c>
      <c r="L54" s="8"/>
    </row>
    <row r="55" spans="1:12">
      <c r="A55" s="8" t="s">
        <v>184</v>
      </c>
      <c r="B55" s="10">
        <v>8.9505482210783195E-4</v>
      </c>
      <c r="C55" s="10">
        <v>8.7556090620555195E-4</v>
      </c>
      <c r="D55" s="10">
        <v>0.116449600525337</v>
      </c>
      <c r="E55" s="10">
        <v>7.8803070000000002E-4</v>
      </c>
      <c r="F55" s="10">
        <v>0.1076647</v>
      </c>
      <c r="I55" s="8" t="s">
        <v>210</v>
      </c>
      <c r="J55" s="10">
        <v>1.06278247639502E-3</v>
      </c>
      <c r="L55" s="8"/>
    </row>
    <row r="56" spans="1:12">
      <c r="A56" s="8" t="s">
        <v>185</v>
      </c>
      <c r="B56" s="10">
        <v>1</v>
      </c>
      <c r="C56" s="10">
        <v>1</v>
      </c>
      <c r="D56" s="10">
        <v>0.33333333333333298</v>
      </c>
      <c r="E56" s="10">
        <v>1</v>
      </c>
      <c r="F56" s="10">
        <v>0.55555560000000004</v>
      </c>
      <c r="I56" s="8" t="s">
        <v>1092</v>
      </c>
      <c r="J56" s="10">
        <v>1</v>
      </c>
      <c r="L56" s="8"/>
    </row>
    <row r="57" spans="1:12">
      <c r="A57" s="8" t="s">
        <v>187</v>
      </c>
      <c r="B57" s="10">
        <v>1</v>
      </c>
      <c r="C57" s="10">
        <v>0.8</v>
      </c>
      <c r="D57" s="10">
        <v>0.2</v>
      </c>
      <c r="E57" s="10">
        <v>0.82758620000000005</v>
      </c>
      <c r="F57" s="10">
        <v>6.8965520000000002E-2</v>
      </c>
      <c r="I57" s="8" t="s">
        <v>129</v>
      </c>
      <c r="J57" s="10">
        <v>0.95588235294117696</v>
      </c>
      <c r="L57" s="8"/>
    </row>
    <row r="58" spans="1:12">
      <c r="A58" s="8" t="s">
        <v>130</v>
      </c>
      <c r="B58" s="10" t="s">
        <v>168</v>
      </c>
      <c r="C58" s="10" t="s">
        <v>168</v>
      </c>
      <c r="D58" s="10" t="s">
        <v>168</v>
      </c>
      <c r="E58" s="10" t="s">
        <v>130</v>
      </c>
      <c r="F58" s="10" t="s">
        <v>130</v>
      </c>
      <c r="G58">
        <v>826</v>
      </c>
      <c r="H58" s="10"/>
      <c r="I58" s="8" t="s">
        <v>1093</v>
      </c>
      <c r="J58" s="10" t="s">
        <v>168</v>
      </c>
      <c r="L58" s="8"/>
    </row>
    <row r="59" spans="1:12">
      <c r="A59" s="8" t="s">
        <v>159</v>
      </c>
      <c r="B59" s="10">
        <v>5.59701492537368E-4</v>
      </c>
      <c r="C59" s="10">
        <v>4.7427946005107501E-4</v>
      </c>
      <c r="D59" s="10">
        <v>0.164343913413596</v>
      </c>
      <c r="E59" s="10">
        <v>4.9129770000000004E-4</v>
      </c>
      <c r="F59" s="10">
        <v>9.9928009999999998E-2</v>
      </c>
      <c r="I59" s="8" t="s">
        <v>237</v>
      </c>
      <c r="J59" s="10">
        <v>5.7178584879746797E-4</v>
      </c>
      <c r="L59" s="8"/>
    </row>
    <row r="60" spans="1:12">
      <c r="A60" s="8" t="s">
        <v>185</v>
      </c>
      <c r="B60" s="10">
        <v>1</v>
      </c>
      <c r="C60" s="10">
        <v>1</v>
      </c>
      <c r="D60" s="10">
        <v>0</v>
      </c>
      <c r="E60" s="10">
        <v>1</v>
      </c>
      <c r="F60" s="10">
        <v>0.5</v>
      </c>
      <c r="I60" s="8" t="s">
        <v>1094</v>
      </c>
      <c r="J60" s="10">
        <v>1</v>
      </c>
      <c r="L60" s="8"/>
    </row>
    <row r="61" spans="1:12">
      <c r="A61" s="8" t="s">
        <v>186</v>
      </c>
      <c r="B61" s="10">
        <v>0.96666666666666701</v>
      </c>
      <c r="C61" s="10">
        <v>0.89655172413793105</v>
      </c>
      <c r="D61" s="10">
        <v>0</v>
      </c>
      <c r="E61" s="10">
        <v>0.89491529999999997</v>
      </c>
      <c r="F61" s="10">
        <v>3.3898309999999998E-3</v>
      </c>
      <c r="I61" s="8" t="s">
        <v>1095</v>
      </c>
      <c r="J61" s="10">
        <v>0.96655518394648798</v>
      </c>
      <c r="L61" s="8"/>
    </row>
    <row r="62" spans="1:12">
      <c r="A62" s="8" t="s">
        <v>184</v>
      </c>
      <c r="B62" s="10">
        <v>0</v>
      </c>
      <c r="C62" s="10">
        <v>6.5667067965413705E-4</v>
      </c>
      <c r="D62" s="10">
        <v>0.164496005253365</v>
      </c>
      <c r="E62" s="10">
        <v>5.4724350000000005E-4</v>
      </c>
      <c r="F62" s="10">
        <v>0.10006900000000001</v>
      </c>
      <c r="I62" s="8" t="s">
        <v>238</v>
      </c>
      <c r="J62" s="10">
        <v>5.4817201414059102E-4</v>
      </c>
      <c r="L62" s="8"/>
    </row>
    <row r="63" spans="1:12">
      <c r="A63" s="8" t="s">
        <v>185</v>
      </c>
      <c r="B63" s="10" t="s">
        <v>182</v>
      </c>
      <c r="C63" s="10">
        <v>1</v>
      </c>
      <c r="D63" s="10">
        <v>1</v>
      </c>
      <c r="E63" s="10">
        <v>1</v>
      </c>
      <c r="F63" s="10">
        <v>0.69230769999999997</v>
      </c>
      <c r="I63" s="8" t="s">
        <v>1096</v>
      </c>
      <c r="J63" s="10">
        <v>1</v>
      </c>
      <c r="L63" s="8"/>
    </row>
    <row r="64" spans="1:12">
      <c r="A64" s="8" t="s">
        <v>187</v>
      </c>
      <c r="B64" s="10" t="s">
        <v>182</v>
      </c>
      <c r="C64" s="10">
        <v>1</v>
      </c>
      <c r="D64" s="10">
        <v>0</v>
      </c>
      <c r="E64" s="10">
        <v>0.94117649999999997</v>
      </c>
      <c r="F64" s="10">
        <v>2.9411759999999999E-2</v>
      </c>
      <c r="I64" s="8" t="s">
        <v>1097</v>
      </c>
      <c r="J64" s="10">
        <v>1</v>
      </c>
      <c r="L64" s="8"/>
    </row>
    <row r="65" spans="1:12">
      <c r="A65" s="8" t="s">
        <v>131</v>
      </c>
      <c r="B65" s="10" t="s">
        <v>169</v>
      </c>
      <c r="C65" s="10" t="s">
        <v>169</v>
      </c>
      <c r="E65" s="10" t="s">
        <v>131</v>
      </c>
      <c r="I65" s="8" t="s">
        <v>130</v>
      </c>
      <c r="J65" s="10" t="s">
        <v>169</v>
      </c>
    </row>
    <row r="66" spans="1:12">
      <c r="A66" s="8" t="s">
        <v>159</v>
      </c>
      <c r="B66" s="10">
        <v>2.2388059701494701E-4</v>
      </c>
      <c r="C66" s="10">
        <v>2.6754225951597399E-4</v>
      </c>
      <c r="E66" s="10">
        <v>3.526642E-4</v>
      </c>
      <c r="I66" s="8" t="s">
        <v>1098</v>
      </c>
      <c r="J66" s="10">
        <v>3.6544573814445398E-4</v>
      </c>
    </row>
    <row r="67" spans="1:12">
      <c r="A67" s="8" t="s">
        <v>185</v>
      </c>
      <c r="B67" s="10" t="s">
        <v>182</v>
      </c>
      <c r="C67" s="10" t="s">
        <v>182</v>
      </c>
      <c r="E67" s="10" t="s">
        <v>252</v>
      </c>
      <c r="I67" s="8" t="s">
        <v>1099</v>
      </c>
      <c r="J67" s="10" t="s">
        <v>182</v>
      </c>
    </row>
    <row r="68" spans="1:12">
      <c r="A68" s="8" t="s">
        <v>186</v>
      </c>
      <c r="B68" s="10" t="s">
        <v>182</v>
      </c>
      <c r="C68" s="10" t="s">
        <v>182</v>
      </c>
      <c r="E68" s="10">
        <v>0</v>
      </c>
      <c r="I68" s="8" t="s">
        <v>1100</v>
      </c>
      <c r="J68" s="10">
        <v>0</v>
      </c>
    </row>
    <row r="69" spans="1:12">
      <c r="A69" s="8" t="s">
        <v>184</v>
      </c>
      <c r="B69" s="10">
        <v>3.3564555829046499E-4</v>
      </c>
      <c r="C69" s="10">
        <v>3.2833533982712398E-4</v>
      </c>
      <c r="E69" s="10">
        <v>2.7362179999999999E-4</v>
      </c>
      <c r="I69" s="8" t="s">
        <v>1101</v>
      </c>
      <c r="J69" s="10">
        <v>2.34930863203142E-4</v>
      </c>
    </row>
    <row r="70" spans="1:12">
      <c r="A70" s="8" t="s">
        <v>185</v>
      </c>
      <c r="B70" s="10" t="s">
        <v>182</v>
      </c>
      <c r="C70" s="10" t="s">
        <v>182</v>
      </c>
      <c r="E70" s="10" t="s">
        <v>252</v>
      </c>
      <c r="I70" s="8" t="s">
        <v>241</v>
      </c>
      <c r="J70" s="10" t="s">
        <v>182</v>
      </c>
    </row>
    <row r="71" spans="1:12">
      <c r="A71" s="8" t="s">
        <v>187</v>
      </c>
      <c r="B71" s="10" t="s">
        <v>182</v>
      </c>
      <c r="C71" s="10" t="s">
        <v>182</v>
      </c>
      <c r="E71" s="10" t="s">
        <v>252</v>
      </c>
      <c r="I71" s="8" t="s">
        <v>242</v>
      </c>
      <c r="J71" s="10" t="s">
        <v>182</v>
      </c>
    </row>
    <row r="72" spans="1:12">
      <c r="A72" s="8" t="s">
        <v>132</v>
      </c>
      <c r="B72" s="10" t="s">
        <v>170</v>
      </c>
      <c r="C72" s="10" t="s">
        <v>170</v>
      </c>
      <c r="E72" s="10" t="s">
        <v>132</v>
      </c>
      <c r="I72" s="7"/>
      <c r="J72" s="10" t="s">
        <v>170</v>
      </c>
    </row>
    <row r="73" spans="1:12">
      <c r="A73" s="8" t="s">
        <v>159</v>
      </c>
      <c r="B73" s="10">
        <v>1.0696517412935899E-3</v>
      </c>
      <c r="C73" s="10">
        <v>1.0336860026753901E-3</v>
      </c>
      <c r="E73" s="10">
        <v>1.1260930000000001E-3</v>
      </c>
      <c r="I73" s="7"/>
      <c r="J73" s="10">
        <v>1.1423286848800699E-3</v>
      </c>
    </row>
    <row r="74" spans="1:12">
      <c r="A74" s="8" t="s">
        <v>185</v>
      </c>
      <c r="B74" s="10" t="s">
        <v>182</v>
      </c>
      <c r="C74" s="10" t="s">
        <v>182</v>
      </c>
      <c r="E74" s="10" t="s">
        <v>252</v>
      </c>
      <c r="I74" s="7"/>
      <c r="J74" s="10" t="s">
        <v>182</v>
      </c>
    </row>
    <row r="75" spans="1:12">
      <c r="A75" s="8" t="s">
        <v>186</v>
      </c>
      <c r="B75" s="10">
        <v>0</v>
      </c>
      <c r="C75" s="10">
        <v>0</v>
      </c>
      <c r="E75" s="10">
        <v>0</v>
      </c>
      <c r="I75" s="7"/>
      <c r="J75" s="10">
        <v>0</v>
      </c>
    </row>
    <row r="76" spans="1:12">
      <c r="A76" s="8" t="s">
        <v>184</v>
      </c>
      <c r="B76" s="10">
        <v>1.45446408592531E-3</v>
      </c>
      <c r="C76" s="10">
        <v>7.6611579292984499E-4</v>
      </c>
      <c r="E76" s="10">
        <v>1.006928E-3</v>
      </c>
      <c r="I76" s="7"/>
      <c r="J76" s="10">
        <v>1.10753121224327E-3</v>
      </c>
    </row>
    <row r="77" spans="1:12">
      <c r="A77" s="8" t="s">
        <v>185</v>
      </c>
      <c r="B77" s="10" t="s">
        <v>182</v>
      </c>
      <c r="C77" s="10" t="s">
        <v>182</v>
      </c>
      <c r="E77" s="10" t="s">
        <v>252</v>
      </c>
      <c r="I77" s="7"/>
      <c r="J77" s="10" t="s">
        <v>182</v>
      </c>
    </row>
    <row r="78" spans="1:12">
      <c r="A78" s="8" t="s">
        <v>187</v>
      </c>
      <c r="B78" s="10" t="s">
        <v>182</v>
      </c>
      <c r="C78" s="10" t="s">
        <v>182</v>
      </c>
      <c r="E78" s="10">
        <v>0</v>
      </c>
      <c r="I78" s="7"/>
      <c r="J78" s="10">
        <v>0</v>
      </c>
    </row>
    <row r="79" spans="1:12">
      <c r="A79" s="8" t="s">
        <v>133</v>
      </c>
      <c r="B79" s="10" t="s">
        <v>171</v>
      </c>
      <c r="C79" s="10" t="s">
        <v>171</v>
      </c>
      <c r="D79" s="10" t="s">
        <v>171</v>
      </c>
      <c r="E79" s="10" t="s">
        <v>133</v>
      </c>
      <c r="F79" s="10" t="s">
        <v>133</v>
      </c>
      <c r="G79">
        <v>2212</v>
      </c>
      <c r="H79" s="10"/>
      <c r="I79" s="8" t="s">
        <v>133</v>
      </c>
      <c r="J79" s="10" t="s">
        <v>171</v>
      </c>
      <c r="L79" s="8"/>
    </row>
    <row r="80" spans="1:12">
      <c r="A80" s="8" t="s">
        <v>159</v>
      </c>
      <c r="B80" s="10">
        <v>1.2562189054726701E-3</v>
      </c>
      <c r="C80" s="10">
        <v>1.1917791560257501E-3</v>
      </c>
      <c r="D80" s="10">
        <v>4.4959260610482797E-2</v>
      </c>
      <c r="E80" s="10">
        <v>1.2525660000000001E-3</v>
      </c>
      <c r="F80" s="10">
        <v>3.4708240000000001E-2</v>
      </c>
      <c r="I80" s="8" t="s">
        <v>1102</v>
      </c>
      <c r="J80" s="10">
        <v>1.3722860371139199E-3</v>
      </c>
      <c r="L80" s="8"/>
    </row>
    <row r="81" spans="1:12">
      <c r="A81" s="8" t="s">
        <v>185</v>
      </c>
      <c r="B81" s="10">
        <v>1</v>
      </c>
      <c r="C81" s="10">
        <v>1</v>
      </c>
      <c r="D81" s="10">
        <v>0</v>
      </c>
      <c r="E81" s="10">
        <v>1</v>
      </c>
      <c r="F81" s="10">
        <v>0.67441859999999998</v>
      </c>
      <c r="I81" s="8" t="s">
        <v>1103</v>
      </c>
      <c r="J81" s="10">
        <v>1</v>
      </c>
      <c r="L81" s="8"/>
    </row>
    <row r="82" spans="1:12">
      <c r="A82" s="8" t="s">
        <v>186</v>
      </c>
      <c r="B82" s="10">
        <v>1</v>
      </c>
      <c r="C82" s="10">
        <v>0.93203883495145601</v>
      </c>
      <c r="D82" s="10">
        <v>0</v>
      </c>
      <c r="E82" s="10">
        <v>0.92662279999999997</v>
      </c>
      <c r="F82" s="10">
        <v>1.8814680000000001E-3</v>
      </c>
      <c r="I82" s="8" t="s">
        <v>951</v>
      </c>
      <c r="J82" s="10">
        <v>1</v>
      </c>
      <c r="L82" s="8"/>
    </row>
    <row r="83" spans="1:12">
      <c r="A83" s="8" t="s">
        <v>184</v>
      </c>
      <c r="B83" s="10">
        <v>1.34258223316175E-3</v>
      </c>
      <c r="C83" s="10">
        <v>8.7556090620555195E-4</v>
      </c>
      <c r="D83" s="10">
        <v>4.9250300974061502E-2</v>
      </c>
      <c r="E83" s="10">
        <v>1.1601560000000001E-3</v>
      </c>
      <c r="F83" s="10">
        <v>3.6019570000000001E-2</v>
      </c>
      <c r="I83" s="8" t="s">
        <v>1104</v>
      </c>
      <c r="J83" s="10">
        <v>1.264151787712E-3</v>
      </c>
      <c r="L83" s="8"/>
    </row>
    <row r="84" spans="1:12">
      <c r="A84" s="8" t="s">
        <v>185</v>
      </c>
      <c r="B84" s="10">
        <v>1</v>
      </c>
      <c r="C84" s="10" t="s">
        <v>182</v>
      </c>
      <c r="D84" s="10" t="s">
        <v>182</v>
      </c>
      <c r="E84" s="10">
        <v>1</v>
      </c>
      <c r="F84" s="10">
        <v>1</v>
      </c>
      <c r="I84" s="8" t="s">
        <v>209</v>
      </c>
      <c r="J84" s="10">
        <v>1</v>
      </c>
      <c r="L84" s="8"/>
    </row>
    <row r="85" spans="1:12">
      <c r="A85" s="8" t="s">
        <v>187</v>
      </c>
      <c r="B85" s="10">
        <v>1</v>
      </c>
      <c r="C85" s="10">
        <v>1</v>
      </c>
      <c r="D85" s="10">
        <v>0</v>
      </c>
      <c r="E85" s="10">
        <v>0.93693689999999996</v>
      </c>
      <c r="F85" s="10">
        <v>9.0090090000000001E-3</v>
      </c>
      <c r="I85" s="8" t="s">
        <v>688</v>
      </c>
      <c r="J85" s="10">
        <v>1</v>
      </c>
      <c r="L85" s="8"/>
    </row>
    <row r="86" spans="1:12">
      <c r="A86" s="8" t="s">
        <v>134</v>
      </c>
      <c r="B86" s="10" t="s">
        <v>172</v>
      </c>
      <c r="C86" s="10" t="s">
        <v>172</v>
      </c>
      <c r="D86" s="10" t="s">
        <v>172</v>
      </c>
      <c r="E86" s="10" t="s">
        <v>134</v>
      </c>
      <c r="F86" s="10" t="s">
        <v>134</v>
      </c>
      <c r="G86">
        <v>5854</v>
      </c>
      <c r="H86" s="10"/>
      <c r="I86" s="8" t="s">
        <v>134</v>
      </c>
      <c r="J86" s="10" t="s">
        <v>172</v>
      </c>
      <c r="L86" s="8"/>
    </row>
    <row r="87" spans="1:12">
      <c r="A87" s="8" t="s">
        <v>159</v>
      </c>
      <c r="B87" s="10">
        <v>2.3880597014925798E-3</v>
      </c>
      <c r="C87" s="10">
        <v>3.3321172321537601E-3</v>
      </c>
      <c r="D87" s="10">
        <v>0.19866228870242</v>
      </c>
      <c r="E87" s="10">
        <v>3.3661189999999999E-3</v>
      </c>
      <c r="F87" s="10">
        <v>0.26473289999999999</v>
      </c>
      <c r="I87" s="8" t="s">
        <v>1105</v>
      </c>
      <c r="J87" s="10">
        <v>2.4673802388324199E-3</v>
      </c>
      <c r="L87" s="8"/>
    </row>
    <row r="88" spans="1:12">
      <c r="A88" s="8" t="s">
        <v>185</v>
      </c>
      <c r="B88" s="10">
        <v>0.99324324324324298</v>
      </c>
      <c r="C88" s="10">
        <v>0.85294117647058798</v>
      </c>
      <c r="D88" s="10">
        <v>0.126050420168067</v>
      </c>
      <c r="E88" s="10">
        <v>0.84223709999999996</v>
      </c>
      <c r="F88" s="10">
        <v>9.3906509999999999E-2</v>
      </c>
      <c r="I88" s="8" t="s">
        <v>1106</v>
      </c>
      <c r="J88" s="10">
        <v>0.97866483138334504</v>
      </c>
      <c r="L88" s="8"/>
    </row>
    <row r="89" spans="1:12">
      <c r="A89" s="8" t="s">
        <v>186</v>
      </c>
      <c r="B89" s="10">
        <v>1</v>
      </c>
      <c r="C89" s="10">
        <v>0.86792452830188704</v>
      </c>
      <c r="D89" s="10">
        <v>0.13207547169811301</v>
      </c>
      <c r="E89" s="10">
        <v>0.86440680000000003</v>
      </c>
      <c r="F89" s="10">
        <v>0.48399249999999999</v>
      </c>
      <c r="I89" s="8" t="s">
        <v>1107</v>
      </c>
      <c r="J89" s="10">
        <v>0.99621212121212099</v>
      </c>
      <c r="L89" s="8"/>
    </row>
    <row r="90" spans="1:12">
      <c r="A90" s="8" t="s">
        <v>184</v>
      </c>
      <c r="B90" s="10">
        <v>2.0138733497426799E-3</v>
      </c>
      <c r="C90" s="10">
        <v>3.5022436248220998E-3</v>
      </c>
      <c r="D90" s="10">
        <v>0.20291124001313299</v>
      </c>
      <c r="E90" s="10">
        <v>3.3710200000000002E-3</v>
      </c>
      <c r="F90" s="10">
        <v>0.26477830000000002</v>
      </c>
      <c r="I90" s="8" t="s">
        <v>1108</v>
      </c>
      <c r="J90" s="10">
        <v>2.3493086320312E-3</v>
      </c>
      <c r="L90" s="8"/>
    </row>
    <row r="91" spans="1:12">
      <c r="A91" s="8" t="s">
        <v>185</v>
      </c>
      <c r="B91" s="10">
        <v>1</v>
      </c>
      <c r="C91" s="10">
        <v>0.92</v>
      </c>
      <c r="D91" s="10">
        <v>0.2</v>
      </c>
      <c r="E91" s="10">
        <v>0.86692020000000003</v>
      </c>
      <c r="F91" s="10">
        <v>9.8859320000000001E-2</v>
      </c>
      <c r="I91" s="8" t="s">
        <v>1109</v>
      </c>
      <c r="J91" s="10">
        <v>0.98159509202453998</v>
      </c>
      <c r="L91" s="8"/>
    </row>
    <row r="92" spans="1:12">
      <c r="A92" s="8" t="s">
        <v>187</v>
      </c>
      <c r="B92" s="10">
        <v>1</v>
      </c>
      <c r="C92" s="10">
        <v>0.85714285714285698</v>
      </c>
      <c r="D92" s="10">
        <v>0.28571428571428598</v>
      </c>
      <c r="E92" s="10">
        <v>0.86666670000000001</v>
      </c>
      <c r="F92" s="10">
        <v>0.4166667</v>
      </c>
      <c r="I92" s="8" t="s">
        <v>1110</v>
      </c>
      <c r="J92" s="10">
        <v>1</v>
      </c>
      <c r="L92" s="8"/>
    </row>
    <row r="93" spans="1:12">
      <c r="A93" s="8" t="s">
        <v>135</v>
      </c>
      <c r="B93" s="10" t="s">
        <v>173</v>
      </c>
      <c r="C93" s="10" t="s">
        <v>173</v>
      </c>
      <c r="D93" s="10" t="s">
        <v>173</v>
      </c>
      <c r="E93" s="10" t="s">
        <v>135</v>
      </c>
      <c r="F93" s="10" t="s">
        <v>135</v>
      </c>
      <c r="G93">
        <v>422</v>
      </c>
      <c r="H93" s="10"/>
      <c r="I93" s="8" t="s">
        <v>135</v>
      </c>
      <c r="J93" s="10" t="s">
        <v>173</v>
      </c>
      <c r="L93" s="8"/>
    </row>
    <row r="94" spans="1:12">
      <c r="A94" s="8" t="s">
        <v>159</v>
      </c>
      <c r="B94" s="10">
        <v>1.9900497512437301E-4</v>
      </c>
      <c r="C94" s="10">
        <v>2.6754225951597399E-4</v>
      </c>
      <c r="D94" s="10">
        <v>0.108828894564028</v>
      </c>
      <c r="E94" s="10">
        <v>2.5172930000000001E-4</v>
      </c>
      <c r="F94" s="10">
        <v>7.5802129999999995E-2</v>
      </c>
      <c r="I94" s="8" t="s">
        <v>1111</v>
      </c>
      <c r="J94" s="10">
        <v>2.62275682818003E-4</v>
      </c>
      <c r="L94" s="8"/>
    </row>
    <row r="95" spans="1:12">
      <c r="A95" s="8" t="s">
        <v>185</v>
      </c>
      <c r="B95" s="10">
        <v>1</v>
      </c>
      <c r="C95" s="10">
        <v>1</v>
      </c>
      <c r="D95" s="10">
        <v>0</v>
      </c>
      <c r="E95" s="10">
        <v>1</v>
      </c>
      <c r="F95" s="10">
        <v>0.63043479999999996</v>
      </c>
      <c r="I95" s="8" t="s">
        <v>1112</v>
      </c>
      <c r="J95" s="10">
        <v>1</v>
      </c>
      <c r="L95" s="8"/>
    </row>
    <row r="96" spans="1:12">
      <c r="A96" s="8" t="s">
        <v>186</v>
      </c>
      <c r="B96" s="10">
        <v>0.875</v>
      </c>
      <c r="C96" s="10">
        <v>0.94444444444444398</v>
      </c>
      <c r="D96" s="10">
        <v>0</v>
      </c>
      <c r="E96" s="10">
        <v>0.9757576</v>
      </c>
      <c r="F96" s="10">
        <v>6.0606059999999996E-3</v>
      </c>
      <c r="I96" s="8" t="s">
        <v>1113</v>
      </c>
      <c r="J96" s="10">
        <v>1</v>
      </c>
      <c r="L96" s="8"/>
    </row>
    <row r="97" spans="1:12">
      <c r="A97" s="8" t="s">
        <v>184</v>
      </c>
      <c r="B97" s="10">
        <v>1.1188185276345099E-4</v>
      </c>
      <c r="C97" s="10">
        <v>2.1889022655141599E-4</v>
      </c>
      <c r="D97" s="10">
        <v>0.10824121702966</v>
      </c>
      <c r="E97" s="10">
        <v>2.6267690000000003E-4</v>
      </c>
      <c r="F97" s="10">
        <v>7.4862919999999999E-2</v>
      </c>
      <c r="I97" s="8" t="s">
        <v>1114</v>
      </c>
      <c r="J97" s="10">
        <v>2.1255649527895899E-4</v>
      </c>
      <c r="L97" s="8"/>
    </row>
    <row r="98" spans="1:12">
      <c r="A98" s="8" t="s">
        <v>185</v>
      </c>
      <c r="B98" s="10" t="s">
        <v>182</v>
      </c>
      <c r="C98" s="10">
        <v>1</v>
      </c>
      <c r="D98" s="10">
        <v>1</v>
      </c>
      <c r="E98" s="10">
        <v>1</v>
      </c>
      <c r="F98" s="10">
        <v>0.66666669999999995</v>
      </c>
      <c r="I98" s="8" t="s">
        <v>1115</v>
      </c>
      <c r="J98" s="10">
        <v>1</v>
      </c>
      <c r="L98" s="8"/>
    </row>
    <row r="99" spans="1:12">
      <c r="A99" s="8" t="s">
        <v>187</v>
      </c>
      <c r="B99" s="10">
        <v>1</v>
      </c>
      <c r="C99" s="10">
        <v>1</v>
      </c>
      <c r="D99" s="10">
        <v>0</v>
      </c>
      <c r="E99" s="10">
        <v>0.9473684</v>
      </c>
      <c r="F99" s="10">
        <v>0</v>
      </c>
      <c r="I99" s="8" t="s">
        <v>1116</v>
      </c>
      <c r="J99" s="10">
        <v>1</v>
      </c>
      <c r="L99" s="8"/>
    </row>
    <row r="100" spans="1:12">
      <c r="A100" s="8" t="s">
        <v>136</v>
      </c>
      <c r="B100" s="10" t="s">
        <v>174</v>
      </c>
      <c r="C100" s="10" t="s">
        <v>174</v>
      </c>
      <c r="E100" s="10" t="s">
        <v>136</v>
      </c>
      <c r="F100" s="10" t="s">
        <v>136</v>
      </c>
      <c r="G100">
        <v>36</v>
      </c>
      <c r="H100" s="10"/>
      <c r="I100" s="8" t="s">
        <v>136</v>
      </c>
      <c r="J100" s="10" t="s">
        <v>174</v>
      </c>
    </row>
    <row r="101" spans="1:12">
      <c r="A101" s="8" t="s">
        <v>159</v>
      </c>
      <c r="B101" s="10">
        <v>5.2985074626865601E-3</v>
      </c>
      <c r="C101" s="10">
        <v>4.9008877538611103E-3</v>
      </c>
      <c r="E101" s="10">
        <v>4.9287860000000001E-3</v>
      </c>
      <c r="F101" s="10">
        <v>4.820555E-2</v>
      </c>
      <c r="I101" s="8" t="s">
        <v>1117</v>
      </c>
      <c r="J101" s="10">
        <v>5.0192853422698098E-3</v>
      </c>
    </row>
    <row r="102" spans="1:12">
      <c r="A102" s="8" t="s">
        <v>185</v>
      </c>
      <c r="B102" s="10" t="s">
        <v>182</v>
      </c>
      <c r="C102" s="10">
        <v>1</v>
      </c>
      <c r="E102" s="10">
        <v>1</v>
      </c>
      <c r="F102" s="10">
        <v>0</v>
      </c>
      <c r="I102" s="8" t="s">
        <v>226</v>
      </c>
      <c r="J102" s="10">
        <v>1</v>
      </c>
    </row>
    <row r="103" spans="1:12">
      <c r="A103" s="8" t="s">
        <v>186</v>
      </c>
      <c r="B103" s="10" t="s">
        <v>182</v>
      </c>
      <c r="C103" s="10">
        <v>0</v>
      </c>
      <c r="E103" s="10">
        <v>0</v>
      </c>
      <c r="F103" s="10">
        <v>0</v>
      </c>
      <c r="I103" s="8" t="s">
        <v>207</v>
      </c>
      <c r="J103" s="10">
        <v>0</v>
      </c>
    </row>
    <row r="104" spans="1:12">
      <c r="A104" s="8" t="s">
        <v>184</v>
      </c>
      <c r="B104" s="10">
        <v>4.2515104050122599E-3</v>
      </c>
      <c r="C104" s="10">
        <v>5.1439203239575003E-3</v>
      </c>
      <c r="E104" s="10">
        <v>4.9251920000000001E-3</v>
      </c>
      <c r="F104" s="10">
        <v>4.8868849999999998E-2</v>
      </c>
      <c r="I104" s="8" t="s">
        <v>1118</v>
      </c>
      <c r="J104" s="10">
        <v>5.1908533583926398E-3</v>
      </c>
    </row>
    <row r="105" spans="1:12">
      <c r="A105" s="8" t="s">
        <v>185</v>
      </c>
      <c r="B105" s="10" t="s">
        <v>182</v>
      </c>
      <c r="C105" s="10" t="s">
        <v>182</v>
      </c>
      <c r="E105" s="10">
        <v>1</v>
      </c>
      <c r="F105" s="10">
        <v>0</v>
      </c>
      <c r="I105" s="8" t="s">
        <v>228</v>
      </c>
      <c r="J105" s="10" t="s">
        <v>182</v>
      </c>
    </row>
    <row r="106" spans="1:12">
      <c r="A106" s="8" t="s">
        <v>187</v>
      </c>
      <c r="B106" s="10" t="s">
        <v>182</v>
      </c>
      <c r="C106" s="10" t="s">
        <v>182</v>
      </c>
      <c r="E106" s="10">
        <v>0</v>
      </c>
      <c r="F106" s="10">
        <v>0</v>
      </c>
      <c r="I106" s="8" t="s">
        <v>210</v>
      </c>
      <c r="J106" s="10" t="s">
        <v>182</v>
      </c>
    </row>
    <row r="107" spans="1:12">
      <c r="A107" s="8" t="s">
        <v>137</v>
      </c>
      <c r="B107" s="10" t="s">
        <v>175</v>
      </c>
      <c r="C107" s="10" t="s">
        <v>175</v>
      </c>
      <c r="E107" s="10" t="s">
        <v>137</v>
      </c>
      <c r="F107" s="10" t="s">
        <v>137</v>
      </c>
      <c r="G107">
        <v>92</v>
      </c>
      <c r="H107" s="10"/>
      <c r="I107" s="8" t="s">
        <v>137</v>
      </c>
      <c r="J107" s="10" t="s">
        <v>175</v>
      </c>
    </row>
    <row r="108" spans="1:12">
      <c r="A108" s="8" t="s">
        <v>159</v>
      </c>
      <c r="B108" s="10">
        <v>8.4577114427860593E-3</v>
      </c>
      <c r="C108" s="10">
        <v>8.0992338562568805E-3</v>
      </c>
      <c r="E108" s="10">
        <v>7.996965E-3</v>
      </c>
      <c r="F108" s="10">
        <v>0.21611140000000001</v>
      </c>
      <c r="I108" s="8" t="s">
        <v>1119</v>
      </c>
      <c r="J108" s="10">
        <v>8.1206020656385807E-3</v>
      </c>
    </row>
    <row r="109" spans="1:12">
      <c r="A109" s="8" t="s">
        <v>185</v>
      </c>
      <c r="B109" s="10">
        <v>1</v>
      </c>
      <c r="C109" s="10" t="s">
        <v>182</v>
      </c>
      <c r="E109" s="10">
        <v>1</v>
      </c>
      <c r="F109" s="10">
        <v>0.15</v>
      </c>
      <c r="I109" s="8" t="s">
        <v>358</v>
      </c>
      <c r="J109" s="10">
        <v>1</v>
      </c>
    </row>
    <row r="110" spans="1:12">
      <c r="A110" s="8" t="s">
        <v>186</v>
      </c>
      <c r="B110" s="10">
        <v>0</v>
      </c>
      <c r="C110" s="10">
        <v>0</v>
      </c>
      <c r="E110" s="10">
        <v>0</v>
      </c>
      <c r="F110" s="10">
        <v>0.1153846</v>
      </c>
      <c r="I110" s="8" t="s">
        <v>1120</v>
      </c>
      <c r="J110" s="10">
        <v>0</v>
      </c>
    </row>
    <row r="111" spans="1:12">
      <c r="A111" s="8" t="s">
        <v>184</v>
      </c>
      <c r="B111" s="10">
        <v>9.062430073842E-3</v>
      </c>
      <c r="C111" s="10">
        <v>9.0839444018824302E-3</v>
      </c>
      <c r="E111" s="10">
        <v>8.1977079999999997E-3</v>
      </c>
      <c r="F111" s="10">
        <v>0.2155154</v>
      </c>
      <c r="I111" s="8" t="s">
        <v>1121</v>
      </c>
      <c r="J111" s="10">
        <v>8.5358213630465397E-3</v>
      </c>
    </row>
    <row r="112" spans="1:12">
      <c r="A112" s="8" t="s">
        <v>185</v>
      </c>
      <c r="B112" s="10" t="s">
        <v>182</v>
      </c>
      <c r="C112" s="10" t="s">
        <v>182</v>
      </c>
      <c r="E112" s="10" t="s">
        <v>252</v>
      </c>
      <c r="F112" s="10" t="s">
        <v>252</v>
      </c>
      <c r="H112" s="10"/>
      <c r="I112" s="8" t="s">
        <v>201</v>
      </c>
      <c r="J112" s="10">
        <v>1</v>
      </c>
    </row>
    <row r="113" spans="1:12">
      <c r="A113" s="8" t="s">
        <v>187</v>
      </c>
      <c r="B113" s="10" t="s">
        <v>182</v>
      </c>
      <c r="C113" s="10" t="s">
        <v>182</v>
      </c>
      <c r="E113" s="10">
        <v>0</v>
      </c>
      <c r="F113" s="10">
        <v>0</v>
      </c>
      <c r="H113" s="10"/>
      <c r="I113" s="8" t="s">
        <v>265</v>
      </c>
      <c r="J113" s="10">
        <v>0</v>
      </c>
    </row>
    <row r="114" spans="1:12">
      <c r="A114" s="8" t="s">
        <v>138</v>
      </c>
      <c r="B114" s="10" t="s">
        <v>176</v>
      </c>
      <c r="C114" s="10" t="s">
        <v>176</v>
      </c>
      <c r="E114" s="10" t="s">
        <v>138</v>
      </c>
      <c r="F114" s="10" t="s">
        <v>138</v>
      </c>
      <c r="G114">
        <v>20</v>
      </c>
      <c r="H114" s="10"/>
      <c r="I114" s="8" t="s">
        <v>138</v>
      </c>
      <c r="J114" s="10" t="s">
        <v>176</v>
      </c>
    </row>
    <row r="115" spans="1:12">
      <c r="A115" s="8" t="s">
        <v>159</v>
      </c>
      <c r="B115" s="10">
        <v>2.0895522388060298E-3</v>
      </c>
      <c r="C115" s="10">
        <v>2.4930074182172302E-3</v>
      </c>
      <c r="E115" s="10">
        <v>2.12693E-3</v>
      </c>
      <c r="F115" s="10">
        <v>0.42413220000000001</v>
      </c>
      <c r="I115" s="8" t="s">
        <v>1122</v>
      </c>
      <c r="J115" s="10">
        <v>2.2200207085918398E-3</v>
      </c>
    </row>
    <row r="116" spans="1:12">
      <c r="A116" s="8" t="s">
        <v>185</v>
      </c>
      <c r="B116" s="10" t="s">
        <v>182</v>
      </c>
      <c r="C116" s="10" t="s">
        <v>182</v>
      </c>
      <c r="E116" s="10">
        <v>1</v>
      </c>
      <c r="F116" s="10">
        <v>0</v>
      </c>
      <c r="I116" s="8" t="s">
        <v>226</v>
      </c>
      <c r="J116" s="10">
        <v>1</v>
      </c>
    </row>
    <row r="117" spans="1:12">
      <c r="A117" s="8" t="s">
        <v>186</v>
      </c>
      <c r="B117" s="10" t="s">
        <v>182</v>
      </c>
      <c r="C117" s="10" t="s">
        <v>182</v>
      </c>
      <c r="E117" s="10">
        <v>0</v>
      </c>
      <c r="F117" s="10">
        <v>0</v>
      </c>
      <c r="I117" s="8" t="s">
        <v>207</v>
      </c>
      <c r="J117" s="10">
        <v>0</v>
      </c>
    </row>
    <row r="118" spans="1:12">
      <c r="A118" s="8" t="s">
        <v>184</v>
      </c>
      <c r="B118" s="10">
        <v>2.6851644663236098E-3</v>
      </c>
      <c r="C118" s="10">
        <v>2.7361278318922501E-3</v>
      </c>
      <c r="E118" s="10">
        <v>2.51732E-3</v>
      </c>
      <c r="F118" s="10">
        <v>0.42535050000000002</v>
      </c>
      <c r="I118" s="8" t="s">
        <v>1123</v>
      </c>
      <c r="J118" s="10">
        <v>2.1479393207142201E-3</v>
      </c>
    </row>
    <row r="119" spans="1:12">
      <c r="A119" s="8" t="s">
        <v>185</v>
      </c>
      <c r="B119" s="10" t="s">
        <v>182</v>
      </c>
      <c r="C119" s="10" t="s">
        <v>182</v>
      </c>
      <c r="E119" s="10" t="s">
        <v>252</v>
      </c>
      <c r="F119" s="10" t="s">
        <v>252</v>
      </c>
      <c r="H119" s="10"/>
      <c r="I119" s="8" t="s">
        <v>201</v>
      </c>
      <c r="J119" s="10" t="s">
        <v>182</v>
      </c>
    </row>
    <row r="120" spans="1:12">
      <c r="A120" s="8" t="s">
        <v>187</v>
      </c>
      <c r="B120" s="10" t="s">
        <v>182</v>
      </c>
      <c r="C120" s="10" t="s">
        <v>182</v>
      </c>
      <c r="E120" s="10" t="s">
        <v>252</v>
      </c>
      <c r="F120" s="10" t="s">
        <v>252</v>
      </c>
      <c r="H120" s="10"/>
      <c r="I120" s="8" t="s">
        <v>202</v>
      </c>
      <c r="J120" s="10" t="s">
        <v>182</v>
      </c>
    </row>
    <row r="121" spans="1:12">
      <c r="A121" s="8" t="s">
        <v>139</v>
      </c>
      <c r="B121" s="10" t="s">
        <v>177</v>
      </c>
      <c r="C121" s="10" t="s">
        <v>177</v>
      </c>
      <c r="D121" s="10" t="s">
        <v>177</v>
      </c>
      <c r="E121" s="10" t="s">
        <v>139</v>
      </c>
      <c r="F121" s="10" t="s">
        <v>139</v>
      </c>
      <c r="G121">
        <v>488</v>
      </c>
      <c r="H121" s="10"/>
      <c r="I121" s="8" t="s">
        <v>139</v>
      </c>
      <c r="J121" s="10" t="s">
        <v>177</v>
      </c>
      <c r="L121" s="8"/>
    </row>
    <row r="122" spans="1:12">
      <c r="A122" s="8" t="s">
        <v>159</v>
      </c>
      <c r="B122" s="10">
        <v>2.7363184079598501E-4</v>
      </c>
      <c r="C122" s="10">
        <v>2.4322023592360199E-4</v>
      </c>
      <c r="D122" s="10">
        <v>0.222631642952694</v>
      </c>
      <c r="E122" s="10">
        <v>2.9672439999999997E-4</v>
      </c>
      <c r="F122" s="10">
        <v>0.79986789999999997</v>
      </c>
      <c r="I122" s="8" t="s">
        <v>1124</v>
      </c>
      <c r="J122" s="10">
        <v>2.6849074639179199E-4</v>
      </c>
      <c r="L122" s="8"/>
    </row>
    <row r="123" spans="1:12">
      <c r="A123" s="8" t="s">
        <v>185</v>
      </c>
      <c r="B123" s="10">
        <v>1</v>
      </c>
      <c r="C123" s="10">
        <v>1</v>
      </c>
      <c r="D123" s="10">
        <v>0</v>
      </c>
      <c r="E123" s="10">
        <v>1</v>
      </c>
      <c r="F123" s="10">
        <v>1.229508E-2</v>
      </c>
      <c r="I123" s="8" t="s">
        <v>1125</v>
      </c>
      <c r="J123" s="10">
        <v>1</v>
      </c>
      <c r="L123" s="8"/>
    </row>
    <row r="124" spans="1:12">
      <c r="A124" s="8" t="s">
        <v>186</v>
      </c>
      <c r="B124" s="10" t="s">
        <v>182</v>
      </c>
      <c r="C124" s="10" t="s">
        <v>182</v>
      </c>
      <c r="D124" s="10" t="s">
        <v>182</v>
      </c>
      <c r="E124" s="10" t="s">
        <v>252</v>
      </c>
      <c r="F124" s="10" t="s">
        <v>252</v>
      </c>
      <c r="I124" s="8" t="s">
        <v>199</v>
      </c>
      <c r="J124" s="10" t="s">
        <v>182</v>
      </c>
      <c r="L124" s="8"/>
    </row>
    <row r="125" spans="1:12">
      <c r="A125" s="8" t="s">
        <v>184</v>
      </c>
      <c r="B125" s="10">
        <v>3.3564555829046499E-4</v>
      </c>
      <c r="C125" s="10">
        <v>1.0944511327570799E-4</v>
      </c>
      <c r="D125" s="10">
        <v>0.22698916493378599</v>
      </c>
      <c r="E125" s="10">
        <v>2.2984230000000001E-4</v>
      </c>
      <c r="F125" s="10">
        <v>0.79971979999999998</v>
      </c>
      <c r="I125" s="8" t="s">
        <v>1126</v>
      </c>
      <c r="J125" s="10">
        <v>2.7967959905128602E-4</v>
      </c>
      <c r="L125" s="8"/>
    </row>
    <row r="126" spans="1:12">
      <c r="A126" s="8" t="s">
        <v>185</v>
      </c>
      <c r="B126" s="10">
        <v>1</v>
      </c>
      <c r="C126" s="10">
        <v>1</v>
      </c>
      <c r="D126" s="10">
        <v>1</v>
      </c>
      <c r="E126" s="10">
        <v>1</v>
      </c>
      <c r="F126" s="10">
        <v>4.7619050000000003E-2</v>
      </c>
      <c r="I126" s="8" t="s">
        <v>249</v>
      </c>
      <c r="J126" s="10">
        <v>1</v>
      </c>
      <c r="L126" s="8"/>
    </row>
    <row r="127" spans="1:12">
      <c r="A127" s="8" t="s">
        <v>187</v>
      </c>
      <c r="B127" s="10" t="s">
        <v>182</v>
      </c>
      <c r="C127" s="10" t="s">
        <v>182</v>
      </c>
      <c r="D127" s="10" t="s">
        <v>182</v>
      </c>
      <c r="E127" s="10" t="s">
        <v>252</v>
      </c>
      <c r="F127" s="10" t="s">
        <v>252</v>
      </c>
      <c r="I127" s="8" t="s">
        <v>202</v>
      </c>
      <c r="J127" s="10" t="s">
        <v>182</v>
      </c>
      <c r="L127" s="8"/>
    </row>
    <row r="128" spans="1:12">
      <c r="A128" s="8" t="s">
        <v>140</v>
      </c>
      <c r="B128" s="10" t="s">
        <v>178</v>
      </c>
      <c r="C128" s="10" t="s">
        <v>178</v>
      </c>
      <c r="D128" s="10" t="s">
        <v>178</v>
      </c>
      <c r="E128" s="10" t="s">
        <v>140</v>
      </c>
      <c r="F128" s="10" t="s">
        <v>140</v>
      </c>
      <c r="G128">
        <v>15338</v>
      </c>
      <c r="H128" s="10"/>
      <c r="I128" s="8" t="s">
        <v>140</v>
      </c>
      <c r="J128" s="10" t="s">
        <v>178</v>
      </c>
      <c r="L128" s="8"/>
    </row>
    <row r="129" spans="1:12">
      <c r="A129" s="8" t="s">
        <v>159</v>
      </c>
      <c r="B129" s="10">
        <v>9.1169154228856204E-3</v>
      </c>
      <c r="C129" s="10">
        <v>8.7559284932506899E-3</v>
      </c>
      <c r="D129" s="10">
        <v>0.12600024322023601</v>
      </c>
      <c r="E129" s="10">
        <v>9.7627180000000001E-3</v>
      </c>
      <c r="F129" s="10">
        <v>0.26183980000000001</v>
      </c>
      <c r="I129" s="8" t="s">
        <v>1127</v>
      </c>
      <c r="J129" s="10">
        <v>9.6221614250892006E-3</v>
      </c>
      <c r="L129" s="8"/>
    </row>
    <row r="130" spans="1:12">
      <c r="A130" s="8" t="s">
        <v>185</v>
      </c>
      <c r="B130" s="10">
        <v>0.91470588235294104</v>
      </c>
      <c r="C130" s="10">
        <v>0.99442896935933101</v>
      </c>
      <c r="D130" s="10">
        <v>0.17270194986072401</v>
      </c>
      <c r="E130" s="10">
        <v>0.99869379999999996</v>
      </c>
      <c r="F130" s="10">
        <v>0.20114940000000001</v>
      </c>
      <c r="I130" s="8" t="s">
        <v>1128</v>
      </c>
      <c r="J130" s="10">
        <v>0.90861067089276304</v>
      </c>
      <c r="L130" s="8"/>
    </row>
    <row r="131" spans="1:12">
      <c r="A131" s="8" t="s">
        <v>186</v>
      </c>
      <c r="B131" s="10">
        <v>0.669191919191919</v>
      </c>
      <c r="C131" s="10">
        <v>0.77167630057803505</v>
      </c>
      <c r="D131" s="10">
        <v>2.8901734104046502E-3</v>
      </c>
      <c r="E131" s="10">
        <v>0.79067949999999998</v>
      </c>
      <c r="F131" s="10">
        <v>5.024733E-2</v>
      </c>
      <c r="I131" s="8" t="s">
        <v>1129</v>
      </c>
      <c r="J131" s="10">
        <v>0.71254309201803201</v>
      </c>
      <c r="L131" s="8"/>
    </row>
    <row r="132" spans="1:12">
      <c r="A132" s="8" t="s">
        <v>184</v>
      </c>
      <c r="B132" s="10">
        <v>8.7267845155515299E-3</v>
      </c>
      <c r="C132" s="10">
        <v>9.1933895151581294E-3</v>
      </c>
      <c r="D132" s="10">
        <v>0.12498631936084099</v>
      </c>
      <c r="E132" s="10">
        <v>8.8434559999999995E-3</v>
      </c>
      <c r="F132" s="10">
        <v>0.26202019999999998</v>
      </c>
      <c r="I132" s="8" t="s">
        <v>1130</v>
      </c>
      <c r="J132" s="10">
        <v>9.4084217120866693E-3</v>
      </c>
      <c r="L132" s="8"/>
    </row>
    <row r="133" spans="1:12">
      <c r="A133" s="8" t="s">
        <v>185</v>
      </c>
      <c r="B133" s="10">
        <v>0.82499999999999996</v>
      </c>
      <c r="C133" s="10">
        <v>1</v>
      </c>
      <c r="D133" s="10">
        <v>0.36111111111111099</v>
      </c>
      <c r="E133" s="10">
        <v>0.99746840000000003</v>
      </c>
      <c r="F133" s="10">
        <v>0.17974680000000001</v>
      </c>
      <c r="I133" s="8" t="s">
        <v>1131</v>
      </c>
      <c r="J133" s="10">
        <v>0.9</v>
      </c>
      <c r="L133" s="8"/>
    </row>
    <row r="134" spans="1:12">
      <c r="A134" s="8" t="s">
        <v>187</v>
      </c>
      <c r="B134" s="10">
        <v>0.68292682926829296</v>
      </c>
      <c r="C134" s="10">
        <v>0.86363636363636398</v>
      </c>
      <c r="D134" s="10">
        <v>0</v>
      </c>
      <c r="E134" s="10">
        <v>0.77435900000000002</v>
      </c>
      <c r="F134" s="10">
        <v>4.3589740000000002E-2</v>
      </c>
      <c r="I134" s="8" t="s">
        <v>1132</v>
      </c>
      <c r="J134" s="10">
        <v>0.677345537757437</v>
      </c>
      <c r="L134" s="8"/>
    </row>
    <row r="135" spans="1:12">
      <c r="A135" s="8" t="s">
        <v>141</v>
      </c>
      <c r="B135" s="10" t="s">
        <v>179</v>
      </c>
      <c r="C135" s="10" t="s">
        <v>179</v>
      </c>
      <c r="D135" s="10" t="s">
        <v>179</v>
      </c>
      <c r="E135" s="10" t="s">
        <v>141</v>
      </c>
      <c r="F135" s="10" t="s">
        <v>141</v>
      </c>
      <c r="G135">
        <v>554</v>
      </c>
      <c r="H135" s="10"/>
      <c r="I135" s="8" t="s">
        <v>141</v>
      </c>
      <c r="J135" s="10" t="s">
        <v>179</v>
      </c>
      <c r="L135" s="8"/>
    </row>
    <row r="136" spans="1:12">
      <c r="A136" s="8" t="s">
        <v>159</v>
      </c>
      <c r="B136" s="10">
        <v>4.2288557213931998E-4</v>
      </c>
      <c r="C136" s="10">
        <v>3.6483035388545898E-4</v>
      </c>
      <c r="D136" s="10">
        <v>0.20867080141067701</v>
      </c>
      <c r="E136" s="10">
        <v>3.4779990000000002E-4</v>
      </c>
      <c r="F136" s="10">
        <v>0.29319040000000002</v>
      </c>
      <c r="I136" s="8" t="s">
        <v>1133</v>
      </c>
      <c r="J136" s="10">
        <v>3.4928657285238101E-4</v>
      </c>
      <c r="L136" s="8"/>
    </row>
    <row r="137" spans="1:12">
      <c r="A137" s="8" t="s">
        <v>185</v>
      </c>
      <c r="B137" s="10">
        <v>0.94736842105263197</v>
      </c>
      <c r="C137" s="10">
        <v>0.9</v>
      </c>
      <c r="D137" s="10">
        <v>0</v>
      </c>
      <c r="E137" s="10">
        <v>0.99328859999999997</v>
      </c>
      <c r="F137" s="10">
        <v>0.32885910000000002</v>
      </c>
      <c r="I137" s="8" t="s">
        <v>1134</v>
      </c>
      <c r="J137" s="10">
        <v>0.98611111111111105</v>
      </c>
      <c r="L137" s="8"/>
    </row>
    <row r="138" spans="1:12">
      <c r="A138" s="8" t="s">
        <v>186</v>
      </c>
      <c r="B138" s="10">
        <v>0.85714285714285698</v>
      </c>
      <c r="C138" s="10">
        <v>0.75</v>
      </c>
      <c r="D138" s="10">
        <v>0</v>
      </c>
      <c r="E138" s="10">
        <v>0.9921875</v>
      </c>
      <c r="F138" s="10">
        <v>0.1015625</v>
      </c>
      <c r="I138" s="8" t="s">
        <v>1135</v>
      </c>
      <c r="J138" s="10">
        <v>0.99159663865546199</v>
      </c>
      <c r="L138" s="8"/>
    </row>
    <row r="139" spans="1:12">
      <c r="A139" s="8" t="s">
        <v>184</v>
      </c>
      <c r="B139" s="10">
        <v>5.5940926381736799E-4</v>
      </c>
      <c r="C139" s="10">
        <v>3.2833533982712398E-4</v>
      </c>
      <c r="D139" s="10">
        <v>0.20805516033709101</v>
      </c>
      <c r="E139" s="10">
        <v>3.9401529999999999E-4</v>
      </c>
      <c r="F139" s="10">
        <v>0.29451549999999999</v>
      </c>
      <c r="I139" s="8" t="s">
        <v>1136</v>
      </c>
      <c r="J139" s="10">
        <v>4.5867454244419298E-4</v>
      </c>
      <c r="L139" s="8"/>
    </row>
    <row r="140" spans="1:12">
      <c r="A140" s="8" t="s">
        <v>185</v>
      </c>
      <c r="B140" s="10">
        <v>1</v>
      </c>
      <c r="C140" s="10">
        <v>1</v>
      </c>
      <c r="D140" s="10">
        <v>0</v>
      </c>
      <c r="E140" s="10">
        <v>1</v>
      </c>
      <c r="F140" s="10">
        <v>0.3043478</v>
      </c>
      <c r="I140" s="8" t="s">
        <v>842</v>
      </c>
      <c r="J140" s="10">
        <v>1</v>
      </c>
      <c r="L140" s="8"/>
    </row>
    <row r="141" spans="1:12">
      <c r="A141" s="8" t="s">
        <v>187</v>
      </c>
      <c r="B141" s="10">
        <v>1</v>
      </c>
      <c r="C141" s="10" t="s">
        <v>182</v>
      </c>
      <c r="D141" s="10" t="s">
        <v>182</v>
      </c>
      <c r="E141" s="10">
        <v>0.91666669999999995</v>
      </c>
      <c r="F141" s="10">
        <v>0</v>
      </c>
      <c r="I141" s="8" t="s">
        <v>911</v>
      </c>
      <c r="J141" s="10">
        <v>0.94117647058823495</v>
      </c>
      <c r="L141" s="8"/>
    </row>
    <row r="142" spans="1:12">
      <c r="A142" s="8" t="s">
        <v>142</v>
      </c>
      <c r="B142" s="10" t="s">
        <v>180</v>
      </c>
      <c r="C142" s="10" t="s">
        <v>180</v>
      </c>
      <c r="E142" s="10" t="s">
        <v>142</v>
      </c>
      <c r="F142" s="10" t="s">
        <v>142</v>
      </c>
      <c r="G142">
        <v>32</v>
      </c>
      <c r="H142" s="10"/>
      <c r="I142" s="8" t="s">
        <v>142</v>
      </c>
      <c r="J142" s="10" t="s">
        <v>180</v>
      </c>
    </row>
    <row r="143" spans="1:12">
      <c r="A143" s="8" t="s">
        <v>159</v>
      </c>
      <c r="B143" s="10">
        <v>3.1716417910447898E-3</v>
      </c>
      <c r="C143" s="10">
        <v>3.6118205034658701E-3</v>
      </c>
      <c r="E143" s="10">
        <v>3.1995159999999999E-3</v>
      </c>
      <c r="F143" s="10">
        <v>0.80212740000000005</v>
      </c>
      <c r="I143" s="8" t="s">
        <v>1137</v>
      </c>
      <c r="J143" s="10">
        <v>3.3263020247433798E-3</v>
      </c>
    </row>
    <row r="144" spans="1:12">
      <c r="A144" s="8" t="s">
        <v>185</v>
      </c>
      <c r="B144" s="10" t="s">
        <v>182</v>
      </c>
      <c r="C144" s="10">
        <v>1</v>
      </c>
      <c r="E144" s="10">
        <v>1</v>
      </c>
      <c r="F144" s="10">
        <v>0</v>
      </c>
      <c r="I144" s="8" t="s">
        <v>226</v>
      </c>
      <c r="J144" s="10">
        <v>1</v>
      </c>
    </row>
    <row r="145" spans="1:12">
      <c r="A145" s="8" t="s">
        <v>186</v>
      </c>
      <c r="B145" s="10">
        <v>0</v>
      </c>
      <c r="C145" s="10" t="s">
        <v>182</v>
      </c>
      <c r="E145" s="10">
        <v>0</v>
      </c>
      <c r="F145" s="10">
        <v>0</v>
      </c>
      <c r="I145" s="8" t="s">
        <v>207</v>
      </c>
      <c r="J145" s="10">
        <v>0</v>
      </c>
    </row>
    <row r="146" spans="1:12">
      <c r="A146" s="8" t="s">
        <v>184</v>
      </c>
      <c r="B146" s="10">
        <v>2.6851644663236098E-3</v>
      </c>
      <c r="C146" s="10">
        <v>2.9550180584436698E-3</v>
      </c>
      <c r="E146" s="10">
        <v>3.5461379999999999E-3</v>
      </c>
      <c r="F146" s="10">
        <v>0.79873479999999997</v>
      </c>
      <c r="I146" s="8" t="s">
        <v>1138</v>
      </c>
      <c r="J146" s="10">
        <v>3.12122432541284E-3</v>
      </c>
    </row>
    <row r="147" spans="1:12">
      <c r="A147" s="8" t="s">
        <v>185</v>
      </c>
      <c r="B147" s="10" t="s">
        <v>182</v>
      </c>
      <c r="C147" s="10" t="s">
        <v>182</v>
      </c>
      <c r="E147" s="10">
        <v>1</v>
      </c>
      <c r="F147" s="10">
        <v>0</v>
      </c>
      <c r="I147" s="8" t="s">
        <v>228</v>
      </c>
      <c r="J147" s="10" t="s">
        <v>182</v>
      </c>
    </row>
    <row r="148" spans="1:12">
      <c r="A148" s="8" t="s">
        <v>187</v>
      </c>
      <c r="B148" s="10" t="s">
        <v>182</v>
      </c>
      <c r="C148" s="10" t="s">
        <v>182</v>
      </c>
      <c r="E148" s="10" t="s">
        <v>252</v>
      </c>
      <c r="F148" s="10" t="s">
        <v>252</v>
      </c>
      <c r="I148" s="8" t="s">
        <v>202</v>
      </c>
      <c r="J148" s="10">
        <v>0</v>
      </c>
    </row>
    <row r="149" spans="1:12">
      <c r="A149" s="8" t="s">
        <v>143</v>
      </c>
      <c r="B149" s="10" t="s">
        <v>181</v>
      </c>
      <c r="C149" s="10" t="s">
        <v>181</v>
      </c>
      <c r="D149" s="10" t="s">
        <v>181</v>
      </c>
      <c r="E149" s="10" t="s">
        <v>143</v>
      </c>
      <c r="F149" s="10" t="s">
        <v>143</v>
      </c>
      <c r="G149">
        <v>32998</v>
      </c>
      <c r="H149" s="10"/>
      <c r="I149" s="8" t="s">
        <v>143</v>
      </c>
      <c r="J149" s="10" t="s">
        <v>181</v>
      </c>
      <c r="L149" s="8"/>
    </row>
    <row r="150" spans="1:12">
      <c r="A150" s="8" t="s">
        <v>159</v>
      </c>
      <c r="B150" s="10">
        <v>1.71393034825871E-2</v>
      </c>
      <c r="C150" s="10">
        <v>1.9117110543597202E-2</v>
      </c>
      <c r="D150" s="10">
        <v>0.13783290769792</v>
      </c>
      <c r="E150" s="10">
        <v>1.8339749999999998E-2</v>
      </c>
      <c r="F150" s="10">
        <v>0.22091250000000001</v>
      </c>
      <c r="I150" s="8" t="s">
        <v>1139</v>
      </c>
      <c r="J150" s="10">
        <v>1.70752656628924E-2</v>
      </c>
      <c r="L150" s="8"/>
    </row>
    <row r="151" spans="1:12">
      <c r="A151" s="8" t="s">
        <v>185</v>
      </c>
      <c r="B151" s="10">
        <v>0.76005025125628101</v>
      </c>
      <c r="C151" s="10">
        <v>0.83940774487471503</v>
      </c>
      <c r="D151" s="10">
        <v>0.241457858769932</v>
      </c>
      <c r="E151" s="10">
        <v>0.84603759999999995</v>
      </c>
      <c r="F151" s="10">
        <v>0.1265396</v>
      </c>
      <c r="I151" s="8" t="s">
        <v>1140</v>
      </c>
      <c r="J151" s="10">
        <v>0.73800098960910399</v>
      </c>
      <c r="L151" s="8"/>
    </row>
    <row r="152" spans="1:12">
      <c r="A152" s="8" t="s">
        <v>186</v>
      </c>
      <c r="B152" s="10">
        <v>0.56824146981627299</v>
      </c>
      <c r="C152" s="10">
        <v>0.53166069295101503</v>
      </c>
      <c r="D152" s="10">
        <v>5.3763440860214999E-2</v>
      </c>
      <c r="E152" s="10">
        <v>0.53946530000000004</v>
      </c>
      <c r="F152" s="10">
        <v>0.1236539</v>
      </c>
      <c r="I152" s="8" t="s">
        <v>1141</v>
      </c>
      <c r="J152" s="10">
        <v>0.57016975508617296</v>
      </c>
      <c r="L152" s="8"/>
    </row>
    <row r="153" spans="1:12">
      <c r="A153" s="8" t="s">
        <v>184</v>
      </c>
      <c r="B153" s="10">
        <v>1.8796151264264899E-2</v>
      </c>
      <c r="C153" s="10">
        <v>2.02473459560031E-2</v>
      </c>
      <c r="D153" s="10">
        <v>0.136368611141513</v>
      </c>
      <c r="E153" s="10">
        <v>1.9438090000000002E-2</v>
      </c>
      <c r="F153" s="10">
        <v>0.2188099</v>
      </c>
      <c r="I153" s="8" t="s">
        <v>1142</v>
      </c>
      <c r="J153" s="10">
        <v>1.7396071060992498E-2</v>
      </c>
      <c r="L153" s="8"/>
    </row>
    <row r="154" spans="1:12">
      <c r="A154" s="8" t="s">
        <v>185</v>
      </c>
      <c r="B154" s="10">
        <v>0.76767676767676796</v>
      </c>
      <c r="C154" s="10">
        <v>0.87628865979381398</v>
      </c>
      <c r="D154" s="10">
        <v>0.28865979381443302</v>
      </c>
      <c r="E154" s="10">
        <v>0.85025640000000002</v>
      </c>
      <c r="F154" s="10">
        <v>0.1230769</v>
      </c>
      <c r="G154" s="8"/>
      <c r="I154" s="8" t="s">
        <v>1143</v>
      </c>
      <c r="J154" s="10">
        <v>0.758659217877095</v>
      </c>
      <c r="L154" s="8"/>
    </row>
    <row r="155" spans="1:12">
      <c r="A155" s="8" t="s">
        <v>187</v>
      </c>
      <c r="B155" s="10">
        <v>0.55813953488372103</v>
      </c>
      <c r="C155" s="10">
        <v>0.45918367346938799</v>
      </c>
      <c r="D155" s="10">
        <v>5.10204081632653E-2</v>
      </c>
      <c r="E155" s="10">
        <v>0.5390374</v>
      </c>
      <c r="F155" s="10">
        <v>0.113369</v>
      </c>
      <c r="G155" s="8"/>
      <c r="I155" s="8" t="s">
        <v>1144</v>
      </c>
      <c r="J155" s="10">
        <v>0.56603773584905703</v>
      </c>
      <c r="L155" s="8"/>
    </row>
    <row r="156" spans="1:12">
      <c r="B156" s="5"/>
      <c r="D156" s="5"/>
      <c r="F156" s="5" t="s">
        <v>351</v>
      </c>
      <c r="G156" s="8"/>
      <c r="J156" s="5"/>
    </row>
    <row r="157" spans="1:12">
      <c r="B157" t="s">
        <v>190</v>
      </c>
      <c r="C157" t="s">
        <v>190</v>
      </c>
      <c r="D157" t="s">
        <v>190</v>
      </c>
      <c r="F157" s="7"/>
      <c r="G157" s="8"/>
    </row>
    <row r="158" spans="1:12">
      <c r="B158" s="11">
        <f>AVERAGE(B3,B10,B17,B24,B31,B38,B45,B52,B59,B66,B73,B80,B87,B94,B101,B108,B115,B122,B129,B136,B143,B150)</f>
        <v>3.5770013568521236E-3</v>
      </c>
      <c r="C158" s="11">
        <f>AVERAGE(C3,C17,C24,C31,C38,C45,C52,C59,C66,C73,C80,C87,C94,C101,C108,C115,C122,C129,C136,C143,C150)</f>
        <v>3.9112130319718802E-3</v>
      </c>
      <c r="D158" s="11">
        <f>AVERAGE(D17,D31,D38,D45,D52,D59,D80,D87,D94,D122,D129,D136,D150)</f>
        <v>0.12402454653457935</v>
      </c>
      <c r="F158" s="8">
        <v>0.26240619999999998</v>
      </c>
      <c r="G158" s="8"/>
      <c r="I158" s="8">
        <v>0.1416019</v>
      </c>
      <c r="J158" s="22">
        <f>AVERAGE(J3,J10,J17,J24,J31,J38,J45,J52,J59,J66,J73,J80,J87,J94,J101,J108,J115,J122,J129,J136,J143,J150)</f>
        <v>3.6434962693233392E-3</v>
      </c>
    </row>
    <row r="159" spans="1:12">
      <c r="B159" t="s">
        <v>191</v>
      </c>
      <c r="C159" t="s">
        <v>191</v>
      </c>
      <c r="D159" t="s">
        <v>191</v>
      </c>
      <c r="F159" s="8">
        <v>0.20937800000000001</v>
      </c>
      <c r="G159" s="8"/>
      <c r="I159" s="8">
        <v>0.37359110000000001</v>
      </c>
      <c r="J159" s="23"/>
    </row>
    <row r="160" spans="1:12">
      <c r="B160">
        <f>AVERAGE(B18,B32,B39,B46,B53,B60,B81,B88,B95,B109,B116,B123,B130,B137,B151)</f>
        <v>0.95320810328182215</v>
      </c>
      <c r="C160">
        <f>AVERAGE(C18,C32,C39,C46,C53,C60,C81,C88,C95,C102,C123,C130,C137,C144,C151)</f>
        <v>0.95545162290762142</v>
      </c>
      <c r="D160">
        <f>AVERAGE(D18,D32,D39,D46,D53,D60,D81,D88,D95,D123,D130,D137,D151)</f>
        <v>0.10615265973294059</v>
      </c>
      <c r="F160" s="8">
        <v>0.14573510000000001</v>
      </c>
      <c r="I160" s="8">
        <v>0.28193639999999998</v>
      </c>
      <c r="J160" s="23"/>
    </row>
    <row r="161" spans="2:10">
      <c r="B161" t="s">
        <v>192</v>
      </c>
      <c r="C161" t="s">
        <v>192</v>
      </c>
      <c r="D161" t="s">
        <v>192</v>
      </c>
      <c r="F161" s="8">
        <v>0.2616639</v>
      </c>
      <c r="I161" s="8">
        <v>0.14183370000000001</v>
      </c>
      <c r="J161" s="22">
        <f>AVERAGE(J6,J13,J20,J27,J34,J41,J48,J55,J62,J69,J76,J83,J90,J97,J104,J111,J118,J125,J132,J139,J146,J153)</f>
        <v>3.6032902525049222E-3</v>
      </c>
    </row>
    <row r="162" spans="2:10">
      <c r="B162">
        <f>AVERAGE(B19,B26,B33,B40,B47,B54,B61,B68,B75,B82,B89,B96,B110,B131,B138,B145,B152)</f>
        <v>0.58362506771132805</v>
      </c>
      <c r="C162">
        <f>AVERAGE(C19,C33,C40,C47,C54,C61,C82,C89,C96,C103,C110,C131,C138,C152)</f>
        <v>0.5942769107143997</v>
      </c>
      <c r="D162">
        <f>AVERAGE(D19,D33,D40,D47,D54,D61,D82,D89,D96,D131,D138,D152)</f>
        <v>4.7429481476181617E-2</v>
      </c>
      <c r="F162" s="8">
        <v>0.22086790000000001</v>
      </c>
      <c r="I162" s="8">
        <v>0.38281779999999999</v>
      </c>
      <c r="J162" s="23"/>
    </row>
    <row r="163" spans="2:10">
      <c r="B163" t="s">
        <v>193</v>
      </c>
      <c r="C163" t="s">
        <v>193</v>
      </c>
      <c r="D163" t="s">
        <v>193</v>
      </c>
      <c r="F163" s="8">
        <v>0.13972760000000001</v>
      </c>
      <c r="I163" s="8">
        <v>0.26936199999999999</v>
      </c>
      <c r="J163" s="23"/>
    </row>
    <row r="164" spans="2:10">
      <c r="B164">
        <f>AVERAGE(B6,B13,B20,B27,B34,B41,B48,B55,B62,B69,B76,B83,B90,B97,B104,B111,B118,B125,B132,B139,B146,B153)</f>
        <v>3.6056469822412949E-3</v>
      </c>
      <c r="C164">
        <f>AVERAGE(C6,C20,C27,C34,C41,C48,C55,C62,C69,C76,C83,C90,C97,C104,C111,C118,C125,C132,C139,C146,C153)</f>
        <v>4.1849726647800447E-3</v>
      </c>
      <c r="D164">
        <f>AVERAGE(D20,D34,D41,D48,D55,D62,D83,D90,D97,D125,D132,D139,D153)</f>
        <v>0.12464956516614624</v>
      </c>
      <c r="F164" s="7"/>
    </row>
    <row r="165" spans="2:10">
      <c r="B165" t="s">
        <v>194</v>
      </c>
      <c r="C165" t="s">
        <v>194</v>
      </c>
      <c r="D165" t="s">
        <v>194</v>
      </c>
    </row>
    <row r="166" spans="2:10">
      <c r="B166">
        <f>AVERAGE(B21,B35,B56,B84,B91,B126,B133,B140,B154)</f>
        <v>0.92341354227319128</v>
      </c>
      <c r="C166">
        <f>AVERAGE(C21,C28,C35,C42,C49,C56,C63,C91,C98,C126,C133,C140,C154)</f>
        <v>0.98098541530186545</v>
      </c>
      <c r="D166">
        <f>AVERAGE(D21,D35,D42,D49,D56,D63,D91,D98,D126,D133,D140,D154)</f>
        <v>0.51107327922522117</v>
      </c>
    </row>
    <row r="167" spans="2:10">
      <c r="B167" t="s">
        <v>195</v>
      </c>
      <c r="C167" t="s">
        <v>195</v>
      </c>
      <c r="D167" t="s">
        <v>195</v>
      </c>
    </row>
    <row r="168" spans="2:10">
      <c r="B168">
        <f>AVERAGE(B22,B36,B43,B50,B57,B85,B92,B99,B134,B141,B155)</f>
        <v>0.72646057855927404</v>
      </c>
      <c r="C168">
        <f>AVERAGE(C22,C36,C43,C50,C57,C64,C85,C92,C99,C134,C155)</f>
        <v>0.70160981748071138</v>
      </c>
      <c r="D168">
        <f>AVERAGE(D22,D36,D43,D50,D57,D64,D85,D92,D99,D134,D155)</f>
        <v>0.10784040889082912</v>
      </c>
    </row>
    <row r="169" spans="2:10">
      <c r="E169" s="21"/>
      <c r="F169" s="21"/>
      <c r="G169" s="21"/>
      <c r="H169" s="21"/>
      <c r="I169" s="21"/>
    </row>
    <row r="170" spans="2:10">
      <c r="F170" s="8"/>
    </row>
    <row r="171" spans="2:10">
      <c r="F171" s="8"/>
    </row>
    <row r="172" spans="2:10">
      <c r="F172" s="8"/>
    </row>
    <row r="173" spans="2:10">
      <c r="F173" s="8"/>
    </row>
    <row r="174" spans="2:10">
      <c r="F174" s="8"/>
    </row>
    <row r="175" spans="2:10">
      <c r="F17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P142" workbookViewId="0">
      <selection activeCell="Q160" sqref="Q160:Q162"/>
    </sheetView>
  </sheetViews>
  <sheetFormatPr defaultRowHeight="15"/>
  <cols>
    <col min="1" max="1" width="25.5703125" customWidth="1"/>
    <col min="2" max="2" width="58.140625" customWidth="1"/>
    <col min="3" max="3" width="47.140625" customWidth="1"/>
    <col min="4" max="4" width="52.42578125" customWidth="1"/>
    <col min="5" max="5" width="43.5703125" customWidth="1"/>
    <col min="6" max="6" width="9.85546875" customWidth="1"/>
    <col min="7" max="7" width="44.28515625" customWidth="1"/>
    <col min="8" max="8" width="43.85546875" customWidth="1"/>
    <col min="9" max="9" width="44" customWidth="1"/>
    <col min="10" max="10" width="43.42578125" customWidth="1"/>
    <col min="11" max="11" width="46.85546875" customWidth="1"/>
    <col min="13" max="13" width="46.28515625" customWidth="1"/>
    <col min="14" max="14" width="40.7109375" customWidth="1"/>
    <col min="15" max="15" width="53.85546875" customWidth="1"/>
    <col min="16" max="16" width="55.5703125" customWidth="1"/>
    <col min="17" max="17" width="41.5703125" customWidth="1"/>
    <col min="18" max="18" width="42.85546875" customWidth="1"/>
  </cols>
  <sheetData>
    <row r="1" spans="1:19">
      <c r="B1" t="s">
        <v>253</v>
      </c>
      <c r="C1" t="s">
        <v>279</v>
      </c>
      <c r="D1" t="s">
        <v>300</v>
      </c>
      <c r="E1" s="7" t="s">
        <v>309</v>
      </c>
      <c r="G1" t="s">
        <v>490</v>
      </c>
      <c r="H1" t="s">
        <v>310</v>
      </c>
      <c r="I1" t="s">
        <v>321</v>
      </c>
      <c r="J1" t="s">
        <v>582</v>
      </c>
      <c r="K1" t="s">
        <v>656</v>
      </c>
      <c r="M1" t="s">
        <v>788</v>
      </c>
      <c r="N1" t="s">
        <v>851</v>
      </c>
      <c r="O1" t="s">
        <v>850</v>
      </c>
      <c r="P1" t="s">
        <v>920</v>
      </c>
      <c r="Q1" t="s">
        <v>991</v>
      </c>
      <c r="R1" t="s">
        <v>1145</v>
      </c>
    </row>
    <row r="2" spans="1:19">
      <c r="A2" s="8" t="s">
        <v>157</v>
      </c>
      <c r="B2" s="10" t="s">
        <v>157</v>
      </c>
      <c r="C2" s="8" t="s">
        <v>157</v>
      </c>
      <c r="D2" s="8" t="s">
        <v>157</v>
      </c>
      <c r="E2" s="19"/>
      <c r="H2" s="8" t="s">
        <v>157</v>
      </c>
      <c r="I2" s="8" t="s">
        <v>157</v>
      </c>
      <c r="J2" s="8" t="s">
        <v>157</v>
      </c>
      <c r="K2" s="8" t="s">
        <v>157</v>
      </c>
      <c r="L2">
        <v>2</v>
      </c>
      <c r="M2" s="8" t="s">
        <v>157</v>
      </c>
      <c r="N2" s="8" t="s">
        <v>157</v>
      </c>
      <c r="O2" s="8" t="s">
        <v>157</v>
      </c>
      <c r="P2" s="8" t="s">
        <v>157</v>
      </c>
      <c r="Q2" s="8" t="s">
        <v>157</v>
      </c>
      <c r="R2" s="8" t="s">
        <v>157</v>
      </c>
      <c r="S2">
        <v>21</v>
      </c>
    </row>
    <row r="3" spans="1:19">
      <c r="A3" s="8" t="s">
        <v>159</v>
      </c>
      <c r="B3" s="10">
        <v>0</v>
      </c>
      <c r="C3" s="8" t="s">
        <v>254</v>
      </c>
      <c r="D3" s="8" t="s">
        <v>254</v>
      </c>
      <c r="E3" s="19"/>
      <c r="H3" s="8" t="s">
        <v>254</v>
      </c>
      <c r="I3" s="8" t="s">
        <v>254</v>
      </c>
      <c r="J3" s="8" t="s">
        <v>254</v>
      </c>
      <c r="K3" s="8" t="s">
        <v>657</v>
      </c>
      <c r="M3" s="8" t="s">
        <v>721</v>
      </c>
      <c r="N3" s="8" t="s">
        <v>789</v>
      </c>
      <c r="O3" s="8" t="s">
        <v>852</v>
      </c>
      <c r="P3" s="8" t="s">
        <v>921</v>
      </c>
      <c r="Q3" s="8" t="s">
        <v>992</v>
      </c>
      <c r="R3" s="8" t="s">
        <v>1146</v>
      </c>
    </row>
    <row r="4" spans="1:19">
      <c r="A4" s="8" t="s">
        <v>185</v>
      </c>
      <c r="B4" s="10" t="s">
        <v>252</v>
      </c>
      <c r="C4" s="8" t="s">
        <v>205</v>
      </c>
      <c r="D4" s="8" t="s">
        <v>205</v>
      </c>
      <c r="E4" s="19"/>
      <c r="H4" s="8" t="s">
        <v>205</v>
      </c>
      <c r="I4" s="8" t="s">
        <v>205</v>
      </c>
      <c r="J4" s="8" t="s">
        <v>226</v>
      </c>
      <c r="K4" s="8" t="s">
        <v>226</v>
      </c>
      <c r="M4" s="8" t="s">
        <v>226</v>
      </c>
      <c r="N4" s="8" t="s">
        <v>226</v>
      </c>
      <c r="O4" s="8" t="s">
        <v>226</v>
      </c>
      <c r="P4" s="8" t="s">
        <v>226</v>
      </c>
      <c r="Q4" s="8" t="s">
        <v>226</v>
      </c>
      <c r="R4" s="8" t="s">
        <v>226</v>
      </c>
    </row>
    <row r="5" spans="1:19">
      <c r="A5" s="8" t="s">
        <v>186</v>
      </c>
      <c r="B5" s="10" t="s">
        <v>252</v>
      </c>
      <c r="C5" s="8" t="s">
        <v>199</v>
      </c>
      <c r="D5" s="8" t="s">
        <v>199</v>
      </c>
      <c r="E5" s="19"/>
      <c r="H5" s="8" t="s">
        <v>199</v>
      </c>
      <c r="I5" s="8" t="s">
        <v>199</v>
      </c>
      <c r="J5" s="8" t="s">
        <v>199</v>
      </c>
      <c r="K5" s="8" t="s">
        <v>199</v>
      </c>
      <c r="M5" s="8" t="s">
        <v>199</v>
      </c>
      <c r="N5" s="8" t="s">
        <v>199</v>
      </c>
      <c r="O5" s="8" t="s">
        <v>199</v>
      </c>
      <c r="P5" s="8" t="s">
        <v>199</v>
      </c>
      <c r="Q5" s="8" t="s">
        <v>199</v>
      </c>
      <c r="R5" s="8" t="s">
        <v>199</v>
      </c>
    </row>
    <row r="6" spans="1:19">
      <c r="A6" s="8" t="s">
        <v>184</v>
      </c>
      <c r="B6" s="10">
        <v>0</v>
      </c>
      <c r="C6" s="8" t="s">
        <v>255</v>
      </c>
      <c r="D6" s="8" t="s">
        <v>255</v>
      </c>
      <c r="E6" s="19"/>
      <c r="H6" s="8" t="s">
        <v>255</v>
      </c>
      <c r="I6" s="8" t="s">
        <v>255</v>
      </c>
      <c r="J6" s="8" t="s">
        <v>255</v>
      </c>
      <c r="K6" s="8" t="s">
        <v>658</v>
      </c>
      <c r="M6" s="8" t="s">
        <v>722</v>
      </c>
      <c r="N6" s="8" t="s">
        <v>790</v>
      </c>
      <c r="O6" s="8" t="s">
        <v>853</v>
      </c>
      <c r="P6" s="8" t="s">
        <v>922</v>
      </c>
      <c r="Q6" s="8" t="s">
        <v>993</v>
      </c>
      <c r="R6" s="8" t="s">
        <v>1147</v>
      </c>
    </row>
    <row r="7" spans="1:19">
      <c r="A7" s="8" t="s">
        <v>185</v>
      </c>
      <c r="B7" s="10" t="s">
        <v>252</v>
      </c>
      <c r="C7" s="8" t="s">
        <v>201</v>
      </c>
      <c r="D7" s="8" t="s">
        <v>201</v>
      </c>
      <c r="E7" s="19"/>
      <c r="H7" s="8" t="s">
        <v>201</v>
      </c>
      <c r="I7" s="8" t="s">
        <v>201</v>
      </c>
      <c r="J7" s="8" t="s">
        <v>201</v>
      </c>
      <c r="K7" s="8" t="s">
        <v>201</v>
      </c>
      <c r="M7" s="8" t="s">
        <v>201</v>
      </c>
      <c r="N7" s="8" t="s">
        <v>201</v>
      </c>
      <c r="O7" s="8" t="s">
        <v>201</v>
      </c>
      <c r="P7" s="8" t="s">
        <v>201</v>
      </c>
      <c r="Q7" s="8" t="s">
        <v>201</v>
      </c>
      <c r="R7" s="8" t="s">
        <v>201</v>
      </c>
    </row>
    <row r="8" spans="1:19">
      <c r="A8" s="8" t="s">
        <v>187</v>
      </c>
      <c r="B8" s="10" t="s">
        <v>252</v>
      </c>
      <c r="C8" s="8" t="s">
        <v>202</v>
      </c>
      <c r="D8" s="8" t="s">
        <v>202</v>
      </c>
      <c r="E8" s="19"/>
      <c r="H8" s="8" t="s">
        <v>202</v>
      </c>
      <c r="I8" s="8" t="s">
        <v>202</v>
      </c>
      <c r="J8" s="8" t="s">
        <v>202</v>
      </c>
      <c r="K8" s="8" t="s">
        <v>202</v>
      </c>
      <c r="M8" s="8" t="s">
        <v>202</v>
      </c>
      <c r="N8" s="8" t="s">
        <v>202</v>
      </c>
      <c r="O8" s="8" t="s">
        <v>202</v>
      </c>
      <c r="P8" s="8" t="s">
        <v>202</v>
      </c>
      <c r="Q8" s="8" t="s">
        <v>202</v>
      </c>
      <c r="R8" s="8" t="s">
        <v>202</v>
      </c>
    </row>
    <row r="9" spans="1:19">
      <c r="A9" s="8" t="s">
        <v>123</v>
      </c>
      <c r="B9" s="10" t="s">
        <v>123</v>
      </c>
      <c r="C9" s="8" t="s">
        <v>123</v>
      </c>
      <c r="D9" s="8" t="s">
        <v>123</v>
      </c>
      <c r="E9" s="19"/>
      <c r="H9" s="8" t="s">
        <v>123</v>
      </c>
      <c r="I9" s="8" t="s">
        <v>123</v>
      </c>
      <c r="J9" s="8" t="s">
        <v>123</v>
      </c>
    </row>
    <row r="10" spans="1:19">
      <c r="A10" s="8" t="s">
        <v>159</v>
      </c>
      <c r="B10" s="10">
        <v>0</v>
      </c>
      <c r="C10" s="8" t="s">
        <v>254</v>
      </c>
      <c r="D10" s="8" t="s">
        <v>254</v>
      </c>
      <c r="E10" s="19"/>
      <c r="H10" s="8" t="s">
        <v>254</v>
      </c>
      <c r="I10" s="8" t="s">
        <v>254</v>
      </c>
      <c r="J10" s="8" t="s">
        <v>254</v>
      </c>
    </row>
    <row r="11" spans="1:19">
      <c r="A11" s="8" t="s">
        <v>185</v>
      </c>
      <c r="B11" s="10" t="s">
        <v>252</v>
      </c>
      <c r="C11" s="8" t="s">
        <v>205</v>
      </c>
      <c r="D11" s="8" t="s">
        <v>205</v>
      </c>
      <c r="E11" s="19"/>
      <c r="H11" s="8" t="s">
        <v>205</v>
      </c>
      <c r="I11" s="8" t="s">
        <v>205</v>
      </c>
      <c r="J11" s="8" t="s">
        <v>205</v>
      </c>
    </row>
    <row r="12" spans="1:19">
      <c r="A12" s="8" t="s">
        <v>186</v>
      </c>
      <c r="B12" s="10" t="s">
        <v>252</v>
      </c>
      <c r="C12" s="8" t="s">
        <v>199</v>
      </c>
      <c r="D12" s="8" t="s">
        <v>199</v>
      </c>
      <c r="E12" s="19"/>
      <c r="H12" s="8" t="s">
        <v>199</v>
      </c>
      <c r="I12" s="8" t="s">
        <v>199</v>
      </c>
      <c r="J12" s="8" t="s">
        <v>199</v>
      </c>
    </row>
    <row r="13" spans="1:19">
      <c r="A13" s="8" t="s">
        <v>184</v>
      </c>
      <c r="B13" s="10">
        <v>0</v>
      </c>
      <c r="C13" s="8" t="s">
        <v>255</v>
      </c>
      <c r="D13" s="8" t="s">
        <v>255</v>
      </c>
      <c r="E13" s="19"/>
      <c r="H13" s="8" t="s">
        <v>255</v>
      </c>
      <c r="I13" s="8" t="s">
        <v>255</v>
      </c>
      <c r="J13" s="8" t="s">
        <v>255</v>
      </c>
    </row>
    <row r="14" spans="1:19">
      <c r="A14" s="8" t="s">
        <v>185</v>
      </c>
      <c r="B14" s="10" t="s">
        <v>252</v>
      </c>
      <c r="C14" s="8" t="s">
        <v>201</v>
      </c>
      <c r="D14" s="8" t="s">
        <v>201</v>
      </c>
      <c r="E14" s="19"/>
      <c r="H14" s="8" t="s">
        <v>201</v>
      </c>
      <c r="I14" s="8" t="s">
        <v>201</v>
      </c>
      <c r="J14" s="8" t="s">
        <v>201</v>
      </c>
    </row>
    <row r="15" spans="1:19">
      <c r="A15" s="8" t="s">
        <v>187</v>
      </c>
      <c r="B15" s="10" t="s">
        <v>252</v>
      </c>
      <c r="C15" s="8" t="s">
        <v>202</v>
      </c>
      <c r="D15" s="8" t="s">
        <v>202</v>
      </c>
      <c r="E15" s="19"/>
      <c r="H15" s="8" t="s">
        <v>202</v>
      </c>
      <c r="I15" s="8" t="s">
        <v>202</v>
      </c>
      <c r="J15" s="8" t="s">
        <v>202</v>
      </c>
    </row>
    <row r="16" spans="1:19">
      <c r="A16" s="8" t="s">
        <v>124</v>
      </c>
      <c r="B16" s="10" t="s">
        <v>124</v>
      </c>
      <c r="C16" s="8" t="s">
        <v>124</v>
      </c>
      <c r="D16" s="8" t="s">
        <v>124</v>
      </c>
      <c r="E16" s="8" t="s">
        <v>124</v>
      </c>
      <c r="F16">
        <v>1402</v>
      </c>
      <c r="G16" s="8" t="s">
        <v>124</v>
      </c>
      <c r="H16" s="8" t="s">
        <v>124</v>
      </c>
      <c r="I16" s="8" t="s">
        <v>124</v>
      </c>
      <c r="J16" s="8" t="s">
        <v>124</v>
      </c>
      <c r="K16" s="8" t="s">
        <v>124</v>
      </c>
      <c r="L16">
        <v>14642</v>
      </c>
      <c r="M16" s="8" t="s">
        <v>124</v>
      </c>
      <c r="N16" s="8" t="s">
        <v>124</v>
      </c>
      <c r="O16" s="8" t="s">
        <v>124</v>
      </c>
      <c r="P16" s="8" t="s">
        <v>124</v>
      </c>
      <c r="Q16" s="8" t="s">
        <v>124</v>
      </c>
      <c r="R16" s="8" t="s">
        <v>124</v>
      </c>
      <c r="S16" s="8">
        <v>140007</v>
      </c>
    </row>
    <row r="17" spans="1:19">
      <c r="A17" s="8" t="s">
        <v>159</v>
      </c>
      <c r="B17" s="10">
        <v>5.9467349999999999E-3</v>
      </c>
      <c r="C17" s="8" t="s">
        <v>359</v>
      </c>
      <c r="D17" s="8" t="s">
        <v>391</v>
      </c>
      <c r="E17" s="8" t="s">
        <v>537</v>
      </c>
      <c r="G17" s="8" t="s">
        <v>491</v>
      </c>
      <c r="H17" s="8" t="s">
        <v>428</v>
      </c>
      <c r="I17" s="8" t="s">
        <v>462</v>
      </c>
      <c r="J17" s="8" t="s">
        <v>583</v>
      </c>
      <c r="K17" s="8" t="s">
        <v>659</v>
      </c>
      <c r="M17" s="8" t="s">
        <v>724</v>
      </c>
      <c r="N17" s="8" t="s">
        <v>791</v>
      </c>
      <c r="O17" s="8" t="s">
        <v>854</v>
      </c>
      <c r="P17" s="8" t="s">
        <v>923</v>
      </c>
      <c r="Q17" s="8" t="s">
        <v>994</v>
      </c>
      <c r="R17" s="8" t="s">
        <v>1148</v>
      </c>
    </row>
    <row r="18" spans="1:19">
      <c r="A18" s="8" t="s">
        <v>185</v>
      </c>
      <c r="B18" s="10">
        <v>0.58754859999999998</v>
      </c>
      <c r="C18" s="8" t="s">
        <v>360</v>
      </c>
      <c r="D18" s="8" t="s">
        <v>392</v>
      </c>
      <c r="E18" s="8" t="s">
        <v>538</v>
      </c>
      <c r="G18" s="8" t="s">
        <v>492</v>
      </c>
      <c r="H18" s="8" t="s">
        <v>429</v>
      </c>
      <c r="I18" s="8" t="s">
        <v>429</v>
      </c>
      <c r="J18" s="8" t="s">
        <v>584</v>
      </c>
      <c r="K18" s="8" t="s">
        <v>660</v>
      </c>
      <c r="M18" s="8" t="s">
        <v>725</v>
      </c>
      <c r="N18" s="8" t="s">
        <v>792</v>
      </c>
      <c r="O18" s="8" t="s">
        <v>855</v>
      </c>
      <c r="P18" s="8" t="s">
        <v>924</v>
      </c>
      <c r="Q18" s="8" t="s">
        <v>995</v>
      </c>
      <c r="R18" s="8" t="s">
        <v>1149</v>
      </c>
    </row>
    <row r="19" spans="1:19">
      <c r="A19" s="8" t="s">
        <v>186</v>
      </c>
      <c r="B19" s="10">
        <v>0.67342340000000001</v>
      </c>
      <c r="C19" s="8" t="s">
        <v>361</v>
      </c>
      <c r="D19" s="8" t="s">
        <v>393</v>
      </c>
      <c r="E19" s="8" t="s">
        <v>539</v>
      </c>
      <c r="G19" s="8" t="s">
        <v>493</v>
      </c>
      <c r="H19" s="8" t="s">
        <v>430</v>
      </c>
      <c r="I19" s="8" t="s">
        <v>463</v>
      </c>
      <c r="J19" s="8" t="s">
        <v>585</v>
      </c>
      <c r="K19" s="8" t="s">
        <v>661</v>
      </c>
      <c r="M19" s="8" t="s">
        <v>726</v>
      </c>
      <c r="N19" s="8" t="s">
        <v>793</v>
      </c>
      <c r="O19" s="8" t="s">
        <v>856</v>
      </c>
      <c r="P19" s="8" t="s">
        <v>925</v>
      </c>
      <c r="Q19" s="8" t="s">
        <v>996</v>
      </c>
      <c r="R19" s="8" t="s">
        <v>1150</v>
      </c>
    </row>
    <row r="20" spans="1:19">
      <c r="A20" s="8" t="s">
        <v>184</v>
      </c>
      <c r="B20" s="10">
        <v>6.6761520000000003E-3</v>
      </c>
      <c r="C20" s="8" t="s">
        <v>362</v>
      </c>
      <c r="D20" s="8" t="s">
        <v>256</v>
      </c>
      <c r="E20" s="8" t="s">
        <v>540</v>
      </c>
      <c r="G20" s="8" t="s">
        <v>494</v>
      </c>
      <c r="H20" s="8" t="s">
        <v>431</v>
      </c>
      <c r="I20" s="8" t="s">
        <v>431</v>
      </c>
      <c r="J20" s="8" t="s">
        <v>586</v>
      </c>
      <c r="K20" s="8" t="s">
        <v>662</v>
      </c>
      <c r="M20" s="8" t="s">
        <v>727</v>
      </c>
      <c r="N20" s="8" t="s">
        <v>794</v>
      </c>
      <c r="O20" s="8" t="s">
        <v>857</v>
      </c>
      <c r="P20" s="8" t="s">
        <v>926</v>
      </c>
      <c r="Q20" s="8" t="s">
        <v>997</v>
      </c>
      <c r="R20" s="8" t="s">
        <v>1151</v>
      </c>
    </row>
    <row r="21" spans="1:19">
      <c r="A21" s="8" t="s">
        <v>185</v>
      </c>
      <c r="B21" s="10">
        <v>0.65517239999999999</v>
      </c>
      <c r="C21" s="8" t="s">
        <v>363</v>
      </c>
      <c r="D21" s="8" t="s">
        <v>394</v>
      </c>
      <c r="E21" s="8" t="s">
        <v>541</v>
      </c>
      <c r="G21" s="8" t="s">
        <v>495</v>
      </c>
      <c r="H21" s="8" t="s">
        <v>432</v>
      </c>
      <c r="I21" s="8" t="s">
        <v>322</v>
      </c>
      <c r="J21" s="8" t="s">
        <v>587</v>
      </c>
      <c r="K21" s="8" t="s">
        <v>663</v>
      </c>
      <c r="M21" s="8" t="s">
        <v>728</v>
      </c>
      <c r="N21" s="8" t="s">
        <v>795</v>
      </c>
      <c r="O21" s="8" t="s">
        <v>858</v>
      </c>
      <c r="P21" s="8" t="s">
        <v>927</v>
      </c>
      <c r="Q21" s="8" t="s">
        <v>998</v>
      </c>
      <c r="R21" s="8" t="s">
        <v>1152</v>
      </c>
    </row>
    <row r="22" spans="1:19">
      <c r="A22" s="8" t="s">
        <v>187</v>
      </c>
      <c r="B22" s="10">
        <v>0.70588240000000002</v>
      </c>
      <c r="C22" s="8" t="s">
        <v>364</v>
      </c>
      <c r="D22" s="8" t="s">
        <v>290</v>
      </c>
      <c r="E22" s="8" t="s">
        <v>542</v>
      </c>
      <c r="G22" s="8" t="s">
        <v>496</v>
      </c>
      <c r="H22" s="8" t="s">
        <v>339</v>
      </c>
      <c r="I22" s="8" t="s">
        <v>339</v>
      </c>
      <c r="J22" s="8" t="s">
        <v>588</v>
      </c>
      <c r="K22" s="8" t="s">
        <v>664</v>
      </c>
      <c r="M22" s="8" t="s">
        <v>729</v>
      </c>
      <c r="N22" s="8" t="s">
        <v>796</v>
      </c>
      <c r="O22" s="8" t="s">
        <v>859</v>
      </c>
      <c r="P22" s="8" t="s">
        <v>928</v>
      </c>
      <c r="Q22" s="8" t="s">
        <v>999</v>
      </c>
      <c r="R22" s="8" t="s">
        <v>1153</v>
      </c>
    </row>
    <row r="23" spans="1:19">
      <c r="A23" s="8" t="s">
        <v>125</v>
      </c>
      <c r="B23" s="10" t="s">
        <v>125</v>
      </c>
      <c r="C23" s="8" t="s">
        <v>125</v>
      </c>
      <c r="D23" s="8" t="s">
        <v>125</v>
      </c>
      <c r="E23" s="19"/>
      <c r="H23" s="8" t="s">
        <v>125</v>
      </c>
      <c r="I23" s="8" t="s">
        <v>125</v>
      </c>
      <c r="J23" s="8" t="s">
        <v>125</v>
      </c>
      <c r="K23" s="8" t="s">
        <v>125</v>
      </c>
      <c r="L23">
        <v>14</v>
      </c>
      <c r="M23" s="8" t="s">
        <v>125</v>
      </c>
      <c r="N23" s="8" t="s">
        <v>125</v>
      </c>
      <c r="O23" s="8" t="s">
        <v>125</v>
      </c>
      <c r="P23" s="8" t="s">
        <v>125</v>
      </c>
      <c r="Q23" s="8" t="s">
        <v>125</v>
      </c>
      <c r="R23" s="8" t="s">
        <v>125</v>
      </c>
      <c r="S23">
        <v>147</v>
      </c>
    </row>
    <row r="24" spans="1:19">
      <c r="A24" s="8" t="s">
        <v>159</v>
      </c>
      <c r="B24" s="10">
        <v>0</v>
      </c>
      <c r="C24" s="8" t="s">
        <v>254</v>
      </c>
      <c r="D24" s="8" t="s">
        <v>254</v>
      </c>
      <c r="E24" s="19"/>
      <c r="H24" s="8" t="s">
        <v>254</v>
      </c>
      <c r="I24" s="8" t="s">
        <v>254</v>
      </c>
      <c r="J24" s="8" t="s">
        <v>589</v>
      </c>
      <c r="K24" s="8" t="s">
        <v>665</v>
      </c>
      <c r="M24" s="8" t="s">
        <v>730</v>
      </c>
      <c r="N24" s="8" t="s">
        <v>797</v>
      </c>
      <c r="O24" s="8" t="s">
        <v>860</v>
      </c>
      <c r="P24" s="8" t="s">
        <v>929</v>
      </c>
      <c r="Q24" s="8" t="s">
        <v>1000</v>
      </c>
      <c r="R24" s="8" t="s">
        <v>1154</v>
      </c>
    </row>
    <row r="25" spans="1:19">
      <c r="A25" s="8" t="s">
        <v>185</v>
      </c>
      <c r="B25" s="10" t="s">
        <v>252</v>
      </c>
      <c r="C25" s="8" t="s">
        <v>205</v>
      </c>
      <c r="D25" s="8" t="s">
        <v>205</v>
      </c>
      <c r="E25" s="19"/>
      <c r="H25" s="8" t="s">
        <v>205</v>
      </c>
      <c r="I25" s="8" t="s">
        <v>205</v>
      </c>
      <c r="J25" s="8" t="s">
        <v>239</v>
      </c>
      <c r="K25" s="8" t="s">
        <v>226</v>
      </c>
      <c r="M25" s="8" t="s">
        <v>226</v>
      </c>
      <c r="N25" s="8" t="s">
        <v>226</v>
      </c>
      <c r="O25" s="8" t="s">
        <v>226</v>
      </c>
      <c r="P25" s="8" t="s">
        <v>226</v>
      </c>
      <c r="Q25" s="8" t="s">
        <v>555</v>
      </c>
      <c r="R25" s="8" t="s">
        <v>226</v>
      </c>
    </row>
    <row r="26" spans="1:19">
      <c r="A26" s="8" t="s">
        <v>186</v>
      </c>
      <c r="B26" s="10" t="s">
        <v>252</v>
      </c>
      <c r="C26" s="8" t="s">
        <v>199</v>
      </c>
      <c r="D26" s="8" t="s">
        <v>199</v>
      </c>
      <c r="E26" s="19"/>
      <c r="H26" s="8" t="s">
        <v>199</v>
      </c>
      <c r="I26" s="8" t="s">
        <v>199</v>
      </c>
      <c r="J26" s="8" t="s">
        <v>207</v>
      </c>
      <c r="K26" s="8" t="s">
        <v>207</v>
      </c>
      <c r="M26" s="8" t="s">
        <v>207</v>
      </c>
      <c r="N26" s="8" t="s">
        <v>207</v>
      </c>
      <c r="O26" s="8" t="s">
        <v>207</v>
      </c>
      <c r="P26" s="8" t="s">
        <v>207</v>
      </c>
      <c r="Q26" s="8" t="s">
        <v>207</v>
      </c>
      <c r="R26" s="8" t="s">
        <v>207</v>
      </c>
    </row>
    <row r="27" spans="1:19">
      <c r="A27" s="8" t="s">
        <v>184</v>
      </c>
      <c r="B27" s="10">
        <v>1.094451E-4</v>
      </c>
      <c r="C27" s="8" t="s">
        <v>257</v>
      </c>
      <c r="D27" s="8" t="s">
        <v>257</v>
      </c>
      <c r="E27" s="19"/>
      <c r="H27" s="8" t="s">
        <v>255</v>
      </c>
      <c r="I27" s="8" t="s">
        <v>255</v>
      </c>
      <c r="J27" s="8" t="s">
        <v>206</v>
      </c>
      <c r="K27" s="8" t="s">
        <v>666</v>
      </c>
      <c r="M27" s="8" t="s">
        <v>731</v>
      </c>
      <c r="N27" s="8" t="s">
        <v>798</v>
      </c>
      <c r="O27" s="8" t="s">
        <v>861</v>
      </c>
      <c r="P27" s="8" t="s">
        <v>930</v>
      </c>
      <c r="Q27" s="8" t="s">
        <v>1001</v>
      </c>
      <c r="R27" s="8" t="s">
        <v>1155</v>
      </c>
    </row>
    <row r="28" spans="1:19">
      <c r="A28" s="8" t="s">
        <v>185</v>
      </c>
      <c r="B28" s="10">
        <v>1</v>
      </c>
      <c r="C28" s="8" t="s">
        <v>209</v>
      </c>
      <c r="D28" s="8" t="s">
        <v>209</v>
      </c>
      <c r="E28" s="19"/>
      <c r="H28" s="8" t="s">
        <v>201</v>
      </c>
      <c r="I28" s="8" t="s">
        <v>201</v>
      </c>
      <c r="J28" s="8" t="s">
        <v>209</v>
      </c>
      <c r="K28" s="8" t="s">
        <v>209</v>
      </c>
      <c r="M28" s="8" t="s">
        <v>209</v>
      </c>
      <c r="N28" s="8" t="s">
        <v>209</v>
      </c>
      <c r="O28" s="8" t="s">
        <v>209</v>
      </c>
      <c r="P28" s="8" t="s">
        <v>209</v>
      </c>
      <c r="Q28" s="8" t="s">
        <v>209</v>
      </c>
      <c r="R28" s="8" t="s">
        <v>201</v>
      </c>
    </row>
    <row r="29" spans="1:19">
      <c r="A29" s="8" t="s">
        <v>187</v>
      </c>
      <c r="B29" s="10" t="s">
        <v>252</v>
      </c>
      <c r="C29" s="8" t="s">
        <v>202</v>
      </c>
      <c r="D29" s="8" t="s">
        <v>202</v>
      </c>
      <c r="E29" s="19"/>
      <c r="H29" s="8" t="s">
        <v>202</v>
      </c>
      <c r="I29" s="8" t="s">
        <v>202</v>
      </c>
      <c r="J29" s="8" t="s">
        <v>202</v>
      </c>
      <c r="K29" s="8" t="s">
        <v>202</v>
      </c>
      <c r="M29" s="8" t="s">
        <v>202</v>
      </c>
      <c r="N29" s="8" t="s">
        <v>202</v>
      </c>
      <c r="O29" s="8" t="s">
        <v>202</v>
      </c>
      <c r="P29" s="8" t="s">
        <v>202</v>
      </c>
      <c r="Q29" s="8" t="s">
        <v>202</v>
      </c>
      <c r="R29" s="8" t="s">
        <v>202</v>
      </c>
    </row>
    <row r="30" spans="1:19">
      <c r="A30" s="8" t="s">
        <v>126</v>
      </c>
      <c r="B30" s="10" t="s">
        <v>126</v>
      </c>
      <c r="C30" s="8" t="s">
        <v>126</v>
      </c>
      <c r="D30" s="8" t="s">
        <v>126</v>
      </c>
      <c r="E30" s="8" t="s">
        <v>126</v>
      </c>
      <c r="F30">
        <v>518</v>
      </c>
      <c r="G30" s="8" t="s">
        <v>126</v>
      </c>
      <c r="H30" s="8" t="s">
        <v>126</v>
      </c>
      <c r="I30" s="8" t="s">
        <v>126</v>
      </c>
      <c r="J30" s="8" t="s">
        <v>126</v>
      </c>
      <c r="K30" s="8" t="s">
        <v>126</v>
      </c>
      <c r="L30">
        <v>5652</v>
      </c>
      <c r="M30" s="8" t="s">
        <v>126</v>
      </c>
      <c r="N30" s="8" t="s">
        <v>126</v>
      </c>
      <c r="O30" s="8" t="s">
        <v>126</v>
      </c>
      <c r="P30" s="8" t="s">
        <v>126</v>
      </c>
      <c r="Q30" s="8" t="s">
        <v>126</v>
      </c>
      <c r="R30" s="8" t="s">
        <v>126</v>
      </c>
      <c r="S30">
        <v>54102</v>
      </c>
    </row>
    <row r="31" spans="1:19">
      <c r="A31" s="8" t="s">
        <v>159</v>
      </c>
      <c r="B31" s="10">
        <v>1.398516E-3</v>
      </c>
      <c r="C31" s="8" t="s">
        <v>365</v>
      </c>
      <c r="D31" s="8" t="s">
        <v>395</v>
      </c>
      <c r="E31" s="8" t="s">
        <v>543</v>
      </c>
      <c r="G31" s="8" t="s">
        <v>497</v>
      </c>
      <c r="H31" s="8" t="s">
        <v>433</v>
      </c>
      <c r="I31" s="8" t="s">
        <v>464</v>
      </c>
      <c r="J31" s="8" t="s">
        <v>590</v>
      </c>
      <c r="K31" s="8" t="s">
        <v>667</v>
      </c>
      <c r="M31" s="8" t="s">
        <v>732</v>
      </c>
      <c r="N31" s="8" t="s">
        <v>799</v>
      </c>
      <c r="O31" s="8" t="s">
        <v>862</v>
      </c>
      <c r="P31" s="8" t="s">
        <v>931</v>
      </c>
      <c r="Q31" s="8" t="s">
        <v>1002</v>
      </c>
      <c r="R31" s="8" t="s">
        <v>1156</v>
      </c>
    </row>
    <row r="32" spans="1:19">
      <c r="A32" s="8" t="s">
        <v>185</v>
      </c>
      <c r="B32" s="10">
        <v>0.1712707</v>
      </c>
      <c r="C32" s="8" t="s">
        <v>280</v>
      </c>
      <c r="D32" s="8" t="s">
        <v>396</v>
      </c>
      <c r="E32" s="8" t="s">
        <v>544</v>
      </c>
      <c r="G32" s="8" t="s">
        <v>498</v>
      </c>
      <c r="H32" s="8" t="s">
        <v>434</v>
      </c>
      <c r="I32" s="8" t="s">
        <v>434</v>
      </c>
      <c r="J32" s="8" t="s">
        <v>591</v>
      </c>
      <c r="K32" s="8" t="s">
        <v>668</v>
      </c>
      <c r="M32" s="8" t="s">
        <v>733</v>
      </c>
      <c r="N32" s="8" t="s">
        <v>800</v>
      </c>
      <c r="O32" s="8" t="s">
        <v>863</v>
      </c>
      <c r="P32" s="8" t="s">
        <v>800</v>
      </c>
      <c r="Q32" s="8" t="s">
        <v>1003</v>
      </c>
      <c r="R32" s="8" t="s">
        <v>1157</v>
      </c>
    </row>
    <row r="33" spans="1:19">
      <c r="A33" s="8" t="s">
        <v>186</v>
      </c>
      <c r="B33" s="10">
        <v>0.73076920000000001</v>
      </c>
      <c r="C33" s="8" t="s">
        <v>366</v>
      </c>
      <c r="D33" s="8" t="s">
        <v>397</v>
      </c>
      <c r="E33" s="8" t="s">
        <v>545</v>
      </c>
      <c r="G33" s="8" t="s">
        <v>207</v>
      </c>
      <c r="H33" s="8" t="s">
        <v>435</v>
      </c>
      <c r="I33" s="8" t="s">
        <v>465</v>
      </c>
      <c r="J33" s="8" t="s">
        <v>592</v>
      </c>
      <c r="K33" s="8" t="s">
        <v>207</v>
      </c>
      <c r="M33" s="8" t="s">
        <v>734</v>
      </c>
      <c r="N33" s="8" t="s">
        <v>801</v>
      </c>
      <c r="O33" s="8" t="s">
        <v>864</v>
      </c>
      <c r="P33" s="8" t="s">
        <v>932</v>
      </c>
      <c r="Q33" s="8" t="s">
        <v>1004</v>
      </c>
      <c r="R33" s="8" t="s">
        <v>1158</v>
      </c>
    </row>
    <row r="34" spans="1:19">
      <c r="A34" s="8" t="s">
        <v>184</v>
      </c>
      <c r="B34" s="10">
        <v>3.7211340000000001E-3</v>
      </c>
      <c r="C34" s="8" t="s">
        <v>367</v>
      </c>
      <c r="D34" s="8" t="s">
        <v>367</v>
      </c>
      <c r="E34" s="8" t="s">
        <v>546</v>
      </c>
      <c r="G34" s="8" t="s">
        <v>499</v>
      </c>
      <c r="H34" s="8" t="s">
        <v>436</v>
      </c>
      <c r="I34" s="8" t="s">
        <v>466</v>
      </c>
      <c r="J34" s="8" t="s">
        <v>593</v>
      </c>
      <c r="K34" s="8" t="s">
        <v>669</v>
      </c>
      <c r="M34" s="8" t="s">
        <v>735</v>
      </c>
      <c r="N34" s="8" t="s">
        <v>802</v>
      </c>
      <c r="O34" s="8" t="s">
        <v>865</v>
      </c>
      <c r="P34" s="8" t="s">
        <v>933</v>
      </c>
      <c r="Q34" s="8" t="s">
        <v>1005</v>
      </c>
      <c r="R34" s="8" t="s">
        <v>1159</v>
      </c>
    </row>
    <row r="35" spans="1:19">
      <c r="A35" s="8" t="s">
        <v>185</v>
      </c>
      <c r="B35" s="10">
        <v>0.47826089999999999</v>
      </c>
      <c r="C35" s="8" t="s">
        <v>291</v>
      </c>
      <c r="D35" s="8" t="s">
        <v>398</v>
      </c>
      <c r="E35" s="8" t="s">
        <v>500</v>
      </c>
      <c r="G35" s="8" t="s">
        <v>500</v>
      </c>
      <c r="H35" s="8" t="s">
        <v>437</v>
      </c>
      <c r="I35" s="8" t="s">
        <v>323</v>
      </c>
      <c r="J35" s="8" t="s">
        <v>594</v>
      </c>
      <c r="K35" s="8" t="s">
        <v>670</v>
      </c>
      <c r="M35" s="8" t="s">
        <v>736</v>
      </c>
      <c r="N35" s="8" t="s">
        <v>736</v>
      </c>
      <c r="O35" s="8" t="s">
        <v>866</v>
      </c>
      <c r="P35" s="8" t="s">
        <v>934</v>
      </c>
      <c r="Q35" s="8" t="s">
        <v>1006</v>
      </c>
      <c r="R35" s="8" t="s">
        <v>1160</v>
      </c>
    </row>
    <row r="36" spans="1:19">
      <c r="A36" s="8" t="s">
        <v>187</v>
      </c>
      <c r="B36" s="10">
        <v>1</v>
      </c>
      <c r="C36" s="8" t="s">
        <v>258</v>
      </c>
      <c r="D36" s="8" t="s">
        <v>258</v>
      </c>
      <c r="E36" s="8" t="s">
        <v>547</v>
      </c>
      <c r="G36" s="8" t="s">
        <v>501</v>
      </c>
      <c r="H36" s="8" t="s">
        <v>258</v>
      </c>
      <c r="I36" s="8" t="s">
        <v>312</v>
      </c>
      <c r="J36" s="8" t="s">
        <v>595</v>
      </c>
      <c r="K36" s="8" t="s">
        <v>671</v>
      </c>
      <c r="M36" s="8" t="s">
        <v>737</v>
      </c>
      <c r="N36" s="8" t="s">
        <v>737</v>
      </c>
      <c r="O36" s="8" t="s">
        <v>737</v>
      </c>
      <c r="P36" s="8" t="s">
        <v>935</v>
      </c>
      <c r="Q36" s="8" t="s">
        <v>1007</v>
      </c>
      <c r="R36" s="8" t="s">
        <v>1161</v>
      </c>
    </row>
    <row r="37" spans="1:19">
      <c r="A37" s="8" t="s">
        <v>127</v>
      </c>
      <c r="B37" s="10" t="s">
        <v>127</v>
      </c>
      <c r="C37" s="8" t="s">
        <v>127</v>
      </c>
      <c r="D37" s="8" t="s">
        <v>127</v>
      </c>
      <c r="E37" s="8" t="s">
        <v>127</v>
      </c>
      <c r="F37">
        <v>26</v>
      </c>
      <c r="G37" s="8" t="s">
        <v>127</v>
      </c>
      <c r="H37" s="8" t="s">
        <v>127</v>
      </c>
      <c r="I37" s="8" t="s">
        <v>127</v>
      </c>
      <c r="J37" s="8" t="s">
        <v>127</v>
      </c>
      <c r="K37" s="8" t="s">
        <v>127</v>
      </c>
      <c r="L37">
        <v>218</v>
      </c>
      <c r="M37" s="8" t="s">
        <v>127</v>
      </c>
      <c r="N37" s="8" t="s">
        <v>127</v>
      </c>
      <c r="O37" s="8" t="s">
        <v>127</v>
      </c>
      <c r="P37" s="8" t="s">
        <v>127</v>
      </c>
      <c r="Q37" s="8" t="s">
        <v>127</v>
      </c>
      <c r="R37" s="8" t="s">
        <v>127</v>
      </c>
      <c r="S37">
        <v>2226</v>
      </c>
    </row>
    <row r="38" spans="1:19">
      <c r="A38" s="8" t="s">
        <v>159</v>
      </c>
      <c r="B38" s="13">
        <v>3.6483039999999999E-5</v>
      </c>
      <c r="C38" s="8" t="s">
        <v>368</v>
      </c>
      <c r="D38" s="8" t="s">
        <v>282</v>
      </c>
      <c r="E38" s="8" t="s">
        <v>548</v>
      </c>
      <c r="G38" s="8" t="s">
        <v>502</v>
      </c>
      <c r="H38" s="8" t="s">
        <v>340</v>
      </c>
      <c r="I38" s="8" t="s">
        <v>340</v>
      </c>
      <c r="J38" s="8" t="s">
        <v>596</v>
      </c>
      <c r="K38" s="8" t="s">
        <v>672</v>
      </c>
      <c r="M38" s="8" t="s">
        <v>738</v>
      </c>
      <c r="N38" s="8" t="s">
        <v>803</v>
      </c>
      <c r="O38" s="8" t="s">
        <v>867</v>
      </c>
      <c r="P38" s="8" t="s">
        <v>936</v>
      </c>
      <c r="Q38" s="8" t="s">
        <v>1008</v>
      </c>
      <c r="R38" s="8" t="s">
        <v>1162</v>
      </c>
    </row>
    <row r="39" spans="1:19">
      <c r="A39" s="8" t="s">
        <v>185</v>
      </c>
      <c r="B39" s="10">
        <v>0</v>
      </c>
      <c r="C39" s="8" t="s">
        <v>226</v>
      </c>
      <c r="D39" s="8" t="s">
        <v>239</v>
      </c>
      <c r="E39" s="8" t="s">
        <v>226</v>
      </c>
      <c r="G39" s="8" t="s">
        <v>226</v>
      </c>
      <c r="H39" s="8" t="s">
        <v>198</v>
      </c>
      <c r="I39" s="8" t="s">
        <v>198</v>
      </c>
      <c r="J39" s="8" t="s">
        <v>597</v>
      </c>
      <c r="K39" s="8" t="s">
        <v>226</v>
      </c>
      <c r="M39" s="8" t="s">
        <v>226</v>
      </c>
      <c r="N39" s="8" t="s">
        <v>226</v>
      </c>
      <c r="O39" s="8" t="s">
        <v>226</v>
      </c>
      <c r="P39" s="8" t="s">
        <v>226</v>
      </c>
      <c r="Q39" s="8" t="s">
        <v>226</v>
      </c>
      <c r="R39" s="8" t="s">
        <v>226</v>
      </c>
    </row>
    <row r="40" spans="1:19">
      <c r="A40" s="8" t="s">
        <v>186</v>
      </c>
      <c r="B40" s="10">
        <v>0.27272730000000001</v>
      </c>
      <c r="C40" s="8" t="s">
        <v>369</v>
      </c>
      <c r="D40" s="8" t="s">
        <v>260</v>
      </c>
      <c r="E40" s="8" t="s">
        <v>207</v>
      </c>
      <c r="G40" s="8" t="s">
        <v>207</v>
      </c>
      <c r="H40" s="8" t="s">
        <v>293</v>
      </c>
      <c r="I40" s="8" t="s">
        <v>293</v>
      </c>
      <c r="J40" s="8" t="s">
        <v>598</v>
      </c>
      <c r="K40" s="8" t="s">
        <v>207</v>
      </c>
      <c r="M40" s="8" t="s">
        <v>207</v>
      </c>
      <c r="N40" s="8" t="s">
        <v>207</v>
      </c>
      <c r="O40" s="8" t="s">
        <v>207</v>
      </c>
      <c r="P40" s="8" t="s">
        <v>207</v>
      </c>
      <c r="Q40" s="8" t="s">
        <v>207</v>
      </c>
      <c r="R40" s="8" t="s">
        <v>207</v>
      </c>
    </row>
    <row r="41" spans="1:19">
      <c r="A41" s="8" t="s">
        <v>184</v>
      </c>
      <c r="B41" s="10">
        <v>2.188902E-4</v>
      </c>
      <c r="C41" s="8" t="s">
        <v>273</v>
      </c>
      <c r="D41" s="8" t="s">
        <v>261</v>
      </c>
      <c r="E41" s="8" t="s">
        <v>503</v>
      </c>
      <c r="G41" s="8" t="s">
        <v>503</v>
      </c>
      <c r="H41" s="8" t="s">
        <v>313</v>
      </c>
      <c r="I41" s="8" t="s">
        <v>313</v>
      </c>
      <c r="J41" s="8" t="s">
        <v>599</v>
      </c>
      <c r="K41" s="8" t="s">
        <v>673</v>
      </c>
      <c r="M41" s="8" t="s">
        <v>739</v>
      </c>
      <c r="N41" s="8" t="s">
        <v>804</v>
      </c>
      <c r="O41" s="8" t="s">
        <v>868</v>
      </c>
      <c r="P41" s="8" t="s">
        <v>937</v>
      </c>
      <c r="Q41" s="8" t="s">
        <v>1009</v>
      </c>
      <c r="R41" s="8" t="s">
        <v>1163</v>
      </c>
    </row>
    <row r="42" spans="1:19">
      <c r="A42" s="8" t="s">
        <v>185</v>
      </c>
      <c r="B42" s="10">
        <v>1</v>
      </c>
      <c r="C42" s="8" t="s">
        <v>209</v>
      </c>
      <c r="D42" s="8" t="s">
        <v>209</v>
      </c>
      <c r="E42" s="8" t="s">
        <v>209</v>
      </c>
      <c r="G42" s="8" t="s">
        <v>209</v>
      </c>
      <c r="H42" s="8" t="s">
        <v>201</v>
      </c>
      <c r="I42" s="8" t="s">
        <v>201</v>
      </c>
      <c r="J42" s="8" t="s">
        <v>600</v>
      </c>
      <c r="K42" s="8" t="s">
        <v>228</v>
      </c>
      <c r="M42" s="8" t="s">
        <v>228</v>
      </c>
      <c r="N42" s="8" t="s">
        <v>228</v>
      </c>
      <c r="O42" s="8" t="s">
        <v>228</v>
      </c>
      <c r="P42" s="8" t="s">
        <v>228</v>
      </c>
      <c r="Q42" s="8" t="s">
        <v>228</v>
      </c>
      <c r="R42" s="8" t="s">
        <v>228</v>
      </c>
    </row>
    <row r="43" spans="1:19">
      <c r="A43" s="8" t="s">
        <v>187</v>
      </c>
      <c r="B43" s="10">
        <v>0</v>
      </c>
      <c r="C43" s="8" t="s">
        <v>258</v>
      </c>
      <c r="D43" s="8" t="s">
        <v>210</v>
      </c>
      <c r="E43" s="8" t="s">
        <v>210</v>
      </c>
      <c r="G43" s="8" t="s">
        <v>210</v>
      </c>
      <c r="H43" s="8" t="s">
        <v>258</v>
      </c>
      <c r="I43" s="8" t="s">
        <v>258</v>
      </c>
      <c r="J43" s="8" t="s">
        <v>601</v>
      </c>
      <c r="K43" s="8" t="s">
        <v>210</v>
      </c>
      <c r="M43" s="8" t="s">
        <v>210</v>
      </c>
      <c r="N43" s="8" t="s">
        <v>210</v>
      </c>
      <c r="O43" s="8" t="s">
        <v>210</v>
      </c>
      <c r="P43" s="8" t="s">
        <v>210</v>
      </c>
      <c r="Q43" s="8" t="s">
        <v>210</v>
      </c>
      <c r="R43" s="8" t="s">
        <v>210</v>
      </c>
    </row>
    <row r="44" spans="1:19">
      <c r="A44" s="8" t="s">
        <v>128</v>
      </c>
      <c r="B44" s="10" t="s">
        <v>128</v>
      </c>
      <c r="C44" s="8" t="s">
        <v>128</v>
      </c>
      <c r="D44" s="8" t="s">
        <v>128</v>
      </c>
      <c r="E44" s="8" t="s">
        <v>128</v>
      </c>
      <c r="F44">
        <v>218</v>
      </c>
      <c r="G44" s="8" t="s">
        <v>128</v>
      </c>
      <c r="H44" s="8" t="s">
        <v>128</v>
      </c>
      <c r="I44" s="8" t="s">
        <v>128</v>
      </c>
      <c r="J44" s="8" t="s">
        <v>128</v>
      </c>
      <c r="K44" s="8" t="s">
        <v>128</v>
      </c>
      <c r="L44">
        <v>2532</v>
      </c>
      <c r="M44" s="8" t="s">
        <v>128</v>
      </c>
      <c r="N44" s="8" t="s">
        <v>128</v>
      </c>
      <c r="O44" s="8" t="s">
        <v>128</v>
      </c>
      <c r="P44" s="8" t="s">
        <v>128</v>
      </c>
      <c r="Q44" s="8" t="s">
        <v>128</v>
      </c>
      <c r="R44" s="8" t="s">
        <v>128</v>
      </c>
      <c r="S44">
        <v>4767</v>
      </c>
    </row>
    <row r="45" spans="1:19">
      <c r="A45" s="8" t="s">
        <v>159</v>
      </c>
      <c r="B45" s="10">
        <v>3.891524E-4</v>
      </c>
      <c r="C45" s="8" t="s">
        <v>370</v>
      </c>
      <c r="D45" s="8" t="s">
        <v>292</v>
      </c>
      <c r="E45" s="8" t="s">
        <v>549</v>
      </c>
      <c r="G45" s="8" t="s">
        <v>504</v>
      </c>
      <c r="H45" s="8" t="s">
        <v>341</v>
      </c>
      <c r="I45" s="8" t="s">
        <v>341</v>
      </c>
      <c r="J45" s="8" t="s">
        <v>602</v>
      </c>
      <c r="K45" s="8" t="s">
        <v>674</v>
      </c>
      <c r="M45" s="8" t="s">
        <v>740</v>
      </c>
      <c r="N45" s="8" t="s">
        <v>805</v>
      </c>
      <c r="O45" s="8" t="s">
        <v>869</v>
      </c>
      <c r="P45" s="8" t="s">
        <v>938</v>
      </c>
      <c r="Q45" s="8" t="s">
        <v>1010</v>
      </c>
      <c r="R45" s="8" t="s">
        <v>1164</v>
      </c>
    </row>
    <row r="46" spans="1:19">
      <c r="A46" s="8" t="s">
        <v>185</v>
      </c>
      <c r="B46" s="10">
        <v>0.875</v>
      </c>
      <c r="C46" s="8" t="s">
        <v>284</v>
      </c>
      <c r="D46" s="8" t="s">
        <v>399</v>
      </c>
      <c r="E46" s="8" t="s">
        <v>399</v>
      </c>
      <c r="G46" s="8" t="s">
        <v>226</v>
      </c>
      <c r="H46" s="8" t="s">
        <v>198</v>
      </c>
      <c r="I46" s="8" t="s">
        <v>198</v>
      </c>
      <c r="J46" s="8" t="s">
        <v>603</v>
      </c>
      <c r="K46" s="8" t="s">
        <v>226</v>
      </c>
      <c r="M46" s="8" t="s">
        <v>741</v>
      </c>
      <c r="N46" s="8" t="s">
        <v>806</v>
      </c>
      <c r="O46" s="8" t="s">
        <v>870</v>
      </c>
      <c r="P46" s="8" t="s">
        <v>939</v>
      </c>
      <c r="Q46" s="8" t="s">
        <v>939</v>
      </c>
      <c r="R46" s="8" t="s">
        <v>226</v>
      </c>
    </row>
    <row r="47" spans="1:19">
      <c r="A47" s="8" t="s">
        <v>186</v>
      </c>
      <c r="B47" s="10">
        <v>0.1881188</v>
      </c>
      <c r="C47" s="8" t="s">
        <v>295</v>
      </c>
      <c r="D47" s="8" t="s">
        <v>400</v>
      </c>
      <c r="E47" s="8" t="s">
        <v>207</v>
      </c>
      <c r="G47" s="8" t="s">
        <v>207</v>
      </c>
      <c r="H47" s="8" t="s">
        <v>325</v>
      </c>
      <c r="I47" s="8" t="s">
        <v>325</v>
      </c>
      <c r="J47" s="8" t="s">
        <v>604</v>
      </c>
      <c r="K47" s="8" t="s">
        <v>207</v>
      </c>
      <c r="M47" s="8" t="s">
        <v>207</v>
      </c>
      <c r="N47" s="8" t="s">
        <v>207</v>
      </c>
      <c r="O47" s="8" t="s">
        <v>207</v>
      </c>
      <c r="P47" s="8" t="s">
        <v>207</v>
      </c>
      <c r="Q47" s="8" t="s">
        <v>1011</v>
      </c>
      <c r="R47" s="8" t="s">
        <v>207</v>
      </c>
    </row>
    <row r="48" spans="1:19">
      <c r="A48" s="8" t="s">
        <v>184</v>
      </c>
      <c r="B48" s="10">
        <v>8.7556090000000004E-4</v>
      </c>
      <c r="C48" s="8" t="s">
        <v>270</v>
      </c>
      <c r="D48" s="8" t="s">
        <v>270</v>
      </c>
      <c r="E48" s="8" t="s">
        <v>550</v>
      </c>
      <c r="G48" s="8" t="s">
        <v>505</v>
      </c>
      <c r="H48" s="8" t="s">
        <v>313</v>
      </c>
      <c r="I48" s="8" t="s">
        <v>255</v>
      </c>
      <c r="J48" s="8" t="s">
        <v>605</v>
      </c>
      <c r="K48" s="8" t="s">
        <v>675</v>
      </c>
      <c r="M48" s="8" t="s">
        <v>742</v>
      </c>
      <c r="N48" s="8" t="s">
        <v>807</v>
      </c>
      <c r="O48" s="8" t="s">
        <v>871</v>
      </c>
      <c r="P48" s="8" t="s">
        <v>940</v>
      </c>
      <c r="Q48" s="8" t="s">
        <v>1012</v>
      </c>
      <c r="R48" s="8" t="s">
        <v>1165</v>
      </c>
    </row>
    <row r="49" spans="1:19">
      <c r="A49" s="8" t="s">
        <v>185</v>
      </c>
      <c r="B49" s="10">
        <v>1</v>
      </c>
      <c r="C49" s="8" t="s">
        <v>209</v>
      </c>
      <c r="D49" s="8" t="s">
        <v>209</v>
      </c>
      <c r="E49" s="8" t="s">
        <v>349</v>
      </c>
      <c r="G49" s="8" t="s">
        <v>349</v>
      </c>
      <c r="H49" s="8" t="s">
        <v>201</v>
      </c>
      <c r="I49" s="8" t="s">
        <v>201</v>
      </c>
      <c r="J49" s="8" t="s">
        <v>209</v>
      </c>
      <c r="K49" s="8" t="s">
        <v>236</v>
      </c>
      <c r="M49" s="8" t="s">
        <v>743</v>
      </c>
      <c r="N49" s="8" t="s">
        <v>236</v>
      </c>
      <c r="O49" s="8" t="s">
        <v>872</v>
      </c>
      <c r="P49" s="8" t="s">
        <v>743</v>
      </c>
      <c r="Q49" s="8" t="s">
        <v>743</v>
      </c>
      <c r="R49" s="8" t="s">
        <v>209</v>
      </c>
    </row>
    <row r="50" spans="1:19">
      <c r="A50" s="8" t="s">
        <v>187</v>
      </c>
      <c r="B50" s="10">
        <v>0.5</v>
      </c>
      <c r="C50" s="8" t="s">
        <v>371</v>
      </c>
      <c r="D50" s="8" t="s">
        <v>371</v>
      </c>
      <c r="E50" s="8" t="s">
        <v>210</v>
      </c>
      <c r="G50" s="8" t="s">
        <v>210</v>
      </c>
      <c r="H50" s="8" t="s">
        <v>210</v>
      </c>
      <c r="I50" s="8" t="s">
        <v>210</v>
      </c>
      <c r="J50" s="8" t="s">
        <v>606</v>
      </c>
      <c r="K50" s="8" t="s">
        <v>210</v>
      </c>
      <c r="M50" s="8" t="s">
        <v>210</v>
      </c>
      <c r="N50" s="8" t="s">
        <v>210</v>
      </c>
      <c r="O50" s="8" t="s">
        <v>210</v>
      </c>
      <c r="P50" s="8" t="s">
        <v>210</v>
      </c>
      <c r="Q50" s="8" t="s">
        <v>244</v>
      </c>
      <c r="R50" s="8" t="s">
        <v>210</v>
      </c>
    </row>
    <row r="51" spans="1:19">
      <c r="A51" s="8" t="s">
        <v>129</v>
      </c>
      <c r="B51" s="10" t="s">
        <v>129</v>
      </c>
      <c r="C51" s="8" t="s">
        <v>129</v>
      </c>
      <c r="D51" s="8" t="s">
        <v>129</v>
      </c>
      <c r="E51" s="8" t="s">
        <v>129</v>
      </c>
      <c r="F51">
        <v>136</v>
      </c>
      <c r="G51" s="8" t="s">
        <v>129</v>
      </c>
      <c r="H51" s="8" t="s">
        <v>129</v>
      </c>
      <c r="I51" s="8" t="s">
        <v>129</v>
      </c>
      <c r="J51" s="8" t="s">
        <v>129</v>
      </c>
      <c r="K51" s="8" t="s">
        <v>129</v>
      </c>
      <c r="L51">
        <v>1628</v>
      </c>
      <c r="M51" s="8" t="s">
        <v>129</v>
      </c>
      <c r="N51" s="8" t="s">
        <v>129</v>
      </c>
      <c r="O51" s="8" t="s">
        <v>129</v>
      </c>
      <c r="P51" s="8" t="s">
        <v>129</v>
      </c>
      <c r="Q51" s="8" t="s">
        <v>129</v>
      </c>
      <c r="R51" s="8" t="s">
        <v>129</v>
      </c>
      <c r="S51">
        <v>16695</v>
      </c>
    </row>
    <row r="52" spans="1:19">
      <c r="A52" s="8" t="s">
        <v>159</v>
      </c>
      <c r="B52" s="10">
        <v>6.0805060000000005E-4</v>
      </c>
      <c r="C52" s="8" t="s">
        <v>294</v>
      </c>
      <c r="D52" s="8" t="s">
        <v>401</v>
      </c>
      <c r="E52" s="8" t="s">
        <v>551</v>
      </c>
      <c r="G52" s="8" t="s">
        <v>506</v>
      </c>
      <c r="H52" s="8" t="s">
        <v>438</v>
      </c>
      <c r="I52" s="8" t="s">
        <v>467</v>
      </c>
      <c r="J52" s="8" t="s">
        <v>607</v>
      </c>
      <c r="K52" s="8" t="s">
        <v>676</v>
      </c>
      <c r="M52" s="8" t="s">
        <v>744</v>
      </c>
      <c r="N52" s="8" t="s">
        <v>808</v>
      </c>
      <c r="O52" s="8" t="s">
        <v>873</v>
      </c>
      <c r="P52" s="8" t="s">
        <v>941</v>
      </c>
      <c r="Q52" s="8" t="s">
        <v>1013</v>
      </c>
      <c r="R52" s="8" t="s">
        <v>1166</v>
      </c>
    </row>
    <row r="53" spans="1:19">
      <c r="A53" s="8" t="s">
        <v>185</v>
      </c>
      <c r="B53" s="10">
        <v>0.6</v>
      </c>
      <c r="C53" s="8" t="s">
        <v>266</v>
      </c>
      <c r="D53" s="8" t="s">
        <v>303</v>
      </c>
      <c r="E53" s="8" t="s">
        <v>552</v>
      </c>
      <c r="G53" s="8" t="s">
        <v>507</v>
      </c>
      <c r="H53" s="8" t="s">
        <v>327</v>
      </c>
      <c r="I53" s="8" t="s">
        <v>468</v>
      </c>
      <c r="J53" s="8" t="s">
        <v>608</v>
      </c>
      <c r="K53" s="8" t="s">
        <v>677</v>
      </c>
      <c r="M53" s="8" t="s">
        <v>745</v>
      </c>
      <c r="N53" s="8" t="s">
        <v>809</v>
      </c>
      <c r="O53" s="8" t="s">
        <v>874</v>
      </c>
      <c r="P53" s="8" t="s">
        <v>942</v>
      </c>
      <c r="Q53" s="8" t="s">
        <v>1014</v>
      </c>
      <c r="R53" s="8" t="s">
        <v>1167</v>
      </c>
    </row>
    <row r="54" spans="1:19">
      <c r="A54" s="8" t="s">
        <v>186</v>
      </c>
      <c r="B54" s="10">
        <v>0.77358490000000002</v>
      </c>
      <c r="C54" s="8" t="s">
        <v>372</v>
      </c>
      <c r="D54" s="8" t="s">
        <v>402</v>
      </c>
      <c r="E54" s="8" t="s">
        <v>207</v>
      </c>
      <c r="G54" s="8" t="s">
        <v>207</v>
      </c>
      <c r="H54" s="8" t="s">
        <v>328</v>
      </c>
      <c r="I54" s="8" t="s">
        <v>281</v>
      </c>
      <c r="J54" s="8" t="s">
        <v>609</v>
      </c>
      <c r="K54" s="8" t="s">
        <v>678</v>
      </c>
      <c r="M54" s="8" t="s">
        <v>746</v>
      </c>
      <c r="N54" s="8" t="s">
        <v>746</v>
      </c>
      <c r="O54" s="8" t="s">
        <v>678</v>
      </c>
      <c r="P54" s="8" t="s">
        <v>943</v>
      </c>
      <c r="Q54" s="8" t="s">
        <v>1015</v>
      </c>
      <c r="R54" s="8" t="s">
        <v>1168</v>
      </c>
    </row>
    <row r="55" spans="1:19">
      <c r="A55" s="8" t="s">
        <v>184</v>
      </c>
      <c r="B55" s="10">
        <v>7.6611579999999999E-4</v>
      </c>
      <c r="C55" s="8" t="s">
        <v>264</v>
      </c>
      <c r="D55" s="8" t="s">
        <v>264</v>
      </c>
      <c r="E55" s="8" t="s">
        <v>553</v>
      </c>
      <c r="G55" s="8" t="s">
        <v>508</v>
      </c>
      <c r="H55" s="8" t="s">
        <v>329</v>
      </c>
      <c r="I55" s="8" t="s">
        <v>319</v>
      </c>
      <c r="J55" s="8" t="s">
        <v>610</v>
      </c>
      <c r="K55" s="8" t="s">
        <v>679</v>
      </c>
      <c r="M55" s="8" t="s">
        <v>747</v>
      </c>
      <c r="N55" s="8" t="s">
        <v>810</v>
      </c>
      <c r="O55" s="8" t="s">
        <v>875</v>
      </c>
      <c r="P55" s="8" t="s">
        <v>944</v>
      </c>
      <c r="Q55" s="8" t="s">
        <v>1016</v>
      </c>
      <c r="R55" s="8" t="s">
        <v>1169</v>
      </c>
    </row>
    <row r="56" spans="1:19">
      <c r="A56" s="8" t="s">
        <v>185</v>
      </c>
      <c r="B56" s="10">
        <v>0.66666669999999995</v>
      </c>
      <c r="C56" s="8" t="s">
        <v>209</v>
      </c>
      <c r="D56" s="8" t="s">
        <v>209</v>
      </c>
      <c r="E56" s="8" t="s">
        <v>209</v>
      </c>
      <c r="G56" s="8" t="s">
        <v>246</v>
      </c>
      <c r="H56" s="8" t="s">
        <v>330</v>
      </c>
      <c r="I56" s="8" t="s">
        <v>272</v>
      </c>
      <c r="J56" s="8" t="s">
        <v>299</v>
      </c>
      <c r="K56" s="8" t="s">
        <v>680</v>
      </c>
      <c r="M56" s="8" t="s">
        <v>349</v>
      </c>
      <c r="N56" s="8" t="s">
        <v>306</v>
      </c>
      <c r="O56" s="8" t="s">
        <v>680</v>
      </c>
      <c r="P56" s="8" t="s">
        <v>302</v>
      </c>
      <c r="Q56" s="8" t="s">
        <v>1017</v>
      </c>
      <c r="R56" s="8" t="s">
        <v>1170</v>
      </c>
    </row>
    <row r="57" spans="1:19">
      <c r="A57" s="8" t="s">
        <v>187</v>
      </c>
      <c r="B57" s="10">
        <v>0.8</v>
      </c>
      <c r="C57" s="8" t="s">
        <v>258</v>
      </c>
      <c r="D57" s="8" t="s">
        <v>258</v>
      </c>
      <c r="E57" s="8" t="s">
        <v>210</v>
      </c>
      <c r="G57" s="8" t="s">
        <v>210</v>
      </c>
      <c r="H57" s="8" t="s">
        <v>258</v>
      </c>
      <c r="I57" s="8" t="s">
        <v>258</v>
      </c>
      <c r="J57" s="8" t="s">
        <v>611</v>
      </c>
      <c r="K57" s="8" t="s">
        <v>681</v>
      </c>
      <c r="M57" s="8" t="s">
        <v>210</v>
      </c>
      <c r="N57" s="8" t="s">
        <v>811</v>
      </c>
      <c r="O57" s="8" t="s">
        <v>811</v>
      </c>
      <c r="P57" s="8" t="s">
        <v>945</v>
      </c>
      <c r="Q57" s="8" t="s">
        <v>1018</v>
      </c>
      <c r="R57" s="8" t="s">
        <v>1171</v>
      </c>
    </row>
    <row r="58" spans="1:19">
      <c r="A58" s="8" t="s">
        <v>130</v>
      </c>
      <c r="B58" s="10" t="s">
        <v>130</v>
      </c>
      <c r="C58" s="8" t="s">
        <v>130</v>
      </c>
      <c r="D58" s="8" t="s">
        <v>130</v>
      </c>
      <c r="E58" s="8" t="s">
        <v>130</v>
      </c>
      <c r="F58">
        <v>82</v>
      </c>
      <c r="G58" s="8" t="s">
        <v>130</v>
      </c>
      <c r="H58" s="8" t="s">
        <v>130</v>
      </c>
      <c r="I58" s="8" t="s">
        <v>130</v>
      </c>
      <c r="J58" s="8" t="s">
        <v>130</v>
      </c>
      <c r="K58" s="8" t="s">
        <v>130</v>
      </c>
      <c r="L58">
        <v>826</v>
      </c>
      <c r="M58" s="8" t="s">
        <v>130</v>
      </c>
      <c r="N58" s="8" t="s">
        <v>130</v>
      </c>
      <c r="O58" s="8" t="s">
        <v>130</v>
      </c>
      <c r="P58" s="8" t="s">
        <v>130</v>
      </c>
      <c r="Q58" s="8" t="s">
        <v>130</v>
      </c>
      <c r="R58" s="8" t="s">
        <v>130</v>
      </c>
      <c r="S58">
        <v>8757</v>
      </c>
    </row>
    <row r="59" spans="1:19">
      <c r="A59" s="8" t="s">
        <v>159</v>
      </c>
      <c r="B59" s="10">
        <v>3.2834729999999999E-4</v>
      </c>
      <c r="C59" s="8" t="s">
        <v>283</v>
      </c>
      <c r="D59" s="8" t="s">
        <v>403</v>
      </c>
      <c r="E59" s="8" t="s">
        <v>554</v>
      </c>
      <c r="G59" s="8" t="s">
        <v>509</v>
      </c>
      <c r="H59" s="8" t="s">
        <v>439</v>
      </c>
      <c r="I59" s="8" t="s">
        <v>469</v>
      </c>
      <c r="J59" s="8" t="s">
        <v>612</v>
      </c>
      <c r="K59" s="8" t="s">
        <v>682</v>
      </c>
      <c r="M59" s="8" t="s">
        <v>748</v>
      </c>
      <c r="N59" s="8" t="s">
        <v>812</v>
      </c>
      <c r="O59" s="8" t="s">
        <v>876</v>
      </c>
      <c r="P59" s="8" t="s">
        <v>946</v>
      </c>
      <c r="Q59" s="8" t="s">
        <v>1019</v>
      </c>
      <c r="R59" s="8" t="s">
        <v>1172</v>
      </c>
    </row>
    <row r="60" spans="1:19">
      <c r="A60" s="8" t="s">
        <v>185</v>
      </c>
      <c r="B60" s="10">
        <v>0.4166667</v>
      </c>
      <c r="C60" s="8" t="s">
        <v>296</v>
      </c>
      <c r="D60" s="8" t="s">
        <v>404</v>
      </c>
      <c r="E60" s="8" t="s">
        <v>555</v>
      </c>
      <c r="G60" s="8" t="s">
        <v>226</v>
      </c>
      <c r="H60" s="8" t="s">
        <v>342</v>
      </c>
      <c r="I60" s="8" t="s">
        <v>331</v>
      </c>
      <c r="J60" s="8" t="s">
        <v>613</v>
      </c>
      <c r="K60" s="8" t="s">
        <v>226</v>
      </c>
      <c r="M60" s="8" t="s">
        <v>749</v>
      </c>
      <c r="N60" s="8" t="s">
        <v>749</v>
      </c>
      <c r="O60" s="8" t="s">
        <v>877</v>
      </c>
      <c r="P60" s="8" t="s">
        <v>947</v>
      </c>
      <c r="Q60" s="8" t="s">
        <v>1020</v>
      </c>
      <c r="R60" s="8" t="s">
        <v>1173</v>
      </c>
    </row>
    <row r="61" spans="1:19">
      <c r="A61" s="8" t="s">
        <v>186</v>
      </c>
      <c r="B61" s="10">
        <v>0.75862070000000004</v>
      </c>
      <c r="C61" s="8" t="s">
        <v>269</v>
      </c>
      <c r="D61" s="8" t="s">
        <v>405</v>
      </c>
      <c r="E61" s="8" t="s">
        <v>207</v>
      </c>
      <c r="G61" s="8" t="s">
        <v>207</v>
      </c>
      <c r="H61" s="8" t="s">
        <v>332</v>
      </c>
      <c r="I61" s="8" t="s">
        <v>286</v>
      </c>
      <c r="J61" s="8" t="s">
        <v>614</v>
      </c>
      <c r="K61" s="8" t="s">
        <v>207</v>
      </c>
      <c r="M61" s="8" t="s">
        <v>207</v>
      </c>
      <c r="N61" s="8" t="s">
        <v>207</v>
      </c>
      <c r="O61" s="8" t="s">
        <v>207</v>
      </c>
      <c r="P61" s="8" t="s">
        <v>240</v>
      </c>
      <c r="Q61" s="8" t="s">
        <v>1021</v>
      </c>
      <c r="R61" s="8" t="s">
        <v>1174</v>
      </c>
    </row>
    <row r="62" spans="1:19">
      <c r="A62" s="8" t="s">
        <v>184</v>
      </c>
      <c r="B62" s="10">
        <v>6.5667069999999995E-4</v>
      </c>
      <c r="C62" s="8" t="s">
        <v>270</v>
      </c>
      <c r="D62" s="8" t="s">
        <v>270</v>
      </c>
      <c r="E62" s="8" t="s">
        <v>556</v>
      </c>
      <c r="G62" s="8" t="s">
        <v>510</v>
      </c>
      <c r="H62" s="8" t="s">
        <v>335</v>
      </c>
      <c r="I62" s="8" t="s">
        <v>313</v>
      </c>
      <c r="J62" s="8" t="s">
        <v>615</v>
      </c>
      <c r="K62" s="8" t="s">
        <v>683</v>
      </c>
      <c r="M62" s="8" t="s">
        <v>750</v>
      </c>
      <c r="N62" s="8" t="s">
        <v>813</v>
      </c>
      <c r="O62" s="8" t="s">
        <v>878</v>
      </c>
      <c r="P62" s="8" t="s">
        <v>948</v>
      </c>
      <c r="Q62" s="8" t="s">
        <v>1022</v>
      </c>
      <c r="R62" s="8" t="s">
        <v>1175</v>
      </c>
    </row>
    <row r="63" spans="1:19">
      <c r="A63" s="8" t="s">
        <v>185</v>
      </c>
      <c r="B63" s="10">
        <v>1</v>
      </c>
      <c r="C63" s="8" t="s">
        <v>209</v>
      </c>
      <c r="D63" s="8" t="s">
        <v>209</v>
      </c>
      <c r="E63" s="8" t="s">
        <v>209</v>
      </c>
      <c r="G63" s="8" t="s">
        <v>209</v>
      </c>
      <c r="H63" s="8" t="s">
        <v>201</v>
      </c>
      <c r="I63" s="8" t="s">
        <v>201</v>
      </c>
      <c r="J63" s="8" t="s">
        <v>209</v>
      </c>
      <c r="K63" s="8" t="s">
        <v>684</v>
      </c>
      <c r="M63" s="8" t="s">
        <v>751</v>
      </c>
      <c r="N63" s="8" t="s">
        <v>751</v>
      </c>
      <c r="O63" s="8" t="s">
        <v>879</v>
      </c>
      <c r="P63" s="8" t="s">
        <v>751</v>
      </c>
      <c r="Q63" s="8" t="s">
        <v>1023</v>
      </c>
      <c r="R63" s="8" t="s">
        <v>1176</v>
      </c>
    </row>
    <row r="64" spans="1:19">
      <c r="A64" s="8" t="s">
        <v>187</v>
      </c>
      <c r="B64" s="10">
        <v>1</v>
      </c>
      <c r="C64" s="8" t="s">
        <v>258</v>
      </c>
      <c r="D64" s="8" t="s">
        <v>258</v>
      </c>
      <c r="E64" s="8" t="s">
        <v>210</v>
      </c>
      <c r="G64" s="8" t="s">
        <v>210</v>
      </c>
      <c r="H64" s="8" t="s">
        <v>202</v>
      </c>
      <c r="I64" s="8" t="s">
        <v>202</v>
      </c>
      <c r="J64" s="8" t="s">
        <v>211</v>
      </c>
      <c r="K64" s="8" t="s">
        <v>210</v>
      </c>
      <c r="M64" s="8" t="s">
        <v>210</v>
      </c>
      <c r="N64" s="8" t="s">
        <v>210</v>
      </c>
      <c r="O64" s="8" t="s">
        <v>210</v>
      </c>
      <c r="P64" s="8" t="s">
        <v>210</v>
      </c>
      <c r="Q64" s="8" t="s">
        <v>1024</v>
      </c>
      <c r="R64" s="8" t="s">
        <v>320</v>
      </c>
    </row>
    <row r="65" spans="1:19">
      <c r="A65" s="8" t="s">
        <v>131</v>
      </c>
      <c r="B65" s="10" t="s">
        <v>131</v>
      </c>
      <c r="C65" s="8" t="s">
        <v>131</v>
      </c>
      <c r="D65" s="8" t="s">
        <v>131</v>
      </c>
      <c r="E65" s="19"/>
      <c r="H65" s="8" t="s">
        <v>131</v>
      </c>
      <c r="I65" s="8" t="s">
        <v>131</v>
      </c>
      <c r="J65" s="8" t="s">
        <v>131</v>
      </c>
    </row>
    <row r="66" spans="1:19">
      <c r="A66" s="8" t="s">
        <v>159</v>
      </c>
      <c r="B66" s="10">
        <v>0</v>
      </c>
      <c r="C66" s="8" t="s">
        <v>254</v>
      </c>
      <c r="D66" s="8" t="s">
        <v>254</v>
      </c>
      <c r="E66" s="19"/>
      <c r="H66" s="8" t="s">
        <v>254</v>
      </c>
      <c r="I66" s="8" t="s">
        <v>254</v>
      </c>
      <c r="J66" s="8" t="s">
        <v>616</v>
      </c>
    </row>
    <row r="67" spans="1:19">
      <c r="A67" s="8" t="s">
        <v>185</v>
      </c>
      <c r="B67" s="10" t="s">
        <v>252</v>
      </c>
      <c r="C67" s="8" t="s">
        <v>205</v>
      </c>
      <c r="D67" s="8" t="s">
        <v>205</v>
      </c>
      <c r="E67" s="19"/>
      <c r="H67" s="8" t="s">
        <v>205</v>
      </c>
      <c r="I67" s="8" t="s">
        <v>205</v>
      </c>
      <c r="J67" s="8" t="s">
        <v>205</v>
      </c>
    </row>
    <row r="68" spans="1:19">
      <c r="A68" s="8" t="s">
        <v>186</v>
      </c>
      <c r="B68" s="10" t="s">
        <v>252</v>
      </c>
      <c r="C68" s="8" t="s">
        <v>199</v>
      </c>
      <c r="D68" s="8" t="s">
        <v>199</v>
      </c>
      <c r="E68" s="19"/>
      <c r="H68" s="8" t="s">
        <v>199</v>
      </c>
      <c r="I68" s="8" t="s">
        <v>199</v>
      </c>
      <c r="J68" s="8" t="s">
        <v>617</v>
      </c>
    </row>
    <row r="69" spans="1:19">
      <c r="A69" s="8" t="s">
        <v>184</v>
      </c>
      <c r="B69" s="10">
        <v>0</v>
      </c>
      <c r="C69" s="8" t="s">
        <v>255</v>
      </c>
      <c r="D69" s="8" t="s">
        <v>255</v>
      </c>
      <c r="E69" s="19"/>
      <c r="H69" s="8" t="s">
        <v>255</v>
      </c>
      <c r="I69" s="8" t="s">
        <v>313</v>
      </c>
      <c r="J69" s="8" t="s">
        <v>255</v>
      </c>
    </row>
    <row r="70" spans="1:19">
      <c r="A70" s="8" t="s">
        <v>185</v>
      </c>
      <c r="B70" s="10" t="s">
        <v>252</v>
      </c>
      <c r="C70" s="8" t="s">
        <v>201</v>
      </c>
      <c r="D70" s="8" t="s">
        <v>201</v>
      </c>
      <c r="E70" s="19"/>
      <c r="H70" s="8" t="s">
        <v>201</v>
      </c>
      <c r="I70" s="8" t="s">
        <v>201</v>
      </c>
      <c r="J70" s="8" t="s">
        <v>201</v>
      </c>
    </row>
    <row r="71" spans="1:19">
      <c r="A71" s="8" t="s">
        <v>187</v>
      </c>
      <c r="B71" s="10" t="s">
        <v>252</v>
      </c>
      <c r="C71" s="8" t="s">
        <v>202</v>
      </c>
      <c r="D71" s="8" t="s">
        <v>202</v>
      </c>
      <c r="E71" s="19"/>
      <c r="H71" s="8" t="s">
        <v>202</v>
      </c>
      <c r="I71" s="8" t="s">
        <v>202</v>
      </c>
      <c r="J71" s="8" t="s">
        <v>202</v>
      </c>
    </row>
    <row r="72" spans="1:19">
      <c r="A72" s="8" t="s">
        <v>132</v>
      </c>
      <c r="B72" s="10" t="s">
        <v>132</v>
      </c>
      <c r="C72" s="8" t="s">
        <v>132</v>
      </c>
      <c r="D72" s="8" t="s">
        <v>132</v>
      </c>
      <c r="E72" s="20"/>
      <c r="F72">
        <v>2</v>
      </c>
      <c r="H72" s="8" t="s">
        <v>132</v>
      </c>
      <c r="I72" s="8" t="s">
        <v>132</v>
      </c>
      <c r="J72" s="8" t="s">
        <v>132</v>
      </c>
    </row>
    <row r="73" spans="1:19">
      <c r="A73" s="8" t="s">
        <v>159</v>
      </c>
      <c r="B73" s="10">
        <v>0</v>
      </c>
      <c r="C73" s="8" t="s">
        <v>254</v>
      </c>
      <c r="D73" s="8" t="s">
        <v>274</v>
      </c>
      <c r="E73" s="20"/>
      <c r="H73" s="8" t="s">
        <v>333</v>
      </c>
      <c r="I73" s="8" t="s">
        <v>333</v>
      </c>
      <c r="J73" s="8" t="s">
        <v>618</v>
      </c>
    </row>
    <row r="74" spans="1:19">
      <c r="A74" s="8" t="s">
        <v>185</v>
      </c>
      <c r="B74" s="10" t="s">
        <v>252</v>
      </c>
      <c r="C74" s="8" t="s">
        <v>205</v>
      </c>
      <c r="D74" s="8" t="s">
        <v>205</v>
      </c>
      <c r="E74" s="20"/>
      <c r="H74" s="8" t="s">
        <v>205</v>
      </c>
      <c r="I74" s="8" t="s">
        <v>205</v>
      </c>
      <c r="J74" s="8" t="s">
        <v>205</v>
      </c>
    </row>
    <row r="75" spans="1:19">
      <c r="A75" s="8" t="s">
        <v>186</v>
      </c>
      <c r="B75" s="10">
        <v>0</v>
      </c>
      <c r="C75" s="8" t="s">
        <v>207</v>
      </c>
      <c r="D75" s="8" t="s">
        <v>293</v>
      </c>
      <c r="E75" s="20"/>
      <c r="H75" s="8" t="s">
        <v>293</v>
      </c>
      <c r="I75" s="8" t="s">
        <v>293</v>
      </c>
      <c r="J75" s="8" t="s">
        <v>397</v>
      </c>
    </row>
    <row r="76" spans="1:19">
      <c r="A76" s="8" t="s">
        <v>184</v>
      </c>
      <c r="B76" s="10">
        <v>0</v>
      </c>
      <c r="C76" s="8" t="s">
        <v>255</v>
      </c>
      <c r="D76" s="8" t="s">
        <v>255</v>
      </c>
      <c r="E76" s="20"/>
      <c r="H76" s="8" t="s">
        <v>255</v>
      </c>
      <c r="I76" s="8" t="s">
        <v>255</v>
      </c>
      <c r="J76" s="8" t="s">
        <v>206</v>
      </c>
    </row>
    <row r="77" spans="1:19">
      <c r="A77" s="8" t="s">
        <v>185</v>
      </c>
      <c r="B77" s="10" t="s">
        <v>252</v>
      </c>
      <c r="C77" s="8" t="s">
        <v>201</v>
      </c>
      <c r="D77" s="8" t="s">
        <v>201</v>
      </c>
      <c r="E77" s="20"/>
      <c r="H77" s="8" t="s">
        <v>201</v>
      </c>
      <c r="I77" s="8" t="s">
        <v>201</v>
      </c>
      <c r="J77" s="8" t="s">
        <v>201</v>
      </c>
    </row>
    <row r="78" spans="1:19">
      <c r="A78" s="8" t="s">
        <v>187</v>
      </c>
      <c r="B78" s="10" t="s">
        <v>252</v>
      </c>
      <c r="C78" s="8" t="s">
        <v>202</v>
      </c>
      <c r="D78" s="8" t="s">
        <v>202</v>
      </c>
      <c r="E78" s="20"/>
      <c r="H78" s="8" t="s">
        <v>202</v>
      </c>
      <c r="I78" s="8" t="s">
        <v>202</v>
      </c>
      <c r="J78" s="8" t="s">
        <v>258</v>
      </c>
    </row>
    <row r="79" spans="1:19">
      <c r="A79" s="8" t="s">
        <v>133</v>
      </c>
      <c r="B79" s="10" t="s">
        <v>133</v>
      </c>
      <c r="C79" s="8" t="s">
        <v>133</v>
      </c>
      <c r="D79" s="8" t="s">
        <v>133</v>
      </c>
      <c r="E79" s="8" t="s">
        <v>133</v>
      </c>
      <c r="F79">
        <v>210</v>
      </c>
      <c r="G79" s="8" t="s">
        <v>133</v>
      </c>
      <c r="H79" s="8" t="s">
        <v>133</v>
      </c>
      <c r="I79" s="8" t="s">
        <v>133</v>
      </c>
      <c r="J79" s="8" t="s">
        <v>133</v>
      </c>
      <c r="K79" s="8" t="s">
        <v>723</v>
      </c>
      <c r="L79">
        <v>2212</v>
      </c>
      <c r="M79" s="8" t="s">
        <v>133</v>
      </c>
      <c r="N79" s="8" t="s">
        <v>133</v>
      </c>
      <c r="O79" s="8" t="s">
        <v>133</v>
      </c>
      <c r="P79" s="8" t="s">
        <v>133</v>
      </c>
      <c r="Q79" s="8" t="s">
        <v>133</v>
      </c>
      <c r="R79" s="8" t="s">
        <v>133</v>
      </c>
      <c r="S79">
        <v>23184</v>
      </c>
    </row>
    <row r="80" spans="1:19">
      <c r="A80" s="8" t="s">
        <v>159</v>
      </c>
      <c r="B80" s="10">
        <v>1.0215249999999999E-3</v>
      </c>
      <c r="C80" s="8" t="s">
        <v>373</v>
      </c>
      <c r="D80" s="8" t="s">
        <v>406</v>
      </c>
      <c r="E80" s="8" t="s">
        <v>557</v>
      </c>
      <c r="G80" s="8" t="s">
        <v>511</v>
      </c>
      <c r="H80" s="8" t="s">
        <v>440</v>
      </c>
      <c r="I80" s="8" t="s">
        <v>470</v>
      </c>
      <c r="J80" s="8" t="s">
        <v>619</v>
      </c>
      <c r="K80" s="8" t="s">
        <v>685</v>
      </c>
      <c r="M80" s="8" t="s">
        <v>752</v>
      </c>
      <c r="N80" s="8" t="s">
        <v>814</v>
      </c>
      <c r="O80" s="8" t="s">
        <v>880</v>
      </c>
      <c r="P80" s="8" t="s">
        <v>949</v>
      </c>
      <c r="Q80" s="8" t="s">
        <v>1025</v>
      </c>
      <c r="R80" s="8" t="s">
        <v>1177</v>
      </c>
    </row>
    <row r="81" spans="1:19">
      <c r="A81" s="8" t="s">
        <v>185</v>
      </c>
      <c r="B81" s="10">
        <v>1</v>
      </c>
      <c r="C81" s="8" t="s">
        <v>198</v>
      </c>
      <c r="D81" s="8" t="s">
        <v>198</v>
      </c>
      <c r="E81" s="8" t="s">
        <v>198</v>
      </c>
      <c r="G81" s="8" t="s">
        <v>226</v>
      </c>
      <c r="H81" s="8" t="s">
        <v>266</v>
      </c>
      <c r="I81" s="8" t="s">
        <v>307</v>
      </c>
      <c r="J81" s="8" t="s">
        <v>620</v>
      </c>
      <c r="K81" s="8" t="s">
        <v>686</v>
      </c>
      <c r="M81" s="8" t="s">
        <v>753</v>
      </c>
      <c r="N81" s="8" t="s">
        <v>815</v>
      </c>
      <c r="O81" s="8" t="s">
        <v>881</v>
      </c>
      <c r="P81" s="8" t="s">
        <v>950</v>
      </c>
      <c r="Q81" s="8" t="s">
        <v>1026</v>
      </c>
      <c r="R81" s="8" t="s">
        <v>1178</v>
      </c>
    </row>
    <row r="82" spans="1:19">
      <c r="A82" s="8" t="s">
        <v>186</v>
      </c>
      <c r="B82" s="10">
        <v>0.7961165</v>
      </c>
      <c r="C82" s="8" t="s">
        <v>374</v>
      </c>
      <c r="D82" s="8" t="s">
        <v>407</v>
      </c>
      <c r="E82" s="8" t="s">
        <v>207</v>
      </c>
      <c r="G82" s="8" t="s">
        <v>207</v>
      </c>
      <c r="H82" s="8" t="s">
        <v>441</v>
      </c>
      <c r="I82" s="8" t="s">
        <v>471</v>
      </c>
      <c r="J82" s="8" t="s">
        <v>621</v>
      </c>
      <c r="K82" s="8" t="s">
        <v>207</v>
      </c>
      <c r="M82" s="8" t="s">
        <v>207</v>
      </c>
      <c r="N82" s="8" t="s">
        <v>207</v>
      </c>
      <c r="O82" s="8" t="s">
        <v>207</v>
      </c>
      <c r="P82" s="8" t="s">
        <v>951</v>
      </c>
      <c r="Q82" s="8" t="s">
        <v>1027</v>
      </c>
      <c r="R82" s="8" t="s">
        <v>1179</v>
      </c>
    </row>
    <row r="83" spans="1:19">
      <c r="A83" s="8" t="s">
        <v>184</v>
      </c>
      <c r="B83" s="10">
        <v>8.7556090000000004E-4</v>
      </c>
      <c r="C83" s="8" t="s">
        <v>264</v>
      </c>
      <c r="D83" s="8" t="s">
        <v>264</v>
      </c>
      <c r="E83" s="8" t="s">
        <v>558</v>
      </c>
      <c r="G83" s="8" t="s">
        <v>512</v>
      </c>
      <c r="H83" s="8" t="s">
        <v>442</v>
      </c>
      <c r="I83" s="8" t="s">
        <v>442</v>
      </c>
      <c r="J83" s="8" t="s">
        <v>622</v>
      </c>
      <c r="K83" s="8" t="s">
        <v>687</v>
      </c>
      <c r="M83" s="8" t="s">
        <v>754</v>
      </c>
      <c r="N83" s="8" t="s">
        <v>816</v>
      </c>
      <c r="O83" s="8" t="s">
        <v>882</v>
      </c>
      <c r="P83" s="8" t="s">
        <v>952</v>
      </c>
      <c r="Q83" s="8" t="s">
        <v>1028</v>
      </c>
      <c r="R83" s="8" t="s">
        <v>1180</v>
      </c>
    </row>
    <row r="84" spans="1:19">
      <c r="A84" s="8" t="s">
        <v>185</v>
      </c>
      <c r="B84" s="10" t="s">
        <v>252</v>
      </c>
      <c r="C84" s="8" t="s">
        <v>201</v>
      </c>
      <c r="D84" s="8" t="s">
        <v>201</v>
      </c>
      <c r="E84" s="8" t="s">
        <v>201</v>
      </c>
      <c r="G84" s="8" t="s">
        <v>201</v>
      </c>
      <c r="H84" s="8" t="s">
        <v>209</v>
      </c>
      <c r="I84" s="8" t="s">
        <v>209</v>
      </c>
      <c r="J84" s="8" t="s">
        <v>209</v>
      </c>
      <c r="K84" s="8" t="s">
        <v>209</v>
      </c>
      <c r="M84" s="8" t="s">
        <v>209</v>
      </c>
      <c r="N84" s="8" t="s">
        <v>209</v>
      </c>
      <c r="O84" s="8" t="s">
        <v>209</v>
      </c>
      <c r="P84" s="8" t="s">
        <v>209</v>
      </c>
      <c r="Q84" s="8" t="s">
        <v>209</v>
      </c>
      <c r="R84" s="8" t="s">
        <v>1115</v>
      </c>
    </row>
    <row r="85" spans="1:19">
      <c r="A85" s="8" t="s">
        <v>187</v>
      </c>
      <c r="B85" s="10">
        <v>1</v>
      </c>
      <c r="C85" s="8" t="s">
        <v>258</v>
      </c>
      <c r="D85" s="8" t="s">
        <v>258</v>
      </c>
      <c r="E85" s="8" t="s">
        <v>210</v>
      </c>
      <c r="G85" s="8" t="s">
        <v>210</v>
      </c>
      <c r="H85" s="8" t="s">
        <v>258</v>
      </c>
      <c r="I85" s="8" t="s">
        <v>258</v>
      </c>
      <c r="J85" s="8" t="s">
        <v>623</v>
      </c>
      <c r="K85" s="8" t="s">
        <v>688</v>
      </c>
      <c r="M85" s="8" t="s">
        <v>244</v>
      </c>
      <c r="N85" s="8" t="s">
        <v>688</v>
      </c>
      <c r="O85" s="8" t="s">
        <v>883</v>
      </c>
      <c r="P85" s="8" t="s">
        <v>953</v>
      </c>
      <c r="Q85" s="8" t="s">
        <v>1029</v>
      </c>
      <c r="R85" s="8" t="s">
        <v>1181</v>
      </c>
    </row>
    <row r="86" spans="1:19">
      <c r="A86" s="8" t="s">
        <v>134</v>
      </c>
      <c r="B86" s="10" t="s">
        <v>134</v>
      </c>
      <c r="C86" s="8" t="s">
        <v>134</v>
      </c>
      <c r="D86" s="8" t="s">
        <v>134</v>
      </c>
      <c r="E86" s="8" t="s">
        <v>134</v>
      </c>
      <c r="F86">
        <v>582</v>
      </c>
      <c r="G86" s="8" t="s">
        <v>134</v>
      </c>
      <c r="H86" s="8" t="s">
        <v>134</v>
      </c>
      <c r="I86" s="8" t="s">
        <v>134</v>
      </c>
      <c r="J86" s="8" t="s">
        <v>134</v>
      </c>
      <c r="K86" s="8" t="s">
        <v>134</v>
      </c>
      <c r="L86">
        <v>5854</v>
      </c>
      <c r="M86" s="8" t="s">
        <v>134</v>
      </c>
      <c r="N86" s="8" t="s">
        <v>134</v>
      </c>
      <c r="O86" s="8" t="s">
        <v>134</v>
      </c>
      <c r="P86" s="8" t="s">
        <v>134</v>
      </c>
      <c r="Q86" s="8" t="s">
        <v>134</v>
      </c>
      <c r="R86" s="8" t="s">
        <v>134</v>
      </c>
      <c r="S86">
        <v>41601</v>
      </c>
    </row>
    <row r="87" spans="1:19">
      <c r="A87" s="8" t="s">
        <v>159</v>
      </c>
      <c r="B87" s="10">
        <v>2.468685E-3</v>
      </c>
      <c r="C87" s="8" t="s">
        <v>375</v>
      </c>
      <c r="D87" s="8" t="s">
        <v>408</v>
      </c>
      <c r="E87" s="8" t="s">
        <v>559</v>
      </c>
      <c r="G87" s="8" t="s">
        <v>513</v>
      </c>
      <c r="H87" s="8" t="s">
        <v>443</v>
      </c>
      <c r="I87" s="8" t="s">
        <v>472</v>
      </c>
      <c r="J87" s="8" t="s">
        <v>624</v>
      </c>
      <c r="K87" s="8" t="s">
        <v>689</v>
      </c>
      <c r="M87" s="8" t="s">
        <v>755</v>
      </c>
      <c r="N87" s="8" t="s">
        <v>817</v>
      </c>
      <c r="O87" s="8" t="s">
        <v>884</v>
      </c>
      <c r="P87" s="8" t="s">
        <v>954</v>
      </c>
      <c r="Q87" s="8" t="s">
        <v>1030</v>
      </c>
      <c r="R87" s="8" t="s">
        <v>1182</v>
      </c>
    </row>
    <row r="88" spans="1:19">
      <c r="A88" s="8" t="s">
        <v>185</v>
      </c>
      <c r="B88" s="10">
        <v>0.60924370000000005</v>
      </c>
      <c r="C88" s="8" t="s">
        <v>376</v>
      </c>
      <c r="D88" s="8" t="s">
        <v>409</v>
      </c>
      <c r="E88" s="8" t="s">
        <v>560</v>
      </c>
      <c r="G88" s="8" t="s">
        <v>514</v>
      </c>
      <c r="H88" s="8" t="s">
        <v>444</v>
      </c>
      <c r="I88" s="8" t="s">
        <v>473</v>
      </c>
      <c r="J88" s="8" t="s">
        <v>625</v>
      </c>
      <c r="K88" s="8" t="s">
        <v>690</v>
      </c>
      <c r="M88" s="8" t="s">
        <v>756</v>
      </c>
      <c r="N88" s="8" t="s">
        <v>818</v>
      </c>
      <c r="O88" s="8" t="s">
        <v>885</v>
      </c>
      <c r="P88" s="8" t="s">
        <v>955</v>
      </c>
      <c r="Q88" s="8" t="s">
        <v>1031</v>
      </c>
      <c r="R88" s="8" t="s">
        <v>1183</v>
      </c>
    </row>
    <row r="89" spans="1:19">
      <c r="A89" s="8" t="s">
        <v>186</v>
      </c>
      <c r="B89" s="10">
        <v>0.81132079999999995</v>
      </c>
      <c r="C89" s="8" t="s">
        <v>267</v>
      </c>
      <c r="D89" s="8" t="s">
        <v>410</v>
      </c>
      <c r="E89" s="8" t="s">
        <v>561</v>
      </c>
      <c r="G89" s="8" t="s">
        <v>207</v>
      </c>
      <c r="H89" s="8" t="s">
        <v>343</v>
      </c>
      <c r="I89" s="8" t="s">
        <v>474</v>
      </c>
      <c r="J89" s="8" t="s">
        <v>626</v>
      </c>
      <c r="K89" s="8" t="s">
        <v>207</v>
      </c>
      <c r="M89" s="8" t="s">
        <v>757</v>
      </c>
      <c r="N89" s="8" t="s">
        <v>819</v>
      </c>
      <c r="O89" s="8" t="s">
        <v>886</v>
      </c>
      <c r="P89" s="8" t="s">
        <v>956</v>
      </c>
      <c r="Q89" s="8" t="s">
        <v>1032</v>
      </c>
      <c r="R89" s="8" t="s">
        <v>1184</v>
      </c>
    </row>
    <row r="90" spans="1:19">
      <c r="A90" s="8" t="s">
        <v>184</v>
      </c>
      <c r="B90" s="10">
        <v>3.2833530000000001E-3</v>
      </c>
      <c r="C90" s="8" t="s">
        <v>377</v>
      </c>
      <c r="D90" s="8" t="s">
        <v>271</v>
      </c>
      <c r="E90" s="8" t="s">
        <v>562</v>
      </c>
      <c r="G90" s="8" t="s">
        <v>515</v>
      </c>
      <c r="H90" s="8" t="s">
        <v>334</v>
      </c>
      <c r="I90" s="8" t="s">
        <v>316</v>
      </c>
      <c r="J90" s="8" t="s">
        <v>627</v>
      </c>
      <c r="K90" s="8" t="s">
        <v>691</v>
      </c>
      <c r="M90" s="8" t="s">
        <v>758</v>
      </c>
      <c r="N90" s="8" t="s">
        <v>820</v>
      </c>
      <c r="O90" s="8" t="s">
        <v>887</v>
      </c>
      <c r="P90" s="8" t="s">
        <v>957</v>
      </c>
      <c r="Q90" s="8" t="s">
        <v>1033</v>
      </c>
      <c r="R90" s="8" t="s">
        <v>1185</v>
      </c>
    </row>
    <row r="91" spans="1:19">
      <c r="A91" s="8" t="s">
        <v>185</v>
      </c>
      <c r="B91" s="10">
        <v>0.8</v>
      </c>
      <c r="C91" s="8" t="s">
        <v>272</v>
      </c>
      <c r="D91" s="8" t="s">
        <v>272</v>
      </c>
      <c r="E91" s="8" t="s">
        <v>563</v>
      </c>
      <c r="G91" s="8" t="s">
        <v>516</v>
      </c>
      <c r="H91" s="8" t="s">
        <v>445</v>
      </c>
      <c r="I91" s="8" t="s">
        <v>317</v>
      </c>
      <c r="J91" s="8" t="s">
        <v>628</v>
      </c>
      <c r="K91" s="8" t="s">
        <v>692</v>
      </c>
      <c r="M91" s="8" t="s">
        <v>759</v>
      </c>
      <c r="N91" s="8" t="s">
        <v>821</v>
      </c>
      <c r="O91" s="8" t="s">
        <v>888</v>
      </c>
      <c r="P91" s="8" t="s">
        <v>958</v>
      </c>
      <c r="Q91" s="8" t="s">
        <v>1034</v>
      </c>
      <c r="R91" s="8" t="s">
        <v>1186</v>
      </c>
    </row>
    <row r="92" spans="1:19">
      <c r="A92" s="8" t="s">
        <v>187</v>
      </c>
      <c r="B92" s="10">
        <v>1</v>
      </c>
      <c r="C92" s="8" t="s">
        <v>378</v>
      </c>
      <c r="D92" s="8" t="s">
        <v>378</v>
      </c>
      <c r="E92" s="8" t="s">
        <v>304</v>
      </c>
      <c r="G92" s="8" t="s">
        <v>517</v>
      </c>
      <c r="H92" s="8" t="s">
        <v>258</v>
      </c>
      <c r="I92" s="8" t="s">
        <v>258</v>
      </c>
      <c r="J92" s="8" t="s">
        <v>629</v>
      </c>
      <c r="K92" s="8" t="s">
        <v>693</v>
      </c>
      <c r="M92" s="8" t="s">
        <v>760</v>
      </c>
      <c r="N92" s="8" t="s">
        <v>822</v>
      </c>
      <c r="O92" s="8" t="s">
        <v>822</v>
      </c>
      <c r="P92" s="8" t="s">
        <v>959</v>
      </c>
      <c r="Q92" s="8" t="s">
        <v>1035</v>
      </c>
      <c r="R92" s="8" t="s">
        <v>1187</v>
      </c>
    </row>
    <row r="93" spans="1:19">
      <c r="A93" s="8" t="s">
        <v>135</v>
      </c>
      <c r="B93" s="10" t="s">
        <v>135</v>
      </c>
      <c r="C93" s="8" t="s">
        <v>135</v>
      </c>
      <c r="D93" s="8" t="s">
        <v>135</v>
      </c>
      <c r="E93" s="8" t="s">
        <v>135</v>
      </c>
      <c r="F93">
        <v>46</v>
      </c>
      <c r="G93" s="8" t="s">
        <v>135</v>
      </c>
      <c r="H93" s="8" t="s">
        <v>135</v>
      </c>
      <c r="I93" s="8" t="s">
        <v>135</v>
      </c>
      <c r="J93" s="8" t="s">
        <v>135</v>
      </c>
      <c r="K93" s="8" t="s">
        <v>135</v>
      </c>
      <c r="L93">
        <v>422</v>
      </c>
      <c r="M93" s="8" t="s">
        <v>135</v>
      </c>
      <c r="N93" s="8" t="s">
        <v>135</v>
      </c>
      <c r="O93" s="8" t="s">
        <v>135</v>
      </c>
      <c r="P93" s="8" t="s">
        <v>135</v>
      </c>
      <c r="Q93" s="8" t="s">
        <v>135</v>
      </c>
      <c r="R93" s="8" t="s">
        <v>135</v>
      </c>
      <c r="S93">
        <v>4431</v>
      </c>
    </row>
    <row r="94" spans="1:19">
      <c r="A94" s="8" t="s">
        <v>159</v>
      </c>
      <c r="B94" s="10">
        <v>1.945762E-4</v>
      </c>
      <c r="C94" s="8" t="s">
        <v>379</v>
      </c>
      <c r="D94" s="8" t="s">
        <v>411</v>
      </c>
      <c r="E94" s="8" t="s">
        <v>564</v>
      </c>
      <c r="G94" s="8" t="s">
        <v>518</v>
      </c>
      <c r="H94" s="8" t="s">
        <v>446</v>
      </c>
      <c r="I94" s="8" t="s">
        <v>475</v>
      </c>
      <c r="J94" s="8" t="s">
        <v>630</v>
      </c>
      <c r="K94" s="8" t="s">
        <v>694</v>
      </c>
      <c r="M94" s="8" t="s">
        <v>761</v>
      </c>
      <c r="N94" s="8" t="s">
        <v>823</v>
      </c>
      <c r="O94" s="8" t="s">
        <v>889</v>
      </c>
      <c r="P94" s="8" t="s">
        <v>960</v>
      </c>
      <c r="Q94" s="8" t="s">
        <v>1036</v>
      </c>
      <c r="R94" s="8" t="s">
        <v>1188</v>
      </c>
    </row>
    <row r="95" spans="1:19">
      <c r="A95" s="8" t="s">
        <v>185</v>
      </c>
      <c r="B95" s="10">
        <v>1</v>
      </c>
      <c r="C95" s="8" t="s">
        <v>198</v>
      </c>
      <c r="D95" s="8" t="s">
        <v>266</v>
      </c>
      <c r="E95" s="8" t="s">
        <v>226</v>
      </c>
      <c r="G95" s="8" t="s">
        <v>226</v>
      </c>
      <c r="H95" s="8" t="s">
        <v>239</v>
      </c>
      <c r="I95" s="8" t="s">
        <v>239</v>
      </c>
      <c r="J95" s="8" t="s">
        <v>631</v>
      </c>
      <c r="K95" s="8" t="s">
        <v>226</v>
      </c>
      <c r="M95" s="8" t="s">
        <v>762</v>
      </c>
      <c r="N95" s="8" t="s">
        <v>762</v>
      </c>
      <c r="O95" s="8" t="s">
        <v>762</v>
      </c>
      <c r="P95" s="8" t="s">
        <v>961</v>
      </c>
      <c r="Q95" s="8" t="s">
        <v>1037</v>
      </c>
      <c r="R95" s="8" t="s">
        <v>1189</v>
      </c>
    </row>
    <row r="96" spans="1:19">
      <c r="A96" s="8" t="s">
        <v>186</v>
      </c>
      <c r="B96" s="10">
        <v>0.61111110000000002</v>
      </c>
      <c r="C96" s="8" t="s">
        <v>380</v>
      </c>
      <c r="D96" s="8" t="s">
        <v>412</v>
      </c>
      <c r="E96" s="8" t="s">
        <v>207</v>
      </c>
      <c r="G96" s="8" t="s">
        <v>207</v>
      </c>
      <c r="H96" s="8" t="s">
        <v>344</v>
      </c>
      <c r="I96" s="8" t="s">
        <v>476</v>
      </c>
      <c r="J96" s="8" t="s">
        <v>632</v>
      </c>
      <c r="K96" s="8" t="s">
        <v>207</v>
      </c>
      <c r="M96" s="8" t="s">
        <v>207</v>
      </c>
      <c r="N96" s="8" t="s">
        <v>207</v>
      </c>
      <c r="O96" s="8" t="s">
        <v>207</v>
      </c>
      <c r="P96" s="8" t="s">
        <v>207</v>
      </c>
      <c r="Q96" s="8" t="s">
        <v>245</v>
      </c>
      <c r="R96" s="8" t="s">
        <v>207</v>
      </c>
    </row>
    <row r="97" spans="1:19">
      <c r="A97" s="8" t="s">
        <v>184</v>
      </c>
      <c r="B97" s="10">
        <v>3.2833530000000001E-4</v>
      </c>
      <c r="C97" s="8" t="s">
        <v>273</v>
      </c>
      <c r="D97" s="8" t="s">
        <v>261</v>
      </c>
      <c r="E97" s="8" t="s">
        <v>565</v>
      </c>
      <c r="G97" s="8" t="s">
        <v>519</v>
      </c>
      <c r="H97" s="8" t="s">
        <v>337</v>
      </c>
      <c r="I97" s="8" t="s">
        <v>326</v>
      </c>
      <c r="J97" s="8" t="s">
        <v>213</v>
      </c>
      <c r="K97" s="8" t="s">
        <v>695</v>
      </c>
      <c r="M97" s="8" t="s">
        <v>763</v>
      </c>
      <c r="N97" s="8" t="s">
        <v>824</v>
      </c>
      <c r="O97" s="8" t="s">
        <v>890</v>
      </c>
      <c r="P97" s="8" t="s">
        <v>962</v>
      </c>
      <c r="Q97" s="8" t="s">
        <v>1038</v>
      </c>
      <c r="R97" s="8" t="s">
        <v>1190</v>
      </c>
    </row>
    <row r="98" spans="1:19">
      <c r="A98" s="8" t="s">
        <v>185</v>
      </c>
      <c r="B98" s="10">
        <v>1</v>
      </c>
      <c r="C98" s="8" t="s">
        <v>209</v>
      </c>
      <c r="D98" s="8" t="s">
        <v>209</v>
      </c>
      <c r="E98" s="8" t="s">
        <v>209</v>
      </c>
      <c r="G98" s="8" t="s">
        <v>209</v>
      </c>
      <c r="H98" s="8" t="s">
        <v>201</v>
      </c>
      <c r="I98" s="8" t="s">
        <v>201</v>
      </c>
      <c r="J98" s="8" t="s">
        <v>209</v>
      </c>
      <c r="K98" s="8" t="s">
        <v>302</v>
      </c>
      <c r="M98" s="8" t="s">
        <v>302</v>
      </c>
      <c r="N98" s="8" t="s">
        <v>349</v>
      </c>
      <c r="O98" s="8" t="s">
        <v>349</v>
      </c>
      <c r="P98" s="8" t="s">
        <v>246</v>
      </c>
      <c r="Q98" s="8" t="s">
        <v>246</v>
      </c>
      <c r="R98" s="8" t="s">
        <v>209</v>
      </c>
    </row>
    <row r="99" spans="1:19">
      <c r="A99" s="8" t="s">
        <v>187</v>
      </c>
      <c r="B99" s="10">
        <v>1</v>
      </c>
      <c r="C99" s="8" t="s">
        <v>258</v>
      </c>
      <c r="D99" s="8" t="s">
        <v>258</v>
      </c>
      <c r="E99" s="8" t="s">
        <v>210</v>
      </c>
      <c r="G99" s="8" t="s">
        <v>210</v>
      </c>
      <c r="H99" s="8" t="s">
        <v>258</v>
      </c>
      <c r="I99" s="8" t="s">
        <v>258</v>
      </c>
      <c r="J99" s="8" t="s">
        <v>258</v>
      </c>
      <c r="K99" s="8" t="s">
        <v>210</v>
      </c>
      <c r="M99" s="8" t="s">
        <v>210</v>
      </c>
      <c r="N99" s="8" t="s">
        <v>210</v>
      </c>
      <c r="O99" s="8" t="s">
        <v>891</v>
      </c>
      <c r="P99" s="8" t="s">
        <v>963</v>
      </c>
      <c r="Q99" s="8" t="s">
        <v>963</v>
      </c>
      <c r="R99" s="8" t="s">
        <v>1191</v>
      </c>
    </row>
    <row r="100" spans="1:19">
      <c r="A100" s="8" t="s">
        <v>136</v>
      </c>
      <c r="B100" s="10" t="s">
        <v>136</v>
      </c>
      <c r="C100" s="8" t="s">
        <v>136</v>
      </c>
      <c r="D100" s="8" t="s">
        <v>136</v>
      </c>
      <c r="E100" s="8" t="s">
        <v>136</v>
      </c>
      <c r="F100">
        <v>8</v>
      </c>
      <c r="G100" s="8" t="s">
        <v>136</v>
      </c>
      <c r="H100" s="8" t="s">
        <v>136</v>
      </c>
      <c r="I100" s="8" t="s">
        <v>136</v>
      </c>
      <c r="J100" s="8" t="s">
        <v>136</v>
      </c>
      <c r="K100" s="8" t="s">
        <v>136</v>
      </c>
      <c r="L100">
        <v>36</v>
      </c>
      <c r="M100" s="8" t="s">
        <v>136</v>
      </c>
      <c r="N100" s="8" t="s">
        <v>136</v>
      </c>
      <c r="O100" s="8" t="s">
        <v>136</v>
      </c>
      <c r="P100" s="8" t="s">
        <v>136</v>
      </c>
      <c r="Q100" s="8" t="s">
        <v>136</v>
      </c>
      <c r="R100" s="8" t="s">
        <v>136</v>
      </c>
      <c r="S100">
        <v>462</v>
      </c>
    </row>
    <row r="101" spans="1:19">
      <c r="A101" s="8" t="s">
        <v>159</v>
      </c>
      <c r="B101" s="10">
        <v>0</v>
      </c>
      <c r="C101" s="8" t="s">
        <v>259</v>
      </c>
      <c r="D101" s="8" t="s">
        <v>274</v>
      </c>
      <c r="E101" s="8" t="s">
        <v>566</v>
      </c>
      <c r="G101" s="8" t="s">
        <v>520</v>
      </c>
      <c r="H101" s="8" t="s">
        <v>254</v>
      </c>
      <c r="I101" s="8" t="s">
        <v>254</v>
      </c>
      <c r="J101" s="8" t="s">
        <v>633</v>
      </c>
      <c r="K101" s="8" t="s">
        <v>696</v>
      </c>
      <c r="M101" s="8" t="s">
        <v>764</v>
      </c>
      <c r="N101" s="8" t="s">
        <v>825</v>
      </c>
      <c r="O101" s="8" t="s">
        <v>892</v>
      </c>
      <c r="P101" s="8" t="s">
        <v>964</v>
      </c>
      <c r="Q101" s="8" t="s">
        <v>1039</v>
      </c>
      <c r="R101" s="8" t="s">
        <v>1192</v>
      </c>
    </row>
    <row r="102" spans="1:19">
      <c r="A102" s="8" t="s">
        <v>185</v>
      </c>
      <c r="B102" s="10">
        <v>0</v>
      </c>
      <c r="C102" s="8" t="s">
        <v>198</v>
      </c>
      <c r="D102" s="8" t="s">
        <v>226</v>
      </c>
      <c r="E102" s="8" t="s">
        <v>226</v>
      </c>
      <c r="G102" s="8" t="s">
        <v>226</v>
      </c>
      <c r="H102" s="8" t="s">
        <v>205</v>
      </c>
      <c r="I102" s="8" t="s">
        <v>205</v>
      </c>
      <c r="J102" s="8" t="s">
        <v>226</v>
      </c>
      <c r="K102" s="8" t="s">
        <v>226</v>
      </c>
      <c r="M102" s="8" t="s">
        <v>226</v>
      </c>
      <c r="N102" s="8" t="s">
        <v>226</v>
      </c>
      <c r="O102" s="8" t="s">
        <v>226</v>
      </c>
      <c r="P102" s="8" t="s">
        <v>226</v>
      </c>
      <c r="Q102" s="8" t="s">
        <v>226</v>
      </c>
      <c r="R102" s="8" t="s">
        <v>226</v>
      </c>
    </row>
    <row r="103" spans="1:19">
      <c r="A103" s="8" t="s">
        <v>186</v>
      </c>
      <c r="B103" s="10">
        <v>0</v>
      </c>
      <c r="C103" s="8" t="s">
        <v>286</v>
      </c>
      <c r="D103" s="8" t="s">
        <v>278</v>
      </c>
      <c r="E103" s="8" t="s">
        <v>207</v>
      </c>
      <c r="G103" s="8" t="s">
        <v>207</v>
      </c>
      <c r="H103" s="8" t="s">
        <v>199</v>
      </c>
      <c r="I103" s="8" t="s">
        <v>199</v>
      </c>
      <c r="J103" s="8" t="s">
        <v>634</v>
      </c>
      <c r="K103" s="8" t="s">
        <v>207</v>
      </c>
      <c r="M103" s="8" t="s">
        <v>207</v>
      </c>
      <c r="N103" s="8" t="s">
        <v>207</v>
      </c>
      <c r="O103" s="8" t="s">
        <v>207</v>
      </c>
      <c r="P103" s="8" t="s">
        <v>207</v>
      </c>
      <c r="Q103" s="8" t="s">
        <v>207</v>
      </c>
      <c r="R103" s="8" t="s">
        <v>207</v>
      </c>
    </row>
    <row r="104" spans="1:19">
      <c r="A104" s="8" t="s">
        <v>184</v>
      </c>
      <c r="B104" s="10">
        <v>0</v>
      </c>
      <c r="C104" s="8" t="s">
        <v>255</v>
      </c>
      <c r="D104" s="8" t="s">
        <v>255</v>
      </c>
      <c r="E104" s="8" t="s">
        <v>567</v>
      </c>
      <c r="G104" s="8" t="s">
        <v>521</v>
      </c>
      <c r="H104" s="8" t="s">
        <v>313</v>
      </c>
      <c r="I104" s="8" t="s">
        <v>313</v>
      </c>
      <c r="J104" s="8" t="s">
        <v>599</v>
      </c>
      <c r="K104" s="8" t="s">
        <v>697</v>
      </c>
      <c r="M104" s="8" t="s">
        <v>765</v>
      </c>
      <c r="N104" s="8" t="s">
        <v>826</v>
      </c>
      <c r="O104" s="8" t="s">
        <v>893</v>
      </c>
      <c r="P104" s="8" t="s">
        <v>965</v>
      </c>
      <c r="Q104" s="8" t="s">
        <v>1040</v>
      </c>
      <c r="R104" s="8" t="s">
        <v>1193</v>
      </c>
    </row>
    <row r="105" spans="1:19">
      <c r="A105" s="8" t="s">
        <v>185</v>
      </c>
      <c r="B105" s="10" t="s">
        <v>252</v>
      </c>
      <c r="C105" s="8" t="s">
        <v>201</v>
      </c>
      <c r="D105" s="8" t="s">
        <v>201</v>
      </c>
      <c r="E105" s="8" t="s">
        <v>201</v>
      </c>
      <c r="G105" s="8" t="s">
        <v>201</v>
      </c>
      <c r="H105" s="8" t="s">
        <v>201</v>
      </c>
      <c r="I105" s="8" t="s">
        <v>201</v>
      </c>
      <c r="J105" s="8" t="s">
        <v>209</v>
      </c>
      <c r="K105" s="8" t="s">
        <v>228</v>
      </c>
      <c r="M105" s="8" t="s">
        <v>228</v>
      </c>
      <c r="N105" s="8" t="s">
        <v>209</v>
      </c>
      <c r="O105" s="8" t="s">
        <v>209</v>
      </c>
      <c r="P105" s="8" t="s">
        <v>228</v>
      </c>
      <c r="Q105" s="8" t="s">
        <v>209</v>
      </c>
      <c r="R105" s="8" t="s">
        <v>201</v>
      </c>
    </row>
    <row r="106" spans="1:19">
      <c r="A106" s="8" t="s">
        <v>187</v>
      </c>
      <c r="B106" s="10" t="s">
        <v>252</v>
      </c>
      <c r="C106" s="8" t="s">
        <v>202</v>
      </c>
      <c r="D106" s="8" t="s">
        <v>202</v>
      </c>
      <c r="E106" s="8" t="s">
        <v>202</v>
      </c>
      <c r="G106" s="8" t="s">
        <v>202</v>
      </c>
      <c r="H106" s="8" t="s">
        <v>202</v>
      </c>
      <c r="I106" s="8" t="s">
        <v>202</v>
      </c>
      <c r="J106" s="8" t="s">
        <v>318</v>
      </c>
      <c r="K106" s="8" t="s">
        <v>210</v>
      </c>
      <c r="M106" s="8" t="s">
        <v>210</v>
      </c>
      <c r="N106" s="8" t="s">
        <v>210</v>
      </c>
      <c r="O106" s="8" t="s">
        <v>210</v>
      </c>
      <c r="P106" s="8" t="s">
        <v>210</v>
      </c>
      <c r="Q106" s="8" t="s">
        <v>210</v>
      </c>
      <c r="R106" s="8" t="s">
        <v>202</v>
      </c>
    </row>
    <row r="107" spans="1:19">
      <c r="A107" s="8" t="s">
        <v>137</v>
      </c>
      <c r="B107" s="10" t="s">
        <v>137</v>
      </c>
      <c r="C107" s="8" t="s">
        <v>137</v>
      </c>
      <c r="D107" s="8" t="s">
        <v>137</v>
      </c>
      <c r="E107" s="20"/>
      <c r="F107">
        <v>4</v>
      </c>
      <c r="H107" s="8" t="s">
        <v>137</v>
      </c>
      <c r="I107" s="8" t="s">
        <v>137</v>
      </c>
      <c r="J107" s="8" t="s">
        <v>137</v>
      </c>
      <c r="K107" s="8" t="s">
        <v>137</v>
      </c>
      <c r="L107">
        <v>92</v>
      </c>
      <c r="M107" s="8" t="s">
        <v>137</v>
      </c>
      <c r="N107" s="8" t="s">
        <v>137</v>
      </c>
      <c r="O107" s="8" t="s">
        <v>137</v>
      </c>
      <c r="P107" s="8" t="s">
        <v>137</v>
      </c>
      <c r="Q107" s="8" t="s">
        <v>137</v>
      </c>
      <c r="R107" s="8" t="s">
        <v>137</v>
      </c>
      <c r="S107">
        <v>819</v>
      </c>
    </row>
    <row r="108" spans="1:19">
      <c r="A108" s="8" t="s">
        <v>159</v>
      </c>
      <c r="B108" s="13">
        <v>1.216101E-5</v>
      </c>
      <c r="C108" s="8" t="s">
        <v>274</v>
      </c>
      <c r="D108" s="8" t="s">
        <v>254</v>
      </c>
      <c r="E108" s="20"/>
      <c r="H108" s="8" t="s">
        <v>345</v>
      </c>
      <c r="I108" s="8" t="s">
        <v>345</v>
      </c>
      <c r="J108" s="8" t="s">
        <v>635</v>
      </c>
      <c r="K108" s="8" t="s">
        <v>698</v>
      </c>
      <c r="M108" s="8" t="s">
        <v>766</v>
      </c>
      <c r="N108" s="8" t="s">
        <v>827</v>
      </c>
      <c r="O108" s="8" t="s">
        <v>894</v>
      </c>
      <c r="P108" s="8" t="s">
        <v>966</v>
      </c>
      <c r="Q108" s="8" t="s">
        <v>1041</v>
      </c>
      <c r="R108" s="8" t="s">
        <v>1194</v>
      </c>
    </row>
    <row r="109" spans="1:19">
      <c r="A109" s="8" t="s">
        <v>185</v>
      </c>
      <c r="B109" s="10" t="s">
        <v>252</v>
      </c>
      <c r="C109" s="8" t="s">
        <v>205</v>
      </c>
      <c r="D109" s="8" t="s">
        <v>205</v>
      </c>
      <c r="E109" s="20"/>
      <c r="H109" s="8" t="s">
        <v>198</v>
      </c>
      <c r="I109" s="8" t="s">
        <v>284</v>
      </c>
      <c r="J109" s="8" t="s">
        <v>636</v>
      </c>
      <c r="K109" s="8" t="s">
        <v>226</v>
      </c>
      <c r="M109" s="8" t="s">
        <v>226</v>
      </c>
      <c r="N109" s="8" t="s">
        <v>226</v>
      </c>
      <c r="O109" s="8" t="s">
        <v>895</v>
      </c>
      <c r="P109" s="8" t="s">
        <v>226</v>
      </c>
      <c r="Q109" s="8" t="s">
        <v>895</v>
      </c>
      <c r="R109" s="8" t="s">
        <v>226</v>
      </c>
    </row>
    <row r="110" spans="1:19">
      <c r="A110" s="8" t="s">
        <v>186</v>
      </c>
      <c r="B110" s="10">
        <v>0.5</v>
      </c>
      <c r="C110" s="8" t="s">
        <v>275</v>
      </c>
      <c r="D110" s="8" t="s">
        <v>207</v>
      </c>
      <c r="E110" s="20"/>
      <c r="H110" s="8" t="s">
        <v>207</v>
      </c>
      <c r="I110" s="8" t="s">
        <v>278</v>
      </c>
      <c r="J110" s="8" t="s">
        <v>247</v>
      </c>
      <c r="K110" s="8" t="s">
        <v>207</v>
      </c>
      <c r="M110" s="8" t="s">
        <v>207</v>
      </c>
      <c r="N110" s="8" t="s">
        <v>207</v>
      </c>
      <c r="O110" s="8" t="s">
        <v>207</v>
      </c>
      <c r="P110" s="8" t="s">
        <v>207</v>
      </c>
      <c r="Q110" s="8" t="s">
        <v>207</v>
      </c>
      <c r="R110" s="8" t="s">
        <v>207</v>
      </c>
    </row>
    <row r="111" spans="1:19">
      <c r="A111" s="8" t="s">
        <v>184</v>
      </c>
      <c r="B111" s="10">
        <v>0</v>
      </c>
      <c r="C111" s="8" t="s">
        <v>255</v>
      </c>
      <c r="D111" s="8" t="s">
        <v>255</v>
      </c>
      <c r="E111" s="20"/>
      <c r="H111" s="8" t="s">
        <v>255</v>
      </c>
      <c r="I111" s="8" t="s">
        <v>255</v>
      </c>
      <c r="J111" s="8" t="s">
        <v>637</v>
      </c>
      <c r="K111" s="8" t="s">
        <v>699</v>
      </c>
      <c r="M111" s="8" t="s">
        <v>767</v>
      </c>
      <c r="N111" s="8" t="s">
        <v>828</v>
      </c>
      <c r="O111" s="8" t="s">
        <v>896</v>
      </c>
      <c r="P111" s="8" t="s">
        <v>967</v>
      </c>
      <c r="Q111" s="8" t="s">
        <v>1042</v>
      </c>
      <c r="R111" s="8" t="s">
        <v>1195</v>
      </c>
    </row>
    <row r="112" spans="1:19">
      <c r="A112" s="8" t="s">
        <v>185</v>
      </c>
      <c r="B112" s="10" t="s">
        <v>252</v>
      </c>
      <c r="C112" s="8" t="s">
        <v>201</v>
      </c>
      <c r="D112" s="8" t="s">
        <v>201</v>
      </c>
      <c r="E112" s="20"/>
      <c r="H112" s="8" t="s">
        <v>201</v>
      </c>
      <c r="I112" s="8" t="s">
        <v>201</v>
      </c>
      <c r="J112" s="8" t="s">
        <v>201</v>
      </c>
      <c r="K112" s="8" t="s">
        <v>201</v>
      </c>
      <c r="M112" s="8" t="s">
        <v>201</v>
      </c>
      <c r="N112" s="8" t="s">
        <v>201</v>
      </c>
      <c r="O112" s="8" t="s">
        <v>201</v>
      </c>
      <c r="P112" s="8" t="s">
        <v>201</v>
      </c>
      <c r="Q112" s="8" t="s">
        <v>201</v>
      </c>
      <c r="R112" s="8" t="s">
        <v>338</v>
      </c>
    </row>
    <row r="113" spans="1:19">
      <c r="A113" s="8" t="s">
        <v>187</v>
      </c>
      <c r="B113" s="10" t="s">
        <v>252</v>
      </c>
      <c r="C113" s="8" t="s">
        <v>202</v>
      </c>
      <c r="D113" s="8" t="s">
        <v>202</v>
      </c>
      <c r="E113" s="20"/>
      <c r="H113" s="8" t="s">
        <v>202</v>
      </c>
      <c r="I113" s="8" t="s">
        <v>202</v>
      </c>
      <c r="J113" s="8" t="s">
        <v>258</v>
      </c>
      <c r="K113" s="8" t="s">
        <v>210</v>
      </c>
      <c r="M113" s="8" t="s">
        <v>210</v>
      </c>
      <c r="N113" s="8" t="s">
        <v>210</v>
      </c>
      <c r="O113" s="8" t="s">
        <v>210</v>
      </c>
      <c r="P113" s="8" t="s">
        <v>265</v>
      </c>
      <c r="Q113" s="8" t="s">
        <v>258</v>
      </c>
      <c r="R113" s="8" t="s">
        <v>318</v>
      </c>
    </row>
    <row r="114" spans="1:19">
      <c r="A114" s="8" t="s">
        <v>138</v>
      </c>
      <c r="B114" s="10" t="s">
        <v>138</v>
      </c>
      <c r="C114" s="8" t="s">
        <v>138</v>
      </c>
      <c r="D114" s="8" t="s">
        <v>138</v>
      </c>
      <c r="E114" s="19"/>
      <c r="H114" s="8" t="s">
        <v>138</v>
      </c>
      <c r="I114" s="8" t="s">
        <v>138</v>
      </c>
      <c r="J114" s="8" t="s">
        <v>138</v>
      </c>
      <c r="K114" s="8" t="s">
        <v>138</v>
      </c>
      <c r="L114">
        <v>20</v>
      </c>
      <c r="M114" s="8" t="s">
        <v>138</v>
      </c>
      <c r="N114" s="8" t="s">
        <v>138</v>
      </c>
      <c r="O114" s="8" t="s">
        <v>138</v>
      </c>
      <c r="P114" s="8" t="s">
        <v>138</v>
      </c>
      <c r="Q114" s="8" t="s">
        <v>138</v>
      </c>
      <c r="R114" s="8" t="s">
        <v>138</v>
      </c>
      <c r="S114">
        <v>210</v>
      </c>
    </row>
    <row r="115" spans="1:19">
      <c r="A115" s="8" t="s">
        <v>159</v>
      </c>
      <c r="B115" s="10">
        <v>0</v>
      </c>
      <c r="C115" s="8" t="s">
        <v>254</v>
      </c>
      <c r="D115" s="8" t="s">
        <v>254</v>
      </c>
      <c r="E115" s="19"/>
      <c r="H115" s="8" t="s">
        <v>254</v>
      </c>
      <c r="I115" s="8" t="s">
        <v>254</v>
      </c>
      <c r="J115" s="8" t="s">
        <v>254</v>
      </c>
      <c r="K115" s="8" t="s">
        <v>700</v>
      </c>
      <c r="M115" s="8" t="s">
        <v>768</v>
      </c>
      <c r="N115" s="8" t="s">
        <v>829</v>
      </c>
      <c r="O115" s="8" t="s">
        <v>897</v>
      </c>
      <c r="P115" s="8" t="s">
        <v>968</v>
      </c>
      <c r="Q115" s="8" t="s">
        <v>1043</v>
      </c>
      <c r="R115" s="8" t="s">
        <v>1196</v>
      </c>
    </row>
    <row r="116" spans="1:19">
      <c r="A116" s="8" t="s">
        <v>185</v>
      </c>
      <c r="B116" s="10" t="s">
        <v>252</v>
      </c>
      <c r="C116" s="8" t="s">
        <v>205</v>
      </c>
      <c r="D116" s="8" t="s">
        <v>205</v>
      </c>
      <c r="E116" s="19"/>
      <c r="H116" s="8" t="s">
        <v>205</v>
      </c>
      <c r="I116" s="8" t="s">
        <v>205</v>
      </c>
      <c r="J116" s="8" t="s">
        <v>226</v>
      </c>
      <c r="K116" s="8" t="s">
        <v>226</v>
      </c>
      <c r="M116" s="8" t="s">
        <v>226</v>
      </c>
      <c r="N116" s="8" t="s">
        <v>226</v>
      </c>
      <c r="O116" s="8" t="s">
        <v>226</v>
      </c>
      <c r="P116" s="8" t="s">
        <v>226</v>
      </c>
      <c r="Q116" s="8" t="s">
        <v>226</v>
      </c>
      <c r="R116" s="8" t="s">
        <v>226</v>
      </c>
    </row>
    <row r="117" spans="1:19">
      <c r="A117" s="8" t="s">
        <v>186</v>
      </c>
      <c r="B117" s="10" t="s">
        <v>252</v>
      </c>
      <c r="C117" s="8" t="s">
        <v>199</v>
      </c>
      <c r="D117" s="8" t="s">
        <v>199</v>
      </c>
      <c r="E117" s="19"/>
      <c r="H117" s="8" t="s">
        <v>199</v>
      </c>
      <c r="I117" s="8" t="s">
        <v>199</v>
      </c>
      <c r="J117" s="8" t="s">
        <v>207</v>
      </c>
      <c r="K117" s="8" t="s">
        <v>207</v>
      </c>
      <c r="M117" s="8" t="s">
        <v>207</v>
      </c>
      <c r="N117" s="8" t="s">
        <v>207</v>
      </c>
      <c r="O117" s="8" t="s">
        <v>207</v>
      </c>
      <c r="P117" s="8" t="s">
        <v>207</v>
      </c>
      <c r="Q117" s="8" t="s">
        <v>207</v>
      </c>
      <c r="R117" s="8" t="s">
        <v>207</v>
      </c>
    </row>
    <row r="118" spans="1:19">
      <c r="A118" s="8" t="s">
        <v>184</v>
      </c>
      <c r="B118" s="10">
        <v>0</v>
      </c>
      <c r="C118" s="8" t="s">
        <v>255</v>
      </c>
      <c r="D118" s="8" t="s">
        <v>255</v>
      </c>
      <c r="E118" s="19"/>
      <c r="H118" s="8" t="s">
        <v>255</v>
      </c>
      <c r="I118" s="8" t="s">
        <v>255</v>
      </c>
      <c r="J118" s="8" t="s">
        <v>255</v>
      </c>
      <c r="K118" s="8" t="s">
        <v>701</v>
      </c>
      <c r="M118" s="8" t="s">
        <v>769</v>
      </c>
      <c r="N118" s="8" t="s">
        <v>830</v>
      </c>
      <c r="O118" s="8" t="s">
        <v>898</v>
      </c>
      <c r="P118" s="8" t="s">
        <v>969</v>
      </c>
      <c r="Q118" s="8" t="s">
        <v>1044</v>
      </c>
      <c r="R118" s="8" t="s">
        <v>1197</v>
      </c>
    </row>
    <row r="119" spans="1:19">
      <c r="A119" s="8" t="s">
        <v>185</v>
      </c>
      <c r="B119" s="10" t="s">
        <v>252</v>
      </c>
      <c r="C119" s="8" t="s">
        <v>201</v>
      </c>
      <c r="D119" s="8" t="s">
        <v>201</v>
      </c>
      <c r="E119" s="19"/>
      <c r="H119" s="8" t="s">
        <v>201</v>
      </c>
      <c r="I119" s="8" t="s">
        <v>201</v>
      </c>
      <c r="J119" s="8" t="s">
        <v>201</v>
      </c>
      <c r="K119" s="8" t="s">
        <v>201</v>
      </c>
      <c r="M119" s="8" t="s">
        <v>201</v>
      </c>
      <c r="N119" s="8" t="s">
        <v>201</v>
      </c>
      <c r="O119" s="8" t="s">
        <v>201</v>
      </c>
      <c r="P119" s="8" t="s">
        <v>201</v>
      </c>
      <c r="Q119" s="8" t="s">
        <v>201</v>
      </c>
      <c r="R119" s="8" t="s">
        <v>201</v>
      </c>
    </row>
    <row r="120" spans="1:19">
      <c r="A120" s="8" t="s">
        <v>187</v>
      </c>
      <c r="B120" s="10" t="s">
        <v>252</v>
      </c>
      <c r="C120" s="8" t="s">
        <v>202</v>
      </c>
      <c r="D120" s="8" t="s">
        <v>202</v>
      </c>
      <c r="E120" s="19"/>
      <c r="H120" s="8" t="s">
        <v>202</v>
      </c>
      <c r="I120" s="8" t="s">
        <v>202</v>
      </c>
      <c r="J120" s="8" t="s">
        <v>202</v>
      </c>
      <c r="K120" s="8" t="s">
        <v>202</v>
      </c>
      <c r="M120" s="8" t="s">
        <v>202</v>
      </c>
      <c r="N120" s="8" t="s">
        <v>202</v>
      </c>
      <c r="O120" s="8" t="s">
        <v>202</v>
      </c>
      <c r="P120" s="8" t="s">
        <v>202</v>
      </c>
      <c r="Q120" s="8" t="s">
        <v>202</v>
      </c>
      <c r="R120" s="8" t="s">
        <v>202</v>
      </c>
    </row>
    <row r="121" spans="1:19">
      <c r="A121" s="8" t="s">
        <v>139</v>
      </c>
      <c r="B121" s="10" t="s">
        <v>139</v>
      </c>
      <c r="C121" s="8" t="s">
        <v>139</v>
      </c>
      <c r="D121" s="8" t="s">
        <v>139</v>
      </c>
      <c r="E121" s="8" t="s">
        <v>139</v>
      </c>
      <c r="F121">
        <v>40</v>
      </c>
      <c r="G121" s="8" t="s">
        <v>139</v>
      </c>
      <c r="H121" s="8" t="s">
        <v>139</v>
      </c>
      <c r="I121" s="8" t="s">
        <v>139</v>
      </c>
      <c r="J121" s="8" t="s">
        <v>139</v>
      </c>
      <c r="K121" s="8" t="s">
        <v>139</v>
      </c>
      <c r="L121">
        <v>488</v>
      </c>
      <c r="M121" s="8" t="s">
        <v>139</v>
      </c>
      <c r="N121" s="8" t="s">
        <v>139</v>
      </c>
      <c r="O121" s="8" t="s">
        <v>139</v>
      </c>
      <c r="P121" s="8" t="s">
        <v>139</v>
      </c>
      <c r="Q121" s="8" t="s">
        <v>139</v>
      </c>
      <c r="R121" s="8" t="s">
        <v>139</v>
      </c>
      <c r="S121">
        <v>4536</v>
      </c>
    </row>
    <row r="122" spans="1:19">
      <c r="A122" s="8" t="s">
        <v>159</v>
      </c>
      <c r="B122" s="10">
        <v>2.310592E-4</v>
      </c>
      <c r="C122" s="8" t="s">
        <v>276</v>
      </c>
      <c r="D122" s="8" t="s">
        <v>413</v>
      </c>
      <c r="E122" s="8" t="s">
        <v>568</v>
      </c>
      <c r="G122" s="8" t="s">
        <v>522</v>
      </c>
      <c r="H122" s="8" t="s">
        <v>447</v>
      </c>
      <c r="I122" s="8" t="s">
        <v>324</v>
      </c>
      <c r="J122" s="8" t="s">
        <v>638</v>
      </c>
      <c r="K122" s="8" t="s">
        <v>702</v>
      </c>
      <c r="M122" s="8" t="s">
        <v>770</v>
      </c>
      <c r="N122" s="8" t="s">
        <v>831</v>
      </c>
      <c r="O122" s="8" t="s">
        <v>899</v>
      </c>
      <c r="P122" s="8" t="s">
        <v>970</v>
      </c>
      <c r="Q122" s="8" t="s">
        <v>1045</v>
      </c>
      <c r="R122" s="8" t="s">
        <v>1198</v>
      </c>
    </row>
    <row r="123" spans="1:19">
      <c r="A123" s="8" t="s">
        <v>185</v>
      </c>
      <c r="B123" s="10">
        <v>0.95</v>
      </c>
      <c r="C123" s="8" t="s">
        <v>277</v>
      </c>
      <c r="D123" s="8" t="s">
        <v>414</v>
      </c>
      <c r="E123" s="8" t="s">
        <v>569</v>
      </c>
      <c r="G123" s="8" t="s">
        <v>226</v>
      </c>
      <c r="H123" s="8" t="s">
        <v>448</v>
      </c>
      <c r="I123" s="8" t="s">
        <v>477</v>
      </c>
      <c r="J123" s="8" t="s">
        <v>639</v>
      </c>
      <c r="K123" s="8" t="s">
        <v>226</v>
      </c>
      <c r="M123" s="8" t="s">
        <v>226</v>
      </c>
      <c r="N123" s="8" t="s">
        <v>226</v>
      </c>
      <c r="O123" s="8" t="s">
        <v>900</v>
      </c>
      <c r="P123" s="8" t="s">
        <v>248</v>
      </c>
      <c r="Q123" s="8" t="s">
        <v>1046</v>
      </c>
      <c r="R123" s="8" t="s">
        <v>1199</v>
      </c>
    </row>
    <row r="124" spans="1:19">
      <c r="A124" s="8" t="s">
        <v>186</v>
      </c>
      <c r="B124" s="10" t="s">
        <v>252</v>
      </c>
      <c r="C124" s="8" t="s">
        <v>199</v>
      </c>
      <c r="D124" s="8" t="s">
        <v>199</v>
      </c>
      <c r="E124" s="8" t="s">
        <v>199</v>
      </c>
      <c r="G124" s="8" t="s">
        <v>199</v>
      </c>
      <c r="H124" s="8" t="s">
        <v>199</v>
      </c>
      <c r="I124" s="8" t="s">
        <v>199</v>
      </c>
      <c r="J124" s="8" t="s">
        <v>199</v>
      </c>
      <c r="K124" s="8" t="s">
        <v>199</v>
      </c>
      <c r="M124" s="8" t="s">
        <v>199</v>
      </c>
      <c r="N124" s="8" t="s">
        <v>199</v>
      </c>
      <c r="O124" s="8" t="s">
        <v>199</v>
      </c>
      <c r="P124" s="8" t="s">
        <v>199</v>
      </c>
      <c r="Q124" s="8" t="s">
        <v>199</v>
      </c>
      <c r="R124" s="8" t="s">
        <v>199</v>
      </c>
    </row>
    <row r="125" spans="1:19">
      <c r="A125" s="8" t="s">
        <v>184</v>
      </c>
      <c r="B125" s="10">
        <v>1.094451E-4</v>
      </c>
      <c r="C125" s="8" t="s">
        <v>257</v>
      </c>
      <c r="D125" s="8" t="s">
        <v>257</v>
      </c>
      <c r="E125" s="8" t="s">
        <v>570</v>
      </c>
      <c r="G125" s="8" t="s">
        <v>523</v>
      </c>
      <c r="H125" s="8" t="s">
        <v>348</v>
      </c>
      <c r="I125" s="8" t="s">
        <v>335</v>
      </c>
      <c r="J125" s="8" t="s">
        <v>218</v>
      </c>
      <c r="K125" s="8" t="s">
        <v>703</v>
      </c>
      <c r="M125" s="8" t="s">
        <v>771</v>
      </c>
      <c r="N125" s="8" t="s">
        <v>832</v>
      </c>
      <c r="O125" s="8" t="s">
        <v>901</v>
      </c>
      <c r="P125" s="8" t="s">
        <v>971</v>
      </c>
      <c r="Q125" s="8" t="s">
        <v>1047</v>
      </c>
      <c r="R125" s="8" t="s">
        <v>1200</v>
      </c>
    </row>
    <row r="126" spans="1:19">
      <c r="A126" s="8" t="s">
        <v>185</v>
      </c>
      <c r="B126" s="10">
        <v>1</v>
      </c>
      <c r="C126" s="8" t="s">
        <v>209</v>
      </c>
      <c r="D126" s="8" t="s">
        <v>209</v>
      </c>
      <c r="E126" s="8" t="s">
        <v>209</v>
      </c>
      <c r="G126" s="8" t="s">
        <v>209</v>
      </c>
      <c r="H126" s="8" t="s">
        <v>209</v>
      </c>
      <c r="I126" s="8" t="s">
        <v>209</v>
      </c>
      <c r="J126" s="8" t="s">
        <v>209</v>
      </c>
      <c r="K126" s="8" t="s">
        <v>249</v>
      </c>
      <c r="M126" s="8" t="s">
        <v>228</v>
      </c>
      <c r="N126" s="8" t="s">
        <v>228</v>
      </c>
      <c r="O126" s="8" t="s">
        <v>902</v>
      </c>
      <c r="P126" s="8" t="s">
        <v>972</v>
      </c>
      <c r="Q126" s="8" t="s">
        <v>1048</v>
      </c>
      <c r="R126" s="8" t="s">
        <v>315</v>
      </c>
    </row>
    <row r="127" spans="1:19">
      <c r="A127" s="8" t="s">
        <v>187</v>
      </c>
      <c r="B127" s="10" t="s">
        <v>252</v>
      </c>
      <c r="C127" s="8" t="s">
        <v>202</v>
      </c>
      <c r="D127" s="8" t="s">
        <v>202</v>
      </c>
      <c r="E127" s="8" t="s">
        <v>202</v>
      </c>
      <c r="G127" s="8" t="s">
        <v>202</v>
      </c>
      <c r="H127" s="8" t="s">
        <v>202</v>
      </c>
      <c r="I127" s="8" t="s">
        <v>202</v>
      </c>
      <c r="J127" s="8" t="s">
        <v>202</v>
      </c>
      <c r="K127" s="8" t="s">
        <v>202</v>
      </c>
      <c r="M127" s="8" t="s">
        <v>202</v>
      </c>
      <c r="N127" s="8" t="s">
        <v>202</v>
      </c>
      <c r="O127" s="8" t="s">
        <v>202</v>
      </c>
      <c r="P127" s="8" t="s">
        <v>202</v>
      </c>
      <c r="Q127" s="8" t="s">
        <v>202</v>
      </c>
      <c r="R127" s="8" t="s">
        <v>202</v>
      </c>
    </row>
    <row r="128" spans="1:19">
      <c r="A128" s="8" t="s">
        <v>140</v>
      </c>
      <c r="B128" s="10" t="s">
        <v>140</v>
      </c>
      <c r="C128" s="8" t="s">
        <v>140</v>
      </c>
      <c r="D128" s="8" t="s">
        <v>140</v>
      </c>
      <c r="E128" s="8" t="s">
        <v>140</v>
      </c>
      <c r="F128">
        <v>1410</v>
      </c>
      <c r="G128" s="8" t="s">
        <v>140</v>
      </c>
      <c r="H128" s="8" t="s">
        <v>140</v>
      </c>
      <c r="I128" s="8" t="s">
        <v>140</v>
      </c>
      <c r="J128" s="8" t="s">
        <v>140</v>
      </c>
      <c r="K128" s="8" t="s">
        <v>140</v>
      </c>
      <c r="L128">
        <v>15338</v>
      </c>
      <c r="M128" s="8" t="s">
        <v>140</v>
      </c>
      <c r="N128" s="8" t="s">
        <v>140</v>
      </c>
      <c r="O128" s="8" t="s">
        <v>140</v>
      </c>
      <c r="P128" s="8" t="s">
        <v>140</v>
      </c>
      <c r="Q128" s="8" t="s">
        <v>140</v>
      </c>
      <c r="R128" s="8" t="s">
        <v>140</v>
      </c>
      <c r="S128">
        <v>158697</v>
      </c>
    </row>
    <row r="129" spans="1:19">
      <c r="A129" s="8" t="s">
        <v>159</v>
      </c>
      <c r="B129" s="10">
        <v>5.363006E-3</v>
      </c>
      <c r="C129" s="8" t="s">
        <v>381</v>
      </c>
      <c r="D129" s="8" t="s">
        <v>415</v>
      </c>
      <c r="E129" s="8" t="s">
        <v>571</v>
      </c>
      <c r="G129" s="8" t="s">
        <v>524</v>
      </c>
      <c r="H129" s="8" t="s">
        <v>449</v>
      </c>
      <c r="I129" s="8" t="s">
        <v>478</v>
      </c>
      <c r="J129" s="8" t="s">
        <v>640</v>
      </c>
      <c r="K129" s="8" t="s">
        <v>704</v>
      </c>
      <c r="M129" s="8" t="s">
        <v>772</v>
      </c>
      <c r="N129" s="8" t="s">
        <v>833</v>
      </c>
      <c r="O129" s="8" t="s">
        <v>903</v>
      </c>
      <c r="P129" s="8" t="s">
        <v>973</v>
      </c>
      <c r="Q129" s="8" t="s">
        <v>1049</v>
      </c>
      <c r="R129" s="8" t="s">
        <v>1201</v>
      </c>
    </row>
    <row r="130" spans="1:19">
      <c r="A130" s="8" t="s">
        <v>185</v>
      </c>
      <c r="B130" s="10">
        <v>0.68245129999999998</v>
      </c>
      <c r="C130" s="8" t="s">
        <v>287</v>
      </c>
      <c r="D130" s="8" t="s">
        <v>416</v>
      </c>
      <c r="E130" s="8" t="s">
        <v>572</v>
      </c>
      <c r="G130" s="8" t="s">
        <v>525</v>
      </c>
      <c r="H130" s="8" t="s">
        <v>450</v>
      </c>
      <c r="I130" s="8" t="s">
        <v>479</v>
      </c>
      <c r="J130" s="8" t="s">
        <v>641</v>
      </c>
      <c r="K130" s="8" t="s">
        <v>705</v>
      </c>
      <c r="M130" s="8" t="s">
        <v>773</v>
      </c>
      <c r="N130" s="8" t="s">
        <v>834</v>
      </c>
      <c r="O130" s="8" t="s">
        <v>904</v>
      </c>
      <c r="P130" s="8" t="s">
        <v>974</v>
      </c>
      <c r="Q130" s="8" t="s">
        <v>1050</v>
      </c>
      <c r="R130" s="8" t="s">
        <v>1202</v>
      </c>
    </row>
    <row r="131" spans="1:19">
      <c r="A131" s="8" t="s">
        <v>186</v>
      </c>
      <c r="B131" s="10">
        <v>0.52601160000000002</v>
      </c>
      <c r="C131" s="8" t="s">
        <v>382</v>
      </c>
      <c r="D131" s="8" t="s">
        <v>417</v>
      </c>
      <c r="E131" s="8" t="s">
        <v>207</v>
      </c>
      <c r="G131" s="8" t="s">
        <v>207</v>
      </c>
      <c r="H131" s="8" t="s">
        <v>451</v>
      </c>
      <c r="I131" s="8" t="s">
        <v>480</v>
      </c>
      <c r="J131" s="8" t="s">
        <v>642</v>
      </c>
      <c r="K131" s="8" t="s">
        <v>207</v>
      </c>
      <c r="M131" s="8" t="s">
        <v>774</v>
      </c>
      <c r="N131" s="8" t="s">
        <v>835</v>
      </c>
      <c r="O131" s="8" t="s">
        <v>905</v>
      </c>
      <c r="P131" s="8" t="s">
        <v>975</v>
      </c>
      <c r="Q131" s="8" t="s">
        <v>1051</v>
      </c>
      <c r="R131" s="8" t="s">
        <v>1203</v>
      </c>
    </row>
    <row r="132" spans="1:19">
      <c r="A132" s="8" t="s">
        <v>184</v>
      </c>
      <c r="B132" s="10">
        <v>9.6311699999999997E-3</v>
      </c>
      <c r="C132" s="8" t="s">
        <v>383</v>
      </c>
      <c r="D132" s="8" t="s">
        <v>418</v>
      </c>
      <c r="E132" s="8" t="s">
        <v>573</v>
      </c>
      <c r="G132" s="8" t="s">
        <v>526</v>
      </c>
      <c r="H132" s="8" t="s">
        <v>452</v>
      </c>
      <c r="I132" s="8" t="s">
        <v>481</v>
      </c>
      <c r="J132" s="8" t="s">
        <v>643</v>
      </c>
      <c r="K132" s="8" t="s">
        <v>706</v>
      </c>
      <c r="M132" s="8" t="s">
        <v>775</v>
      </c>
      <c r="N132" s="8" t="s">
        <v>836</v>
      </c>
      <c r="O132" s="8" t="s">
        <v>906</v>
      </c>
      <c r="P132" s="8" t="s">
        <v>976</v>
      </c>
      <c r="Q132" s="8" t="s">
        <v>1052</v>
      </c>
      <c r="R132" s="8" t="s">
        <v>1204</v>
      </c>
    </row>
    <row r="133" spans="1:19">
      <c r="A133" s="8" t="s">
        <v>185</v>
      </c>
      <c r="B133" s="10">
        <v>1</v>
      </c>
      <c r="C133" s="8" t="s">
        <v>209</v>
      </c>
      <c r="D133" s="8" t="s">
        <v>419</v>
      </c>
      <c r="E133" s="8" t="s">
        <v>527</v>
      </c>
      <c r="G133" s="8" t="s">
        <v>527</v>
      </c>
      <c r="H133" s="8" t="s">
        <v>346</v>
      </c>
      <c r="I133" s="8" t="s">
        <v>482</v>
      </c>
      <c r="J133" s="8" t="s">
        <v>644</v>
      </c>
      <c r="K133" s="8" t="s">
        <v>707</v>
      </c>
      <c r="M133" s="8" t="s">
        <v>776</v>
      </c>
      <c r="N133" s="8" t="s">
        <v>837</v>
      </c>
      <c r="O133" s="8" t="s">
        <v>907</v>
      </c>
      <c r="P133" s="8" t="s">
        <v>977</v>
      </c>
      <c r="Q133" s="8" t="s">
        <v>1053</v>
      </c>
      <c r="R133" s="8" t="s">
        <v>330</v>
      </c>
    </row>
    <row r="134" spans="1:19">
      <c r="A134" s="8" t="s">
        <v>187</v>
      </c>
      <c r="B134" s="10">
        <v>0.93181820000000004</v>
      </c>
      <c r="C134" s="8" t="s">
        <v>288</v>
      </c>
      <c r="D134" s="8" t="s">
        <v>288</v>
      </c>
      <c r="E134" s="8" t="s">
        <v>210</v>
      </c>
      <c r="G134" s="8" t="s">
        <v>210</v>
      </c>
      <c r="H134" s="8" t="s">
        <v>336</v>
      </c>
      <c r="I134" s="8" t="s">
        <v>336</v>
      </c>
      <c r="J134" s="8" t="s">
        <v>645</v>
      </c>
      <c r="K134" s="8" t="s">
        <v>708</v>
      </c>
      <c r="M134" s="8" t="s">
        <v>708</v>
      </c>
      <c r="N134" s="8" t="s">
        <v>838</v>
      </c>
      <c r="O134" s="8" t="s">
        <v>908</v>
      </c>
      <c r="P134" s="8" t="s">
        <v>978</v>
      </c>
      <c r="Q134" s="8" t="s">
        <v>1054</v>
      </c>
      <c r="R134" s="8" t="s">
        <v>1205</v>
      </c>
    </row>
    <row r="135" spans="1:19">
      <c r="A135" s="8" t="s">
        <v>141</v>
      </c>
      <c r="B135" s="10" t="s">
        <v>141</v>
      </c>
      <c r="C135" s="8" t="s">
        <v>141</v>
      </c>
      <c r="D135" s="8" t="s">
        <v>141</v>
      </c>
      <c r="E135" s="8" t="s">
        <v>141</v>
      </c>
      <c r="F135">
        <v>64</v>
      </c>
      <c r="G135" s="8" t="s">
        <v>141</v>
      </c>
      <c r="H135" s="8" t="s">
        <v>141</v>
      </c>
      <c r="I135" s="8" t="s">
        <v>141</v>
      </c>
      <c r="J135" s="8" t="s">
        <v>141</v>
      </c>
      <c r="K135" s="8" t="s">
        <v>141</v>
      </c>
      <c r="L135">
        <v>554</v>
      </c>
      <c r="M135" s="8" t="s">
        <v>141</v>
      </c>
      <c r="N135" s="8" t="s">
        <v>141</v>
      </c>
      <c r="O135" s="8" t="s">
        <v>141</v>
      </c>
      <c r="P135" s="8" t="s">
        <v>141</v>
      </c>
      <c r="Q135" s="8" t="s">
        <v>141</v>
      </c>
      <c r="R135" s="8" t="s">
        <v>141</v>
      </c>
      <c r="S135">
        <v>5523</v>
      </c>
    </row>
    <row r="136" spans="1:19">
      <c r="A136" s="8" t="s">
        <v>159</v>
      </c>
      <c r="B136" s="10">
        <v>1.945762E-4</v>
      </c>
      <c r="C136" s="8" t="s">
        <v>384</v>
      </c>
      <c r="D136" s="8" t="s">
        <v>420</v>
      </c>
      <c r="E136" s="8" t="s">
        <v>574</v>
      </c>
      <c r="G136" s="8" t="s">
        <v>528</v>
      </c>
      <c r="H136" s="8" t="s">
        <v>453</v>
      </c>
      <c r="I136" s="8" t="s">
        <v>483</v>
      </c>
      <c r="J136" s="8" t="s">
        <v>646</v>
      </c>
      <c r="K136" s="8" t="s">
        <v>709</v>
      </c>
      <c r="M136" s="8" t="s">
        <v>777</v>
      </c>
      <c r="N136" s="8" t="s">
        <v>839</v>
      </c>
      <c r="O136" s="8" t="s">
        <v>909</v>
      </c>
      <c r="P136" s="8" t="s">
        <v>979</v>
      </c>
      <c r="Q136" s="8" t="s">
        <v>1055</v>
      </c>
      <c r="R136" s="8" t="s">
        <v>1206</v>
      </c>
    </row>
    <row r="137" spans="1:19">
      <c r="A137" s="8" t="s">
        <v>185</v>
      </c>
      <c r="B137" s="10">
        <v>0.6</v>
      </c>
      <c r="C137" s="8" t="s">
        <v>239</v>
      </c>
      <c r="D137" s="8" t="s">
        <v>421</v>
      </c>
      <c r="E137" s="8" t="s">
        <v>569</v>
      </c>
      <c r="G137" s="8" t="s">
        <v>226</v>
      </c>
      <c r="H137" s="8" t="s">
        <v>454</v>
      </c>
      <c r="I137" s="8" t="s">
        <v>454</v>
      </c>
      <c r="J137" s="8" t="s">
        <v>647</v>
      </c>
      <c r="K137" s="8" t="s">
        <v>710</v>
      </c>
      <c r="M137" s="8" t="s">
        <v>710</v>
      </c>
      <c r="N137" s="8" t="s">
        <v>840</v>
      </c>
      <c r="O137" s="8" t="s">
        <v>840</v>
      </c>
      <c r="P137" s="8" t="s">
        <v>980</v>
      </c>
      <c r="Q137" s="8" t="s">
        <v>1056</v>
      </c>
      <c r="R137" s="8" t="s">
        <v>1207</v>
      </c>
    </row>
    <row r="138" spans="1:19">
      <c r="A138" s="8" t="s">
        <v>186</v>
      </c>
      <c r="B138" s="10">
        <v>0.3333333</v>
      </c>
      <c r="C138" s="8" t="s">
        <v>278</v>
      </c>
      <c r="D138" s="8" t="s">
        <v>325</v>
      </c>
      <c r="E138" s="8" t="s">
        <v>207</v>
      </c>
      <c r="G138" s="8" t="s">
        <v>207</v>
      </c>
      <c r="H138" s="8" t="s">
        <v>455</v>
      </c>
      <c r="I138" s="8" t="s">
        <v>347</v>
      </c>
      <c r="J138" s="8" t="s">
        <v>648</v>
      </c>
      <c r="K138" s="8" t="s">
        <v>207</v>
      </c>
      <c r="M138" s="8" t="s">
        <v>207</v>
      </c>
      <c r="N138" s="8" t="s">
        <v>207</v>
      </c>
      <c r="O138" s="8" t="s">
        <v>207</v>
      </c>
      <c r="P138" s="8" t="s">
        <v>981</v>
      </c>
      <c r="Q138" s="8" t="s">
        <v>207</v>
      </c>
      <c r="R138" s="8" t="s">
        <v>1208</v>
      </c>
    </row>
    <row r="139" spans="1:19">
      <c r="A139" s="8" t="s">
        <v>184</v>
      </c>
      <c r="B139" s="10">
        <v>5.4722560000000002E-4</v>
      </c>
      <c r="C139" s="8" t="s">
        <v>385</v>
      </c>
      <c r="D139" s="8" t="s">
        <v>273</v>
      </c>
      <c r="E139" s="8" t="s">
        <v>357</v>
      </c>
      <c r="G139" s="8" t="s">
        <v>529</v>
      </c>
      <c r="H139" s="8" t="s">
        <v>337</v>
      </c>
      <c r="I139" s="8" t="s">
        <v>348</v>
      </c>
      <c r="J139" s="8" t="s">
        <v>208</v>
      </c>
      <c r="K139" s="8" t="s">
        <v>711</v>
      </c>
      <c r="M139" s="8" t="s">
        <v>778</v>
      </c>
      <c r="N139" s="8" t="s">
        <v>841</v>
      </c>
      <c r="O139" s="8" t="s">
        <v>910</v>
      </c>
      <c r="P139" s="8" t="s">
        <v>982</v>
      </c>
      <c r="Q139" s="8" t="s">
        <v>1057</v>
      </c>
      <c r="R139" s="8" t="s">
        <v>1209</v>
      </c>
    </row>
    <row r="140" spans="1:19">
      <c r="A140" s="8" t="s">
        <v>185</v>
      </c>
      <c r="B140" s="10">
        <v>1</v>
      </c>
      <c r="C140" s="8" t="s">
        <v>246</v>
      </c>
      <c r="D140" s="8" t="s">
        <v>246</v>
      </c>
      <c r="E140" s="8" t="s">
        <v>228</v>
      </c>
      <c r="G140" s="8" t="s">
        <v>228</v>
      </c>
      <c r="H140" s="8" t="s">
        <v>209</v>
      </c>
      <c r="I140" s="8" t="s">
        <v>349</v>
      </c>
      <c r="J140" s="8" t="s">
        <v>209</v>
      </c>
      <c r="K140" s="8" t="s">
        <v>712</v>
      </c>
      <c r="M140" s="8" t="s">
        <v>779</v>
      </c>
      <c r="N140" s="8" t="s">
        <v>842</v>
      </c>
      <c r="O140" s="8" t="s">
        <v>250</v>
      </c>
      <c r="P140" s="8" t="s">
        <v>398</v>
      </c>
      <c r="Q140" s="8" t="s">
        <v>1058</v>
      </c>
      <c r="R140" s="8" t="s">
        <v>432</v>
      </c>
    </row>
    <row r="141" spans="1:19">
      <c r="A141" s="8" t="s">
        <v>187</v>
      </c>
      <c r="B141" s="10" t="s">
        <v>252</v>
      </c>
      <c r="C141" s="8" t="s">
        <v>202</v>
      </c>
      <c r="D141" s="8" t="s">
        <v>202</v>
      </c>
      <c r="E141" s="8" t="s">
        <v>202</v>
      </c>
      <c r="G141" s="8" t="s">
        <v>202</v>
      </c>
      <c r="H141" s="8" t="s">
        <v>258</v>
      </c>
      <c r="I141" s="8" t="s">
        <v>258</v>
      </c>
      <c r="J141" s="8" t="s">
        <v>258</v>
      </c>
      <c r="K141" s="8" t="s">
        <v>210</v>
      </c>
      <c r="M141" s="8" t="s">
        <v>210</v>
      </c>
      <c r="N141" s="8" t="s">
        <v>210</v>
      </c>
      <c r="O141" s="8" t="s">
        <v>911</v>
      </c>
      <c r="P141" s="8" t="s">
        <v>547</v>
      </c>
      <c r="Q141" s="8" t="s">
        <v>547</v>
      </c>
      <c r="R141" s="8" t="s">
        <v>1210</v>
      </c>
    </row>
    <row r="142" spans="1:19">
      <c r="A142" s="8" t="s">
        <v>142</v>
      </c>
      <c r="B142" s="10" t="s">
        <v>142</v>
      </c>
      <c r="C142" s="8" t="s">
        <v>142</v>
      </c>
      <c r="D142" s="8" t="s">
        <v>142</v>
      </c>
      <c r="E142" s="8" t="s">
        <v>142</v>
      </c>
      <c r="F142">
        <v>2</v>
      </c>
      <c r="G142" s="8" t="s">
        <v>142</v>
      </c>
      <c r="H142" s="8" t="s">
        <v>142</v>
      </c>
      <c r="I142" s="8" t="s">
        <v>142</v>
      </c>
      <c r="J142" s="8" t="s">
        <v>142</v>
      </c>
      <c r="K142" s="8" t="s">
        <v>142</v>
      </c>
      <c r="L142">
        <v>32</v>
      </c>
      <c r="M142" s="8" t="s">
        <v>142</v>
      </c>
      <c r="N142" s="8" t="s">
        <v>142</v>
      </c>
      <c r="O142" s="8" t="s">
        <v>142</v>
      </c>
      <c r="P142" s="8" t="s">
        <v>142</v>
      </c>
      <c r="Q142" s="8" t="s">
        <v>142</v>
      </c>
      <c r="R142" s="8" t="s">
        <v>142</v>
      </c>
      <c r="S142">
        <v>336</v>
      </c>
    </row>
    <row r="143" spans="1:19">
      <c r="A143" s="8" t="s">
        <v>159</v>
      </c>
      <c r="B143" s="10">
        <v>0</v>
      </c>
      <c r="C143" s="8" t="s">
        <v>274</v>
      </c>
      <c r="D143" s="8" t="s">
        <v>254</v>
      </c>
      <c r="E143" s="8" t="s">
        <v>575</v>
      </c>
      <c r="G143" s="8" t="s">
        <v>530</v>
      </c>
      <c r="H143" s="8" t="s">
        <v>254</v>
      </c>
      <c r="I143" s="8" t="s">
        <v>254</v>
      </c>
      <c r="J143" s="8" t="s">
        <v>649</v>
      </c>
      <c r="K143" s="8" t="s">
        <v>713</v>
      </c>
      <c r="M143" s="8" t="s">
        <v>780</v>
      </c>
      <c r="N143" s="8" t="s">
        <v>843</v>
      </c>
      <c r="O143" s="8" t="s">
        <v>912</v>
      </c>
      <c r="P143" s="8" t="s">
        <v>983</v>
      </c>
      <c r="Q143" s="8" t="s">
        <v>1059</v>
      </c>
      <c r="R143" s="8" t="s">
        <v>1211</v>
      </c>
    </row>
    <row r="144" spans="1:19">
      <c r="A144" s="8" t="s">
        <v>185</v>
      </c>
      <c r="B144" s="10">
        <v>0</v>
      </c>
      <c r="C144" s="8" t="s">
        <v>198</v>
      </c>
      <c r="D144" s="8" t="s">
        <v>226</v>
      </c>
      <c r="E144" s="8" t="s">
        <v>226</v>
      </c>
      <c r="G144" s="8" t="s">
        <v>226</v>
      </c>
      <c r="H144" s="8" t="s">
        <v>205</v>
      </c>
      <c r="I144" s="8" t="s">
        <v>205</v>
      </c>
      <c r="J144" s="8" t="s">
        <v>404</v>
      </c>
      <c r="K144" s="8" t="s">
        <v>226</v>
      </c>
      <c r="M144" s="8" t="s">
        <v>226</v>
      </c>
      <c r="N144" s="8" t="s">
        <v>226</v>
      </c>
      <c r="O144" s="8" t="s">
        <v>226</v>
      </c>
      <c r="P144" s="8" t="s">
        <v>226</v>
      </c>
      <c r="Q144" s="8" t="s">
        <v>226</v>
      </c>
      <c r="R144" s="8" t="s">
        <v>226</v>
      </c>
    </row>
    <row r="145" spans="1:19">
      <c r="A145" s="8" t="s">
        <v>186</v>
      </c>
      <c r="B145" s="10" t="s">
        <v>252</v>
      </c>
      <c r="C145" s="8" t="s">
        <v>199</v>
      </c>
      <c r="D145" s="8" t="s">
        <v>199</v>
      </c>
      <c r="E145" s="8" t="s">
        <v>199</v>
      </c>
      <c r="G145" s="8" t="s">
        <v>199</v>
      </c>
      <c r="H145" s="8" t="s">
        <v>207</v>
      </c>
      <c r="I145" s="8" t="s">
        <v>207</v>
      </c>
      <c r="J145" s="8" t="s">
        <v>275</v>
      </c>
      <c r="K145" s="8" t="s">
        <v>207</v>
      </c>
      <c r="M145" s="8" t="s">
        <v>207</v>
      </c>
      <c r="N145" s="8" t="s">
        <v>207</v>
      </c>
      <c r="O145" s="8" t="s">
        <v>207</v>
      </c>
      <c r="P145" s="8" t="s">
        <v>207</v>
      </c>
      <c r="Q145" s="8" t="s">
        <v>207</v>
      </c>
      <c r="R145" s="8" t="s">
        <v>207</v>
      </c>
    </row>
    <row r="146" spans="1:19">
      <c r="A146" s="8" t="s">
        <v>184</v>
      </c>
      <c r="B146" s="10">
        <v>0</v>
      </c>
      <c r="C146" s="8" t="s">
        <v>255</v>
      </c>
      <c r="D146" s="8" t="s">
        <v>257</v>
      </c>
      <c r="E146" s="8" t="s">
        <v>576</v>
      </c>
      <c r="G146" s="8" t="s">
        <v>531</v>
      </c>
      <c r="H146" s="8" t="s">
        <v>313</v>
      </c>
      <c r="I146" s="8" t="s">
        <v>313</v>
      </c>
      <c r="J146" s="8" t="s">
        <v>206</v>
      </c>
      <c r="K146" s="8" t="s">
        <v>714</v>
      </c>
      <c r="M146" s="8" t="s">
        <v>781</v>
      </c>
      <c r="N146" s="8" t="s">
        <v>844</v>
      </c>
      <c r="O146" s="8" t="s">
        <v>913</v>
      </c>
      <c r="P146" s="8" t="s">
        <v>984</v>
      </c>
      <c r="Q146" s="8" t="s">
        <v>1060</v>
      </c>
      <c r="R146" s="8" t="s">
        <v>1212</v>
      </c>
    </row>
    <row r="147" spans="1:19">
      <c r="A147" s="8" t="s">
        <v>185</v>
      </c>
      <c r="B147" s="10" t="s">
        <v>252</v>
      </c>
      <c r="C147" s="8" t="s">
        <v>201</v>
      </c>
      <c r="D147" s="8" t="s">
        <v>201</v>
      </c>
      <c r="E147" s="8" t="s">
        <v>201</v>
      </c>
      <c r="G147" s="8" t="s">
        <v>201</v>
      </c>
      <c r="H147" s="8" t="s">
        <v>201</v>
      </c>
      <c r="I147" s="8" t="s">
        <v>201</v>
      </c>
      <c r="J147" s="8" t="s">
        <v>209</v>
      </c>
      <c r="K147" s="8" t="s">
        <v>209</v>
      </c>
      <c r="M147" s="8" t="s">
        <v>228</v>
      </c>
      <c r="N147" s="8" t="s">
        <v>228</v>
      </c>
      <c r="O147" s="8" t="s">
        <v>228</v>
      </c>
      <c r="P147" s="8" t="s">
        <v>228</v>
      </c>
      <c r="Q147" s="8" t="s">
        <v>209</v>
      </c>
      <c r="R147" s="8" t="s">
        <v>201</v>
      </c>
    </row>
    <row r="148" spans="1:19">
      <c r="A148" s="8" t="s">
        <v>187</v>
      </c>
      <c r="B148" s="10" t="s">
        <v>252</v>
      </c>
      <c r="C148" s="8" t="s">
        <v>202</v>
      </c>
      <c r="D148" s="8" t="s">
        <v>202</v>
      </c>
      <c r="E148" s="8" t="s">
        <v>202</v>
      </c>
      <c r="G148" s="8" t="s">
        <v>202</v>
      </c>
      <c r="H148" s="8" t="s">
        <v>202</v>
      </c>
      <c r="I148" s="8" t="s">
        <v>202</v>
      </c>
      <c r="J148" s="8" t="s">
        <v>202</v>
      </c>
      <c r="K148" s="8" t="s">
        <v>202</v>
      </c>
      <c r="M148" s="8" t="s">
        <v>202</v>
      </c>
      <c r="N148" s="8" t="s">
        <v>202</v>
      </c>
      <c r="O148" s="8" t="s">
        <v>202</v>
      </c>
      <c r="P148" s="8" t="s">
        <v>202</v>
      </c>
      <c r="Q148" s="8" t="s">
        <v>202</v>
      </c>
      <c r="R148" s="8" t="s">
        <v>210</v>
      </c>
    </row>
    <row r="149" spans="1:19">
      <c r="A149" s="8" t="s">
        <v>143</v>
      </c>
      <c r="B149" s="10" t="s">
        <v>143</v>
      </c>
      <c r="C149" s="8" t="s">
        <v>143</v>
      </c>
      <c r="D149" s="8" t="s">
        <v>143</v>
      </c>
      <c r="E149" s="8" t="s">
        <v>143</v>
      </c>
      <c r="F149">
        <v>3430</v>
      </c>
      <c r="G149" s="8" t="s">
        <v>143</v>
      </c>
      <c r="H149" s="8" t="s">
        <v>143</v>
      </c>
      <c r="I149" s="8" t="s">
        <v>143</v>
      </c>
      <c r="J149" s="8" t="s">
        <v>143</v>
      </c>
      <c r="K149" s="8" t="s">
        <v>143</v>
      </c>
      <c r="L149">
        <v>32998</v>
      </c>
      <c r="M149" s="8" t="s">
        <v>143</v>
      </c>
      <c r="N149" s="8" t="s">
        <v>143</v>
      </c>
      <c r="O149" s="8" t="s">
        <v>143</v>
      </c>
      <c r="P149" s="8" t="s">
        <v>143</v>
      </c>
      <c r="Q149" s="8" t="s">
        <v>143</v>
      </c>
      <c r="R149" s="8" t="s">
        <v>143</v>
      </c>
      <c r="S149">
        <v>331821</v>
      </c>
    </row>
    <row r="150" spans="1:19">
      <c r="A150" s="8" t="s">
        <v>159</v>
      </c>
      <c r="B150" s="10">
        <v>1.3243339999999999E-2</v>
      </c>
      <c r="C150" s="8" t="s">
        <v>386</v>
      </c>
      <c r="D150" s="8" t="s">
        <v>422</v>
      </c>
      <c r="E150" s="8" t="s">
        <v>577</v>
      </c>
      <c r="G150" s="8" t="s">
        <v>532</v>
      </c>
      <c r="H150" s="8" t="s">
        <v>350</v>
      </c>
      <c r="I150" s="8" t="s">
        <v>484</v>
      </c>
      <c r="J150" s="8" t="s">
        <v>650</v>
      </c>
      <c r="K150" s="8" t="s">
        <v>715</v>
      </c>
      <c r="M150" s="8" t="s">
        <v>782</v>
      </c>
      <c r="N150" s="8" t="s">
        <v>845</v>
      </c>
      <c r="O150" s="8" t="s">
        <v>914</v>
      </c>
      <c r="P150" s="8" t="s">
        <v>985</v>
      </c>
      <c r="Q150" s="8" t="s">
        <v>1061</v>
      </c>
      <c r="R150" s="8" t="s">
        <v>1213</v>
      </c>
    </row>
    <row r="151" spans="1:19">
      <c r="A151" s="8" t="s">
        <v>185</v>
      </c>
      <c r="B151" s="10">
        <v>0.66514810000000002</v>
      </c>
      <c r="C151" s="8" t="s">
        <v>387</v>
      </c>
      <c r="D151" s="8" t="s">
        <v>423</v>
      </c>
      <c r="E151" s="8" t="s">
        <v>578</v>
      </c>
      <c r="G151" s="8" t="s">
        <v>533</v>
      </c>
      <c r="H151" s="8" t="s">
        <v>456</v>
      </c>
      <c r="I151" s="8" t="s">
        <v>485</v>
      </c>
      <c r="J151" s="8" t="s">
        <v>651</v>
      </c>
      <c r="K151" s="8" t="s">
        <v>716</v>
      </c>
      <c r="M151" s="8" t="s">
        <v>783</v>
      </c>
      <c r="N151" s="8" t="s">
        <v>783</v>
      </c>
      <c r="O151" s="8" t="s">
        <v>915</v>
      </c>
      <c r="P151" s="8" t="s">
        <v>986</v>
      </c>
      <c r="Q151" s="8" t="s">
        <v>1062</v>
      </c>
      <c r="R151" s="8" t="s">
        <v>1214</v>
      </c>
    </row>
    <row r="152" spans="1:19">
      <c r="A152" s="8" t="s">
        <v>186</v>
      </c>
      <c r="B152" s="10">
        <v>0.44086019999999998</v>
      </c>
      <c r="C152" s="8" t="s">
        <v>388</v>
      </c>
      <c r="D152" s="8" t="s">
        <v>424</v>
      </c>
      <c r="E152" s="8" t="s">
        <v>308</v>
      </c>
      <c r="G152" s="8" t="s">
        <v>207</v>
      </c>
      <c r="H152" s="8" t="s">
        <v>457</v>
      </c>
      <c r="I152" s="8" t="s">
        <v>486</v>
      </c>
      <c r="J152" s="8" t="s">
        <v>652</v>
      </c>
      <c r="K152" s="8" t="s">
        <v>717</v>
      </c>
      <c r="M152" s="8" t="s">
        <v>784</v>
      </c>
      <c r="N152" s="8" t="s">
        <v>846</v>
      </c>
      <c r="O152" s="8" t="s">
        <v>916</v>
      </c>
      <c r="P152" s="8" t="s">
        <v>987</v>
      </c>
      <c r="Q152" s="8" t="s">
        <v>1063</v>
      </c>
      <c r="R152" s="8" t="s">
        <v>1215</v>
      </c>
    </row>
    <row r="153" spans="1:19">
      <c r="A153" s="8" t="s">
        <v>184</v>
      </c>
      <c r="B153" s="10">
        <v>1.9590679999999999E-2</v>
      </c>
      <c r="C153" s="8" t="s">
        <v>289</v>
      </c>
      <c r="D153" s="8" t="s">
        <v>425</v>
      </c>
      <c r="E153" s="8" t="s">
        <v>579</v>
      </c>
      <c r="G153" s="8" t="s">
        <v>534</v>
      </c>
      <c r="H153" s="8" t="s">
        <v>458</v>
      </c>
      <c r="I153" s="8" t="s">
        <v>487</v>
      </c>
      <c r="J153" s="8" t="s">
        <v>653</v>
      </c>
      <c r="K153" s="8" t="s">
        <v>718</v>
      </c>
      <c r="M153" s="8" t="s">
        <v>785</v>
      </c>
      <c r="N153" s="8" t="s">
        <v>847</v>
      </c>
      <c r="O153" s="8" t="s">
        <v>917</v>
      </c>
      <c r="P153" s="8" t="s">
        <v>988</v>
      </c>
      <c r="Q153" s="8" t="s">
        <v>1064</v>
      </c>
      <c r="R153" s="8" t="s">
        <v>1216</v>
      </c>
    </row>
    <row r="154" spans="1:19">
      <c r="A154" s="8" t="s">
        <v>185</v>
      </c>
      <c r="B154" s="10">
        <v>0.84536080000000002</v>
      </c>
      <c r="C154" s="8" t="s">
        <v>389</v>
      </c>
      <c r="D154" s="8" t="s">
        <v>426</v>
      </c>
      <c r="E154" s="8" t="s">
        <v>580</v>
      </c>
      <c r="G154" s="8" t="s">
        <v>535</v>
      </c>
      <c r="H154" s="8" t="s">
        <v>459</v>
      </c>
      <c r="I154" s="8" t="s">
        <v>488</v>
      </c>
      <c r="J154" s="8" t="s">
        <v>654</v>
      </c>
      <c r="K154" s="8" t="s">
        <v>719</v>
      </c>
      <c r="M154" s="8" t="s">
        <v>786</v>
      </c>
      <c r="N154" s="8" t="s">
        <v>848</v>
      </c>
      <c r="O154" s="8" t="s">
        <v>918</v>
      </c>
      <c r="P154" s="8" t="s">
        <v>989</v>
      </c>
      <c r="Q154" s="8" t="s">
        <v>1065</v>
      </c>
      <c r="R154" s="8" t="s">
        <v>1217</v>
      </c>
    </row>
    <row r="155" spans="1:19">
      <c r="A155" s="8" t="s">
        <v>187</v>
      </c>
      <c r="B155" s="10">
        <v>0.54081630000000003</v>
      </c>
      <c r="C155" s="8" t="s">
        <v>390</v>
      </c>
      <c r="D155" s="8" t="s">
        <v>427</v>
      </c>
      <c r="E155" s="8" t="s">
        <v>581</v>
      </c>
      <c r="G155" s="8" t="s">
        <v>536</v>
      </c>
      <c r="H155" s="8" t="s">
        <v>460</v>
      </c>
      <c r="I155" s="8" t="s">
        <v>489</v>
      </c>
      <c r="J155" s="8" t="s">
        <v>655</v>
      </c>
      <c r="K155" s="8" t="s">
        <v>720</v>
      </c>
      <c r="M155" s="8" t="s">
        <v>787</v>
      </c>
      <c r="N155" s="8" t="s">
        <v>849</v>
      </c>
      <c r="O155" s="8" t="s">
        <v>919</v>
      </c>
      <c r="P155" s="8" t="s">
        <v>990</v>
      </c>
      <c r="Q155" s="8" t="s">
        <v>1066</v>
      </c>
      <c r="R155" s="8" t="s">
        <v>1218</v>
      </c>
    </row>
    <row r="156" spans="1:19">
      <c r="E156" s="19"/>
      <c r="H156" s="8"/>
      <c r="K156" s="7"/>
      <c r="R156" s="7"/>
    </row>
    <row r="157" spans="1:19">
      <c r="A157" s="8" t="s">
        <v>353</v>
      </c>
      <c r="B157">
        <v>1.4228380000000001E-3</v>
      </c>
      <c r="C157" s="8">
        <v>1.418969E-3</v>
      </c>
      <c r="D157" s="8">
        <v>8.3468759999999996E-4</v>
      </c>
      <c r="E157" s="8">
        <v>0.13269700000000001</v>
      </c>
      <c r="G157" s="8">
        <v>0.13292699999999999</v>
      </c>
      <c r="H157" s="8">
        <v>1.1396119999999999E-3</v>
      </c>
      <c r="I157" s="8">
        <v>1.1102320000000001E-3</v>
      </c>
      <c r="J157" s="8">
        <v>1.1505249999999999E-3</v>
      </c>
      <c r="K157" s="8">
        <v>0.5752216</v>
      </c>
      <c r="M157" s="8">
        <v>0.57067650000000003</v>
      </c>
      <c r="N157" s="8">
        <v>0.52974129999999997</v>
      </c>
      <c r="O157" s="8">
        <v>0.5666023</v>
      </c>
      <c r="P157" s="8">
        <v>0.34990729999999998</v>
      </c>
      <c r="Q157" s="8">
        <v>0.21670210000000001</v>
      </c>
      <c r="R157" s="8">
        <v>0.23245299999999999</v>
      </c>
    </row>
    <row r="158" spans="1:19">
      <c r="A158" s="8" t="s">
        <v>356</v>
      </c>
      <c r="B158" s="11">
        <v>0.59641929999999999</v>
      </c>
      <c r="C158" s="8">
        <v>0.67218940000000005</v>
      </c>
      <c r="D158" s="8">
        <v>0.35304639999999998</v>
      </c>
      <c r="E158" s="8">
        <v>0.1433874</v>
      </c>
      <c r="G158" s="8">
        <v>4.878188E-2</v>
      </c>
      <c r="H158" s="8">
        <v>0.65753879999999998</v>
      </c>
      <c r="I158" s="8">
        <v>0.61837629999999999</v>
      </c>
      <c r="J158" s="8">
        <v>0.38396720000000001</v>
      </c>
      <c r="K158" s="8">
        <v>1.189491E-2</v>
      </c>
      <c r="M158" s="8">
        <v>3.84298E-2</v>
      </c>
      <c r="N158" s="8">
        <v>4.1199529999999998E-2</v>
      </c>
      <c r="O158" s="8">
        <v>2.4528069999999999E-2</v>
      </c>
      <c r="P158" s="8">
        <v>0.10370360000000001</v>
      </c>
      <c r="Q158" s="8">
        <v>0.18050350000000001</v>
      </c>
      <c r="R158" s="8">
        <v>0.1266323</v>
      </c>
    </row>
    <row r="159" spans="1:19">
      <c r="A159" s="8" t="s">
        <v>186</v>
      </c>
      <c r="B159">
        <v>0.58053290000000002</v>
      </c>
      <c r="C159" s="8">
        <v>0.55564029999999998</v>
      </c>
      <c r="D159" s="8">
        <v>0.3256155</v>
      </c>
      <c r="E159" s="8">
        <v>3.749852E-2</v>
      </c>
      <c r="G159" s="8">
        <v>1.892895E-2</v>
      </c>
      <c r="H159" s="8">
        <v>0.56065240000000005</v>
      </c>
      <c r="I159" s="8">
        <v>0.56849890000000003</v>
      </c>
      <c r="J159" s="8">
        <v>0.34808040000000001</v>
      </c>
      <c r="K159" s="8">
        <v>2.8857510000000002E-3</v>
      </c>
      <c r="M159" s="8">
        <v>1.2196469999999999E-2</v>
      </c>
      <c r="N159" s="8">
        <v>1.2248169999999999E-2</v>
      </c>
      <c r="O159" s="8">
        <v>7.0112220000000001E-3</v>
      </c>
      <c r="P159" s="8">
        <v>4.9663909999999999E-2</v>
      </c>
      <c r="Q159" s="8">
        <v>0.10284210000000001</v>
      </c>
      <c r="R159" s="8">
        <v>5.8168850000000001E-2</v>
      </c>
    </row>
    <row r="160" spans="1:19">
      <c r="A160" s="8" t="s">
        <v>183</v>
      </c>
      <c r="B160">
        <v>2.0993560000000001E-3</v>
      </c>
      <c r="C160" s="8">
        <v>2.1341799999999998E-3</v>
      </c>
      <c r="D160" s="8">
        <v>2.1292049999999999E-3</v>
      </c>
      <c r="E160" s="8">
        <v>0.13452320000000001</v>
      </c>
      <c r="G160" s="8">
        <v>0.13670750000000001</v>
      </c>
      <c r="H160" s="8">
        <v>1.98336E-3</v>
      </c>
      <c r="I160" s="8">
        <v>1.9731890000000002E-3</v>
      </c>
      <c r="J160" s="8">
        <v>1.9879870000000001E-3</v>
      </c>
      <c r="K160" s="8">
        <v>0.57617099999999999</v>
      </c>
      <c r="M160" s="8">
        <v>0.57083300000000003</v>
      </c>
      <c r="N160" s="8">
        <v>0.53036430000000001</v>
      </c>
      <c r="O160" s="8">
        <v>0.56705539999999999</v>
      </c>
      <c r="P160" s="8">
        <v>0.35145799999999999</v>
      </c>
      <c r="Q160" s="8">
        <v>0.22015009999999999</v>
      </c>
      <c r="R160" s="8">
        <v>0.24080370000000001</v>
      </c>
    </row>
    <row r="161" spans="1:18">
      <c r="A161" s="8" t="s">
        <v>354</v>
      </c>
      <c r="B161">
        <v>0.87857759999999996</v>
      </c>
      <c r="C161" s="8">
        <v>0.88827659999999997</v>
      </c>
      <c r="D161" s="8">
        <v>0.87036210000000003</v>
      </c>
      <c r="E161" s="8">
        <v>0.27789619999999998</v>
      </c>
      <c r="G161" s="8">
        <v>0.24036920000000001</v>
      </c>
      <c r="H161" s="8">
        <v>0.80242309999999994</v>
      </c>
      <c r="I161" s="8">
        <v>0.78729950000000004</v>
      </c>
      <c r="J161" s="8">
        <v>0.84889460000000005</v>
      </c>
      <c r="K161" s="8">
        <v>8.3808140000000003E-2</v>
      </c>
      <c r="M161" s="8">
        <v>0.1082412</v>
      </c>
      <c r="N161" s="8">
        <v>0.1023584</v>
      </c>
      <c r="O161" s="8">
        <v>0.12618209999999999</v>
      </c>
      <c r="P161" s="8">
        <v>0.30414079999999999</v>
      </c>
      <c r="Q161" s="8">
        <v>0.42917110000000003</v>
      </c>
      <c r="R161" s="8">
        <v>0.49812679999999998</v>
      </c>
    </row>
    <row r="162" spans="1:18">
      <c r="A162" s="8" t="s">
        <v>355</v>
      </c>
      <c r="B162">
        <v>0.85284009999999999</v>
      </c>
      <c r="C162" s="8">
        <v>0.85621970000000003</v>
      </c>
      <c r="D162" s="8">
        <v>0.76823900000000001</v>
      </c>
      <c r="E162" s="8">
        <v>0.12402150000000001</v>
      </c>
      <c r="G162" s="8">
        <v>7.7185959999999998E-2</v>
      </c>
      <c r="H162" s="8">
        <v>0.83808590000000005</v>
      </c>
      <c r="I162" s="8">
        <v>0.82883640000000003</v>
      </c>
      <c r="J162" s="8">
        <v>0.78519499999999998</v>
      </c>
      <c r="K162" s="8">
        <v>3.6200900000000001E-2</v>
      </c>
      <c r="M162" s="8">
        <v>4.3990639999999998E-2</v>
      </c>
      <c r="N162" s="8">
        <v>4.2806400000000001E-2</v>
      </c>
      <c r="O162" s="8">
        <v>6.7508680000000001E-2</v>
      </c>
      <c r="P162" s="8">
        <v>0.18951109999999999</v>
      </c>
      <c r="Q162" s="8">
        <v>0.29139759999999998</v>
      </c>
      <c r="R162" s="8">
        <v>0.35821340000000002</v>
      </c>
    </row>
    <row r="163" spans="1:18">
      <c r="E163" s="7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1:18">
      <c r="E164" s="7"/>
    </row>
    <row r="165" spans="1:18">
      <c r="B165" t="s">
        <v>461</v>
      </c>
      <c r="E165" s="7"/>
    </row>
    <row r="166" spans="1:18">
      <c r="E166" s="7"/>
    </row>
    <row r="167" spans="1:18">
      <c r="B167" s="15"/>
      <c r="E167" s="7"/>
    </row>
    <row r="168" spans="1:18">
      <c r="B168" s="16"/>
    </row>
    <row r="169" spans="1:18">
      <c r="B169" s="17"/>
    </row>
    <row r="170" spans="1:18">
      <c r="B170" s="16"/>
    </row>
    <row r="171" spans="1:18">
      <c r="B171" s="17"/>
    </row>
    <row r="172" spans="1:18">
      <c r="B172" s="16"/>
    </row>
    <row r="173" spans="1:18">
      <c r="B173" s="17"/>
    </row>
    <row r="174" spans="1:18">
      <c r="B174" s="16"/>
    </row>
    <row r="175" spans="1:18">
      <c r="B175" s="17"/>
    </row>
    <row r="176" spans="1:18">
      <c r="B176" s="16"/>
    </row>
    <row r="177" spans="2:2">
      <c r="B177" s="17"/>
    </row>
    <row r="178" spans="2:2">
      <c r="B178" s="16"/>
    </row>
    <row r="179" spans="2:2">
      <c r="B179" s="17"/>
    </row>
    <row r="180" spans="2:2">
      <c r="B180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abSelected="1" topLeftCell="I1" workbookViewId="0">
      <selection activeCell="J1" sqref="J1"/>
    </sheetView>
  </sheetViews>
  <sheetFormatPr defaultRowHeight="15"/>
  <cols>
    <col min="1" max="1" width="43.140625" customWidth="1"/>
    <col min="2" max="2" width="51.140625" customWidth="1"/>
    <col min="3" max="3" width="50.85546875" customWidth="1"/>
    <col min="4" max="4" width="58.140625" customWidth="1"/>
    <col min="5" max="5" width="45.140625" customWidth="1"/>
    <col min="6" max="6" width="60.140625" customWidth="1"/>
    <col min="7" max="7" width="46" customWidth="1"/>
    <col min="8" max="8" width="37.42578125" customWidth="1"/>
    <col min="9" max="9" width="57.85546875" customWidth="1"/>
    <col min="10" max="10" width="54.5703125" customWidth="1"/>
    <col min="11" max="11" width="45.42578125" customWidth="1"/>
  </cols>
  <sheetData>
    <row r="1" spans="1:11">
      <c r="A1" t="s">
        <v>1229</v>
      </c>
      <c r="B1" t="s">
        <v>1294</v>
      </c>
      <c r="C1" t="s">
        <v>1329</v>
      </c>
      <c r="D1" t="s">
        <v>1364</v>
      </c>
      <c r="E1" t="s">
        <v>1397</v>
      </c>
      <c r="F1" t="s">
        <v>1428</v>
      </c>
      <c r="G1" t="s">
        <v>1485</v>
      </c>
      <c r="H1" t="s">
        <v>1486</v>
      </c>
      <c r="I1" t="s">
        <v>1552</v>
      </c>
      <c r="J1" t="s">
        <v>1706</v>
      </c>
      <c r="K1" t="s">
        <v>1813</v>
      </c>
    </row>
    <row r="2" spans="1:11">
      <c r="A2" s="8" t="s">
        <v>157</v>
      </c>
      <c r="B2" s="8" t="s">
        <v>157</v>
      </c>
      <c r="C2" s="8" t="s">
        <v>157</v>
      </c>
      <c r="D2" s="8" t="s">
        <v>157</v>
      </c>
      <c r="E2" s="8" t="s">
        <v>157</v>
      </c>
      <c r="F2" s="8" t="s">
        <v>157</v>
      </c>
      <c r="G2" s="8" t="s">
        <v>157</v>
      </c>
      <c r="H2" s="8" t="s">
        <v>157</v>
      </c>
      <c r="I2" s="8" t="s">
        <v>157</v>
      </c>
      <c r="J2" s="8" t="s">
        <v>157</v>
      </c>
      <c r="K2" s="8" t="s">
        <v>157</v>
      </c>
    </row>
    <row r="3" spans="1:11">
      <c r="A3" s="8" t="s">
        <v>254</v>
      </c>
      <c r="B3" s="8" t="s">
        <v>420</v>
      </c>
      <c r="C3" s="8" t="s">
        <v>420</v>
      </c>
      <c r="D3" s="8" t="s">
        <v>420</v>
      </c>
      <c r="E3" s="8" t="s">
        <v>420</v>
      </c>
      <c r="F3" s="8" t="s">
        <v>420</v>
      </c>
      <c r="G3" s="8" t="s">
        <v>197</v>
      </c>
      <c r="H3" s="8" t="s">
        <v>197</v>
      </c>
      <c r="I3" s="8" t="s">
        <v>197</v>
      </c>
      <c r="J3" s="8" t="s">
        <v>1622</v>
      </c>
      <c r="K3" s="8" t="s">
        <v>1730</v>
      </c>
    </row>
    <row r="4" spans="1:11">
      <c r="A4" s="8" t="s">
        <v>205</v>
      </c>
      <c r="B4" s="8" t="s">
        <v>205</v>
      </c>
      <c r="C4" s="8" t="s">
        <v>205</v>
      </c>
      <c r="D4" s="8" t="s">
        <v>205</v>
      </c>
      <c r="E4" s="8" t="s">
        <v>205</v>
      </c>
      <c r="F4" s="8" t="s">
        <v>205</v>
      </c>
      <c r="G4" s="8" t="s">
        <v>198</v>
      </c>
      <c r="H4" s="8" t="s">
        <v>198</v>
      </c>
      <c r="I4" s="8" t="s">
        <v>198</v>
      </c>
      <c r="J4" s="8" t="s">
        <v>198</v>
      </c>
      <c r="K4" s="8" t="s">
        <v>205</v>
      </c>
    </row>
    <row r="5" spans="1:11">
      <c r="A5" s="8" t="s">
        <v>199</v>
      </c>
      <c r="B5" s="8" t="s">
        <v>199</v>
      </c>
      <c r="C5" s="8" t="s">
        <v>199</v>
      </c>
      <c r="D5" s="8" t="s">
        <v>199</v>
      </c>
      <c r="E5" s="8" t="s">
        <v>199</v>
      </c>
      <c r="F5" s="8" t="s">
        <v>199</v>
      </c>
      <c r="G5" s="8" t="s">
        <v>199</v>
      </c>
      <c r="H5" s="8" t="s">
        <v>199</v>
      </c>
      <c r="I5" s="8" t="s">
        <v>199</v>
      </c>
      <c r="J5" s="8" t="s">
        <v>199</v>
      </c>
      <c r="K5" s="8" t="s">
        <v>199</v>
      </c>
    </row>
    <row r="6" spans="1:11">
      <c r="A6" s="8" t="s">
        <v>255</v>
      </c>
      <c r="B6" s="8" t="s">
        <v>257</v>
      </c>
      <c r="C6" s="8" t="s">
        <v>257</v>
      </c>
      <c r="D6" s="8" t="s">
        <v>257</v>
      </c>
      <c r="E6" s="8" t="s">
        <v>257</v>
      </c>
      <c r="F6" s="8" t="s">
        <v>257</v>
      </c>
      <c r="G6" s="8" t="s">
        <v>200</v>
      </c>
      <c r="H6" s="8" t="s">
        <v>200</v>
      </c>
      <c r="I6" s="8" t="s">
        <v>200</v>
      </c>
      <c r="J6" s="8" t="s">
        <v>1623</v>
      </c>
      <c r="K6" s="8" t="s">
        <v>1731</v>
      </c>
    </row>
    <row r="7" spans="1:11">
      <c r="A7" s="8" t="s">
        <v>201</v>
      </c>
      <c r="B7" s="8" t="s">
        <v>201</v>
      </c>
      <c r="C7" s="8" t="s">
        <v>201</v>
      </c>
      <c r="D7" s="8" t="s">
        <v>201</v>
      </c>
      <c r="E7" s="8" t="s">
        <v>201</v>
      </c>
      <c r="F7" s="8" t="s">
        <v>201</v>
      </c>
      <c r="G7" s="8" t="s">
        <v>201</v>
      </c>
      <c r="H7" s="8" t="s">
        <v>201</v>
      </c>
      <c r="I7" s="8" t="s">
        <v>201</v>
      </c>
      <c r="J7" s="8" t="s">
        <v>201</v>
      </c>
      <c r="K7" s="8" t="s">
        <v>209</v>
      </c>
    </row>
    <row r="8" spans="1:11">
      <c r="A8" s="8" t="s">
        <v>202</v>
      </c>
      <c r="B8" s="8" t="s">
        <v>202</v>
      </c>
      <c r="C8" s="8" t="s">
        <v>202</v>
      </c>
      <c r="D8" s="8" t="s">
        <v>202</v>
      </c>
      <c r="E8" s="8" t="s">
        <v>202</v>
      </c>
      <c r="F8" s="8" t="s">
        <v>202</v>
      </c>
      <c r="G8" s="8" t="s">
        <v>202</v>
      </c>
      <c r="H8" s="8" t="s">
        <v>202</v>
      </c>
      <c r="I8" s="8" t="s">
        <v>202</v>
      </c>
      <c r="J8" s="8" t="s">
        <v>202</v>
      </c>
      <c r="K8" s="8" t="s">
        <v>202</v>
      </c>
    </row>
    <row r="9" spans="1:11">
      <c r="A9" s="8" t="s">
        <v>123</v>
      </c>
      <c r="B9" s="8" t="s">
        <v>123</v>
      </c>
      <c r="C9" s="8" t="s">
        <v>123</v>
      </c>
      <c r="D9" s="8" t="s">
        <v>123</v>
      </c>
      <c r="E9" s="8" t="s">
        <v>123</v>
      </c>
      <c r="F9" s="8" t="s">
        <v>123</v>
      </c>
      <c r="G9" s="8" t="s">
        <v>123</v>
      </c>
      <c r="H9" s="8" t="s">
        <v>123</v>
      </c>
      <c r="I9" s="8" t="s">
        <v>123</v>
      </c>
      <c r="J9" s="8" t="s">
        <v>123</v>
      </c>
      <c r="K9" s="8" t="s">
        <v>123</v>
      </c>
    </row>
    <row r="10" spans="1:11">
      <c r="A10" s="8" t="s">
        <v>274</v>
      </c>
      <c r="B10" s="8" t="s">
        <v>274</v>
      </c>
      <c r="C10" s="8" t="s">
        <v>274</v>
      </c>
      <c r="D10" s="8" t="s">
        <v>274</v>
      </c>
      <c r="E10" s="8" t="s">
        <v>274</v>
      </c>
      <c r="F10" s="8" t="s">
        <v>274</v>
      </c>
      <c r="G10" s="8" t="s">
        <v>204</v>
      </c>
      <c r="H10" s="8" t="s">
        <v>204</v>
      </c>
      <c r="I10" s="8" t="s">
        <v>204</v>
      </c>
      <c r="J10" s="8" t="s">
        <v>1624</v>
      </c>
      <c r="K10" s="8" t="s">
        <v>1732</v>
      </c>
    </row>
    <row r="11" spans="1:11">
      <c r="A11" s="8" t="s">
        <v>205</v>
      </c>
      <c r="B11" s="8" t="s">
        <v>205</v>
      </c>
      <c r="C11" s="8" t="s">
        <v>205</v>
      </c>
      <c r="D11" s="8" t="s">
        <v>205</v>
      </c>
      <c r="E11" s="8" t="s">
        <v>205</v>
      </c>
      <c r="F11" s="8" t="s">
        <v>205</v>
      </c>
      <c r="G11" s="8" t="s">
        <v>205</v>
      </c>
      <c r="H11" s="8" t="s">
        <v>205</v>
      </c>
      <c r="I11" s="8" t="s">
        <v>205</v>
      </c>
      <c r="J11" s="8" t="s">
        <v>205</v>
      </c>
      <c r="K11" s="8" t="s">
        <v>205</v>
      </c>
    </row>
    <row r="12" spans="1:11">
      <c r="A12" s="8" t="s">
        <v>199</v>
      </c>
      <c r="B12" s="8" t="s">
        <v>199</v>
      </c>
      <c r="C12" s="8" t="s">
        <v>199</v>
      </c>
      <c r="D12" s="8" t="s">
        <v>199</v>
      </c>
      <c r="E12" s="8" t="s">
        <v>199</v>
      </c>
      <c r="F12" s="8" t="s">
        <v>199</v>
      </c>
      <c r="G12" s="8" t="s">
        <v>199</v>
      </c>
      <c r="H12" s="8" t="s">
        <v>199</v>
      </c>
      <c r="I12" s="8" t="s">
        <v>199</v>
      </c>
      <c r="J12" s="8" t="s">
        <v>199</v>
      </c>
      <c r="K12" s="8" t="s">
        <v>199</v>
      </c>
    </row>
    <row r="13" spans="1:11">
      <c r="A13" s="8" t="s">
        <v>255</v>
      </c>
      <c r="B13" s="8" t="s">
        <v>255</v>
      </c>
      <c r="C13" s="8" t="s">
        <v>255</v>
      </c>
      <c r="D13" s="8" t="s">
        <v>255</v>
      </c>
      <c r="E13" s="8" t="s">
        <v>255</v>
      </c>
      <c r="F13" s="8" t="s">
        <v>255</v>
      </c>
      <c r="G13" s="8" t="s">
        <v>206</v>
      </c>
      <c r="H13" s="8" t="s">
        <v>206</v>
      </c>
      <c r="I13" s="8" t="s">
        <v>206</v>
      </c>
      <c r="J13" s="8" t="s">
        <v>1625</v>
      </c>
      <c r="K13" s="8" t="s">
        <v>637</v>
      </c>
    </row>
    <row r="14" spans="1:11">
      <c r="A14" s="8" t="s">
        <v>201</v>
      </c>
      <c r="B14" s="8" t="s">
        <v>201</v>
      </c>
      <c r="C14" s="8" t="s">
        <v>201</v>
      </c>
      <c r="D14" s="8" t="s">
        <v>201</v>
      </c>
      <c r="E14" s="8" t="s">
        <v>201</v>
      </c>
      <c r="F14" s="8" t="s">
        <v>201</v>
      </c>
      <c r="G14" s="8" t="s">
        <v>201</v>
      </c>
      <c r="H14" s="8" t="s">
        <v>201</v>
      </c>
      <c r="I14" s="8" t="s">
        <v>201</v>
      </c>
      <c r="J14" s="8" t="s">
        <v>201</v>
      </c>
      <c r="K14" s="8" t="s">
        <v>201</v>
      </c>
    </row>
    <row r="15" spans="1:11">
      <c r="A15" s="8" t="s">
        <v>202</v>
      </c>
      <c r="B15" s="8" t="s">
        <v>202</v>
      </c>
      <c r="C15" s="8" t="s">
        <v>202</v>
      </c>
      <c r="D15" s="8" t="s">
        <v>202</v>
      </c>
      <c r="E15" s="8" t="s">
        <v>202</v>
      </c>
      <c r="F15" s="8" t="s">
        <v>202</v>
      </c>
      <c r="G15" s="8" t="s">
        <v>202</v>
      </c>
      <c r="H15" s="8" t="s">
        <v>202</v>
      </c>
      <c r="I15" s="8" t="s">
        <v>202</v>
      </c>
      <c r="J15" s="8" t="s">
        <v>202</v>
      </c>
      <c r="K15" s="8" t="s">
        <v>202</v>
      </c>
    </row>
    <row r="16" spans="1:11">
      <c r="A16" s="8" t="s">
        <v>124</v>
      </c>
      <c r="B16" s="8" t="s">
        <v>124</v>
      </c>
      <c r="C16" s="8" t="s">
        <v>124</v>
      </c>
      <c r="D16" s="8" t="s">
        <v>124</v>
      </c>
      <c r="E16" s="8" t="s">
        <v>124</v>
      </c>
      <c r="F16" s="8" t="s">
        <v>124</v>
      </c>
      <c r="G16" s="8" t="s">
        <v>124</v>
      </c>
      <c r="H16" s="8" t="s">
        <v>124</v>
      </c>
      <c r="I16" s="8" t="s">
        <v>124</v>
      </c>
      <c r="J16" s="8" t="s">
        <v>124</v>
      </c>
      <c r="K16" s="8" t="s">
        <v>124</v>
      </c>
    </row>
    <row r="17" spans="1:11">
      <c r="A17" s="8" t="s">
        <v>1230</v>
      </c>
      <c r="B17" s="8" t="s">
        <v>1259</v>
      </c>
      <c r="C17" s="8" t="s">
        <v>1295</v>
      </c>
      <c r="D17" s="8" t="s">
        <v>1330</v>
      </c>
      <c r="E17" s="8" t="s">
        <v>1365</v>
      </c>
      <c r="F17" s="8" t="s">
        <v>1398</v>
      </c>
      <c r="G17" s="8" t="s">
        <v>1429</v>
      </c>
      <c r="H17" s="8" t="s">
        <v>1487</v>
      </c>
      <c r="I17" s="8" t="s">
        <v>1553</v>
      </c>
      <c r="J17" s="8" t="s">
        <v>1626</v>
      </c>
      <c r="K17" s="8" t="s">
        <v>1748</v>
      </c>
    </row>
    <row r="18" spans="1:11">
      <c r="A18" s="8" t="s">
        <v>1231</v>
      </c>
      <c r="B18" s="8" t="s">
        <v>1260</v>
      </c>
      <c r="C18" s="8" t="s">
        <v>1296</v>
      </c>
      <c r="D18" s="8" t="s">
        <v>1331</v>
      </c>
      <c r="E18" s="8" t="s">
        <v>492</v>
      </c>
      <c r="F18" s="8" t="s">
        <v>1399</v>
      </c>
      <c r="G18" s="8" t="s">
        <v>1430</v>
      </c>
      <c r="H18" s="8" t="s">
        <v>1488</v>
      </c>
      <c r="I18" s="8" t="s">
        <v>1554</v>
      </c>
      <c r="J18" s="8" t="s">
        <v>1627</v>
      </c>
      <c r="K18" s="8" t="s">
        <v>1749</v>
      </c>
    </row>
    <row r="19" spans="1:11">
      <c r="A19" s="8" t="s">
        <v>1232</v>
      </c>
      <c r="B19" s="8" t="s">
        <v>1261</v>
      </c>
      <c r="C19" s="8" t="s">
        <v>1297</v>
      </c>
      <c r="D19" s="8" t="s">
        <v>1332</v>
      </c>
      <c r="E19" s="8" t="s">
        <v>1366</v>
      </c>
      <c r="F19" s="8" t="s">
        <v>1400</v>
      </c>
      <c r="G19" s="8" t="s">
        <v>1431</v>
      </c>
      <c r="H19" s="8" t="s">
        <v>1489</v>
      </c>
      <c r="I19" s="8" t="s">
        <v>1555</v>
      </c>
      <c r="J19" s="8" t="s">
        <v>1628</v>
      </c>
      <c r="K19" s="8" t="s">
        <v>1750</v>
      </c>
    </row>
    <row r="20" spans="1:11">
      <c r="A20" s="8" t="s">
        <v>1233</v>
      </c>
      <c r="B20" s="8" t="s">
        <v>1262</v>
      </c>
      <c r="C20" s="8" t="s">
        <v>1298</v>
      </c>
      <c r="D20" s="8" t="s">
        <v>1333</v>
      </c>
      <c r="E20" s="8" t="s">
        <v>1367</v>
      </c>
      <c r="F20" s="8" t="s">
        <v>1401</v>
      </c>
      <c r="G20" s="8" t="s">
        <v>1432</v>
      </c>
      <c r="H20" s="8" t="s">
        <v>1490</v>
      </c>
      <c r="I20" s="8" t="s">
        <v>1556</v>
      </c>
      <c r="J20" s="8" t="s">
        <v>1629</v>
      </c>
      <c r="K20" s="8" t="s">
        <v>1751</v>
      </c>
    </row>
    <row r="21" spans="1:11">
      <c r="A21" s="8" t="s">
        <v>1234</v>
      </c>
      <c r="B21" s="8" t="s">
        <v>495</v>
      </c>
      <c r="C21" s="8" t="s">
        <v>1299</v>
      </c>
      <c r="D21" s="8" t="s">
        <v>1334</v>
      </c>
      <c r="E21" s="8" t="s">
        <v>1368</v>
      </c>
      <c r="F21" s="8" t="s">
        <v>1299</v>
      </c>
      <c r="G21" s="8" t="s">
        <v>795</v>
      </c>
      <c r="H21" s="8" t="s">
        <v>1491</v>
      </c>
      <c r="I21" s="8" t="s">
        <v>1557</v>
      </c>
      <c r="J21" s="8" t="s">
        <v>1630</v>
      </c>
      <c r="K21" s="8" t="s">
        <v>1752</v>
      </c>
    </row>
    <row r="22" spans="1:11">
      <c r="A22" s="8" t="s">
        <v>1235</v>
      </c>
      <c r="B22" s="8" t="s">
        <v>1263</v>
      </c>
      <c r="C22" s="8" t="s">
        <v>496</v>
      </c>
      <c r="D22" s="8" t="s">
        <v>210</v>
      </c>
      <c r="E22" s="8" t="s">
        <v>1369</v>
      </c>
      <c r="F22" s="8" t="s">
        <v>1402</v>
      </c>
      <c r="G22" s="8" t="s">
        <v>1433</v>
      </c>
      <c r="H22" s="8" t="s">
        <v>1492</v>
      </c>
      <c r="I22" s="8" t="s">
        <v>1558</v>
      </c>
      <c r="J22" s="8" t="s">
        <v>1631</v>
      </c>
      <c r="K22" s="8" t="s">
        <v>1753</v>
      </c>
    </row>
    <row r="23" spans="1:11">
      <c r="A23" s="8" t="s">
        <v>125</v>
      </c>
      <c r="B23" s="8" t="s">
        <v>125</v>
      </c>
      <c r="C23" s="8" t="s">
        <v>125</v>
      </c>
      <c r="D23" s="8" t="s">
        <v>125</v>
      </c>
      <c r="E23" s="8" t="s">
        <v>125</v>
      </c>
      <c r="F23" s="8" t="s">
        <v>125</v>
      </c>
      <c r="G23" s="8" t="s">
        <v>125</v>
      </c>
      <c r="H23" s="8" t="s">
        <v>125</v>
      </c>
      <c r="I23" s="8" t="s">
        <v>125</v>
      </c>
      <c r="J23" s="8" t="s">
        <v>125</v>
      </c>
      <c r="K23" s="8" t="s">
        <v>125</v>
      </c>
    </row>
    <row r="24" spans="1:11">
      <c r="A24" s="8" t="s">
        <v>254</v>
      </c>
      <c r="B24" s="8" t="s">
        <v>262</v>
      </c>
      <c r="C24" s="8" t="s">
        <v>262</v>
      </c>
      <c r="D24" s="8" t="s">
        <v>262</v>
      </c>
      <c r="E24" s="8" t="s">
        <v>262</v>
      </c>
      <c r="F24" s="8" t="s">
        <v>262</v>
      </c>
      <c r="G24" s="8" t="s">
        <v>1434</v>
      </c>
      <c r="H24" s="8" t="s">
        <v>1493</v>
      </c>
      <c r="I24" s="8" t="s">
        <v>1559</v>
      </c>
      <c r="J24" s="8" t="s">
        <v>1632</v>
      </c>
      <c r="K24" s="8" t="s">
        <v>1733</v>
      </c>
    </row>
    <row r="25" spans="1:11">
      <c r="A25" s="8" t="s">
        <v>205</v>
      </c>
      <c r="B25" s="8" t="s">
        <v>205</v>
      </c>
      <c r="C25" s="8" t="s">
        <v>205</v>
      </c>
      <c r="D25" s="8" t="s">
        <v>205</v>
      </c>
      <c r="E25" s="8" t="s">
        <v>205</v>
      </c>
      <c r="F25" s="8" t="s">
        <v>205</v>
      </c>
      <c r="G25" s="8" t="s">
        <v>555</v>
      </c>
      <c r="H25" s="8" t="s">
        <v>226</v>
      </c>
      <c r="I25" s="8" t="s">
        <v>555</v>
      </c>
      <c r="J25" s="8" t="s">
        <v>555</v>
      </c>
      <c r="K25" s="8" t="s">
        <v>198</v>
      </c>
    </row>
    <row r="26" spans="1:11">
      <c r="A26" s="8" t="s">
        <v>199</v>
      </c>
      <c r="B26" s="8" t="s">
        <v>199</v>
      </c>
      <c r="C26" s="8" t="s">
        <v>199</v>
      </c>
      <c r="D26" s="8" t="s">
        <v>199</v>
      </c>
      <c r="E26" s="8" t="s">
        <v>199</v>
      </c>
      <c r="F26" s="8" t="s">
        <v>199</v>
      </c>
      <c r="G26" s="8" t="s">
        <v>286</v>
      </c>
      <c r="H26" s="8" t="s">
        <v>286</v>
      </c>
      <c r="I26" s="8" t="s">
        <v>286</v>
      </c>
      <c r="J26" s="8" t="s">
        <v>286</v>
      </c>
      <c r="K26" s="8" t="s">
        <v>207</v>
      </c>
    </row>
    <row r="27" spans="1:11">
      <c r="A27" s="8" t="s">
        <v>257</v>
      </c>
      <c r="B27" s="8" t="s">
        <v>273</v>
      </c>
      <c r="C27" s="8" t="s">
        <v>273</v>
      </c>
      <c r="D27" s="8" t="s">
        <v>273</v>
      </c>
      <c r="E27" s="8" t="s">
        <v>273</v>
      </c>
      <c r="F27" s="8" t="s">
        <v>273</v>
      </c>
      <c r="G27" s="8" t="s">
        <v>1435</v>
      </c>
      <c r="H27" s="8" t="s">
        <v>1494</v>
      </c>
      <c r="I27" s="8" t="s">
        <v>1560</v>
      </c>
      <c r="J27" s="8" t="s">
        <v>1633</v>
      </c>
      <c r="K27" s="8" t="s">
        <v>1734</v>
      </c>
    </row>
    <row r="28" spans="1:11">
      <c r="A28" s="8" t="s">
        <v>209</v>
      </c>
      <c r="B28" s="8" t="s">
        <v>209</v>
      </c>
      <c r="C28" s="8" t="s">
        <v>209</v>
      </c>
      <c r="D28" s="8" t="s">
        <v>209</v>
      </c>
      <c r="E28" s="8" t="s">
        <v>209</v>
      </c>
      <c r="F28" s="8" t="s">
        <v>209</v>
      </c>
      <c r="G28" s="8" t="s">
        <v>209</v>
      </c>
      <c r="H28" s="8" t="s">
        <v>209</v>
      </c>
      <c r="I28" s="8" t="s">
        <v>228</v>
      </c>
      <c r="J28" s="8" t="s">
        <v>201</v>
      </c>
      <c r="K28" s="8" t="s">
        <v>201</v>
      </c>
    </row>
    <row r="29" spans="1:11">
      <c r="A29" s="8" t="s">
        <v>202</v>
      </c>
      <c r="B29" s="8" t="s">
        <v>202</v>
      </c>
      <c r="C29" s="8" t="s">
        <v>202</v>
      </c>
      <c r="D29" s="8" t="s">
        <v>202</v>
      </c>
      <c r="E29" s="8" t="s">
        <v>202</v>
      </c>
      <c r="F29" s="8" t="s">
        <v>202</v>
      </c>
      <c r="G29" s="8" t="s">
        <v>202</v>
      </c>
      <c r="H29" s="8" t="s">
        <v>202</v>
      </c>
      <c r="I29" s="8" t="s">
        <v>202</v>
      </c>
      <c r="J29" s="8" t="s">
        <v>202</v>
      </c>
      <c r="K29" s="8" t="s">
        <v>210</v>
      </c>
    </row>
    <row r="30" spans="1:11">
      <c r="A30" s="8" t="s">
        <v>126</v>
      </c>
      <c r="B30" s="8" t="s">
        <v>126</v>
      </c>
      <c r="C30" s="8" t="s">
        <v>126</v>
      </c>
      <c r="D30" s="8" t="s">
        <v>126</v>
      </c>
      <c r="E30" s="8" t="s">
        <v>126</v>
      </c>
      <c r="F30" s="8" t="s">
        <v>126</v>
      </c>
      <c r="G30" s="8" t="s">
        <v>126</v>
      </c>
      <c r="H30" s="8" t="s">
        <v>126</v>
      </c>
      <c r="I30" s="8" t="s">
        <v>126</v>
      </c>
      <c r="J30" s="8" t="s">
        <v>126</v>
      </c>
      <c r="K30" s="8" t="s">
        <v>126</v>
      </c>
    </row>
    <row r="31" spans="1:11">
      <c r="A31" s="8" t="s">
        <v>1236</v>
      </c>
      <c r="B31" s="8" t="s">
        <v>1264</v>
      </c>
      <c r="C31" s="8" t="s">
        <v>1300</v>
      </c>
      <c r="D31" s="8" t="s">
        <v>1335</v>
      </c>
      <c r="E31" s="8" t="s">
        <v>1370</v>
      </c>
      <c r="F31" s="8" t="s">
        <v>1403</v>
      </c>
      <c r="G31" s="8" t="s">
        <v>1436</v>
      </c>
      <c r="H31" s="8" t="s">
        <v>1495</v>
      </c>
      <c r="I31" s="8" t="s">
        <v>1561</v>
      </c>
      <c r="J31" s="8" t="s">
        <v>1634</v>
      </c>
      <c r="K31" s="8" t="s">
        <v>1754</v>
      </c>
    </row>
    <row r="32" spans="1:11">
      <c r="A32" s="8" t="s">
        <v>1237</v>
      </c>
      <c r="B32" s="8" t="s">
        <v>1265</v>
      </c>
      <c r="C32" s="8" t="s">
        <v>1265</v>
      </c>
      <c r="D32" s="8" t="s">
        <v>1336</v>
      </c>
      <c r="E32" s="8" t="s">
        <v>1371</v>
      </c>
      <c r="F32" s="8" t="s">
        <v>1404</v>
      </c>
      <c r="G32" s="8" t="s">
        <v>1437</v>
      </c>
      <c r="H32" s="8" t="s">
        <v>1496</v>
      </c>
      <c r="I32" s="8" t="s">
        <v>1562</v>
      </c>
      <c r="J32" s="8" t="s">
        <v>1635</v>
      </c>
      <c r="K32" s="8" t="s">
        <v>1755</v>
      </c>
    </row>
    <row r="33" spans="1:11">
      <c r="A33" s="8" t="s">
        <v>293</v>
      </c>
      <c r="B33" s="8" t="s">
        <v>1266</v>
      </c>
      <c r="C33" s="8" t="s">
        <v>545</v>
      </c>
      <c r="D33" s="8" t="s">
        <v>207</v>
      </c>
      <c r="E33" s="8" t="s">
        <v>207</v>
      </c>
      <c r="F33" s="8" t="s">
        <v>207</v>
      </c>
      <c r="G33" s="8" t="s">
        <v>1438</v>
      </c>
      <c r="H33" s="8" t="s">
        <v>1497</v>
      </c>
      <c r="I33" s="8" t="s">
        <v>1563</v>
      </c>
      <c r="J33" s="8" t="s">
        <v>1636</v>
      </c>
      <c r="K33" s="8" t="s">
        <v>1756</v>
      </c>
    </row>
    <row r="34" spans="1:11">
      <c r="A34" s="8" t="s">
        <v>1238</v>
      </c>
      <c r="B34" s="8" t="s">
        <v>1267</v>
      </c>
      <c r="C34" s="8" t="s">
        <v>1301</v>
      </c>
      <c r="D34" s="8" t="s">
        <v>1337</v>
      </c>
      <c r="E34" s="8" t="s">
        <v>1372</v>
      </c>
      <c r="F34" s="8" t="s">
        <v>1405</v>
      </c>
      <c r="G34" s="8" t="s">
        <v>1439</v>
      </c>
      <c r="H34" s="8" t="s">
        <v>1498</v>
      </c>
      <c r="I34" s="8" t="s">
        <v>1564</v>
      </c>
      <c r="J34" s="8" t="s">
        <v>1637</v>
      </c>
      <c r="K34" s="8" t="s">
        <v>1757</v>
      </c>
    </row>
    <row r="35" spans="1:11">
      <c r="A35" s="8" t="s">
        <v>1239</v>
      </c>
      <c r="B35" s="8" t="s">
        <v>500</v>
      </c>
      <c r="C35" s="8" t="s">
        <v>500</v>
      </c>
      <c r="D35" s="8" t="s">
        <v>1338</v>
      </c>
      <c r="E35" s="8" t="s">
        <v>500</v>
      </c>
      <c r="F35" s="8" t="s">
        <v>1338</v>
      </c>
      <c r="G35" s="8" t="s">
        <v>736</v>
      </c>
      <c r="H35" s="8" t="s">
        <v>736</v>
      </c>
      <c r="I35" s="8" t="s">
        <v>1565</v>
      </c>
      <c r="J35" s="8" t="s">
        <v>1638</v>
      </c>
      <c r="K35" s="8" t="s">
        <v>1758</v>
      </c>
    </row>
    <row r="36" spans="1:11">
      <c r="A36" s="8" t="s">
        <v>258</v>
      </c>
      <c r="B36" s="8" t="s">
        <v>501</v>
      </c>
      <c r="C36" s="8" t="s">
        <v>1302</v>
      </c>
      <c r="D36" s="8" t="s">
        <v>210</v>
      </c>
      <c r="E36" s="8" t="s">
        <v>210</v>
      </c>
      <c r="F36" s="8" t="s">
        <v>210</v>
      </c>
      <c r="G36" s="8" t="s">
        <v>671</v>
      </c>
      <c r="H36" s="8" t="s">
        <v>1499</v>
      </c>
      <c r="I36" s="8" t="s">
        <v>1566</v>
      </c>
      <c r="J36" s="8" t="s">
        <v>1639</v>
      </c>
      <c r="K36" s="8" t="s">
        <v>1759</v>
      </c>
    </row>
    <row r="37" spans="1:11">
      <c r="A37" s="8" t="s">
        <v>127</v>
      </c>
      <c r="B37" s="8" t="s">
        <v>127</v>
      </c>
      <c r="C37" s="8" t="s">
        <v>127</v>
      </c>
      <c r="D37" s="8" t="s">
        <v>127</v>
      </c>
      <c r="E37" s="8" t="s">
        <v>127</v>
      </c>
      <c r="F37" s="8" t="s">
        <v>127</v>
      </c>
      <c r="G37" s="8" t="s">
        <v>127</v>
      </c>
      <c r="H37" s="8" t="s">
        <v>127</v>
      </c>
      <c r="I37" s="8" t="s">
        <v>127</v>
      </c>
      <c r="J37" s="8" t="s">
        <v>127</v>
      </c>
      <c r="K37" s="8" t="s">
        <v>127</v>
      </c>
    </row>
    <row r="38" spans="1:11">
      <c r="A38" s="8" t="s">
        <v>411</v>
      </c>
      <c r="B38" s="8" t="s">
        <v>502</v>
      </c>
      <c r="C38" s="8" t="s">
        <v>1303</v>
      </c>
      <c r="D38" s="8" t="s">
        <v>502</v>
      </c>
      <c r="E38" s="8" t="s">
        <v>1303</v>
      </c>
      <c r="F38" s="8" t="s">
        <v>1303</v>
      </c>
      <c r="G38" s="8" t="s">
        <v>1440</v>
      </c>
      <c r="H38" s="8" t="s">
        <v>1500</v>
      </c>
      <c r="I38" s="8" t="s">
        <v>1500</v>
      </c>
      <c r="J38" s="8" t="s">
        <v>1640</v>
      </c>
      <c r="K38" s="8" t="s">
        <v>1735</v>
      </c>
    </row>
    <row r="39" spans="1:11">
      <c r="A39" s="8" t="s">
        <v>198</v>
      </c>
      <c r="B39" s="8" t="s">
        <v>198</v>
      </c>
      <c r="C39" s="8" t="s">
        <v>226</v>
      </c>
      <c r="D39" s="8" t="s">
        <v>198</v>
      </c>
      <c r="E39" s="8" t="s">
        <v>226</v>
      </c>
      <c r="F39" s="8" t="s">
        <v>226</v>
      </c>
      <c r="G39" s="8" t="s">
        <v>226</v>
      </c>
      <c r="H39" s="8" t="s">
        <v>226</v>
      </c>
      <c r="I39" s="8" t="s">
        <v>226</v>
      </c>
      <c r="J39" s="8" t="s">
        <v>762</v>
      </c>
      <c r="K39" s="8" t="s">
        <v>1736</v>
      </c>
    </row>
    <row r="40" spans="1:11">
      <c r="A40" s="8" t="s">
        <v>260</v>
      </c>
      <c r="B40" s="8" t="s">
        <v>207</v>
      </c>
      <c r="C40" s="8" t="s">
        <v>207</v>
      </c>
      <c r="D40" s="8" t="s">
        <v>207</v>
      </c>
      <c r="E40" s="8" t="s">
        <v>207</v>
      </c>
      <c r="F40" s="8" t="s">
        <v>207</v>
      </c>
      <c r="G40" s="8" t="s">
        <v>207</v>
      </c>
      <c r="H40" s="8" t="s">
        <v>207</v>
      </c>
      <c r="I40" s="8" t="s">
        <v>207</v>
      </c>
      <c r="J40" s="8" t="s">
        <v>207</v>
      </c>
      <c r="K40" s="8" t="s">
        <v>207</v>
      </c>
    </row>
    <row r="41" spans="1:11">
      <c r="A41" s="8" t="s">
        <v>261</v>
      </c>
      <c r="B41" s="8" t="s">
        <v>503</v>
      </c>
      <c r="C41" s="8" t="s">
        <v>1304</v>
      </c>
      <c r="D41" s="8" t="s">
        <v>503</v>
      </c>
      <c r="E41" s="8" t="s">
        <v>1304</v>
      </c>
      <c r="F41" s="8" t="s">
        <v>1304</v>
      </c>
      <c r="G41" s="8" t="s">
        <v>1441</v>
      </c>
      <c r="H41" s="8" t="s">
        <v>1501</v>
      </c>
      <c r="I41" s="8" t="s">
        <v>1501</v>
      </c>
      <c r="J41" s="8" t="s">
        <v>1641</v>
      </c>
      <c r="K41" s="8" t="s">
        <v>1737</v>
      </c>
    </row>
    <row r="42" spans="1:11">
      <c r="A42" s="8" t="s">
        <v>209</v>
      </c>
      <c r="B42" s="8" t="s">
        <v>209</v>
      </c>
      <c r="C42" s="8" t="s">
        <v>349</v>
      </c>
      <c r="D42" s="8" t="s">
        <v>209</v>
      </c>
      <c r="E42" s="8" t="s">
        <v>349</v>
      </c>
      <c r="F42" s="8" t="s">
        <v>349</v>
      </c>
      <c r="G42" s="8" t="s">
        <v>228</v>
      </c>
      <c r="H42" s="8" t="s">
        <v>228</v>
      </c>
      <c r="I42" s="8" t="s">
        <v>228</v>
      </c>
      <c r="J42" s="8" t="s">
        <v>228</v>
      </c>
      <c r="K42" s="8" t="s">
        <v>228</v>
      </c>
    </row>
    <row r="43" spans="1:11">
      <c r="A43" s="8" t="s">
        <v>210</v>
      </c>
      <c r="B43" s="8" t="s">
        <v>210</v>
      </c>
      <c r="C43" s="8" t="s">
        <v>210</v>
      </c>
      <c r="D43" s="8" t="s">
        <v>210</v>
      </c>
      <c r="E43" s="8" t="s">
        <v>210</v>
      </c>
      <c r="F43" s="8" t="s">
        <v>210</v>
      </c>
      <c r="G43" s="8" t="s">
        <v>210</v>
      </c>
      <c r="H43" s="8" t="s">
        <v>210</v>
      </c>
      <c r="I43" s="8" t="s">
        <v>210</v>
      </c>
      <c r="J43" s="8" t="s">
        <v>210</v>
      </c>
      <c r="K43" s="8" t="s">
        <v>210</v>
      </c>
    </row>
    <row r="44" spans="1:11">
      <c r="A44" s="8" t="s">
        <v>128</v>
      </c>
      <c r="B44" s="8" t="s">
        <v>128</v>
      </c>
      <c r="C44" s="8" t="s">
        <v>128</v>
      </c>
      <c r="D44" s="8" t="s">
        <v>128</v>
      </c>
      <c r="E44" s="8" t="s">
        <v>128</v>
      </c>
      <c r="F44" s="8" t="s">
        <v>128</v>
      </c>
      <c r="G44" s="8" t="s">
        <v>128</v>
      </c>
      <c r="H44" s="8" t="s">
        <v>128</v>
      </c>
      <c r="I44" s="8" t="s">
        <v>128</v>
      </c>
      <c r="J44" s="8" t="s">
        <v>128</v>
      </c>
      <c r="K44" s="8" t="s">
        <v>128</v>
      </c>
    </row>
    <row r="45" spans="1:11">
      <c r="A45" s="8" t="s">
        <v>1240</v>
      </c>
      <c r="B45" s="8" t="s">
        <v>1268</v>
      </c>
      <c r="C45" s="8" t="s">
        <v>1305</v>
      </c>
      <c r="D45" s="8" t="s">
        <v>1339</v>
      </c>
      <c r="E45" s="8" t="s">
        <v>1373</v>
      </c>
      <c r="F45" s="8" t="s">
        <v>1406</v>
      </c>
      <c r="G45" s="8" t="s">
        <v>1442</v>
      </c>
      <c r="H45" s="8" t="s">
        <v>1502</v>
      </c>
      <c r="I45" s="8" t="s">
        <v>1567</v>
      </c>
      <c r="J45" s="8" t="s">
        <v>1642</v>
      </c>
      <c r="K45" s="8" t="s">
        <v>1760</v>
      </c>
    </row>
    <row r="46" spans="1:11">
      <c r="A46" s="8" t="s">
        <v>198</v>
      </c>
      <c r="B46" s="8" t="s">
        <v>198</v>
      </c>
      <c r="C46" s="8" t="s">
        <v>263</v>
      </c>
      <c r="D46" s="8" t="s">
        <v>226</v>
      </c>
      <c r="E46" s="8" t="s">
        <v>555</v>
      </c>
      <c r="F46" s="8" t="s">
        <v>399</v>
      </c>
      <c r="G46" s="8" t="s">
        <v>1443</v>
      </c>
      <c r="H46" s="8" t="s">
        <v>235</v>
      </c>
      <c r="I46" s="8" t="s">
        <v>1568</v>
      </c>
      <c r="J46" s="8" t="s">
        <v>560</v>
      </c>
      <c r="K46" s="8" t="s">
        <v>1761</v>
      </c>
    </row>
    <row r="47" spans="1:11">
      <c r="A47" s="8" t="s">
        <v>1241</v>
      </c>
      <c r="B47" s="8" t="s">
        <v>207</v>
      </c>
      <c r="C47" s="8" t="s">
        <v>207</v>
      </c>
      <c r="D47" s="8" t="s">
        <v>207</v>
      </c>
      <c r="E47" s="8" t="s">
        <v>207</v>
      </c>
      <c r="F47" s="8" t="s">
        <v>207</v>
      </c>
      <c r="G47" s="8" t="s">
        <v>207</v>
      </c>
      <c r="H47" s="8" t="s">
        <v>1011</v>
      </c>
      <c r="I47" s="8" t="s">
        <v>1569</v>
      </c>
      <c r="J47" s="8" t="s">
        <v>207</v>
      </c>
      <c r="K47" s="8" t="s">
        <v>207</v>
      </c>
    </row>
    <row r="48" spans="1:11">
      <c r="A48" s="8" t="s">
        <v>264</v>
      </c>
      <c r="B48" s="8" t="s">
        <v>1269</v>
      </c>
      <c r="C48" s="8" t="s">
        <v>503</v>
      </c>
      <c r="D48" s="8" t="s">
        <v>1340</v>
      </c>
      <c r="E48" s="8" t="s">
        <v>1374</v>
      </c>
      <c r="F48" s="8" t="s">
        <v>1407</v>
      </c>
      <c r="G48" s="8" t="s">
        <v>1444</v>
      </c>
      <c r="H48" s="8" t="s">
        <v>1503</v>
      </c>
      <c r="I48" s="8" t="s">
        <v>1570</v>
      </c>
      <c r="J48" s="8" t="s">
        <v>1643</v>
      </c>
      <c r="K48" s="8" t="s">
        <v>1762</v>
      </c>
    </row>
    <row r="49" spans="1:11">
      <c r="A49" s="8" t="s">
        <v>209</v>
      </c>
      <c r="B49" s="8" t="s">
        <v>209</v>
      </c>
      <c r="C49" s="8" t="s">
        <v>209</v>
      </c>
      <c r="D49" s="8" t="s">
        <v>349</v>
      </c>
      <c r="E49" s="8" t="s">
        <v>349</v>
      </c>
      <c r="F49" s="8" t="s">
        <v>349</v>
      </c>
      <c r="G49" s="8" t="s">
        <v>228</v>
      </c>
      <c r="H49" s="8" t="s">
        <v>228</v>
      </c>
      <c r="I49" s="8" t="s">
        <v>236</v>
      </c>
      <c r="J49" s="8" t="s">
        <v>302</v>
      </c>
      <c r="K49" s="8" t="s">
        <v>330</v>
      </c>
    </row>
    <row r="50" spans="1:11">
      <c r="A50" s="8" t="s">
        <v>760</v>
      </c>
      <c r="B50" s="8" t="s">
        <v>210</v>
      </c>
      <c r="C50" s="8" t="s">
        <v>210</v>
      </c>
      <c r="D50" s="8" t="s">
        <v>210</v>
      </c>
      <c r="E50" s="8" t="s">
        <v>210</v>
      </c>
      <c r="F50" s="8" t="s">
        <v>210</v>
      </c>
      <c r="G50" s="8" t="s">
        <v>210</v>
      </c>
      <c r="H50" s="8" t="s">
        <v>210</v>
      </c>
      <c r="I50" s="8" t="s">
        <v>1571</v>
      </c>
      <c r="J50" s="8" t="s">
        <v>210</v>
      </c>
      <c r="K50" s="8" t="s">
        <v>210</v>
      </c>
    </row>
    <row r="51" spans="1:11">
      <c r="A51" s="8" t="s">
        <v>129</v>
      </c>
      <c r="B51" s="8" t="s">
        <v>129</v>
      </c>
      <c r="C51" s="8" t="s">
        <v>129</v>
      </c>
      <c r="D51" s="8" t="s">
        <v>129</v>
      </c>
      <c r="E51" s="8" t="s">
        <v>129</v>
      </c>
      <c r="F51" s="8" t="s">
        <v>129</v>
      </c>
      <c r="G51" s="8" t="s">
        <v>129</v>
      </c>
      <c r="H51" s="8" t="s">
        <v>129</v>
      </c>
      <c r="I51" s="8" t="s">
        <v>129</v>
      </c>
      <c r="J51" s="8" t="s">
        <v>129</v>
      </c>
      <c r="K51" s="8" t="s">
        <v>129</v>
      </c>
    </row>
    <row r="52" spans="1:11">
      <c r="A52" s="8" t="s">
        <v>395</v>
      </c>
      <c r="B52" s="8" t="s">
        <v>1270</v>
      </c>
      <c r="C52" s="8" t="s">
        <v>1306</v>
      </c>
      <c r="D52" s="8" t="s">
        <v>1341</v>
      </c>
      <c r="E52" s="8" t="s">
        <v>1375</v>
      </c>
      <c r="F52" s="8" t="s">
        <v>1408</v>
      </c>
      <c r="G52" s="8" t="s">
        <v>1445</v>
      </c>
      <c r="H52" s="8" t="s">
        <v>1504</v>
      </c>
      <c r="I52" s="8" t="s">
        <v>1572</v>
      </c>
      <c r="J52" s="8" t="s">
        <v>1644</v>
      </c>
      <c r="K52" s="8" t="s">
        <v>1763</v>
      </c>
    </row>
    <row r="53" spans="1:11">
      <c r="A53" s="8" t="s">
        <v>198</v>
      </c>
      <c r="B53" s="8" t="s">
        <v>421</v>
      </c>
      <c r="C53" s="8" t="s">
        <v>1307</v>
      </c>
      <c r="D53" s="8" t="s">
        <v>507</v>
      </c>
      <c r="E53" s="8" t="s">
        <v>226</v>
      </c>
      <c r="F53" s="8" t="s">
        <v>1307</v>
      </c>
      <c r="G53" s="8" t="s">
        <v>1446</v>
      </c>
      <c r="H53" s="8" t="s">
        <v>1505</v>
      </c>
      <c r="I53" s="8" t="s">
        <v>1573</v>
      </c>
      <c r="J53" s="8" t="s">
        <v>1645</v>
      </c>
      <c r="K53" s="8" t="s">
        <v>314</v>
      </c>
    </row>
    <row r="54" spans="1:11">
      <c r="A54" s="8" t="s">
        <v>1242</v>
      </c>
      <c r="B54" s="8" t="s">
        <v>207</v>
      </c>
      <c r="C54" s="8" t="s">
        <v>207</v>
      </c>
      <c r="D54" s="8" t="s">
        <v>207</v>
      </c>
      <c r="E54" s="8" t="s">
        <v>207</v>
      </c>
      <c r="F54" s="8" t="s">
        <v>207</v>
      </c>
      <c r="G54" s="8" t="s">
        <v>1447</v>
      </c>
      <c r="H54" s="8" t="s">
        <v>1506</v>
      </c>
      <c r="I54" s="8" t="s">
        <v>1574</v>
      </c>
      <c r="J54" s="8" t="s">
        <v>1646</v>
      </c>
      <c r="K54" s="8" t="s">
        <v>1764</v>
      </c>
    </row>
    <row r="55" spans="1:11">
      <c r="A55" s="8" t="s">
        <v>264</v>
      </c>
      <c r="B55" s="8" t="s">
        <v>1271</v>
      </c>
      <c r="C55" s="8" t="s">
        <v>1308</v>
      </c>
      <c r="D55" s="8" t="s">
        <v>1342</v>
      </c>
      <c r="E55" s="8" t="s">
        <v>1376</v>
      </c>
      <c r="F55" s="8" t="s">
        <v>1409</v>
      </c>
      <c r="G55" s="8" t="s">
        <v>1448</v>
      </c>
      <c r="H55" s="8" t="s">
        <v>1507</v>
      </c>
      <c r="I55" s="8" t="s">
        <v>1575</v>
      </c>
      <c r="J55" s="8" t="s">
        <v>1647</v>
      </c>
      <c r="K55" s="8" t="s">
        <v>1765</v>
      </c>
    </row>
    <row r="56" spans="1:11">
      <c r="A56" s="8" t="s">
        <v>209</v>
      </c>
      <c r="B56" s="8" t="s">
        <v>246</v>
      </c>
      <c r="C56" s="8" t="s">
        <v>246</v>
      </c>
      <c r="D56" s="8" t="s">
        <v>228</v>
      </c>
      <c r="E56" s="8" t="s">
        <v>302</v>
      </c>
      <c r="F56" s="8" t="s">
        <v>302</v>
      </c>
      <c r="G56" s="8" t="s">
        <v>680</v>
      </c>
      <c r="H56" s="8" t="s">
        <v>1508</v>
      </c>
      <c r="I56" s="8" t="s">
        <v>306</v>
      </c>
      <c r="J56" s="8" t="s">
        <v>1648</v>
      </c>
      <c r="K56" s="8" t="s">
        <v>1766</v>
      </c>
    </row>
    <row r="57" spans="1:11">
      <c r="A57" s="8" t="s">
        <v>258</v>
      </c>
      <c r="B57" s="8" t="s">
        <v>210</v>
      </c>
      <c r="C57" s="8" t="s">
        <v>210</v>
      </c>
      <c r="D57" s="8" t="s">
        <v>210</v>
      </c>
      <c r="E57" s="8" t="s">
        <v>210</v>
      </c>
      <c r="F57" s="8" t="s">
        <v>210</v>
      </c>
      <c r="G57" s="8" t="s">
        <v>681</v>
      </c>
      <c r="H57" s="8" t="s">
        <v>1509</v>
      </c>
      <c r="I57" s="8" t="s">
        <v>1576</v>
      </c>
      <c r="J57" s="8" t="s">
        <v>1649</v>
      </c>
      <c r="K57" s="8" t="s">
        <v>1767</v>
      </c>
    </row>
    <row r="58" spans="1:11">
      <c r="A58" s="8" t="s">
        <v>130</v>
      </c>
      <c r="B58" s="8" t="s">
        <v>130</v>
      </c>
      <c r="C58" s="8" t="s">
        <v>130</v>
      </c>
      <c r="D58" s="8" t="s">
        <v>130</v>
      </c>
      <c r="E58" s="8" t="s">
        <v>130</v>
      </c>
      <c r="F58" s="8" t="s">
        <v>130</v>
      </c>
      <c r="G58" s="8" t="s">
        <v>130</v>
      </c>
      <c r="H58" s="8" t="s">
        <v>130</v>
      </c>
      <c r="I58" s="8" t="s">
        <v>130</v>
      </c>
      <c r="J58" s="8" t="s">
        <v>130</v>
      </c>
      <c r="K58" s="8" t="s">
        <v>130</v>
      </c>
    </row>
    <row r="59" spans="1:11">
      <c r="A59" s="8" t="s">
        <v>1243</v>
      </c>
      <c r="B59" s="8" t="s">
        <v>1272</v>
      </c>
      <c r="C59" s="8" t="s">
        <v>1309</v>
      </c>
      <c r="D59" s="8" t="s">
        <v>1343</v>
      </c>
      <c r="E59" s="8" t="s">
        <v>1377</v>
      </c>
      <c r="F59" s="8" t="s">
        <v>1410</v>
      </c>
      <c r="G59" s="8" t="s">
        <v>1449</v>
      </c>
      <c r="H59" s="8" t="s">
        <v>1510</v>
      </c>
      <c r="I59" s="8" t="s">
        <v>1577</v>
      </c>
      <c r="J59" s="8" t="s">
        <v>1650</v>
      </c>
      <c r="K59" s="8" t="s">
        <v>1768</v>
      </c>
    </row>
    <row r="60" spans="1:11">
      <c r="A60" s="8" t="s">
        <v>198</v>
      </c>
      <c r="B60" s="8" t="s">
        <v>303</v>
      </c>
      <c r="C60" s="8" t="s">
        <v>555</v>
      </c>
      <c r="D60" s="8" t="s">
        <v>226</v>
      </c>
      <c r="E60" s="8" t="s">
        <v>1378</v>
      </c>
      <c r="F60" s="8" t="s">
        <v>1378</v>
      </c>
      <c r="G60" s="8" t="s">
        <v>1450</v>
      </c>
      <c r="H60" s="8" t="s">
        <v>1511</v>
      </c>
      <c r="I60" s="8" t="s">
        <v>1578</v>
      </c>
      <c r="J60" s="8" t="s">
        <v>1651</v>
      </c>
      <c r="K60" s="8" t="s">
        <v>1769</v>
      </c>
    </row>
    <row r="61" spans="1:11">
      <c r="A61" s="8" t="s">
        <v>293</v>
      </c>
      <c r="B61" s="8" t="s">
        <v>207</v>
      </c>
      <c r="C61" s="8" t="s">
        <v>207</v>
      </c>
      <c r="D61" s="8" t="s">
        <v>207</v>
      </c>
      <c r="E61" s="8" t="s">
        <v>207</v>
      </c>
      <c r="F61" s="8" t="s">
        <v>207</v>
      </c>
      <c r="G61" s="8" t="s">
        <v>240</v>
      </c>
      <c r="H61" s="8" t="s">
        <v>1512</v>
      </c>
      <c r="I61" s="8" t="s">
        <v>1579</v>
      </c>
      <c r="J61" s="8" t="s">
        <v>1652</v>
      </c>
      <c r="K61" s="8" t="s">
        <v>1770</v>
      </c>
    </row>
    <row r="62" spans="1:11">
      <c r="A62" s="8" t="s">
        <v>270</v>
      </c>
      <c r="B62" s="8" t="s">
        <v>1273</v>
      </c>
      <c r="C62" s="8" t="s">
        <v>1310</v>
      </c>
      <c r="D62" s="8" t="s">
        <v>1344</v>
      </c>
      <c r="E62" s="8" t="s">
        <v>1379</v>
      </c>
      <c r="F62" s="8" t="s">
        <v>1411</v>
      </c>
      <c r="G62" s="8" t="s">
        <v>1451</v>
      </c>
      <c r="H62" s="8" t="s">
        <v>1513</v>
      </c>
      <c r="I62" s="8" t="s">
        <v>1580</v>
      </c>
      <c r="J62" s="8" t="s">
        <v>1653</v>
      </c>
      <c r="K62" s="8" t="s">
        <v>1771</v>
      </c>
    </row>
    <row r="63" spans="1:11">
      <c r="A63" s="8" t="s">
        <v>209</v>
      </c>
      <c r="B63" s="8" t="s">
        <v>209</v>
      </c>
      <c r="C63" s="8" t="s">
        <v>209</v>
      </c>
      <c r="D63" s="8" t="s">
        <v>209</v>
      </c>
      <c r="E63" s="8" t="s">
        <v>228</v>
      </c>
      <c r="F63" s="8" t="s">
        <v>209</v>
      </c>
      <c r="G63" s="8" t="s">
        <v>1452</v>
      </c>
      <c r="H63" s="8" t="s">
        <v>879</v>
      </c>
      <c r="I63" s="8" t="s">
        <v>879</v>
      </c>
      <c r="J63" s="8" t="s">
        <v>1654</v>
      </c>
      <c r="K63" s="8" t="s">
        <v>1115</v>
      </c>
    </row>
    <row r="64" spans="1:11">
      <c r="A64" s="8" t="s">
        <v>258</v>
      </c>
      <c r="B64" s="8" t="s">
        <v>210</v>
      </c>
      <c r="C64" s="8" t="s">
        <v>210</v>
      </c>
      <c r="D64" s="8" t="s">
        <v>210</v>
      </c>
      <c r="E64" s="8" t="s">
        <v>210</v>
      </c>
      <c r="F64" s="8" t="s">
        <v>210</v>
      </c>
      <c r="G64" s="8" t="s">
        <v>210</v>
      </c>
      <c r="H64" s="8" t="s">
        <v>210</v>
      </c>
      <c r="I64" s="8" t="s">
        <v>1581</v>
      </c>
      <c r="J64" s="8" t="s">
        <v>601</v>
      </c>
      <c r="K64" s="8" t="s">
        <v>1772</v>
      </c>
    </row>
    <row r="65" spans="1:11">
      <c r="A65" s="8" t="s">
        <v>131</v>
      </c>
      <c r="B65" s="8" t="s">
        <v>131</v>
      </c>
      <c r="C65" s="8" t="s">
        <v>131</v>
      </c>
      <c r="D65" s="8" t="s">
        <v>131</v>
      </c>
      <c r="E65" s="8" t="s">
        <v>131</v>
      </c>
      <c r="F65" s="8" t="s">
        <v>131</v>
      </c>
      <c r="G65" s="8" t="s">
        <v>131</v>
      </c>
      <c r="H65" s="8" t="s">
        <v>131</v>
      </c>
      <c r="I65" s="8" t="s">
        <v>131</v>
      </c>
      <c r="J65" s="8" t="s">
        <v>131</v>
      </c>
      <c r="K65" s="8" t="s">
        <v>131</v>
      </c>
    </row>
    <row r="66" spans="1:11">
      <c r="A66" s="8" t="s">
        <v>254</v>
      </c>
      <c r="B66" s="8" t="s">
        <v>1219</v>
      </c>
      <c r="C66" s="8" t="s">
        <v>1219</v>
      </c>
      <c r="D66" s="8" t="s">
        <v>1219</v>
      </c>
      <c r="E66" s="8" t="s">
        <v>1219</v>
      </c>
      <c r="F66" s="8" t="s">
        <v>1219</v>
      </c>
      <c r="G66" s="8" t="s">
        <v>212</v>
      </c>
      <c r="H66" s="8" t="s">
        <v>212</v>
      </c>
      <c r="I66" s="8" t="s">
        <v>212</v>
      </c>
      <c r="J66" s="8" t="s">
        <v>1655</v>
      </c>
      <c r="K66" s="8" t="s">
        <v>1738</v>
      </c>
    </row>
    <row r="67" spans="1:11">
      <c r="A67" s="8" t="s">
        <v>205</v>
      </c>
      <c r="B67" s="8" t="s">
        <v>205</v>
      </c>
      <c r="C67" s="8" t="s">
        <v>205</v>
      </c>
      <c r="D67" s="8" t="s">
        <v>205</v>
      </c>
      <c r="E67" s="8" t="s">
        <v>205</v>
      </c>
      <c r="F67" s="8" t="s">
        <v>205</v>
      </c>
      <c r="G67" s="8" t="s">
        <v>205</v>
      </c>
      <c r="H67" s="8" t="s">
        <v>205</v>
      </c>
      <c r="I67" s="8" t="s">
        <v>205</v>
      </c>
      <c r="J67" s="8" t="s">
        <v>205</v>
      </c>
      <c r="K67" s="8" t="s">
        <v>205</v>
      </c>
    </row>
    <row r="68" spans="1:11">
      <c r="A68" s="8" t="s">
        <v>199</v>
      </c>
      <c r="B68" s="8" t="s">
        <v>199</v>
      </c>
      <c r="C68" s="8" t="s">
        <v>199</v>
      </c>
      <c r="D68" s="8" t="s">
        <v>199</v>
      </c>
      <c r="E68" s="8" t="s">
        <v>199</v>
      </c>
      <c r="F68" s="8" t="s">
        <v>199</v>
      </c>
      <c r="G68" s="8" t="s">
        <v>207</v>
      </c>
      <c r="H68" s="8" t="s">
        <v>207</v>
      </c>
      <c r="I68" s="8" t="s">
        <v>207</v>
      </c>
      <c r="J68" s="8" t="s">
        <v>207</v>
      </c>
      <c r="K68" s="8" t="s">
        <v>207</v>
      </c>
    </row>
    <row r="69" spans="1:11">
      <c r="A69" s="8" t="s">
        <v>255</v>
      </c>
      <c r="B69" s="8" t="s">
        <v>273</v>
      </c>
      <c r="C69" s="8" t="s">
        <v>273</v>
      </c>
      <c r="D69" s="8" t="s">
        <v>273</v>
      </c>
      <c r="E69" s="8" t="s">
        <v>273</v>
      </c>
      <c r="F69" s="8" t="s">
        <v>273</v>
      </c>
      <c r="G69" s="8" t="s">
        <v>213</v>
      </c>
      <c r="H69" s="8" t="s">
        <v>213</v>
      </c>
      <c r="I69" s="8" t="s">
        <v>213</v>
      </c>
      <c r="J69" s="8" t="s">
        <v>1656</v>
      </c>
      <c r="K69" s="8" t="s">
        <v>1739</v>
      </c>
    </row>
    <row r="70" spans="1:11">
      <c r="A70" s="8" t="s">
        <v>201</v>
      </c>
      <c r="B70" s="8" t="s">
        <v>201</v>
      </c>
      <c r="C70" s="8" t="s">
        <v>201</v>
      </c>
      <c r="D70" s="8" t="s">
        <v>201</v>
      </c>
      <c r="E70" s="8" t="s">
        <v>201</v>
      </c>
      <c r="F70" s="8" t="s">
        <v>201</v>
      </c>
      <c r="G70" s="8" t="s">
        <v>201</v>
      </c>
      <c r="H70" s="8" t="s">
        <v>201</v>
      </c>
      <c r="I70" s="8" t="s">
        <v>201</v>
      </c>
      <c r="J70" s="8" t="s">
        <v>201</v>
      </c>
      <c r="K70" s="8" t="s">
        <v>201</v>
      </c>
    </row>
    <row r="71" spans="1:11">
      <c r="A71" s="8" t="s">
        <v>202</v>
      </c>
      <c r="B71" s="8" t="s">
        <v>202</v>
      </c>
      <c r="C71" s="8" t="s">
        <v>202</v>
      </c>
      <c r="D71" s="8" t="s">
        <v>202</v>
      </c>
      <c r="E71" s="8" t="s">
        <v>202</v>
      </c>
      <c r="F71" s="8" t="s">
        <v>202</v>
      </c>
      <c r="G71" s="8" t="s">
        <v>202</v>
      </c>
      <c r="H71" s="8" t="s">
        <v>202</v>
      </c>
      <c r="I71" s="8" t="s">
        <v>202</v>
      </c>
      <c r="J71" s="8" t="s">
        <v>202</v>
      </c>
      <c r="K71" s="8" t="s">
        <v>202</v>
      </c>
    </row>
    <row r="72" spans="1:11">
      <c r="A72" s="8" t="s">
        <v>132</v>
      </c>
      <c r="B72" s="8" t="s">
        <v>132</v>
      </c>
      <c r="C72" s="8" t="s">
        <v>132</v>
      </c>
      <c r="D72" s="8" t="s">
        <v>132</v>
      </c>
      <c r="E72" s="8" t="s">
        <v>132</v>
      </c>
      <c r="F72" s="8" t="s">
        <v>132</v>
      </c>
      <c r="G72" s="8" t="s">
        <v>132</v>
      </c>
      <c r="H72" s="8" t="s">
        <v>132</v>
      </c>
      <c r="I72" s="8" t="s">
        <v>132</v>
      </c>
      <c r="J72" s="8" t="s">
        <v>132</v>
      </c>
      <c r="K72" s="8" t="s">
        <v>132</v>
      </c>
    </row>
    <row r="73" spans="1:11">
      <c r="A73" s="8" t="s">
        <v>274</v>
      </c>
      <c r="B73" s="8" t="s">
        <v>373</v>
      </c>
      <c r="C73" s="8" t="s">
        <v>373</v>
      </c>
      <c r="D73" s="8" t="s">
        <v>373</v>
      </c>
      <c r="E73" s="8" t="s">
        <v>373</v>
      </c>
      <c r="F73" s="8" t="s">
        <v>373</v>
      </c>
      <c r="G73" s="8" t="s">
        <v>214</v>
      </c>
      <c r="H73" s="8" t="s">
        <v>214</v>
      </c>
      <c r="I73" s="8" t="s">
        <v>214</v>
      </c>
      <c r="J73" s="8" t="s">
        <v>1657</v>
      </c>
      <c r="K73" s="8" t="s">
        <v>1740</v>
      </c>
    </row>
    <row r="74" spans="1:11">
      <c r="A74" s="8" t="s">
        <v>205</v>
      </c>
      <c r="B74" s="8" t="s">
        <v>205</v>
      </c>
      <c r="C74" s="8" t="s">
        <v>205</v>
      </c>
      <c r="D74" s="8" t="s">
        <v>205</v>
      </c>
      <c r="E74" s="8" t="s">
        <v>205</v>
      </c>
      <c r="F74" s="8" t="s">
        <v>205</v>
      </c>
      <c r="G74" s="8" t="s">
        <v>205</v>
      </c>
      <c r="H74" s="8" t="s">
        <v>205</v>
      </c>
      <c r="I74" s="8" t="s">
        <v>205</v>
      </c>
      <c r="J74" s="8" t="s">
        <v>205</v>
      </c>
      <c r="K74" s="8" t="s">
        <v>205</v>
      </c>
    </row>
    <row r="75" spans="1:11">
      <c r="A75" s="8" t="s">
        <v>293</v>
      </c>
      <c r="B75" s="8" t="s">
        <v>207</v>
      </c>
      <c r="C75" s="8" t="s">
        <v>207</v>
      </c>
      <c r="D75" s="8" t="s">
        <v>207</v>
      </c>
      <c r="E75" s="8" t="s">
        <v>207</v>
      </c>
      <c r="F75" s="8" t="s">
        <v>207</v>
      </c>
      <c r="G75" s="8" t="s">
        <v>207</v>
      </c>
      <c r="H75" s="8" t="s">
        <v>207</v>
      </c>
      <c r="I75" s="8" t="s">
        <v>207</v>
      </c>
      <c r="J75" s="8" t="s">
        <v>207</v>
      </c>
      <c r="K75" s="8" t="s">
        <v>207</v>
      </c>
    </row>
    <row r="76" spans="1:11">
      <c r="A76" s="8" t="s">
        <v>255</v>
      </c>
      <c r="B76" s="8" t="s">
        <v>268</v>
      </c>
      <c r="C76" s="8" t="s">
        <v>268</v>
      </c>
      <c r="D76" s="8" t="s">
        <v>268</v>
      </c>
      <c r="E76" s="8" t="s">
        <v>268</v>
      </c>
      <c r="F76" s="8" t="s">
        <v>268</v>
      </c>
      <c r="G76" s="8" t="s">
        <v>215</v>
      </c>
      <c r="H76" s="8" t="s">
        <v>215</v>
      </c>
      <c r="I76" s="8" t="s">
        <v>215</v>
      </c>
      <c r="J76" s="8" t="s">
        <v>1658</v>
      </c>
      <c r="K76" s="8" t="s">
        <v>1741</v>
      </c>
    </row>
    <row r="77" spans="1:11">
      <c r="A77" s="8" t="s">
        <v>201</v>
      </c>
      <c r="B77" s="8" t="s">
        <v>201</v>
      </c>
      <c r="C77" s="8" t="s">
        <v>201</v>
      </c>
      <c r="D77" s="8" t="s">
        <v>201</v>
      </c>
      <c r="E77" s="8" t="s">
        <v>201</v>
      </c>
      <c r="F77" s="8" t="s">
        <v>201</v>
      </c>
      <c r="G77" s="8" t="s">
        <v>201</v>
      </c>
      <c r="H77" s="8" t="s">
        <v>201</v>
      </c>
      <c r="I77" s="8" t="s">
        <v>201</v>
      </c>
      <c r="J77" s="8" t="s">
        <v>201</v>
      </c>
      <c r="K77" s="8" t="s">
        <v>201</v>
      </c>
    </row>
    <row r="78" spans="1:11">
      <c r="A78" s="8" t="s">
        <v>202</v>
      </c>
      <c r="B78" s="8" t="s">
        <v>202</v>
      </c>
      <c r="C78" s="8" t="s">
        <v>202</v>
      </c>
      <c r="D78" s="8" t="s">
        <v>202</v>
      </c>
      <c r="E78" s="8" t="s">
        <v>202</v>
      </c>
      <c r="F78" s="8" t="s">
        <v>202</v>
      </c>
      <c r="G78" s="8" t="s">
        <v>210</v>
      </c>
      <c r="H78" s="8" t="s">
        <v>210</v>
      </c>
      <c r="I78" s="8" t="s">
        <v>210</v>
      </c>
      <c r="J78" s="8" t="s">
        <v>210</v>
      </c>
      <c r="K78" s="8" t="s">
        <v>210</v>
      </c>
    </row>
    <row r="79" spans="1:11">
      <c r="A79" s="8" t="s">
        <v>133</v>
      </c>
      <c r="B79" s="8" t="s">
        <v>133</v>
      </c>
      <c r="C79" s="8" t="s">
        <v>133</v>
      </c>
      <c r="D79" s="8" t="s">
        <v>133</v>
      </c>
      <c r="E79" s="8" t="s">
        <v>133</v>
      </c>
      <c r="F79" s="8" t="s">
        <v>133</v>
      </c>
      <c r="G79" s="8" t="s">
        <v>133</v>
      </c>
      <c r="H79" s="8" t="s">
        <v>133</v>
      </c>
      <c r="I79" s="8" t="s">
        <v>133</v>
      </c>
      <c r="J79" s="8" t="s">
        <v>133</v>
      </c>
      <c r="K79" s="8" t="s">
        <v>133</v>
      </c>
    </row>
    <row r="80" spans="1:11">
      <c r="A80" s="8" t="s">
        <v>1244</v>
      </c>
      <c r="B80" s="8" t="s">
        <v>1220</v>
      </c>
      <c r="C80" s="8" t="s">
        <v>1220</v>
      </c>
      <c r="D80" s="8" t="s">
        <v>1220</v>
      </c>
      <c r="E80" s="8" t="s">
        <v>1220</v>
      </c>
      <c r="F80" s="8" t="s">
        <v>1220</v>
      </c>
      <c r="G80" s="8" t="s">
        <v>1453</v>
      </c>
      <c r="H80" s="8" t="s">
        <v>1514</v>
      </c>
      <c r="I80" s="8" t="s">
        <v>1582</v>
      </c>
      <c r="J80" s="8" t="s">
        <v>1659</v>
      </c>
      <c r="K80" s="8" t="s">
        <v>1773</v>
      </c>
    </row>
    <row r="81" spans="1:11">
      <c r="A81" s="8" t="s">
        <v>198</v>
      </c>
      <c r="B81" s="8" t="s">
        <v>198</v>
      </c>
      <c r="C81" s="8" t="s">
        <v>198</v>
      </c>
      <c r="D81" s="8" t="s">
        <v>198</v>
      </c>
      <c r="E81" s="8" t="s">
        <v>198</v>
      </c>
      <c r="F81" s="8" t="s">
        <v>198</v>
      </c>
      <c r="G81" s="8" t="s">
        <v>243</v>
      </c>
      <c r="H81" s="8" t="s">
        <v>1515</v>
      </c>
      <c r="I81" s="8" t="s">
        <v>1583</v>
      </c>
      <c r="J81" s="8" t="s">
        <v>1660</v>
      </c>
      <c r="K81" s="8" t="s">
        <v>198</v>
      </c>
    </row>
    <row r="82" spans="1:11">
      <c r="A82" s="8" t="s">
        <v>1245</v>
      </c>
      <c r="B82" s="8" t="s">
        <v>207</v>
      </c>
      <c r="C82" s="8" t="s">
        <v>207</v>
      </c>
      <c r="D82" s="8" t="s">
        <v>207</v>
      </c>
      <c r="E82" s="8" t="s">
        <v>207</v>
      </c>
      <c r="F82" s="8" t="s">
        <v>207</v>
      </c>
      <c r="G82" s="8" t="s">
        <v>951</v>
      </c>
      <c r="H82" s="8" t="s">
        <v>951</v>
      </c>
      <c r="I82" s="8" t="s">
        <v>1584</v>
      </c>
      <c r="J82" s="8" t="s">
        <v>1661</v>
      </c>
      <c r="K82" s="8" t="s">
        <v>1774</v>
      </c>
    </row>
    <row r="83" spans="1:11">
      <c r="A83" s="8" t="s">
        <v>264</v>
      </c>
      <c r="B83" s="8" t="s">
        <v>558</v>
      </c>
      <c r="C83" s="8" t="s">
        <v>558</v>
      </c>
      <c r="D83" s="8" t="s">
        <v>558</v>
      </c>
      <c r="E83" s="8" t="s">
        <v>558</v>
      </c>
      <c r="F83" s="8" t="s">
        <v>558</v>
      </c>
      <c r="G83" s="8" t="s">
        <v>1454</v>
      </c>
      <c r="H83" s="8" t="s">
        <v>1516</v>
      </c>
      <c r="I83" s="8" t="s">
        <v>1585</v>
      </c>
      <c r="J83" s="8" t="s">
        <v>1662</v>
      </c>
      <c r="K83" s="8" t="s">
        <v>1775</v>
      </c>
    </row>
    <row r="84" spans="1:11">
      <c r="A84" s="8" t="s">
        <v>201</v>
      </c>
      <c r="B84" s="8" t="s">
        <v>201</v>
      </c>
      <c r="C84" s="8" t="s">
        <v>201</v>
      </c>
      <c r="D84" s="8" t="s">
        <v>201</v>
      </c>
      <c r="E84" s="8" t="s">
        <v>201</v>
      </c>
      <c r="F84" s="8" t="s">
        <v>201</v>
      </c>
      <c r="G84" s="8" t="s">
        <v>209</v>
      </c>
      <c r="H84" s="8" t="s">
        <v>209</v>
      </c>
      <c r="I84" s="8" t="s">
        <v>209</v>
      </c>
      <c r="J84" s="8" t="s">
        <v>1115</v>
      </c>
      <c r="K84" s="8" t="s">
        <v>209</v>
      </c>
    </row>
    <row r="85" spans="1:11">
      <c r="A85" s="8" t="s">
        <v>258</v>
      </c>
      <c r="B85" s="8" t="s">
        <v>210</v>
      </c>
      <c r="C85" s="8" t="s">
        <v>210</v>
      </c>
      <c r="D85" s="8" t="s">
        <v>210</v>
      </c>
      <c r="E85" s="8" t="s">
        <v>210</v>
      </c>
      <c r="F85" s="8" t="s">
        <v>210</v>
      </c>
      <c r="G85" s="8" t="s">
        <v>883</v>
      </c>
      <c r="H85" s="8" t="s">
        <v>883</v>
      </c>
      <c r="I85" s="8" t="s">
        <v>953</v>
      </c>
      <c r="J85" s="8" t="s">
        <v>1663</v>
      </c>
      <c r="K85" s="8" t="s">
        <v>1742</v>
      </c>
    </row>
    <row r="86" spans="1:11">
      <c r="A86" s="8" t="s">
        <v>134</v>
      </c>
      <c r="B86" s="8" t="s">
        <v>134</v>
      </c>
      <c r="C86" s="8" t="s">
        <v>134</v>
      </c>
      <c r="D86" s="8" t="s">
        <v>134</v>
      </c>
      <c r="E86" s="8" t="s">
        <v>134</v>
      </c>
      <c r="F86" s="8" t="s">
        <v>134</v>
      </c>
      <c r="G86" s="8" t="s">
        <v>134</v>
      </c>
      <c r="H86" s="8" t="s">
        <v>134</v>
      </c>
      <c r="I86" s="8" t="s">
        <v>134</v>
      </c>
      <c r="J86" s="8" t="s">
        <v>134</v>
      </c>
      <c r="K86" s="8" t="s">
        <v>134</v>
      </c>
    </row>
    <row r="87" spans="1:11">
      <c r="A87" s="8" t="s">
        <v>1246</v>
      </c>
      <c r="B87" s="8" t="s">
        <v>1274</v>
      </c>
      <c r="C87" s="8" t="s">
        <v>1311</v>
      </c>
      <c r="D87" s="8" t="s">
        <v>1345</v>
      </c>
      <c r="E87" s="8" t="s">
        <v>1380</v>
      </c>
      <c r="F87" s="8" t="s">
        <v>1412</v>
      </c>
      <c r="G87" s="8" t="s">
        <v>1455</v>
      </c>
      <c r="H87" s="8" t="s">
        <v>1517</v>
      </c>
      <c r="I87" s="8" t="s">
        <v>1586</v>
      </c>
      <c r="J87" s="8" t="s">
        <v>1664</v>
      </c>
      <c r="K87" s="8" t="s">
        <v>1776</v>
      </c>
    </row>
    <row r="88" spans="1:11">
      <c r="A88" s="8" t="s">
        <v>1247</v>
      </c>
      <c r="B88" s="8" t="s">
        <v>1275</v>
      </c>
      <c r="C88" s="8" t="s">
        <v>1312</v>
      </c>
      <c r="D88" s="8" t="s">
        <v>1346</v>
      </c>
      <c r="E88" s="8" t="s">
        <v>1381</v>
      </c>
      <c r="F88" s="8" t="s">
        <v>1381</v>
      </c>
      <c r="G88" s="8" t="s">
        <v>1456</v>
      </c>
      <c r="H88" s="8" t="s">
        <v>1518</v>
      </c>
      <c r="I88" s="8" t="s">
        <v>1587</v>
      </c>
      <c r="J88" s="8" t="s">
        <v>1665</v>
      </c>
      <c r="K88" s="8" t="s">
        <v>1777</v>
      </c>
    </row>
    <row r="89" spans="1:11">
      <c r="A89" s="8" t="s">
        <v>285</v>
      </c>
      <c r="B89" s="8" t="s">
        <v>1276</v>
      </c>
      <c r="C89" s="8" t="s">
        <v>561</v>
      </c>
      <c r="D89" s="8" t="s">
        <v>207</v>
      </c>
      <c r="E89" s="8" t="s">
        <v>207</v>
      </c>
      <c r="F89" s="8" t="s">
        <v>561</v>
      </c>
      <c r="G89" s="8" t="s">
        <v>1457</v>
      </c>
      <c r="H89" s="8" t="s">
        <v>1519</v>
      </c>
      <c r="I89" s="8" t="s">
        <v>1588</v>
      </c>
      <c r="J89" s="8" t="s">
        <v>1666</v>
      </c>
      <c r="K89" s="8" t="s">
        <v>1778</v>
      </c>
    </row>
    <row r="90" spans="1:11">
      <c r="A90" s="8" t="s">
        <v>1248</v>
      </c>
      <c r="B90" s="8" t="s">
        <v>1277</v>
      </c>
      <c r="C90" s="8" t="s">
        <v>1313</v>
      </c>
      <c r="D90" s="8" t="s">
        <v>1347</v>
      </c>
      <c r="E90" s="8" t="s">
        <v>1382</v>
      </c>
      <c r="F90" s="8" t="s">
        <v>1413</v>
      </c>
      <c r="G90" s="8" t="s">
        <v>1458</v>
      </c>
      <c r="H90" s="8" t="s">
        <v>1520</v>
      </c>
      <c r="I90" s="8" t="s">
        <v>1589</v>
      </c>
      <c r="J90" s="8" t="s">
        <v>1667</v>
      </c>
      <c r="K90" s="8" t="s">
        <v>1779</v>
      </c>
    </row>
    <row r="91" spans="1:11">
      <c r="A91" s="8" t="s">
        <v>1249</v>
      </c>
      <c r="B91" s="8" t="s">
        <v>563</v>
      </c>
      <c r="C91" s="8" t="s">
        <v>1314</v>
      </c>
      <c r="D91" s="8" t="s">
        <v>1348</v>
      </c>
      <c r="E91" s="8" t="s">
        <v>1348</v>
      </c>
      <c r="F91" s="8" t="s">
        <v>1348</v>
      </c>
      <c r="G91" s="8" t="s">
        <v>1459</v>
      </c>
      <c r="H91" s="8" t="s">
        <v>759</v>
      </c>
      <c r="I91" s="8" t="s">
        <v>1590</v>
      </c>
      <c r="J91" s="8" t="s">
        <v>1668</v>
      </c>
      <c r="K91" s="8" t="s">
        <v>1780</v>
      </c>
    </row>
    <row r="92" spans="1:11">
      <c r="A92" s="8" t="s">
        <v>378</v>
      </c>
      <c r="B92" s="8" t="s">
        <v>1278</v>
      </c>
      <c r="C92" s="8" t="s">
        <v>210</v>
      </c>
      <c r="D92" s="8" t="s">
        <v>210</v>
      </c>
      <c r="E92" s="8" t="s">
        <v>210</v>
      </c>
      <c r="F92" s="8" t="s">
        <v>210</v>
      </c>
      <c r="G92" s="8" t="s">
        <v>760</v>
      </c>
      <c r="H92" s="8" t="s">
        <v>760</v>
      </c>
      <c r="I92" s="8" t="s">
        <v>959</v>
      </c>
      <c r="J92" s="8" t="s">
        <v>1669</v>
      </c>
      <c r="K92" s="8" t="s">
        <v>1781</v>
      </c>
    </row>
    <row r="93" spans="1:11">
      <c r="A93" s="8" t="s">
        <v>135</v>
      </c>
      <c r="B93" s="8" t="s">
        <v>135</v>
      </c>
      <c r="C93" s="8" t="s">
        <v>135</v>
      </c>
      <c r="D93" s="8" t="s">
        <v>135</v>
      </c>
      <c r="E93" s="8" t="s">
        <v>135</v>
      </c>
      <c r="F93" s="8" t="s">
        <v>135</v>
      </c>
      <c r="G93" s="8" t="s">
        <v>135</v>
      </c>
      <c r="H93" s="8" t="s">
        <v>135</v>
      </c>
      <c r="I93" s="8" t="s">
        <v>135</v>
      </c>
      <c r="J93" s="8" t="s">
        <v>135</v>
      </c>
      <c r="K93" s="8" t="s">
        <v>135</v>
      </c>
    </row>
    <row r="94" spans="1:11">
      <c r="A94" s="8" t="s">
        <v>1250</v>
      </c>
      <c r="B94" s="8" t="s">
        <v>1279</v>
      </c>
      <c r="C94" s="8" t="s">
        <v>1315</v>
      </c>
      <c r="D94" s="8" t="s">
        <v>1349</v>
      </c>
      <c r="E94" s="8" t="s">
        <v>1383</v>
      </c>
      <c r="F94" s="8" t="s">
        <v>1414</v>
      </c>
      <c r="G94" s="8" t="s">
        <v>1460</v>
      </c>
      <c r="H94" s="8" t="s">
        <v>1521</v>
      </c>
      <c r="I94" s="8" t="s">
        <v>1591</v>
      </c>
      <c r="J94" s="8" t="s">
        <v>1670</v>
      </c>
      <c r="K94" s="8" t="s">
        <v>1782</v>
      </c>
    </row>
    <row r="95" spans="1:11">
      <c r="A95" s="8" t="s">
        <v>198</v>
      </c>
      <c r="B95" s="8" t="s">
        <v>307</v>
      </c>
      <c r="C95" s="8" t="s">
        <v>307</v>
      </c>
      <c r="D95" s="8" t="s">
        <v>226</v>
      </c>
      <c r="E95" s="8" t="s">
        <v>266</v>
      </c>
      <c r="F95" s="8" t="s">
        <v>226</v>
      </c>
      <c r="G95" s="8" t="s">
        <v>1461</v>
      </c>
      <c r="H95" s="8" t="s">
        <v>1522</v>
      </c>
      <c r="I95" s="8" t="s">
        <v>1592</v>
      </c>
      <c r="J95" s="8" t="s">
        <v>1671</v>
      </c>
      <c r="K95" s="8" t="s">
        <v>1783</v>
      </c>
    </row>
    <row r="96" spans="1:11">
      <c r="A96" s="8" t="s">
        <v>293</v>
      </c>
      <c r="B96" s="8" t="s">
        <v>207</v>
      </c>
      <c r="C96" s="8" t="s">
        <v>207</v>
      </c>
      <c r="D96" s="8" t="s">
        <v>207</v>
      </c>
      <c r="E96" s="8" t="s">
        <v>207</v>
      </c>
      <c r="F96" s="8" t="s">
        <v>207</v>
      </c>
      <c r="G96" s="8" t="s">
        <v>207</v>
      </c>
      <c r="H96" s="8" t="s">
        <v>245</v>
      </c>
      <c r="I96" s="8" t="s">
        <v>1593</v>
      </c>
      <c r="J96" s="8" t="s">
        <v>1672</v>
      </c>
      <c r="K96" s="8" t="s">
        <v>1784</v>
      </c>
    </row>
    <row r="97" spans="1:11">
      <c r="A97" s="8" t="s">
        <v>261</v>
      </c>
      <c r="B97" s="8" t="s">
        <v>1280</v>
      </c>
      <c r="C97" s="8" t="s">
        <v>1316</v>
      </c>
      <c r="D97" s="8" t="s">
        <v>1350</v>
      </c>
      <c r="E97" s="8" t="s">
        <v>1384</v>
      </c>
      <c r="F97" s="8" t="s">
        <v>1415</v>
      </c>
      <c r="G97" s="8" t="s">
        <v>1462</v>
      </c>
      <c r="H97" s="8" t="s">
        <v>1523</v>
      </c>
      <c r="I97" s="8" t="s">
        <v>1594</v>
      </c>
      <c r="J97" s="8" t="s">
        <v>1673</v>
      </c>
      <c r="K97" s="8" t="s">
        <v>1785</v>
      </c>
    </row>
    <row r="98" spans="1:11">
      <c r="A98" s="8" t="s">
        <v>209</v>
      </c>
      <c r="B98" s="8" t="s">
        <v>209</v>
      </c>
      <c r="C98" s="8" t="s">
        <v>209</v>
      </c>
      <c r="D98" s="8" t="s">
        <v>209</v>
      </c>
      <c r="E98" s="8" t="s">
        <v>209</v>
      </c>
      <c r="F98" s="8" t="s">
        <v>209</v>
      </c>
      <c r="G98" s="8" t="s">
        <v>302</v>
      </c>
      <c r="H98" s="8" t="s">
        <v>349</v>
      </c>
      <c r="I98" s="8" t="s">
        <v>349</v>
      </c>
      <c r="J98" s="8" t="s">
        <v>209</v>
      </c>
      <c r="K98" s="8" t="s">
        <v>209</v>
      </c>
    </row>
    <row r="99" spans="1:11">
      <c r="A99" s="8" t="s">
        <v>258</v>
      </c>
      <c r="B99" s="8" t="s">
        <v>210</v>
      </c>
      <c r="C99" s="8" t="s">
        <v>210</v>
      </c>
      <c r="D99" s="8" t="s">
        <v>210</v>
      </c>
      <c r="E99" s="8" t="s">
        <v>210</v>
      </c>
      <c r="F99" s="8" t="s">
        <v>210</v>
      </c>
      <c r="G99" s="8" t="s">
        <v>210</v>
      </c>
      <c r="H99" s="8" t="s">
        <v>210</v>
      </c>
      <c r="I99" s="8" t="s">
        <v>1595</v>
      </c>
      <c r="J99" s="8" t="s">
        <v>496</v>
      </c>
      <c r="K99" s="8" t="s">
        <v>301</v>
      </c>
    </row>
    <row r="100" spans="1:11">
      <c r="A100" s="8" t="s">
        <v>136</v>
      </c>
      <c r="B100" s="8" t="s">
        <v>136</v>
      </c>
      <c r="C100" s="8" t="s">
        <v>136</v>
      </c>
      <c r="D100" s="8" t="s">
        <v>136</v>
      </c>
      <c r="E100" s="8" t="s">
        <v>136</v>
      </c>
      <c r="F100" s="8" t="s">
        <v>136</v>
      </c>
      <c r="G100" s="8" t="s">
        <v>136</v>
      </c>
      <c r="H100" s="8" t="s">
        <v>136</v>
      </c>
      <c r="I100" s="8" t="s">
        <v>136</v>
      </c>
      <c r="J100" s="8" t="s">
        <v>136</v>
      </c>
      <c r="K100" s="8" t="s">
        <v>136</v>
      </c>
    </row>
    <row r="101" spans="1:11">
      <c r="A101" s="8" t="s">
        <v>282</v>
      </c>
      <c r="B101" s="8" t="s">
        <v>1221</v>
      </c>
      <c r="C101" s="8" t="s">
        <v>1221</v>
      </c>
      <c r="D101" s="8" t="s">
        <v>1221</v>
      </c>
      <c r="E101" s="8" t="s">
        <v>1221</v>
      </c>
      <c r="F101" s="8" t="s">
        <v>1221</v>
      </c>
      <c r="G101" s="8" t="s">
        <v>216</v>
      </c>
      <c r="H101" s="8" t="s">
        <v>1524</v>
      </c>
      <c r="I101" s="8" t="s">
        <v>1596</v>
      </c>
      <c r="J101" s="8" t="s">
        <v>1674</v>
      </c>
      <c r="K101" s="8" t="s">
        <v>1786</v>
      </c>
    </row>
    <row r="102" spans="1:11">
      <c r="A102" s="8" t="s">
        <v>198</v>
      </c>
      <c r="B102" s="8" t="s">
        <v>198</v>
      </c>
      <c r="C102" s="8" t="s">
        <v>198</v>
      </c>
      <c r="D102" s="8" t="s">
        <v>198</v>
      </c>
      <c r="E102" s="8" t="s">
        <v>198</v>
      </c>
      <c r="F102" s="8" t="s">
        <v>198</v>
      </c>
      <c r="G102" s="8" t="s">
        <v>198</v>
      </c>
      <c r="H102" s="8" t="s">
        <v>198</v>
      </c>
      <c r="I102" s="8" t="s">
        <v>198</v>
      </c>
      <c r="J102" s="8" t="s">
        <v>303</v>
      </c>
      <c r="K102" s="8" t="s">
        <v>198</v>
      </c>
    </row>
    <row r="103" spans="1:11">
      <c r="A103" s="8" t="s">
        <v>293</v>
      </c>
      <c r="B103" s="8" t="s">
        <v>207</v>
      </c>
      <c r="C103" s="8" t="s">
        <v>207</v>
      </c>
      <c r="D103" s="8" t="s">
        <v>207</v>
      </c>
      <c r="E103" s="8" t="s">
        <v>207</v>
      </c>
      <c r="F103" s="8" t="s">
        <v>207</v>
      </c>
      <c r="G103" s="8" t="s">
        <v>207</v>
      </c>
      <c r="H103" s="8" t="s">
        <v>207</v>
      </c>
      <c r="I103" s="8" t="s">
        <v>207</v>
      </c>
      <c r="J103" s="8" t="s">
        <v>207</v>
      </c>
      <c r="K103" s="8" t="s">
        <v>207</v>
      </c>
    </row>
    <row r="104" spans="1:11">
      <c r="A104" s="8" t="s">
        <v>255</v>
      </c>
      <c r="B104" s="8" t="s">
        <v>1222</v>
      </c>
      <c r="C104" s="8" t="s">
        <v>1222</v>
      </c>
      <c r="D104" s="8" t="s">
        <v>1222</v>
      </c>
      <c r="E104" s="8" t="s">
        <v>1222</v>
      </c>
      <c r="F104" s="8" t="s">
        <v>1222</v>
      </c>
      <c r="G104" s="8" t="s">
        <v>217</v>
      </c>
      <c r="H104" s="8" t="s">
        <v>1525</v>
      </c>
      <c r="I104" s="8" t="s">
        <v>1597</v>
      </c>
      <c r="J104" s="8" t="s">
        <v>1675</v>
      </c>
      <c r="K104" s="8" t="s">
        <v>1787</v>
      </c>
    </row>
    <row r="105" spans="1:11">
      <c r="A105" s="8" t="s">
        <v>201</v>
      </c>
      <c r="B105" s="8" t="s">
        <v>201</v>
      </c>
      <c r="C105" s="8" t="s">
        <v>201</v>
      </c>
      <c r="D105" s="8" t="s">
        <v>201</v>
      </c>
      <c r="E105" s="8" t="s">
        <v>201</v>
      </c>
      <c r="F105" s="8" t="s">
        <v>201</v>
      </c>
      <c r="G105" s="8" t="s">
        <v>209</v>
      </c>
      <c r="H105" s="8" t="s">
        <v>228</v>
      </c>
      <c r="I105" s="8" t="s">
        <v>209</v>
      </c>
      <c r="J105" s="8" t="s">
        <v>201</v>
      </c>
      <c r="K105" s="8" t="s">
        <v>201</v>
      </c>
    </row>
    <row r="106" spans="1:11">
      <c r="A106" s="8" t="s">
        <v>202</v>
      </c>
      <c r="B106" s="8" t="s">
        <v>202</v>
      </c>
      <c r="C106" s="8" t="s">
        <v>202</v>
      </c>
      <c r="D106" s="8" t="s">
        <v>202</v>
      </c>
      <c r="E106" s="8" t="s">
        <v>202</v>
      </c>
      <c r="F106" s="8" t="s">
        <v>202</v>
      </c>
      <c r="G106" s="8" t="s">
        <v>210</v>
      </c>
      <c r="H106" s="8" t="s">
        <v>210</v>
      </c>
      <c r="I106" s="8" t="s">
        <v>210</v>
      </c>
      <c r="J106" s="8" t="s">
        <v>202</v>
      </c>
      <c r="K106" s="8" t="s">
        <v>210</v>
      </c>
    </row>
    <row r="107" spans="1:11">
      <c r="A107" s="8" t="s">
        <v>137</v>
      </c>
      <c r="B107" s="8" t="s">
        <v>137</v>
      </c>
      <c r="C107" s="8" t="s">
        <v>137</v>
      </c>
      <c r="D107" s="8" t="s">
        <v>137</v>
      </c>
      <c r="E107" s="8" t="s">
        <v>137</v>
      </c>
      <c r="F107" s="8" t="s">
        <v>137</v>
      </c>
      <c r="G107" s="8" t="s">
        <v>137</v>
      </c>
      <c r="H107" s="8" t="s">
        <v>137</v>
      </c>
      <c r="I107" s="8" t="s">
        <v>137</v>
      </c>
      <c r="J107" s="8" t="s">
        <v>137</v>
      </c>
      <c r="K107" s="8" t="s">
        <v>137</v>
      </c>
    </row>
    <row r="108" spans="1:11">
      <c r="A108" s="8" t="s">
        <v>298</v>
      </c>
      <c r="B108" s="8" t="s">
        <v>1223</v>
      </c>
      <c r="C108" s="8" t="s">
        <v>1223</v>
      </c>
      <c r="D108" s="8" t="s">
        <v>1223</v>
      </c>
      <c r="E108" s="8" t="s">
        <v>1223</v>
      </c>
      <c r="F108" s="8" t="s">
        <v>1223</v>
      </c>
      <c r="G108" s="8" t="s">
        <v>1463</v>
      </c>
      <c r="H108" s="8" t="s">
        <v>1526</v>
      </c>
      <c r="I108" s="8" t="s">
        <v>1598</v>
      </c>
      <c r="J108" s="8" t="s">
        <v>1676</v>
      </c>
      <c r="K108" s="8" t="s">
        <v>1788</v>
      </c>
    </row>
    <row r="109" spans="1:11">
      <c r="A109" s="8" t="s">
        <v>205</v>
      </c>
      <c r="B109" s="8" t="s">
        <v>205</v>
      </c>
      <c r="C109" s="8" t="s">
        <v>205</v>
      </c>
      <c r="D109" s="8" t="s">
        <v>205</v>
      </c>
      <c r="E109" s="8" t="s">
        <v>205</v>
      </c>
      <c r="F109" s="8" t="s">
        <v>205</v>
      </c>
      <c r="G109" s="8" t="s">
        <v>895</v>
      </c>
      <c r="H109" s="8" t="s">
        <v>226</v>
      </c>
      <c r="I109" s="8" t="s">
        <v>555</v>
      </c>
      <c r="J109" s="8" t="s">
        <v>239</v>
      </c>
      <c r="K109" s="8" t="s">
        <v>1789</v>
      </c>
    </row>
    <row r="110" spans="1:11">
      <c r="A110" s="8" t="s">
        <v>293</v>
      </c>
      <c r="B110" s="8" t="s">
        <v>207</v>
      </c>
      <c r="C110" s="8" t="s">
        <v>207</v>
      </c>
      <c r="D110" s="8" t="s">
        <v>207</v>
      </c>
      <c r="E110" s="8" t="s">
        <v>207</v>
      </c>
      <c r="F110" s="8" t="s">
        <v>207</v>
      </c>
      <c r="G110" s="8" t="s">
        <v>1266</v>
      </c>
      <c r="H110" s="8" t="s">
        <v>207</v>
      </c>
      <c r="I110" s="8" t="s">
        <v>1266</v>
      </c>
      <c r="J110" s="8" t="s">
        <v>1677</v>
      </c>
      <c r="K110" s="8" t="s">
        <v>1744</v>
      </c>
    </row>
    <row r="111" spans="1:11">
      <c r="A111" s="8" t="s">
        <v>255</v>
      </c>
      <c r="B111" s="8" t="s">
        <v>1224</v>
      </c>
      <c r="C111" s="8" t="s">
        <v>1224</v>
      </c>
      <c r="D111" s="8" t="s">
        <v>1224</v>
      </c>
      <c r="E111" s="8" t="s">
        <v>1224</v>
      </c>
      <c r="F111" s="8" t="s">
        <v>1224</v>
      </c>
      <c r="G111" s="8" t="s">
        <v>1464</v>
      </c>
      <c r="H111" s="8" t="s">
        <v>1527</v>
      </c>
      <c r="I111" s="8" t="s">
        <v>1599</v>
      </c>
      <c r="J111" s="8" t="s">
        <v>1678</v>
      </c>
      <c r="K111" s="8" t="s">
        <v>1790</v>
      </c>
    </row>
    <row r="112" spans="1:11">
      <c r="A112" s="8" t="s">
        <v>201</v>
      </c>
      <c r="B112" s="8" t="s">
        <v>201</v>
      </c>
      <c r="C112" s="8" t="s">
        <v>201</v>
      </c>
      <c r="D112" s="8" t="s">
        <v>201</v>
      </c>
      <c r="E112" s="8" t="s">
        <v>201</v>
      </c>
      <c r="F112" s="8" t="s">
        <v>201</v>
      </c>
      <c r="G112" s="8" t="s">
        <v>201</v>
      </c>
      <c r="H112" s="8" t="s">
        <v>201</v>
      </c>
      <c r="I112" s="8" t="s">
        <v>201</v>
      </c>
      <c r="J112" s="8" t="s">
        <v>338</v>
      </c>
      <c r="K112" s="8" t="s">
        <v>209</v>
      </c>
    </row>
    <row r="113" spans="1:11">
      <c r="A113" s="8" t="s">
        <v>202</v>
      </c>
      <c r="B113" s="8" t="s">
        <v>202</v>
      </c>
      <c r="C113" s="8" t="s">
        <v>202</v>
      </c>
      <c r="D113" s="8" t="s">
        <v>202</v>
      </c>
      <c r="E113" s="8" t="s">
        <v>202</v>
      </c>
      <c r="F113" s="8" t="s">
        <v>202</v>
      </c>
      <c r="G113" s="8" t="s">
        <v>210</v>
      </c>
      <c r="H113" s="8" t="s">
        <v>210</v>
      </c>
      <c r="I113" s="8" t="s">
        <v>210</v>
      </c>
      <c r="J113" s="8" t="s">
        <v>318</v>
      </c>
      <c r="K113" s="8" t="s">
        <v>210</v>
      </c>
    </row>
    <row r="114" spans="1:11">
      <c r="A114" s="8" t="s">
        <v>138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8" t="s">
        <v>138</v>
      </c>
      <c r="H114" s="8" t="s">
        <v>138</v>
      </c>
      <c r="I114" s="8" t="s">
        <v>138</v>
      </c>
      <c r="J114" s="8" t="s">
        <v>138</v>
      </c>
      <c r="K114" s="8" t="s">
        <v>138</v>
      </c>
    </row>
    <row r="115" spans="1:11">
      <c r="A115" s="8" t="s">
        <v>254</v>
      </c>
      <c r="B115" s="8" t="s">
        <v>297</v>
      </c>
      <c r="C115" s="8" t="s">
        <v>297</v>
      </c>
      <c r="D115" s="8" t="s">
        <v>297</v>
      </c>
      <c r="E115" s="8" t="s">
        <v>297</v>
      </c>
      <c r="F115" s="8" t="s">
        <v>297</v>
      </c>
      <c r="G115" s="8" t="s">
        <v>1465</v>
      </c>
      <c r="H115" s="8" t="s">
        <v>1528</v>
      </c>
      <c r="I115" s="8" t="s">
        <v>1600</v>
      </c>
      <c r="J115" s="8" t="s">
        <v>1679</v>
      </c>
      <c r="K115" s="8" t="s">
        <v>1791</v>
      </c>
    </row>
    <row r="116" spans="1:11">
      <c r="A116" s="8" t="s">
        <v>205</v>
      </c>
      <c r="B116" s="8" t="s">
        <v>205</v>
      </c>
      <c r="C116" s="8" t="s">
        <v>205</v>
      </c>
      <c r="D116" s="8" t="s">
        <v>205</v>
      </c>
      <c r="E116" s="8" t="s">
        <v>205</v>
      </c>
      <c r="F116" s="8" t="s">
        <v>205</v>
      </c>
      <c r="G116" s="8" t="s">
        <v>226</v>
      </c>
      <c r="H116" s="8" t="s">
        <v>226</v>
      </c>
      <c r="I116" s="8" t="s">
        <v>226</v>
      </c>
      <c r="J116" s="8" t="s">
        <v>226</v>
      </c>
      <c r="K116" s="8" t="s">
        <v>226</v>
      </c>
    </row>
    <row r="117" spans="1:11">
      <c r="A117" s="8" t="s">
        <v>199</v>
      </c>
      <c r="B117" s="8" t="s">
        <v>199</v>
      </c>
      <c r="C117" s="8" t="s">
        <v>199</v>
      </c>
      <c r="D117" s="8" t="s">
        <v>199</v>
      </c>
      <c r="E117" s="8" t="s">
        <v>199</v>
      </c>
      <c r="F117" s="8" t="s">
        <v>199</v>
      </c>
      <c r="G117" s="8" t="s">
        <v>207</v>
      </c>
      <c r="H117" s="8" t="s">
        <v>278</v>
      </c>
      <c r="I117" s="8" t="s">
        <v>278</v>
      </c>
      <c r="J117" s="8" t="s">
        <v>286</v>
      </c>
      <c r="K117" s="8" t="s">
        <v>293</v>
      </c>
    </row>
    <row r="118" spans="1:11">
      <c r="A118" s="8" t="s">
        <v>255</v>
      </c>
      <c r="B118" s="8" t="s">
        <v>1225</v>
      </c>
      <c r="C118" s="8" t="s">
        <v>1225</v>
      </c>
      <c r="D118" s="8" t="s">
        <v>1225</v>
      </c>
      <c r="E118" s="8" t="s">
        <v>1225</v>
      </c>
      <c r="F118" s="8" t="s">
        <v>1225</v>
      </c>
      <c r="G118" s="8" t="s">
        <v>1466</v>
      </c>
      <c r="H118" s="8" t="s">
        <v>1529</v>
      </c>
      <c r="I118" s="8" t="s">
        <v>1601</v>
      </c>
      <c r="J118" s="8" t="s">
        <v>1680</v>
      </c>
      <c r="K118" s="8" t="s">
        <v>1792</v>
      </c>
    </row>
    <row r="119" spans="1:11">
      <c r="A119" s="8" t="s">
        <v>201</v>
      </c>
      <c r="B119" s="8" t="s">
        <v>201</v>
      </c>
      <c r="C119" s="8" t="s">
        <v>201</v>
      </c>
      <c r="D119" s="8" t="s">
        <v>201</v>
      </c>
      <c r="E119" s="8" t="s">
        <v>201</v>
      </c>
      <c r="F119" s="8" t="s">
        <v>201</v>
      </c>
      <c r="G119" s="8" t="s">
        <v>201</v>
      </c>
      <c r="H119" s="8" t="s">
        <v>201</v>
      </c>
      <c r="I119" s="8" t="s">
        <v>201</v>
      </c>
      <c r="J119" s="8" t="s">
        <v>201</v>
      </c>
      <c r="K119" s="8" t="s">
        <v>228</v>
      </c>
    </row>
    <row r="120" spans="1:11">
      <c r="A120" s="8" t="s">
        <v>202</v>
      </c>
      <c r="B120" s="8" t="s">
        <v>202</v>
      </c>
      <c r="C120" s="8" t="s">
        <v>202</v>
      </c>
      <c r="D120" s="8" t="s">
        <v>202</v>
      </c>
      <c r="E120" s="8" t="s">
        <v>202</v>
      </c>
      <c r="F120" s="8" t="s">
        <v>202</v>
      </c>
      <c r="G120" s="8" t="s">
        <v>202</v>
      </c>
      <c r="H120" s="8" t="s">
        <v>202</v>
      </c>
      <c r="I120" s="8" t="s">
        <v>202</v>
      </c>
      <c r="J120" s="8" t="s">
        <v>202</v>
      </c>
      <c r="K120" s="8" t="s">
        <v>258</v>
      </c>
    </row>
    <row r="121" spans="1:11">
      <c r="A121" s="8" t="s">
        <v>139</v>
      </c>
      <c r="B121" s="8" t="s">
        <v>139</v>
      </c>
      <c r="C121" s="8" t="s">
        <v>139</v>
      </c>
      <c r="D121" s="8" t="s">
        <v>139</v>
      </c>
      <c r="E121" s="8" t="s">
        <v>139</v>
      </c>
      <c r="F121" s="8" t="s">
        <v>139</v>
      </c>
      <c r="G121" s="8" t="s">
        <v>139</v>
      </c>
      <c r="H121" s="8" t="s">
        <v>139</v>
      </c>
      <c r="I121" s="8" t="s">
        <v>139</v>
      </c>
      <c r="J121" s="8" t="s">
        <v>139</v>
      </c>
      <c r="K121" s="8" t="s">
        <v>139</v>
      </c>
    </row>
    <row r="122" spans="1:11">
      <c r="A122" s="8" t="s">
        <v>1251</v>
      </c>
      <c r="B122" s="8" t="s">
        <v>1281</v>
      </c>
      <c r="C122" s="8" t="s">
        <v>1317</v>
      </c>
      <c r="D122" s="8" t="s">
        <v>1351</v>
      </c>
      <c r="E122" s="8" t="s">
        <v>1385</v>
      </c>
      <c r="F122" s="8" t="s">
        <v>1416</v>
      </c>
      <c r="G122" s="8" t="s">
        <v>1467</v>
      </c>
      <c r="H122" s="8" t="s">
        <v>1530</v>
      </c>
      <c r="I122" s="8" t="s">
        <v>1602</v>
      </c>
      <c r="J122" s="8" t="s">
        <v>1681</v>
      </c>
      <c r="K122" s="8" t="s">
        <v>1793</v>
      </c>
    </row>
    <row r="123" spans="1:11">
      <c r="A123" s="8" t="s">
        <v>198</v>
      </c>
      <c r="B123" s="8" t="s">
        <v>895</v>
      </c>
      <c r="C123" s="8" t="s">
        <v>226</v>
      </c>
      <c r="D123" s="8" t="s">
        <v>226</v>
      </c>
      <c r="E123" s="8" t="s">
        <v>226</v>
      </c>
      <c r="F123" s="8" t="s">
        <v>226</v>
      </c>
      <c r="G123" s="8" t="s">
        <v>226</v>
      </c>
      <c r="H123" s="8" t="s">
        <v>1531</v>
      </c>
      <c r="I123" s="8" t="s">
        <v>1603</v>
      </c>
      <c r="J123" s="8" t="s">
        <v>1682</v>
      </c>
      <c r="K123" s="8" t="s">
        <v>1794</v>
      </c>
    </row>
    <row r="124" spans="1:11">
      <c r="A124" s="8" t="s">
        <v>199</v>
      </c>
      <c r="B124" s="8" t="s">
        <v>199</v>
      </c>
      <c r="C124" s="8" t="s">
        <v>199</v>
      </c>
      <c r="D124" s="8" t="s">
        <v>199</v>
      </c>
      <c r="E124" s="8" t="s">
        <v>199</v>
      </c>
      <c r="F124" s="8" t="s">
        <v>199</v>
      </c>
      <c r="G124" s="8" t="s">
        <v>199</v>
      </c>
      <c r="H124" s="8" t="s">
        <v>199</v>
      </c>
      <c r="I124" s="8" t="s">
        <v>199</v>
      </c>
      <c r="J124" s="8" t="s">
        <v>199</v>
      </c>
      <c r="K124" s="8" t="s">
        <v>199</v>
      </c>
    </row>
    <row r="125" spans="1:11">
      <c r="A125" s="8" t="s">
        <v>257</v>
      </c>
      <c r="B125" s="8" t="s">
        <v>1282</v>
      </c>
      <c r="C125" s="8" t="s">
        <v>1318</v>
      </c>
      <c r="D125" s="8" t="s">
        <v>1352</v>
      </c>
      <c r="E125" s="8" t="s">
        <v>1386</v>
      </c>
      <c r="F125" s="8" t="s">
        <v>1417</v>
      </c>
      <c r="G125" s="8" t="s">
        <v>1468</v>
      </c>
      <c r="H125" s="8" t="s">
        <v>1532</v>
      </c>
      <c r="I125" s="8" t="s">
        <v>1604</v>
      </c>
      <c r="J125" s="8" t="s">
        <v>1683</v>
      </c>
      <c r="K125" s="8" t="s">
        <v>1795</v>
      </c>
    </row>
    <row r="126" spans="1:11">
      <c r="A126" s="8" t="s">
        <v>209</v>
      </c>
      <c r="B126" s="8" t="s">
        <v>209</v>
      </c>
      <c r="C126" s="8" t="s">
        <v>209</v>
      </c>
      <c r="D126" s="8" t="s">
        <v>228</v>
      </c>
      <c r="E126" s="8" t="s">
        <v>209</v>
      </c>
      <c r="F126" s="8" t="s">
        <v>209</v>
      </c>
      <c r="G126" s="8" t="s">
        <v>249</v>
      </c>
      <c r="H126" s="8" t="s">
        <v>902</v>
      </c>
      <c r="I126" s="8" t="s">
        <v>972</v>
      </c>
      <c r="J126" s="8" t="s">
        <v>1684</v>
      </c>
      <c r="K126" s="8" t="s">
        <v>315</v>
      </c>
    </row>
    <row r="127" spans="1:11">
      <c r="A127" s="8" t="s">
        <v>202</v>
      </c>
      <c r="B127" s="8" t="s">
        <v>202</v>
      </c>
      <c r="C127" s="8" t="s">
        <v>202</v>
      </c>
      <c r="D127" s="8" t="s">
        <v>202</v>
      </c>
      <c r="E127" s="8" t="s">
        <v>202</v>
      </c>
      <c r="F127" s="8" t="s">
        <v>202</v>
      </c>
      <c r="G127" s="8" t="s">
        <v>202</v>
      </c>
      <c r="H127" s="8" t="s">
        <v>202</v>
      </c>
      <c r="I127" s="8" t="s">
        <v>202</v>
      </c>
      <c r="J127" s="8" t="s">
        <v>202</v>
      </c>
      <c r="K127" s="8" t="s">
        <v>202</v>
      </c>
    </row>
    <row r="128" spans="1:11">
      <c r="A128" s="8" t="s">
        <v>140</v>
      </c>
      <c r="B128" s="8" t="s">
        <v>140</v>
      </c>
      <c r="C128" s="8" t="s">
        <v>140</v>
      </c>
      <c r="D128" s="8" t="s">
        <v>140</v>
      </c>
      <c r="E128" s="8" t="s">
        <v>140</v>
      </c>
      <c r="F128" s="8" t="s">
        <v>140</v>
      </c>
      <c r="G128" s="8" t="s">
        <v>140</v>
      </c>
      <c r="H128" s="8" t="s">
        <v>140</v>
      </c>
      <c r="I128" s="8" t="s">
        <v>140</v>
      </c>
      <c r="J128" s="8" t="s">
        <v>140</v>
      </c>
      <c r="K128" s="8" t="s">
        <v>140</v>
      </c>
    </row>
    <row r="129" spans="1:11">
      <c r="A129" s="8" t="s">
        <v>1252</v>
      </c>
      <c r="B129" s="8" t="s">
        <v>1283</v>
      </c>
      <c r="C129" s="8" t="s">
        <v>1319</v>
      </c>
      <c r="D129" s="8" t="s">
        <v>1353</v>
      </c>
      <c r="E129" s="8" t="s">
        <v>1387</v>
      </c>
      <c r="F129" s="8" t="s">
        <v>1418</v>
      </c>
      <c r="G129" s="8" t="s">
        <v>1469</v>
      </c>
      <c r="H129" s="8" t="s">
        <v>1533</v>
      </c>
      <c r="I129" s="8" t="s">
        <v>1605</v>
      </c>
      <c r="J129" s="8" t="s">
        <v>1685</v>
      </c>
      <c r="K129" s="8" t="s">
        <v>1743</v>
      </c>
    </row>
    <row r="130" spans="1:11">
      <c r="A130" s="8" t="s">
        <v>198</v>
      </c>
      <c r="B130" s="8" t="s">
        <v>1284</v>
      </c>
      <c r="C130" s="8" t="s">
        <v>1320</v>
      </c>
      <c r="D130" s="8" t="s">
        <v>1354</v>
      </c>
      <c r="E130" s="8" t="s">
        <v>1388</v>
      </c>
      <c r="F130" s="8" t="s">
        <v>1419</v>
      </c>
      <c r="G130" s="8" t="s">
        <v>1470</v>
      </c>
      <c r="H130" s="8" t="s">
        <v>1534</v>
      </c>
      <c r="I130" s="8" t="s">
        <v>1606</v>
      </c>
      <c r="J130" s="8" t="s">
        <v>1686</v>
      </c>
      <c r="K130" s="8" t="s">
        <v>1796</v>
      </c>
    </row>
    <row r="131" spans="1:11">
      <c r="A131" s="8" t="s">
        <v>1253</v>
      </c>
      <c r="B131" s="8" t="s">
        <v>207</v>
      </c>
      <c r="C131" s="8" t="s">
        <v>207</v>
      </c>
      <c r="D131" s="8" t="s">
        <v>207</v>
      </c>
      <c r="E131" s="8" t="s">
        <v>207</v>
      </c>
      <c r="F131" s="8" t="s">
        <v>207</v>
      </c>
      <c r="G131" s="8" t="s">
        <v>1471</v>
      </c>
      <c r="H131" s="8" t="s">
        <v>1535</v>
      </c>
      <c r="I131" s="8" t="s">
        <v>1607</v>
      </c>
      <c r="J131" s="8" t="s">
        <v>1687</v>
      </c>
      <c r="K131" s="8" t="s">
        <v>1797</v>
      </c>
    </row>
    <row r="132" spans="1:11">
      <c r="A132" s="8" t="s">
        <v>1254</v>
      </c>
      <c r="B132" s="8" t="s">
        <v>508</v>
      </c>
      <c r="C132" s="8" t="s">
        <v>529</v>
      </c>
      <c r="D132" s="8" t="s">
        <v>1355</v>
      </c>
      <c r="E132" s="8" t="s">
        <v>1389</v>
      </c>
      <c r="F132" s="8" t="s">
        <v>1420</v>
      </c>
      <c r="G132" s="8" t="s">
        <v>1472</v>
      </c>
      <c r="H132" s="8" t="s">
        <v>1536</v>
      </c>
      <c r="I132" s="8" t="s">
        <v>1608</v>
      </c>
      <c r="J132" s="8" t="s">
        <v>1688</v>
      </c>
      <c r="K132" s="8" t="s">
        <v>1798</v>
      </c>
    </row>
    <row r="133" spans="1:11">
      <c r="A133" s="8" t="s">
        <v>209</v>
      </c>
      <c r="B133" s="8" t="s">
        <v>1285</v>
      </c>
      <c r="C133" s="8" t="s">
        <v>1321</v>
      </c>
      <c r="D133" s="8" t="s">
        <v>680</v>
      </c>
      <c r="E133" s="8" t="s">
        <v>1390</v>
      </c>
      <c r="F133" s="8" t="s">
        <v>1421</v>
      </c>
      <c r="G133" s="8" t="s">
        <v>1473</v>
      </c>
      <c r="H133" s="8" t="s">
        <v>1537</v>
      </c>
      <c r="I133" s="8" t="s">
        <v>1609</v>
      </c>
      <c r="J133" s="8" t="s">
        <v>1689</v>
      </c>
      <c r="K133" s="8" t="s">
        <v>1799</v>
      </c>
    </row>
    <row r="134" spans="1:11">
      <c r="A134" s="8" t="s">
        <v>258</v>
      </c>
      <c r="B134" s="8" t="s">
        <v>1286</v>
      </c>
      <c r="C134" s="8" t="s">
        <v>210</v>
      </c>
      <c r="D134" s="8" t="s">
        <v>210</v>
      </c>
      <c r="E134" s="8" t="s">
        <v>210</v>
      </c>
      <c r="F134" s="8" t="s">
        <v>210</v>
      </c>
      <c r="G134" s="8" t="s">
        <v>838</v>
      </c>
      <c r="H134" s="8" t="s">
        <v>1538</v>
      </c>
      <c r="I134" s="8" t="s">
        <v>978</v>
      </c>
      <c r="J134" s="8" t="s">
        <v>1690</v>
      </c>
      <c r="K134" s="8" t="s">
        <v>1800</v>
      </c>
    </row>
    <row r="135" spans="1:11">
      <c r="A135" s="8" t="s">
        <v>141</v>
      </c>
      <c r="B135" s="8" t="s">
        <v>141</v>
      </c>
      <c r="C135" s="8" t="s">
        <v>141</v>
      </c>
      <c r="D135" s="8" t="s">
        <v>141</v>
      </c>
      <c r="E135" s="8" t="s">
        <v>141</v>
      </c>
      <c r="F135" s="8" t="s">
        <v>141</v>
      </c>
      <c r="G135" s="8" t="s">
        <v>141</v>
      </c>
      <c r="H135" s="8" t="s">
        <v>141</v>
      </c>
      <c r="I135" s="8" t="s">
        <v>141</v>
      </c>
      <c r="J135" s="8" t="s">
        <v>141</v>
      </c>
      <c r="K135" s="8" t="s">
        <v>141</v>
      </c>
    </row>
    <row r="136" spans="1:11">
      <c r="A136" s="8" t="s">
        <v>262</v>
      </c>
      <c r="B136" s="8" t="s">
        <v>1287</v>
      </c>
      <c r="C136" s="8" t="s">
        <v>1322</v>
      </c>
      <c r="D136" s="8" t="s">
        <v>1356</v>
      </c>
      <c r="E136" s="8" t="s">
        <v>1391</v>
      </c>
      <c r="F136" s="8" t="s">
        <v>1422</v>
      </c>
      <c r="G136" s="8" t="s">
        <v>1474</v>
      </c>
      <c r="H136" s="8" t="s">
        <v>1539</v>
      </c>
      <c r="I136" s="8" t="s">
        <v>1610</v>
      </c>
      <c r="J136" s="8" t="s">
        <v>1691</v>
      </c>
      <c r="K136" s="8" t="s">
        <v>1801</v>
      </c>
    </row>
    <row r="137" spans="1:11">
      <c r="A137" s="8" t="s">
        <v>198</v>
      </c>
      <c r="B137" s="8" t="s">
        <v>569</v>
      </c>
      <c r="C137" s="8" t="s">
        <v>226</v>
      </c>
      <c r="D137" s="8" t="s">
        <v>226</v>
      </c>
      <c r="E137" s="8" t="s">
        <v>895</v>
      </c>
      <c r="F137" s="8" t="s">
        <v>569</v>
      </c>
      <c r="G137" s="8" t="s">
        <v>710</v>
      </c>
      <c r="H137" s="8" t="s">
        <v>1540</v>
      </c>
      <c r="I137" s="8" t="s">
        <v>1611</v>
      </c>
      <c r="J137" s="8" t="s">
        <v>1692</v>
      </c>
      <c r="K137" s="8" t="s">
        <v>1802</v>
      </c>
    </row>
    <row r="138" spans="1:11">
      <c r="A138" s="8" t="s">
        <v>293</v>
      </c>
      <c r="B138" s="8" t="s">
        <v>207</v>
      </c>
      <c r="C138" s="8" t="s">
        <v>207</v>
      </c>
      <c r="D138" s="8" t="s">
        <v>207</v>
      </c>
      <c r="E138" s="8" t="s">
        <v>207</v>
      </c>
      <c r="F138" s="8" t="s">
        <v>207</v>
      </c>
      <c r="G138" s="8" t="s">
        <v>207</v>
      </c>
      <c r="H138" s="8" t="s">
        <v>1541</v>
      </c>
      <c r="I138" s="8" t="s">
        <v>1612</v>
      </c>
      <c r="J138" s="8" t="s">
        <v>1693</v>
      </c>
      <c r="K138" s="8" t="s">
        <v>1803</v>
      </c>
    </row>
    <row r="139" spans="1:11">
      <c r="A139" s="8" t="s">
        <v>273</v>
      </c>
      <c r="B139" s="8" t="s">
        <v>1288</v>
      </c>
      <c r="C139" s="8" t="s">
        <v>1323</v>
      </c>
      <c r="D139" s="8" t="s">
        <v>1357</v>
      </c>
      <c r="E139" s="8" t="s">
        <v>1392</v>
      </c>
      <c r="F139" s="8" t="s">
        <v>1423</v>
      </c>
      <c r="G139" s="8" t="s">
        <v>1475</v>
      </c>
      <c r="H139" s="8" t="s">
        <v>1542</v>
      </c>
      <c r="I139" s="8" t="s">
        <v>1613</v>
      </c>
      <c r="J139" s="8" t="s">
        <v>1694</v>
      </c>
      <c r="K139" s="8" t="s">
        <v>1804</v>
      </c>
    </row>
    <row r="140" spans="1:11">
      <c r="A140" s="8" t="s">
        <v>209</v>
      </c>
      <c r="B140" s="8" t="s">
        <v>228</v>
      </c>
      <c r="C140" s="8" t="s">
        <v>228</v>
      </c>
      <c r="D140" s="8" t="s">
        <v>228</v>
      </c>
      <c r="E140" s="8" t="s">
        <v>302</v>
      </c>
      <c r="F140" s="8" t="s">
        <v>228</v>
      </c>
      <c r="G140" s="8" t="s">
        <v>1476</v>
      </c>
      <c r="H140" s="8" t="s">
        <v>1543</v>
      </c>
      <c r="I140" s="8" t="s">
        <v>291</v>
      </c>
      <c r="J140" s="8" t="s">
        <v>311</v>
      </c>
      <c r="K140" s="8" t="s">
        <v>1805</v>
      </c>
    </row>
    <row r="141" spans="1:11">
      <c r="A141" s="8" t="s">
        <v>202</v>
      </c>
      <c r="B141" s="8" t="s">
        <v>202</v>
      </c>
      <c r="C141" s="8" t="s">
        <v>202</v>
      </c>
      <c r="D141" s="8" t="s">
        <v>202</v>
      </c>
      <c r="E141" s="8" t="s">
        <v>202</v>
      </c>
      <c r="F141" s="8" t="s">
        <v>202</v>
      </c>
      <c r="G141" s="8" t="s">
        <v>210</v>
      </c>
      <c r="H141" s="8" t="s">
        <v>210</v>
      </c>
      <c r="I141" s="8" t="s">
        <v>547</v>
      </c>
      <c r="J141" s="8" t="s">
        <v>1695</v>
      </c>
      <c r="K141" s="8" t="s">
        <v>1806</v>
      </c>
    </row>
    <row r="142" spans="1:11">
      <c r="A142" s="8" t="s">
        <v>142</v>
      </c>
      <c r="B142" s="8" t="s">
        <v>142</v>
      </c>
      <c r="C142" s="8" t="s">
        <v>142</v>
      </c>
      <c r="D142" s="8" t="s">
        <v>142</v>
      </c>
      <c r="E142" s="8" t="s">
        <v>142</v>
      </c>
      <c r="F142" s="8" t="s">
        <v>142</v>
      </c>
      <c r="G142" s="8" t="s">
        <v>142</v>
      </c>
      <c r="H142" s="8" t="s">
        <v>142</v>
      </c>
      <c r="I142" s="8" t="s">
        <v>142</v>
      </c>
      <c r="J142" s="8" t="s">
        <v>142</v>
      </c>
      <c r="K142" s="8" t="s">
        <v>142</v>
      </c>
    </row>
    <row r="143" spans="1:11">
      <c r="A143" s="8" t="s">
        <v>274</v>
      </c>
      <c r="B143" s="8" t="s">
        <v>1226</v>
      </c>
      <c r="C143" s="8" t="s">
        <v>1226</v>
      </c>
      <c r="D143" s="8" t="s">
        <v>1226</v>
      </c>
      <c r="E143" s="8" t="s">
        <v>1226</v>
      </c>
      <c r="F143" s="8" t="s">
        <v>1226</v>
      </c>
      <c r="G143" s="8" t="s">
        <v>1477</v>
      </c>
      <c r="H143" s="8" t="s">
        <v>1544</v>
      </c>
      <c r="I143" s="8" t="s">
        <v>1614</v>
      </c>
      <c r="J143" s="8" t="s">
        <v>1696</v>
      </c>
      <c r="K143" s="8" t="s">
        <v>1745</v>
      </c>
    </row>
    <row r="144" spans="1:11">
      <c r="A144" s="8" t="s">
        <v>198</v>
      </c>
      <c r="B144" s="8" t="s">
        <v>198</v>
      </c>
      <c r="C144" s="8" t="s">
        <v>198</v>
      </c>
      <c r="D144" s="8" t="s">
        <v>198</v>
      </c>
      <c r="E144" s="8" t="s">
        <v>198</v>
      </c>
      <c r="F144" s="8" t="s">
        <v>198</v>
      </c>
      <c r="G144" s="8" t="s">
        <v>226</v>
      </c>
      <c r="H144" s="8" t="s">
        <v>404</v>
      </c>
      <c r="I144" s="8" t="s">
        <v>404</v>
      </c>
      <c r="J144" s="8" t="s">
        <v>1697</v>
      </c>
      <c r="K144" s="8" t="s">
        <v>198</v>
      </c>
    </row>
    <row r="145" spans="1:11">
      <c r="A145" s="8" t="s">
        <v>199</v>
      </c>
      <c r="B145" s="8" t="s">
        <v>199</v>
      </c>
      <c r="C145" s="8" t="s">
        <v>199</v>
      </c>
      <c r="D145" s="8" t="s">
        <v>199</v>
      </c>
      <c r="E145" s="8" t="s">
        <v>199</v>
      </c>
      <c r="F145" s="8" t="s">
        <v>199</v>
      </c>
      <c r="G145" s="8" t="s">
        <v>207</v>
      </c>
      <c r="H145" s="8" t="s">
        <v>617</v>
      </c>
      <c r="I145" s="8" t="s">
        <v>1615</v>
      </c>
      <c r="J145" s="8" t="s">
        <v>1698</v>
      </c>
      <c r="K145" s="8" t="s">
        <v>207</v>
      </c>
    </row>
    <row r="146" spans="1:11">
      <c r="A146" s="8" t="s">
        <v>257</v>
      </c>
      <c r="B146" s="8" t="s">
        <v>1227</v>
      </c>
      <c r="C146" s="8" t="s">
        <v>1227</v>
      </c>
      <c r="D146" s="8" t="s">
        <v>1227</v>
      </c>
      <c r="E146" s="8" t="s">
        <v>1227</v>
      </c>
      <c r="F146" s="8" t="s">
        <v>1227</v>
      </c>
      <c r="G146" s="8" t="s">
        <v>1478</v>
      </c>
      <c r="H146" s="8" t="s">
        <v>1545</v>
      </c>
      <c r="I146" s="8" t="s">
        <v>1616</v>
      </c>
      <c r="J146" s="8" t="s">
        <v>1699</v>
      </c>
      <c r="K146" s="8" t="s">
        <v>1746</v>
      </c>
    </row>
    <row r="147" spans="1:11">
      <c r="A147" s="8" t="s">
        <v>201</v>
      </c>
      <c r="B147" s="8" t="s">
        <v>201</v>
      </c>
      <c r="C147" s="8" t="s">
        <v>201</v>
      </c>
      <c r="D147" s="8" t="s">
        <v>201</v>
      </c>
      <c r="E147" s="8" t="s">
        <v>201</v>
      </c>
      <c r="F147" s="8" t="s">
        <v>201</v>
      </c>
      <c r="G147" s="8" t="s">
        <v>228</v>
      </c>
      <c r="H147" s="8" t="s">
        <v>228</v>
      </c>
      <c r="I147" s="8" t="s">
        <v>228</v>
      </c>
      <c r="J147" s="8" t="s">
        <v>201</v>
      </c>
      <c r="K147" s="8" t="s">
        <v>201</v>
      </c>
    </row>
    <row r="148" spans="1:11">
      <c r="A148" s="8" t="s">
        <v>202</v>
      </c>
      <c r="B148" s="8" t="s">
        <v>202</v>
      </c>
      <c r="C148" s="8" t="s">
        <v>202</v>
      </c>
      <c r="D148" s="8" t="s">
        <v>202</v>
      </c>
      <c r="E148" s="8" t="s">
        <v>202</v>
      </c>
      <c r="F148" s="8" t="s">
        <v>202</v>
      </c>
      <c r="G148" s="8" t="s">
        <v>202</v>
      </c>
      <c r="H148" s="8" t="s">
        <v>202</v>
      </c>
      <c r="I148" s="8" t="s">
        <v>202</v>
      </c>
      <c r="J148" s="8" t="s">
        <v>258</v>
      </c>
      <c r="K148" s="8" t="s">
        <v>202</v>
      </c>
    </row>
    <row r="149" spans="1:11">
      <c r="A149" s="8" t="s">
        <v>143</v>
      </c>
      <c r="B149" s="8" t="s">
        <v>143</v>
      </c>
      <c r="C149" s="8" t="s">
        <v>143</v>
      </c>
      <c r="D149" s="8" t="s">
        <v>143</v>
      </c>
      <c r="E149" s="8" t="s">
        <v>143</v>
      </c>
      <c r="F149" s="8" t="s">
        <v>143</v>
      </c>
      <c r="G149" s="8" t="s">
        <v>143</v>
      </c>
      <c r="H149" s="8" t="s">
        <v>143</v>
      </c>
      <c r="I149" s="8" t="s">
        <v>143</v>
      </c>
      <c r="J149" s="8" t="s">
        <v>143</v>
      </c>
      <c r="K149" s="8" t="s">
        <v>143</v>
      </c>
    </row>
    <row r="150" spans="1:11">
      <c r="A150" s="8" t="s">
        <v>1255</v>
      </c>
      <c r="B150" s="8" t="s">
        <v>1289</v>
      </c>
      <c r="C150" s="8" t="s">
        <v>1324</v>
      </c>
      <c r="D150" s="8" t="s">
        <v>1358</v>
      </c>
      <c r="E150" s="8" t="s">
        <v>1393</v>
      </c>
      <c r="F150" s="8" t="s">
        <v>1424</v>
      </c>
      <c r="G150" s="8" t="s">
        <v>1479</v>
      </c>
      <c r="H150" s="8" t="s">
        <v>1546</v>
      </c>
      <c r="I150" s="8" t="s">
        <v>1617</v>
      </c>
      <c r="J150" s="8" t="s">
        <v>1700</v>
      </c>
      <c r="K150" s="8" t="s">
        <v>1807</v>
      </c>
    </row>
    <row r="151" spans="1:11">
      <c r="A151" s="8" t="s">
        <v>198</v>
      </c>
      <c r="B151" s="8" t="s">
        <v>1290</v>
      </c>
      <c r="C151" s="8" t="s">
        <v>1325</v>
      </c>
      <c r="D151" s="8" t="s">
        <v>1359</v>
      </c>
      <c r="E151" s="8" t="s">
        <v>1394</v>
      </c>
      <c r="F151" s="8" t="s">
        <v>1425</v>
      </c>
      <c r="G151" s="8" t="s">
        <v>1480</v>
      </c>
      <c r="H151" s="8" t="s">
        <v>1547</v>
      </c>
      <c r="I151" s="8" t="s">
        <v>1618</v>
      </c>
      <c r="J151" s="8" t="s">
        <v>1701</v>
      </c>
      <c r="K151" s="8" t="s">
        <v>1808</v>
      </c>
    </row>
    <row r="152" spans="1:11">
      <c r="A152" s="8" t="s">
        <v>1256</v>
      </c>
      <c r="B152" s="8" t="s">
        <v>1291</v>
      </c>
      <c r="C152" s="8" t="s">
        <v>1326</v>
      </c>
      <c r="D152" s="8" t="s">
        <v>1360</v>
      </c>
      <c r="E152" s="8" t="s">
        <v>1360</v>
      </c>
      <c r="F152" s="8" t="s">
        <v>1426</v>
      </c>
      <c r="G152" s="8" t="s">
        <v>1481</v>
      </c>
      <c r="H152" s="8" t="s">
        <v>1548</v>
      </c>
      <c r="I152" s="8" t="s">
        <v>1619</v>
      </c>
      <c r="J152" s="8" t="s">
        <v>1702</v>
      </c>
      <c r="K152" s="8" t="s">
        <v>1809</v>
      </c>
    </row>
    <row r="153" spans="1:11">
      <c r="A153" s="8" t="s">
        <v>1257</v>
      </c>
      <c r="B153" s="8" t="s">
        <v>1228</v>
      </c>
      <c r="C153" s="8" t="s">
        <v>1327</v>
      </c>
      <c r="D153" s="8" t="s">
        <v>1361</v>
      </c>
      <c r="E153" s="8" t="s">
        <v>1395</v>
      </c>
      <c r="F153" s="8" t="s">
        <v>1427</v>
      </c>
      <c r="G153" s="8" t="s">
        <v>1482</v>
      </c>
      <c r="H153" s="8" t="s">
        <v>1549</v>
      </c>
      <c r="I153" s="8" t="s">
        <v>1620</v>
      </c>
      <c r="J153" s="8" t="s">
        <v>1703</v>
      </c>
      <c r="K153" s="8" t="s">
        <v>1810</v>
      </c>
    </row>
    <row r="154" spans="1:11">
      <c r="A154" s="8" t="s">
        <v>209</v>
      </c>
      <c r="B154" s="8" t="s">
        <v>1292</v>
      </c>
      <c r="C154" s="8" t="s">
        <v>1328</v>
      </c>
      <c r="D154" s="8" t="s">
        <v>1362</v>
      </c>
      <c r="E154" s="8" t="s">
        <v>1396</v>
      </c>
      <c r="F154" s="8" t="s">
        <v>1396</v>
      </c>
      <c r="G154" s="8" t="s">
        <v>1483</v>
      </c>
      <c r="H154" s="8" t="s">
        <v>1550</v>
      </c>
      <c r="I154" s="8" t="s">
        <v>1621</v>
      </c>
      <c r="J154" s="8" t="s">
        <v>1704</v>
      </c>
      <c r="K154" s="8" t="s">
        <v>1811</v>
      </c>
    </row>
    <row r="155" spans="1:11">
      <c r="A155" s="8" t="s">
        <v>1258</v>
      </c>
      <c r="B155" s="8" t="s">
        <v>1293</v>
      </c>
      <c r="C155" s="8" t="s">
        <v>581</v>
      </c>
      <c r="D155" s="8" t="s">
        <v>1363</v>
      </c>
      <c r="E155" s="8" t="s">
        <v>536</v>
      </c>
      <c r="F155" s="8" t="s">
        <v>1363</v>
      </c>
      <c r="G155" s="8" t="s">
        <v>1484</v>
      </c>
      <c r="H155" s="8" t="s">
        <v>1551</v>
      </c>
      <c r="J155" s="8" t="s">
        <v>1705</v>
      </c>
      <c r="K155" s="8" t="s">
        <v>1812</v>
      </c>
    </row>
    <row r="157" spans="1:11">
      <c r="A157" s="8">
        <v>2.2166210000000002E-3</v>
      </c>
      <c r="B157" s="8">
        <v>0.12229329999999999</v>
      </c>
      <c r="C157" s="8">
        <v>0.1339079</v>
      </c>
      <c r="D157" s="8">
        <v>0.3492941</v>
      </c>
      <c r="E157" s="8">
        <v>0.27780660000000001</v>
      </c>
      <c r="F157" s="8">
        <v>0.24966920000000001</v>
      </c>
      <c r="G157" s="8">
        <v>0.60580089999999998</v>
      </c>
      <c r="H157" s="8">
        <v>0.55209359999999996</v>
      </c>
      <c r="I157" s="8">
        <v>0.37537809999999999</v>
      </c>
      <c r="J157" s="8">
        <v>0.43588929999999998</v>
      </c>
      <c r="K157" s="8">
        <v>0.21266959999999999</v>
      </c>
    </row>
    <row r="158" spans="1:11">
      <c r="A158" s="8">
        <v>0.95235499999999995</v>
      </c>
      <c r="B158" s="8">
        <v>0.25307760000000001</v>
      </c>
      <c r="C158" s="8">
        <v>0.2105882</v>
      </c>
      <c r="D158" s="8">
        <v>4.5376279999999998E-2</v>
      </c>
      <c r="E158" s="8">
        <v>7.3010569999999997E-2</v>
      </c>
      <c r="F158" s="8">
        <v>8.9353269999999999E-2</v>
      </c>
      <c r="G158" s="8">
        <v>7.8416490000000005E-2</v>
      </c>
      <c r="H158" s="8">
        <v>0.1361588</v>
      </c>
      <c r="I158" s="8">
        <v>0.29965770000000003</v>
      </c>
      <c r="J158" s="8">
        <v>0.26792480000000002</v>
      </c>
      <c r="K158" s="8">
        <v>0.5059998</v>
      </c>
    </row>
    <row r="159" spans="1:11">
      <c r="A159" s="8">
        <v>0.8188685</v>
      </c>
      <c r="B159" s="8">
        <v>6.527239E-2</v>
      </c>
      <c r="C159" s="8">
        <v>5.8107470000000001E-2</v>
      </c>
      <c r="D159" s="8">
        <v>3.9719159999999998E-3</v>
      </c>
      <c r="E159" s="8">
        <v>1.4001339999999999E-2</v>
      </c>
      <c r="F159" s="8">
        <v>2.2206130000000001E-2</v>
      </c>
      <c r="G159" s="8">
        <v>3.48341E-2</v>
      </c>
      <c r="H159" s="8">
        <v>6.1234820000000002E-2</v>
      </c>
      <c r="I159" s="8">
        <v>0.19541259999999999</v>
      </c>
      <c r="J159" s="8">
        <v>0.19376119999999999</v>
      </c>
      <c r="K159" s="8">
        <v>0.1593995</v>
      </c>
    </row>
    <row r="160" spans="1:11">
      <c r="A160" s="8">
        <v>2.3530700000000001E-3</v>
      </c>
      <c r="B160" s="8">
        <v>0.12219149999999999</v>
      </c>
      <c r="C160" s="8">
        <v>0.1331667</v>
      </c>
      <c r="D160" s="8">
        <v>0.34822560000000002</v>
      </c>
      <c r="E160" s="8">
        <v>0.27685589999999999</v>
      </c>
      <c r="F160" s="8">
        <v>0.2466546</v>
      </c>
      <c r="G160" s="8">
        <v>0.60566889999999995</v>
      </c>
      <c r="H160" s="8">
        <v>0.55167900000000003</v>
      </c>
      <c r="I160" s="8">
        <v>0.37450070000000002</v>
      </c>
      <c r="J160" s="8">
        <v>0.43861650000000002</v>
      </c>
      <c r="K160" s="8">
        <v>0.2140599</v>
      </c>
    </row>
    <row r="161" spans="1:11">
      <c r="A161" s="8">
        <v>0.9550594</v>
      </c>
      <c r="B161" s="8">
        <v>0.32159749999999998</v>
      </c>
      <c r="C161" s="8">
        <v>0.28774329999999998</v>
      </c>
      <c r="D161" s="8">
        <v>6.8736710000000006E-2</v>
      </c>
      <c r="E161" s="8">
        <v>0.1149773</v>
      </c>
      <c r="F161" s="8">
        <v>0.13024669999999999</v>
      </c>
      <c r="G161" s="8">
        <v>8.7560440000000003E-2</v>
      </c>
      <c r="H161" s="8">
        <v>0.1465053</v>
      </c>
      <c r="I161" s="8">
        <v>0.30708530000000001</v>
      </c>
      <c r="J161" s="8">
        <v>0.30510039999999999</v>
      </c>
      <c r="K161" s="8">
        <v>0.50892649999999995</v>
      </c>
    </row>
    <row r="162" spans="1:11">
      <c r="A162" s="8">
        <v>0.7478591</v>
      </c>
      <c r="B162" s="8">
        <v>0.1175002</v>
      </c>
      <c r="C162" s="8">
        <v>6.1363149999999998E-2</v>
      </c>
      <c r="D162" s="8">
        <v>4.2761149999999996E-3</v>
      </c>
      <c r="E162" s="8">
        <v>2.198694E-2</v>
      </c>
      <c r="F162" s="8">
        <v>2.1069770000000002E-2</v>
      </c>
      <c r="G162" s="8">
        <v>3.1147419999999999E-2</v>
      </c>
      <c r="H162" s="8">
        <v>5.7314339999999998E-2</v>
      </c>
      <c r="I162" s="8">
        <v>0.19075039999999999</v>
      </c>
      <c r="J162" s="8">
        <v>0.2030429</v>
      </c>
      <c r="K162" s="8">
        <v>0.16067680000000001</v>
      </c>
    </row>
    <row r="163" spans="1:11">
      <c r="G163" s="21"/>
      <c r="H163" s="21"/>
      <c r="I163" s="21"/>
      <c r="J163" s="21"/>
      <c r="K163" s="21"/>
    </row>
    <row r="164" spans="1:11">
      <c r="K164" t="s">
        <v>1747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opLeftCell="A127" workbookViewId="0">
      <selection activeCell="E17" sqref="E17"/>
    </sheetView>
  </sheetViews>
  <sheetFormatPr defaultRowHeight="15"/>
  <cols>
    <col min="1" max="1" width="43" customWidth="1"/>
    <col min="2" max="2" width="45.140625" customWidth="1"/>
    <col min="3" max="3" width="45.85546875" customWidth="1"/>
    <col min="4" max="4" width="44.5703125" customWidth="1"/>
  </cols>
  <sheetData>
    <row r="1" spans="1:5">
      <c r="A1" t="s">
        <v>251</v>
      </c>
      <c r="B1" t="s">
        <v>920</v>
      </c>
      <c r="C1" t="s">
        <v>1552</v>
      </c>
      <c r="D1" t="s">
        <v>1707</v>
      </c>
    </row>
    <row r="2" spans="1:5">
      <c r="A2" s="7"/>
      <c r="B2" s="8" t="s">
        <v>157</v>
      </c>
      <c r="C2" s="8" t="s">
        <v>157</v>
      </c>
      <c r="D2" s="8" t="s">
        <v>1708</v>
      </c>
      <c r="E2" s="8"/>
    </row>
    <row r="3" spans="1:5">
      <c r="A3" s="7"/>
      <c r="B3" s="8" t="s">
        <v>921</v>
      </c>
      <c r="C3" s="8" t="s">
        <v>197</v>
      </c>
      <c r="E3" s="8"/>
    </row>
    <row r="4" spans="1:5">
      <c r="A4" s="7"/>
      <c r="B4" s="8" t="s">
        <v>226</v>
      </c>
      <c r="C4" s="8" t="s">
        <v>198</v>
      </c>
      <c r="E4" s="8"/>
    </row>
    <row r="5" spans="1:5">
      <c r="A5" s="7"/>
      <c r="B5" s="8" t="s">
        <v>199</v>
      </c>
      <c r="C5" s="8" t="s">
        <v>199</v>
      </c>
      <c r="E5" s="8"/>
    </row>
    <row r="6" spans="1:5">
      <c r="A6" s="7"/>
      <c r="B6" s="8" t="s">
        <v>922</v>
      </c>
      <c r="C6" s="8" t="s">
        <v>200</v>
      </c>
      <c r="E6" s="8"/>
    </row>
    <row r="7" spans="1:5">
      <c r="A7" s="7"/>
      <c r="B7" s="8" t="s">
        <v>201</v>
      </c>
      <c r="C7" s="8" t="s">
        <v>201</v>
      </c>
      <c r="E7" s="8"/>
    </row>
    <row r="8" spans="1:5">
      <c r="A8" s="7"/>
      <c r="B8" s="8" t="s">
        <v>202</v>
      </c>
      <c r="C8" s="8" t="s">
        <v>202</v>
      </c>
      <c r="E8" s="8"/>
    </row>
    <row r="9" spans="1:5">
      <c r="A9" s="7"/>
      <c r="C9" s="8" t="s">
        <v>123</v>
      </c>
      <c r="D9" s="8" t="s">
        <v>1709</v>
      </c>
      <c r="E9" s="8"/>
    </row>
    <row r="10" spans="1:5">
      <c r="A10" s="7"/>
      <c r="C10" s="8" t="s">
        <v>204</v>
      </c>
      <c r="E10" s="8"/>
    </row>
    <row r="11" spans="1:5">
      <c r="A11" s="7"/>
      <c r="C11" s="8" t="s">
        <v>205</v>
      </c>
      <c r="E11" s="8"/>
    </row>
    <row r="12" spans="1:5">
      <c r="A12" s="7"/>
      <c r="C12" s="8" t="s">
        <v>199</v>
      </c>
    </row>
    <row r="13" spans="1:5">
      <c r="A13" s="7"/>
      <c r="C13" s="8" t="s">
        <v>206</v>
      </c>
    </row>
    <row r="14" spans="1:5">
      <c r="A14" s="7"/>
      <c r="C14" s="8" t="s">
        <v>201</v>
      </c>
    </row>
    <row r="15" spans="1:5">
      <c r="A15" s="7"/>
      <c r="C15" s="8" t="s">
        <v>202</v>
      </c>
    </row>
    <row r="16" spans="1:5">
      <c r="A16" s="8" t="s">
        <v>124</v>
      </c>
      <c r="B16" s="8" t="s">
        <v>124</v>
      </c>
      <c r="C16" s="8" t="s">
        <v>124</v>
      </c>
      <c r="D16" s="8" t="s">
        <v>1710</v>
      </c>
      <c r="E16" s="8">
        <f>7321/900000</f>
        <v>8.1344444444444441E-3</v>
      </c>
    </row>
    <row r="17" spans="1:4">
      <c r="A17" s="8" t="s">
        <v>219</v>
      </c>
      <c r="B17" s="8" t="s">
        <v>923</v>
      </c>
      <c r="C17" s="8" t="s">
        <v>1553</v>
      </c>
    </row>
    <row r="18" spans="1:4">
      <c r="A18" s="8" t="s">
        <v>220</v>
      </c>
      <c r="B18" s="8" t="s">
        <v>924</v>
      </c>
      <c r="C18" s="8" t="s">
        <v>1554</v>
      </c>
    </row>
    <row r="19" spans="1:4">
      <c r="A19" s="8" t="s">
        <v>221</v>
      </c>
      <c r="B19" s="8" t="s">
        <v>925</v>
      </c>
      <c r="C19" s="8" t="s">
        <v>1555</v>
      </c>
    </row>
    <row r="20" spans="1:4">
      <c r="A20" s="8" t="s">
        <v>222</v>
      </c>
      <c r="B20" s="8" t="s">
        <v>926</v>
      </c>
      <c r="C20" s="8" t="s">
        <v>1556</v>
      </c>
    </row>
    <row r="21" spans="1:4">
      <c r="A21" s="8" t="s">
        <v>223</v>
      </c>
      <c r="B21" s="8" t="s">
        <v>927</v>
      </c>
      <c r="C21" s="8" t="s">
        <v>1557</v>
      </c>
    </row>
    <row r="22" spans="1:4">
      <c r="A22" s="8" t="s">
        <v>224</v>
      </c>
      <c r="B22" s="8" t="s">
        <v>928</v>
      </c>
      <c r="C22" s="8" t="s">
        <v>1558</v>
      </c>
    </row>
    <row r="23" spans="1:4">
      <c r="A23" s="8" t="s">
        <v>125</v>
      </c>
      <c r="B23" s="8" t="s">
        <v>125</v>
      </c>
      <c r="C23" s="8" t="s">
        <v>125</v>
      </c>
      <c r="D23" s="8" t="s">
        <v>1711</v>
      </c>
    </row>
    <row r="24" spans="1:4">
      <c r="A24" s="8" t="s">
        <v>225</v>
      </c>
      <c r="B24" s="8" t="s">
        <v>929</v>
      </c>
      <c r="C24" s="8" t="s">
        <v>1559</v>
      </c>
    </row>
    <row r="25" spans="1:4">
      <c r="A25" s="8" t="s">
        <v>226</v>
      </c>
      <c r="B25" s="8" t="s">
        <v>226</v>
      </c>
      <c r="C25" s="8" t="s">
        <v>555</v>
      </c>
    </row>
    <row r="26" spans="1:4">
      <c r="A26" s="8" t="s">
        <v>207</v>
      </c>
      <c r="B26" s="8" t="s">
        <v>207</v>
      </c>
      <c r="C26" s="8" t="s">
        <v>286</v>
      </c>
    </row>
    <row r="27" spans="1:4">
      <c r="A27" s="8" t="s">
        <v>227</v>
      </c>
      <c r="B27" s="8" t="s">
        <v>930</v>
      </c>
      <c r="C27" s="8" t="s">
        <v>1560</v>
      </c>
    </row>
    <row r="28" spans="1:4">
      <c r="A28" s="8" t="s">
        <v>228</v>
      </c>
      <c r="B28" s="8" t="s">
        <v>209</v>
      </c>
      <c r="C28" s="8" t="s">
        <v>228</v>
      </c>
    </row>
    <row r="29" spans="1:4">
      <c r="A29" s="8" t="s">
        <v>202</v>
      </c>
      <c r="B29" s="8" t="s">
        <v>202</v>
      </c>
      <c r="C29" s="8" t="s">
        <v>202</v>
      </c>
    </row>
    <row r="30" spans="1:4">
      <c r="A30" s="8" t="s">
        <v>126</v>
      </c>
      <c r="B30" s="8" t="s">
        <v>126</v>
      </c>
      <c r="C30" s="8" t="s">
        <v>126</v>
      </c>
      <c r="D30" s="8" t="s">
        <v>1712</v>
      </c>
    </row>
    <row r="31" spans="1:4">
      <c r="A31" s="8" t="s">
        <v>229</v>
      </c>
      <c r="B31" s="8" t="s">
        <v>931</v>
      </c>
      <c r="C31" s="8" t="s">
        <v>1561</v>
      </c>
    </row>
    <row r="32" spans="1:4">
      <c r="A32" s="8" t="s">
        <v>230</v>
      </c>
      <c r="B32" s="8" t="s">
        <v>800</v>
      </c>
      <c r="C32" s="8" t="s">
        <v>1562</v>
      </c>
    </row>
    <row r="33" spans="1:5">
      <c r="A33" s="8" t="s">
        <v>231</v>
      </c>
      <c r="B33" s="8" t="s">
        <v>932</v>
      </c>
      <c r="C33" s="8" t="s">
        <v>1563</v>
      </c>
    </row>
    <row r="34" spans="1:5">
      <c r="A34" s="8" t="s">
        <v>232</v>
      </c>
      <c r="B34" s="8" t="s">
        <v>933</v>
      </c>
      <c r="C34" s="8" t="s">
        <v>1564</v>
      </c>
    </row>
    <row r="35" spans="1:5">
      <c r="A35" s="8" t="s">
        <v>233</v>
      </c>
      <c r="B35" s="8" t="s">
        <v>934</v>
      </c>
      <c r="C35" s="8" t="s">
        <v>1565</v>
      </c>
    </row>
    <row r="36" spans="1:5">
      <c r="A36" s="8" t="s">
        <v>234</v>
      </c>
      <c r="B36" s="8" t="s">
        <v>935</v>
      </c>
      <c r="C36" s="8" t="s">
        <v>1566</v>
      </c>
    </row>
    <row r="37" spans="1:5">
      <c r="A37" s="10" t="s">
        <v>127</v>
      </c>
      <c r="B37" s="8" t="s">
        <v>127</v>
      </c>
      <c r="C37" s="8" t="s">
        <v>127</v>
      </c>
      <c r="D37" s="8" t="s">
        <v>1713</v>
      </c>
    </row>
    <row r="38" spans="1:5">
      <c r="A38" s="10">
        <v>0.44390689999999999</v>
      </c>
      <c r="B38" s="8" t="s">
        <v>936</v>
      </c>
      <c r="C38" s="8" t="s">
        <v>1500</v>
      </c>
    </row>
    <row r="39" spans="1:5">
      <c r="A39" s="10">
        <v>0</v>
      </c>
      <c r="B39" s="8" t="s">
        <v>226</v>
      </c>
      <c r="C39" s="8" t="s">
        <v>226</v>
      </c>
    </row>
    <row r="40" spans="1:5">
      <c r="A40" s="10">
        <v>0</v>
      </c>
      <c r="B40" s="8" t="s">
        <v>207</v>
      </c>
      <c r="C40" s="8" t="s">
        <v>207</v>
      </c>
    </row>
    <row r="41" spans="1:5">
      <c r="A41" s="10">
        <v>0.4426544</v>
      </c>
      <c r="B41" s="8" t="s">
        <v>937</v>
      </c>
      <c r="C41" s="8" t="s">
        <v>1501</v>
      </c>
    </row>
    <row r="42" spans="1:5">
      <c r="A42" s="10">
        <v>0</v>
      </c>
      <c r="B42" s="8" t="s">
        <v>228</v>
      </c>
      <c r="C42" s="8" t="s">
        <v>228</v>
      </c>
    </row>
    <row r="43" spans="1:5">
      <c r="A43" s="10">
        <v>0</v>
      </c>
      <c r="B43" s="8" t="s">
        <v>210</v>
      </c>
      <c r="C43" s="8" t="s">
        <v>210</v>
      </c>
    </row>
    <row r="44" spans="1:5">
      <c r="A44" s="10" t="s">
        <v>128</v>
      </c>
      <c r="B44" s="8" t="s">
        <v>128</v>
      </c>
      <c r="C44" s="8" t="s">
        <v>128</v>
      </c>
      <c r="D44" s="8" t="s">
        <v>1714</v>
      </c>
      <c r="E44" s="8"/>
    </row>
    <row r="45" spans="1:5">
      <c r="A45" s="10">
        <v>0.39141350000000003</v>
      </c>
      <c r="B45" s="8" t="s">
        <v>938</v>
      </c>
      <c r="C45" s="8" t="s">
        <v>1567</v>
      </c>
      <c r="E45" s="8"/>
    </row>
    <row r="46" spans="1:5">
      <c r="A46" s="10">
        <v>4.5045050000000003E-2</v>
      </c>
      <c r="B46" s="8" t="s">
        <v>939</v>
      </c>
      <c r="C46" s="8" t="s">
        <v>1568</v>
      </c>
      <c r="E46" s="8"/>
    </row>
    <row r="47" spans="1:5">
      <c r="A47" s="10">
        <v>0</v>
      </c>
      <c r="B47" s="8" t="s">
        <v>207</v>
      </c>
      <c r="C47" s="8" t="s">
        <v>1569</v>
      </c>
      <c r="E47" s="8"/>
    </row>
    <row r="48" spans="1:5">
      <c r="A48" s="10">
        <v>0.38988909999999999</v>
      </c>
      <c r="B48" s="8" t="s">
        <v>940</v>
      </c>
      <c r="C48" s="8" t="s">
        <v>1570</v>
      </c>
      <c r="E48" s="8"/>
    </row>
    <row r="49" spans="1:5">
      <c r="A49" s="10">
        <v>0.2</v>
      </c>
      <c r="B49" s="8" t="s">
        <v>743</v>
      </c>
      <c r="C49" s="8" t="s">
        <v>236</v>
      </c>
      <c r="E49" s="8"/>
    </row>
    <row r="50" spans="1:5">
      <c r="A50" s="10">
        <v>0</v>
      </c>
      <c r="B50" s="8" t="s">
        <v>210</v>
      </c>
      <c r="C50" s="8" t="s">
        <v>1571</v>
      </c>
      <c r="E50" s="8"/>
    </row>
    <row r="51" spans="1:5">
      <c r="A51" s="10" t="s">
        <v>129</v>
      </c>
      <c r="B51" s="8" t="s">
        <v>129</v>
      </c>
      <c r="C51" s="8" t="s">
        <v>129</v>
      </c>
      <c r="D51" s="8" t="s">
        <v>1715</v>
      </c>
      <c r="E51" s="8"/>
    </row>
    <row r="52" spans="1:5">
      <c r="A52" s="10">
        <v>0.1061483</v>
      </c>
      <c r="B52" s="8" t="s">
        <v>941</v>
      </c>
      <c r="C52" s="8" t="s">
        <v>1572</v>
      </c>
    </row>
    <row r="53" spans="1:5">
      <c r="A53" s="10">
        <v>0.63461540000000005</v>
      </c>
      <c r="B53" s="8" t="s">
        <v>942</v>
      </c>
      <c r="C53" s="8" t="s">
        <v>1573</v>
      </c>
    </row>
    <row r="54" spans="1:5">
      <c r="A54" s="10">
        <v>1.650165E-2</v>
      </c>
      <c r="B54" s="8" t="s">
        <v>943</v>
      </c>
      <c r="C54" s="8" t="s">
        <v>1574</v>
      </c>
    </row>
    <row r="55" spans="1:5">
      <c r="A55" s="10">
        <v>0.1076647</v>
      </c>
      <c r="B55" s="8" t="s">
        <v>944</v>
      </c>
      <c r="C55" s="8" t="s">
        <v>1575</v>
      </c>
    </row>
    <row r="56" spans="1:5">
      <c r="A56" s="10">
        <v>0.55555560000000004</v>
      </c>
      <c r="B56" s="8" t="s">
        <v>302</v>
      </c>
      <c r="C56" s="8" t="s">
        <v>306</v>
      </c>
    </row>
    <row r="57" spans="1:5">
      <c r="A57" s="10">
        <v>6.8965520000000002E-2</v>
      </c>
      <c r="B57" s="8" t="s">
        <v>945</v>
      </c>
      <c r="C57" s="8" t="s">
        <v>1576</v>
      </c>
    </row>
    <row r="58" spans="1:5">
      <c r="A58" s="10" t="s">
        <v>130</v>
      </c>
      <c r="B58" s="8" t="s">
        <v>130</v>
      </c>
      <c r="C58" s="8" t="s">
        <v>130</v>
      </c>
      <c r="D58" s="8" t="s">
        <v>1716</v>
      </c>
    </row>
    <row r="59" spans="1:5">
      <c r="A59" s="10">
        <v>9.9928009999999998E-2</v>
      </c>
      <c r="B59" s="8" t="s">
        <v>946</v>
      </c>
      <c r="C59" s="8" t="s">
        <v>1577</v>
      </c>
    </row>
    <row r="60" spans="1:5">
      <c r="A60" s="10">
        <v>0.5</v>
      </c>
      <c r="B60" s="8" t="s">
        <v>947</v>
      </c>
      <c r="C60" s="8" t="s">
        <v>1578</v>
      </c>
    </row>
    <row r="61" spans="1:5">
      <c r="A61" s="10">
        <v>3.3898309999999998E-3</v>
      </c>
      <c r="B61" s="8" t="s">
        <v>240</v>
      </c>
      <c r="C61" s="8" t="s">
        <v>1579</v>
      </c>
    </row>
    <row r="62" spans="1:5">
      <c r="A62" s="10">
        <v>0.10006900000000001</v>
      </c>
      <c r="B62" s="8" t="s">
        <v>948</v>
      </c>
      <c r="C62" s="8" t="s">
        <v>1580</v>
      </c>
    </row>
    <row r="63" spans="1:5">
      <c r="A63" s="10">
        <v>0.69230769999999997</v>
      </c>
      <c r="B63" s="8" t="s">
        <v>751</v>
      </c>
      <c r="C63" s="8" t="s">
        <v>879</v>
      </c>
    </row>
    <row r="64" spans="1:5">
      <c r="A64" s="10">
        <v>2.9411759999999999E-2</v>
      </c>
      <c r="B64" s="8" t="s">
        <v>210</v>
      </c>
      <c r="C64" s="8" t="s">
        <v>1581</v>
      </c>
    </row>
    <row r="65" spans="1:4">
      <c r="C65" s="8" t="s">
        <v>131</v>
      </c>
      <c r="D65" s="8" t="s">
        <v>1717</v>
      </c>
    </row>
    <row r="66" spans="1:4">
      <c r="C66" s="8" t="s">
        <v>212</v>
      </c>
    </row>
    <row r="67" spans="1:4">
      <c r="C67" s="8" t="s">
        <v>205</v>
      </c>
    </row>
    <row r="68" spans="1:4">
      <c r="C68" s="8" t="s">
        <v>207</v>
      </c>
    </row>
    <row r="69" spans="1:4">
      <c r="C69" s="8" t="s">
        <v>213</v>
      </c>
    </row>
    <row r="70" spans="1:4">
      <c r="C70" s="8" t="s">
        <v>201</v>
      </c>
    </row>
    <row r="71" spans="1:4">
      <c r="C71" s="8" t="s">
        <v>202</v>
      </c>
    </row>
    <row r="72" spans="1:4">
      <c r="C72" s="8" t="s">
        <v>132</v>
      </c>
      <c r="D72" s="8" t="s">
        <v>1718</v>
      </c>
    </row>
    <row r="73" spans="1:4">
      <c r="C73" s="8" t="s">
        <v>214</v>
      </c>
    </row>
    <row r="74" spans="1:4">
      <c r="C74" s="8" t="s">
        <v>205</v>
      </c>
    </row>
    <row r="75" spans="1:4">
      <c r="C75" s="8" t="s">
        <v>207</v>
      </c>
    </row>
    <row r="76" spans="1:4">
      <c r="C76" s="8" t="s">
        <v>215</v>
      </c>
    </row>
    <row r="77" spans="1:4">
      <c r="C77" s="8" t="s">
        <v>201</v>
      </c>
    </row>
    <row r="78" spans="1:4">
      <c r="C78" s="8" t="s">
        <v>210</v>
      </c>
    </row>
    <row r="79" spans="1:4">
      <c r="A79" s="10" t="s">
        <v>133</v>
      </c>
      <c r="B79" s="8" t="s">
        <v>133</v>
      </c>
      <c r="C79" s="8" t="s">
        <v>133</v>
      </c>
      <c r="D79" s="8" t="s">
        <v>1719</v>
      </c>
    </row>
    <row r="80" spans="1:4">
      <c r="A80" s="10">
        <v>3.4708240000000001E-2</v>
      </c>
      <c r="B80" s="8" t="s">
        <v>949</v>
      </c>
      <c r="C80" s="8" t="s">
        <v>1582</v>
      </c>
    </row>
    <row r="81" spans="1:6">
      <c r="A81" s="10">
        <v>0.67441859999999998</v>
      </c>
      <c r="B81" s="8" t="s">
        <v>950</v>
      </c>
      <c r="C81" s="8" t="s">
        <v>1583</v>
      </c>
    </row>
    <row r="82" spans="1:6">
      <c r="A82" s="10">
        <v>1.8814680000000001E-3</v>
      </c>
      <c r="B82" s="8" t="s">
        <v>951</v>
      </c>
      <c r="C82" s="8" t="s">
        <v>1584</v>
      </c>
    </row>
    <row r="83" spans="1:6">
      <c r="A83" s="10">
        <v>3.6019570000000001E-2</v>
      </c>
      <c r="B83" s="8" t="s">
        <v>952</v>
      </c>
      <c r="C83" s="8" t="s">
        <v>1585</v>
      </c>
      <c r="F83" s="8"/>
    </row>
    <row r="84" spans="1:6">
      <c r="A84" s="10">
        <v>1</v>
      </c>
      <c r="B84" s="8" t="s">
        <v>209</v>
      </c>
      <c r="C84" s="8" t="s">
        <v>209</v>
      </c>
      <c r="F84" s="8"/>
    </row>
    <row r="85" spans="1:6">
      <c r="A85" s="10">
        <v>9.0090090000000001E-3</v>
      </c>
      <c r="B85" s="8" t="s">
        <v>953</v>
      </c>
      <c r="C85" s="8" t="s">
        <v>953</v>
      </c>
      <c r="F85" s="8"/>
    </row>
    <row r="86" spans="1:6">
      <c r="A86" s="10" t="s">
        <v>134</v>
      </c>
      <c r="B86" s="8" t="s">
        <v>134</v>
      </c>
      <c r="C86" s="8" t="s">
        <v>134</v>
      </c>
      <c r="D86" s="8" t="s">
        <v>1720</v>
      </c>
      <c r="F86" s="8"/>
    </row>
    <row r="87" spans="1:6">
      <c r="A87" s="10">
        <v>0.26473289999999999</v>
      </c>
      <c r="B87" s="8" t="s">
        <v>954</v>
      </c>
      <c r="C87" s="8" t="s">
        <v>1586</v>
      </c>
      <c r="F87" s="8"/>
    </row>
    <row r="88" spans="1:6">
      <c r="A88" s="10">
        <v>9.3906509999999999E-2</v>
      </c>
      <c r="B88" s="8" t="s">
        <v>955</v>
      </c>
      <c r="C88" s="8" t="s">
        <v>1587</v>
      </c>
      <c r="F88" s="8"/>
    </row>
    <row r="89" spans="1:6">
      <c r="A89" s="10">
        <v>0.48399249999999999</v>
      </c>
      <c r="B89" s="8" t="s">
        <v>956</v>
      </c>
      <c r="C89" s="8" t="s">
        <v>1588</v>
      </c>
      <c r="F89" s="8"/>
    </row>
    <row r="90" spans="1:6">
      <c r="A90" s="10">
        <v>0.26477830000000002</v>
      </c>
      <c r="B90" s="8" t="s">
        <v>957</v>
      </c>
      <c r="C90" s="8" t="s">
        <v>1589</v>
      </c>
      <c r="F90" s="8"/>
    </row>
    <row r="91" spans="1:6">
      <c r="A91" s="10">
        <v>9.8859320000000001E-2</v>
      </c>
      <c r="B91" s="8" t="s">
        <v>958</v>
      </c>
      <c r="C91" s="8" t="s">
        <v>1590</v>
      </c>
      <c r="F91" s="8"/>
    </row>
    <row r="92" spans="1:6">
      <c r="A92" s="10">
        <v>0.4166667</v>
      </c>
      <c r="B92" s="8" t="s">
        <v>959</v>
      </c>
      <c r="C92" s="8" t="s">
        <v>959</v>
      </c>
      <c r="F92" s="8"/>
    </row>
    <row r="93" spans="1:6">
      <c r="A93" s="10" t="s">
        <v>135</v>
      </c>
      <c r="B93" s="8" t="s">
        <v>135</v>
      </c>
      <c r="C93" s="8" t="s">
        <v>135</v>
      </c>
      <c r="D93" s="8" t="s">
        <v>1721</v>
      </c>
      <c r="F93" s="8"/>
    </row>
    <row r="94" spans="1:6">
      <c r="A94" s="10">
        <v>7.5802129999999995E-2</v>
      </c>
      <c r="B94" s="8" t="s">
        <v>960</v>
      </c>
      <c r="C94" s="8" t="s">
        <v>1591</v>
      </c>
      <c r="F94" s="8"/>
    </row>
    <row r="95" spans="1:6">
      <c r="A95" s="10">
        <v>0.63043479999999996</v>
      </c>
      <c r="B95" s="8" t="s">
        <v>961</v>
      </c>
      <c r="C95" s="8" t="s">
        <v>1592</v>
      </c>
      <c r="F95" s="8"/>
    </row>
    <row r="96" spans="1:6">
      <c r="A96" s="10">
        <v>6.0606059999999996E-3</v>
      </c>
      <c r="B96" s="8" t="s">
        <v>207</v>
      </c>
      <c r="C96" s="8" t="s">
        <v>1593</v>
      </c>
      <c r="F96" s="8"/>
    </row>
    <row r="97" spans="1:6">
      <c r="A97" s="10">
        <v>7.4862919999999999E-2</v>
      </c>
      <c r="B97" s="8" t="s">
        <v>962</v>
      </c>
      <c r="C97" s="8" t="s">
        <v>1594</v>
      </c>
      <c r="F97" s="8"/>
    </row>
    <row r="98" spans="1:6">
      <c r="A98" s="10">
        <v>0.66666669999999995</v>
      </c>
      <c r="B98" s="8" t="s">
        <v>246</v>
      </c>
      <c r="C98" s="8" t="s">
        <v>349</v>
      </c>
      <c r="F98" s="8"/>
    </row>
    <row r="99" spans="1:6">
      <c r="A99" s="10">
        <v>0</v>
      </c>
      <c r="B99" s="8" t="s">
        <v>963</v>
      </c>
      <c r="C99" s="8" t="s">
        <v>1595</v>
      </c>
      <c r="F99" s="8"/>
    </row>
    <row r="100" spans="1:6">
      <c r="A100" s="10" t="s">
        <v>136</v>
      </c>
      <c r="B100" s="8" t="s">
        <v>136</v>
      </c>
      <c r="C100" s="8" t="s">
        <v>136</v>
      </c>
      <c r="D100" s="8" t="s">
        <v>1722</v>
      </c>
      <c r="F100" s="8"/>
    </row>
    <row r="101" spans="1:6">
      <c r="A101" s="10">
        <v>4.820555E-2</v>
      </c>
      <c r="B101" s="8" t="s">
        <v>964</v>
      </c>
      <c r="C101" s="8" t="s">
        <v>1596</v>
      </c>
      <c r="F101" s="8"/>
    </row>
    <row r="102" spans="1:6">
      <c r="A102" s="10">
        <v>0</v>
      </c>
      <c r="B102" s="8" t="s">
        <v>226</v>
      </c>
      <c r="C102" s="8" t="s">
        <v>198</v>
      </c>
      <c r="F102" s="8"/>
    </row>
    <row r="103" spans="1:6">
      <c r="A103" s="10">
        <v>0</v>
      </c>
      <c r="B103" s="8" t="s">
        <v>207</v>
      </c>
      <c r="C103" s="8" t="s">
        <v>207</v>
      </c>
      <c r="F103" s="8"/>
    </row>
    <row r="104" spans="1:6">
      <c r="A104" s="10">
        <v>4.8868849999999998E-2</v>
      </c>
      <c r="B104" s="8" t="s">
        <v>965</v>
      </c>
      <c r="C104" s="8" t="s">
        <v>1597</v>
      </c>
      <c r="F104" s="8"/>
    </row>
    <row r="105" spans="1:6">
      <c r="A105" s="10">
        <v>0</v>
      </c>
      <c r="B105" s="8" t="s">
        <v>228</v>
      </c>
      <c r="C105" s="8" t="s">
        <v>209</v>
      </c>
      <c r="F105" s="8"/>
    </row>
    <row r="106" spans="1:6">
      <c r="A106" s="10">
        <v>0</v>
      </c>
      <c r="B106" s="8" t="s">
        <v>210</v>
      </c>
      <c r="C106" s="8" t="s">
        <v>210</v>
      </c>
      <c r="F106" s="8"/>
    </row>
    <row r="107" spans="1:6">
      <c r="A107" s="10" t="s">
        <v>137</v>
      </c>
      <c r="B107" s="8" t="s">
        <v>137</v>
      </c>
      <c r="C107" s="8" t="s">
        <v>137</v>
      </c>
      <c r="D107" s="8" t="s">
        <v>305</v>
      </c>
      <c r="F107" s="8"/>
    </row>
    <row r="108" spans="1:6">
      <c r="A108" s="10">
        <v>0.21611140000000001</v>
      </c>
      <c r="B108" s="8" t="s">
        <v>966</v>
      </c>
      <c r="C108" s="8" t="s">
        <v>1598</v>
      </c>
      <c r="F108" s="8"/>
    </row>
    <row r="109" spans="1:6">
      <c r="A109" s="10">
        <v>0.15</v>
      </c>
      <c r="B109" s="8" t="s">
        <v>226</v>
      </c>
      <c r="C109" s="8" t="s">
        <v>555</v>
      </c>
    </row>
    <row r="110" spans="1:6">
      <c r="A110" s="10">
        <v>0.1153846</v>
      </c>
      <c r="B110" s="8" t="s">
        <v>207</v>
      </c>
      <c r="C110" s="8" t="s">
        <v>1266</v>
      </c>
    </row>
    <row r="111" spans="1:6">
      <c r="A111" s="10">
        <v>0.2155154</v>
      </c>
      <c r="B111" s="8" t="s">
        <v>967</v>
      </c>
      <c r="C111" s="8" t="s">
        <v>1599</v>
      </c>
    </row>
    <row r="112" spans="1:6">
      <c r="A112" s="10" t="s">
        <v>252</v>
      </c>
      <c r="B112" s="8" t="s">
        <v>201</v>
      </c>
      <c r="C112" s="8" t="s">
        <v>201</v>
      </c>
    </row>
    <row r="113" spans="1:4">
      <c r="A113" s="10">
        <v>0</v>
      </c>
      <c r="B113" s="8" t="s">
        <v>265</v>
      </c>
      <c r="C113" s="8" t="s">
        <v>210</v>
      </c>
    </row>
    <row r="114" spans="1:4">
      <c r="A114" s="10" t="s">
        <v>138</v>
      </c>
      <c r="B114" s="8" t="s">
        <v>138</v>
      </c>
      <c r="C114" s="8" t="s">
        <v>138</v>
      </c>
      <c r="D114" s="8" t="s">
        <v>1723</v>
      </c>
    </row>
    <row r="115" spans="1:4">
      <c r="A115" s="10">
        <v>0.42413220000000001</v>
      </c>
      <c r="B115" s="8" t="s">
        <v>968</v>
      </c>
      <c r="C115" s="8" t="s">
        <v>1600</v>
      </c>
    </row>
    <row r="116" spans="1:4">
      <c r="A116" s="10">
        <v>0</v>
      </c>
      <c r="B116" s="8" t="s">
        <v>226</v>
      </c>
      <c r="C116" s="8" t="s">
        <v>226</v>
      </c>
    </row>
    <row r="117" spans="1:4">
      <c r="A117" s="10">
        <v>0</v>
      </c>
      <c r="B117" s="8" t="s">
        <v>207</v>
      </c>
      <c r="C117" s="8" t="s">
        <v>278</v>
      </c>
    </row>
    <row r="118" spans="1:4">
      <c r="A118" s="10">
        <v>0.42535050000000002</v>
      </c>
      <c r="B118" s="8" t="s">
        <v>969</v>
      </c>
      <c r="C118" s="8" t="s">
        <v>1601</v>
      </c>
    </row>
    <row r="119" spans="1:4">
      <c r="A119" s="10" t="s">
        <v>252</v>
      </c>
      <c r="B119" s="8" t="s">
        <v>201</v>
      </c>
      <c r="C119" s="8" t="s">
        <v>201</v>
      </c>
    </row>
    <row r="120" spans="1:4">
      <c r="A120" s="10" t="s">
        <v>252</v>
      </c>
      <c r="B120" s="8" t="s">
        <v>202</v>
      </c>
      <c r="C120" s="8" t="s">
        <v>202</v>
      </c>
    </row>
    <row r="121" spans="1:4">
      <c r="A121" s="10" t="s">
        <v>139</v>
      </c>
      <c r="B121" s="8" t="s">
        <v>139</v>
      </c>
      <c r="C121" s="8" t="s">
        <v>139</v>
      </c>
      <c r="D121" s="8" t="s">
        <v>1724</v>
      </c>
    </row>
    <row r="122" spans="1:4">
      <c r="A122" s="10">
        <v>0.79986789999999997</v>
      </c>
      <c r="B122" s="8" t="s">
        <v>970</v>
      </c>
      <c r="C122" s="8" t="s">
        <v>1602</v>
      </c>
    </row>
    <row r="123" spans="1:4">
      <c r="A123" s="10">
        <v>1.229508E-2</v>
      </c>
      <c r="B123" s="8" t="s">
        <v>248</v>
      </c>
      <c r="C123" s="8" t="s">
        <v>1603</v>
      </c>
    </row>
    <row r="124" spans="1:4">
      <c r="A124" s="10" t="s">
        <v>252</v>
      </c>
      <c r="B124" s="8" t="s">
        <v>199</v>
      </c>
      <c r="C124" s="8" t="s">
        <v>199</v>
      </c>
    </row>
    <row r="125" spans="1:4">
      <c r="A125" s="10">
        <v>0.79971979999999998</v>
      </c>
      <c r="B125" s="8" t="s">
        <v>971</v>
      </c>
      <c r="C125" s="8" t="s">
        <v>1604</v>
      </c>
    </row>
    <row r="126" spans="1:4">
      <c r="A126" s="10">
        <v>4.7619050000000003E-2</v>
      </c>
      <c r="B126" s="8" t="s">
        <v>972</v>
      </c>
      <c r="C126" s="8" t="s">
        <v>972</v>
      </c>
    </row>
    <row r="127" spans="1:4">
      <c r="A127" s="10" t="s">
        <v>252</v>
      </c>
      <c r="B127" s="8" t="s">
        <v>202</v>
      </c>
      <c r="C127" s="8" t="s">
        <v>202</v>
      </c>
    </row>
    <row r="128" spans="1:4">
      <c r="A128" s="10" t="s">
        <v>140</v>
      </c>
      <c r="B128" s="8" t="s">
        <v>140</v>
      </c>
      <c r="C128" s="8" t="s">
        <v>140</v>
      </c>
      <c r="D128" s="8" t="s">
        <v>1725</v>
      </c>
    </row>
    <row r="129" spans="1:4">
      <c r="A129" s="10">
        <v>0.26183980000000001</v>
      </c>
      <c r="B129" s="8" t="s">
        <v>973</v>
      </c>
      <c r="C129" s="8" t="s">
        <v>1605</v>
      </c>
    </row>
    <row r="130" spans="1:4">
      <c r="A130" s="10">
        <v>0.20114940000000001</v>
      </c>
      <c r="B130" s="8" t="s">
        <v>974</v>
      </c>
      <c r="C130" s="8" t="s">
        <v>1606</v>
      </c>
    </row>
    <row r="131" spans="1:4">
      <c r="A131" s="10">
        <v>5.024733E-2</v>
      </c>
      <c r="B131" s="8" t="s">
        <v>975</v>
      </c>
      <c r="C131" s="8" t="s">
        <v>1607</v>
      </c>
    </row>
    <row r="132" spans="1:4">
      <c r="A132" s="10">
        <v>0.26202019999999998</v>
      </c>
      <c r="B132" s="8" t="s">
        <v>976</v>
      </c>
      <c r="C132" s="8" t="s">
        <v>1608</v>
      </c>
    </row>
    <row r="133" spans="1:4">
      <c r="A133" s="10">
        <v>0.17974680000000001</v>
      </c>
      <c r="B133" s="8" t="s">
        <v>977</v>
      </c>
      <c r="C133" s="8" t="s">
        <v>1609</v>
      </c>
    </row>
    <row r="134" spans="1:4">
      <c r="A134" s="10">
        <v>4.3589740000000002E-2</v>
      </c>
      <c r="B134" s="8" t="s">
        <v>978</v>
      </c>
      <c r="C134" s="8" t="s">
        <v>978</v>
      </c>
    </row>
    <row r="135" spans="1:4">
      <c r="A135" s="10" t="s">
        <v>141</v>
      </c>
      <c r="B135" s="8" t="s">
        <v>141</v>
      </c>
      <c r="C135" s="8" t="s">
        <v>141</v>
      </c>
      <c r="D135" s="8" t="s">
        <v>1726</v>
      </c>
    </row>
    <row r="136" spans="1:4">
      <c r="A136" s="10">
        <v>0.29319040000000002</v>
      </c>
      <c r="B136" s="8" t="s">
        <v>979</v>
      </c>
      <c r="C136" s="8" t="s">
        <v>1610</v>
      </c>
    </row>
    <row r="137" spans="1:4">
      <c r="A137" s="10">
        <v>0.32885910000000002</v>
      </c>
      <c r="B137" s="8" t="s">
        <v>980</v>
      </c>
      <c r="C137" s="8" t="s">
        <v>1611</v>
      </c>
    </row>
    <row r="138" spans="1:4">
      <c r="A138" s="10">
        <v>0.1015625</v>
      </c>
      <c r="B138" s="8" t="s">
        <v>981</v>
      </c>
      <c r="C138" s="8" t="s">
        <v>1612</v>
      </c>
    </row>
    <row r="139" spans="1:4">
      <c r="A139" s="10">
        <v>0.29451549999999999</v>
      </c>
      <c r="B139" s="8" t="s">
        <v>982</v>
      </c>
      <c r="C139" s="8" t="s">
        <v>1613</v>
      </c>
    </row>
    <row r="140" spans="1:4">
      <c r="A140" s="10">
        <v>0.3043478</v>
      </c>
      <c r="B140" s="8" t="s">
        <v>398</v>
      </c>
      <c r="C140" s="8" t="s">
        <v>291</v>
      </c>
    </row>
    <row r="141" spans="1:4">
      <c r="A141" s="10">
        <v>0</v>
      </c>
      <c r="B141" s="8" t="s">
        <v>547</v>
      </c>
      <c r="C141" s="8" t="s">
        <v>547</v>
      </c>
    </row>
    <row r="142" spans="1:4">
      <c r="A142" s="10" t="s">
        <v>142</v>
      </c>
      <c r="B142" s="8" t="s">
        <v>142</v>
      </c>
      <c r="C142" s="8" t="s">
        <v>142</v>
      </c>
      <c r="D142" s="8" t="s">
        <v>1727</v>
      </c>
    </row>
    <row r="143" spans="1:4">
      <c r="A143" s="10">
        <v>0.80212740000000005</v>
      </c>
      <c r="B143" s="8" t="s">
        <v>983</v>
      </c>
      <c r="C143" s="8" t="s">
        <v>1614</v>
      </c>
    </row>
    <row r="144" spans="1:4">
      <c r="A144" s="10">
        <v>0</v>
      </c>
      <c r="B144" s="8" t="s">
        <v>226</v>
      </c>
      <c r="C144" s="8" t="s">
        <v>404</v>
      </c>
    </row>
    <row r="145" spans="1:4">
      <c r="A145" s="10">
        <v>0</v>
      </c>
      <c r="B145" s="8" t="s">
        <v>207</v>
      </c>
      <c r="C145" s="8" t="s">
        <v>1615</v>
      </c>
    </row>
    <row r="146" spans="1:4">
      <c r="A146" s="10">
        <v>0.79873479999999997</v>
      </c>
      <c r="B146" s="8" t="s">
        <v>984</v>
      </c>
      <c r="C146" s="8" t="s">
        <v>1616</v>
      </c>
    </row>
    <row r="147" spans="1:4">
      <c r="A147" s="10">
        <v>0</v>
      </c>
      <c r="B147" s="8" t="s">
        <v>228</v>
      </c>
      <c r="C147" s="8" t="s">
        <v>228</v>
      </c>
    </row>
    <row r="148" spans="1:4">
      <c r="A148" s="10" t="s">
        <v>252</v>
      </c>
      <c r="B148" s="8" t="s">
        <v>202</v>
      </c>
      <c r="C148" s="8" t="s">
        <v>202</v>
      </c>
    </row>
    <row r="149" spans="1:4">
      <c r="A149" s="10" t="s">
        <v>143</v>
      </c>
      <c r="B149" s="8" t="s">
        <v>143</v>
      </c>
      <c r="C149" s="8" t="s">
        <v>143</v>
      </c>
      <c r="D149" s="8" t="s">
        <v>1728</v>
      </c>
    </row>
    <row r="150" spans="1:4">
      <c r="A150" s="10">
        <v>0.22091250000000001</v>
      </c>
      <c r="B150" s="8" t="s">
        <v>985</v>
      </c>
      <c r="C150" s="8" t="s">
        <v>1617</v>
      </c>
    </row>
    <row r="151" spans="1:4">
      <c r="A151" s="10">
        <v>0.1265396</v>
      </c>
      <c r="B151" s="8" t="s">
        <v>986</v>
      </c>
      <c r="C151" s="8" t="s">
        <v>1618</v>
      </c>
    </row>
    <row r="152" spans="1:4">
      <c r="A152" s="10">
        <v>0.1236539</v>
      </c>
      <c r="B152" s="8" t="s">
        <v>987</v>
      </c>
      <c r="C152" s="8" t="s">
        <v>1619</v>
      </c>
    </row>
    <row r="153" spans="1:4">
      <c r="A153" s="10">
        <v>0.2188099</v>
      </c>
      <c r="B153" s="8" t="s">
        <v>988</v>
      </c>
      <c r="C153" s="8" t="s">
        <v>1620</v>
      </c>
    </row>
    <row r="154" spans="1:4">
      <c r="A154" s="10">
        <v>0.1230769</v>
      </c>
      <c r="B154" s="8" t="s">
        <v>989</v>
      </c>
      <c r="C154" s="8" t="s">
        <v>1621</v>
      </c>
    </row>
    <row r="155" spans="1:4">
      <c r="A155" s="10">
        <v>0.113369</v>
      </c>
      <c r="B155" s="8" t="s">
        <v>990</v>
      </c>
    </row>
    <row r="156" spans="1:4">
      <c r="A156" s="5" t="s">
        <v>351</v>
      </c>
    </row>
    <row r="157" spans="1:4">
      <c r="A157" s="8">
        <v>0.26240619999999998</v>
      </c>
      <c r="B157" s="8">
        <v>0.34990729999999998</v>
      </c>
      <c r="C157" s="8">
        <v>0.37537809999999999</v>
      </c>
    </row>
    <row r="158" spans="1:4">
      <c r="A158" s="8">
        <v>0.20937800000000001</v>
      </c>
      <c r="B158" s="8">
        <v>0.10370360000000001</v>
      </c>
      <c r="C158" s="8">
        <v>0.29965770000000003</v>
      </c>
    </row>
    <row r="159" spans="1:4">
      <c r="A159" s="8">
        <v>0.14573510000000001</v>
      </c>
      <c r="B159" s="8">
        <v>4.9663909999999999E-2</v>
      </c>
      <c r="C159" s="8">
        <v>0.19541259999999999</v>
      </c>
    </row>
    <row r="160" spans="1:4">
      <c r="A160" s="8">
        <v>0.2616639</v>
      </c>
      <c r="B160" s="8">
        <v>0.35145799999999999</v>
      </c>
      <c r="C160" s="8">
        <v>0.37450070000000002</v>
      </c>
    </row>
    <row r="161" spans="1:3">
      <c r="A161" s="8">
        <v>0.22086790000000001</v>
      </c>
      <c r="B161" s="8">
        <v>0.30414079999999999</v>
      </c>
      <c r="C161" s="8">
        <v>0.30708530000000001</v>
      </c>
    </row>
    <row r="162" spans="1:3">
      <c r="A162" s="8">
        <v>0.13972760000000001</v>
      </c>
      <c r="B162" s="8">
        <v>0.18951109999999999</v>
      </c>
      <c r="C162" s="8">
        <v>0.19075039999999999</v>
      </c>
    </row>
    <row r="164" spans="1:3">
      <c r="A16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Logistic Regression</vt:lpstr>
      <vt:lpstr>Logistic Regression 10percent</vt:lpstr>
      <vt:lpstr>RandomForest</vt:lpstr>
      <vt:lpstr>Xgboost</vt:lpstr>
      <vt:lpstr>ResultsonFullData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Tse</dc:creator>
  <cp:lastModifiedBy>Justin Tse</cp:lastModifiedBy>
  <dcterms:created xsi:type="dcterms:W3CDTF">2018-02-24T22:56:35Z</dcterms:created>
  <dcterms:modified xsi:type="dcterms:W3CDTF">2018-04-03T02:48:06Z</dcterms:modified>
</cp:coreProperties>
</file>