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G:\assignment\7EDM\road map\month 1\"/>
    </mc:Choice>
  </mc:AlternateContent>
  <xr:revisionPtr revIDLastSave="0" documentId="8_{5E6907AB-97FD-410F-9AF0-D1D9508CFC23}" xr6:coauthVersionLast="47" xr6:coauthVersionMax="47" xr10:uidLastSave="{00000000-0000-0000-0000-000000000000}"/>
  <bookViews>
    <workbookView xWindow="-120" yWindow="-120" windowWidth="29040" windowHeight="15720" activeTab="1" xr2:uid="{219FA108-4CC3-4B7F-8681-80BE65C9B54A}"/>
  </bookViews>
  <sheets>
    <sheet name="SalesOrders (Back up)" sheetId="3" r:id="rId1"/>
    <sheet name="SalesOrders" sheetId="2" r:id="rId2"/>
    <sheet name="Sheet1" sheetId="1" r:id="rId3"/>
  </sheets>
  <definedNames>
    <definedName name="ExternalData_1" localSheetId="1" hidden="1">SalesOrders!$A$1:$F$44</definedName>
    <definedName name="ExternalData_1" localSheetId="0" hidden="1">'SalesOrders (Back up)'!$A$1:$G$44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3" i="2"/>
  <c r="I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H20" i="2"/>
  <c r="H21" i="2"/>
  <c r="H30" i="2"/>
  <c r="H31" i="2"/>
  <c r="G2" i="2"/>
  <c r="H2" i="2" s="1"/>
  <c r="G3" i="2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G21" i="2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G31" i="2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H41" i="2" s="1"/>
  <c r="G42" i="2"/>
  <c r="H42" i="2" s="1"/>
  <c r="G43" i="2"/>
  <c r="H43" i="2" s="1"/>
  <c r="G44" i="2"/>
  <c r="H44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8AB0B2-10C4-425A-881A-3777358838D6}" keepAlive="1" name="Query - SalesOrders" description="Connection to the 'SalesOrders' query in the workbook." type="5" refreshedVersion="8" background="1" saveData="1">
    <dbPr connection="Provider=Microsoft.Mashup.OleDb.1;Data Source=$Workbook$;Location=SalesOrders;Extended Properties=&quot;&quot;" command="SELECT * FROM [SalesOrders]"/>
  </connection>
  <connection id="2" xr16:uid="{53E1131D-CA32-48EB-8A93-6633DB6CA253}" keepAlive="1" name="Query - SalesOrders (2)" description="Connection to the 'SalesOrders (2)' query in the workbook." type="5" refreshedVersion="8" background="1" saveData="1">
    <dbPr connection="Provider=Microsoft.Mashup.OleDb.1;Data Source=$Workbook$;Location=&quot;SalesOrders (2)&quot;;Extended Properties=&quot;&quot;" command="SELECT * FROM [SalesOrders (2)]"/>
  </connection>
</connections>
</file>

<file path=xl/sharedStrings.xml><?xml version="1.0" encoding="utf-8"?>
<sst xmlns="http://schemas.openxmlformats.org/spreadsheetml/2006/main" count="275" uniqueCount="30">
  <si>
    <t>OrderDate</t>
  </si>
  <si>
    <t>Region</t>
  </si>
  <si>
    <t>Rep</t>
  </si>
  <si>
    <t>Item</t>
  </si>
  <si>
    <t>Units</t>
  </si>
  <si>
    <t>Unit Cost</t>
  </si>
  <si>
    <t>Total</t>
  </si>
  <si>
    <t>East</t>
  </si>
  <si>
    <t>Jones</t>
  </si>
  <si>
    <t>Pencil</t>
  </si>
  <si>
    <t>Central</t>
  </si>
  <si>
    <t>Kivell</t>
  </si>
  <si>
    <t>Binder</t>
  </si>
  <si>
    <t>Jardine</t>
  </si>
  <si>
    <t>Gill</t>
  </si>
  <si>
    <t>Pen</t>
  </si>
  <si>
    <t>West</t>
  </si>
  <si>
    <t>Sorvino</t>
  </si>
  <si>
    <t>Andrews</t>
  </si>
  <si>
    <t>Thompson</t>
  </si>
  <si>
    <t>Morgan</t>
  </si>
  <si>
    <t>Howard</t>
  </si>
  <si>
    <t>Parent</t>
  </si>
  <si>
    <t>Smith</t>
  </si>
  <si>
    <t>Desk</t>
  </si>
  <si>
    <t>Pen Set</t>
  </si>
  <si>
    <t>total Sales</t>
  </si>
  <si>
    <t>Minimum Units</t>
  </si>
  <si>
    <t>Average Units</t>
  </si>
  <si>
    <t>Maximum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</si>
</sst>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409]mmmm\ d\,\ yyyy;@"/>
  </numFmts>
  <fonts count="2" x14ac:knownFonts="1">
    <font>
      <sz val="11"/>
      <color theme="1"/>
      <name val="Aptos Narrow"/>
      <family val="2"/>
      <scheme val="minor"/>
    </font>
    <font>
      <sz val="11"/>
      <color theme="1" tint="4.9989318521683403E-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NumberFormat="1"/>
    <xf numFmtId="166" fontId="0" fillId="0" borderId="0" xfId="0" applyNumberFormat="1"/>
    <xf numFmtId="4" fontId="0" fillId="0" borderId="0" xfId="0" applyNumberFormat="1"/>
    <xf numFmtId="3" fontId="0" fillId="0" borderId="0" xfId="0" applyNumberFormat="1"/>
    <xf numFmtId="166" fontId="1" fillId="0" borderId="0" xfId="0" applyNumberFormat="1" applyFont="1"/>
    <xf numFmtId="0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6" fontId="1" fillId="2" borderId="0" xfId="0" applyNumberFormat="1" applyFont="1" applyFill="1"/>
    <xf numFmtId="0" fontId="1" fillId="2" borderId="0" xfId="0" applyFont="1" applyFill="1"/>
    <xf numFmtId="3" fontId="1" fillId="2" borderId="0" xfId="0" applyNumberFormat="1" applyFont="1" applyFill="1"/>
    <xf numFmtId="4" fontId="1" fillId="2" borderId="0" xfId="0" applyNumberFormat="1" applyFont="1" applyFill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19" formatCode="m/d/yyyy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fill>
        <patternFill patternType="solid">
          <fgColor indexed="64"/>
          <bgColor theme="3" tint="0.249977111117893"/>
        </patternFill>
      </fill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4" formatCode="#,##0.0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 tint="4.9989318521683403E-2"/>
        <name val="Aptos Narrow"/>
        <family val="2"/>
        <scheme val="minor"/>
      </font>
      <numFmt numFmtId="166" formatCode="[$-409]mmmm\ d\,\ yyyy;@"/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14103963-1322-490E-B4CA-1CC49E07FBE3}" autoFormatId="16" applyNumberFormats="0" applyBorderFormats="0" applyFontFormats="0" applyPatternFormats="0" applyAlignmentFormats="0" applyWidthHeightFormats="0">
  <queryTableRefresh nextId="8">
    <queryTableFields count="7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7" name="Total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143480-565D-4B09-AAF8-34802B39E6D9}" autoFormatId="16" applyNumberFormats="0" applyBorderFormats="0" applyFontFormats="0" applyPatternFormats="0" applyAlignmentFormats="0" applyWidthHeightFormats="0">
  <queryTableRefresh nextId="12" unboundColumnsRight="4">
    <queryTableFields count="10">
      <queryTableField id="1" name="OrderDate" tableColumnId="1"/>
      <queryTableField id="2" name="Region" tableColumnId="2"/>
      <queryTableField id="3" name="Rep" tableColumnId="3"/>
      <queryTableField id="4" name="Item" tableColumnId="4"/>
      <queryTableField id="5" name="Units" tableColumnId="5"/>
      <queryTableField id="6" name="Unit Cost" tableColumnId="6"/>
      <queryTableField id="8" dataBound="0" tableColumnId="8"/>
      <queryTableField id="9" dataBound="0" tableColumnId="9"/>
      <queryTableField id="10" dataBound="0" tableColumnId="10"/>
      <queryTableField id="11" dataBound="0" tableColumnId="11"/>
    </queryTableFields>
    <queryTableDeletedFields count="1">
      <deletedField name="Total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7955265-869E-4777-925A-EE6346561343}" name="SalesOrders__2" displayName="SalesOrders__2" ref="A1:G44" tableType="queryTable" totalsRowShown="0">
  <autoFilter ref="A1:G44" xr:uid="{47955265-869E-4777-925A-EE6346561343}"/>
  <tableColumns count="7">
    <tableColumn id="1" xr3:uid="{8AA7F087-74BA-4927-945E-B0D8FF8A7765}" uniqueName="1" name="OrderDate" queryTableFieldId="1" dataDxfId="3"/>
    <tableColumn id="2" xr3:uid="{0CB1F9C9-267A-4685-BF92-03F9F15ED730}" uniqueName="2" name="Region" queryTableFieldId="2" dataDxfId="2"/>
    <tableColumn id="3" xr3:uid="{6C72307A-9390-4378-9862-847B273E4BB4}" uniqueName="3" name="Rep" queryTableFieldId="3" dataDxfId="1"/>
    <tableColumn id="4" xr3:uid="{5897EC03-D39B-4D23-8580-848D6E401063}" uniqueName="4" name="Item" queryTableFieldId="4" dataDxfId="0"/>
    <tableColumn id="5" xr3:uid="{EE3AE561-5D53-4A4D-A5DB-AFEFF44A3FCE}" uniqueName="5" name="Units" queryTableFieldId="5"/>
    <tableColumn id="6" xr3:uid="{3C95C6C1-B6FC-49FD-881D-3F04EB46373E}" uniqueName="6" name="Unit Cost" queryTableFieldId="6"/>
    <tableColumn id="7" xr3:uid="{36510333-8809-44FD-AB49-A6E35559B38A}" uniqueName="7" name="Total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E26879-DEE8-4149-8DCB-122B8F5A8E71}" name="SalesOrders" displayName="SalesOrders" ref="A1:J44" tableType="queryTable" totalsRowShown="0" headerRowDxfId="4" dataDxfId="5">
  <autoFilter ref="A1:J44" xr:uid="{7AE26879-DEE8-4149-8DCB-122B8F5A8E71}"/>
  <tableColumns count="10">
    <tableColumn id="1" xr3:uid="{5656B3F7-F3A6-467C-9600-B8F3172E6381}" uniqueName="1" name="OrderDate" queryTableFieldId="1" dataDxfId="15"/>
    <tableColumn id="2" xr3:uid="{98E32887-0605-4574-9DF3-C98866703356}" uniqueName="2" name="Region" queryTableFieldId="2" dataDxfId="14"/>
    <tableColumn id="3" xr3:uid="{AACA2C74-0D2A-413F-A3C0-32BBC6F913D7}" uniqueName="3" name="Rep" queryTableFieldId="3" dataDxfId="13"/>
    <tableColumn id="4" xr3:uid="{53BC6753-7242-4565-93B9-5542E69CC40E}" uniqueName="4" name="Item" queryTableFieldId="4" dataDxfId="12"/>
    <tableColumn id="5" xr3:uid="{2ECECB06-0BFD-4BA5-B518-0332A686972B}" uniqueName="5" name="Units" queryTableFieldId="5" dataDxfId="11"/>
    <tableColumn id="6" xr3:uid="{1B81962E-C9C3-4172-858A-EE25412F1687}" uniqueName="6" name="Unit Cost" queryTableFieldId="6" dataDxfId="10"/>
    <tableColumn id="8" xr3:uid="{1193DE9B-F86C-422D-BE80-A65F76253614}" uniqueName="8" name="total Sales" queryTableFieldId="8" dataDxfId="9">
      <calculatedColumnFormula>(SalesOrders[[#This Row],[Units]]* SalesOrders[[#This Row],[Unit Cost]])</calculatedColumnFormula>
    </tableColumn>
    <tableColumn id="9" xr3:uid="{1259F3E7-F254-49EA-8CD4-D62BD665CE4E}" uniqueName="9" name="Average Units" queryTableFieldId="9" dataDxfId="8">
      <calculatedColumnFormula>AVERAGE(SalesOrders[[#This Row],[Units]:[total Sales]])</calculatedColumnFormula>
    </tableColumn>
    <tableColumn id="10" xr3:uid="{028D3E60-00D0-405C-B6D9-4E04A1FFB928}" uniqueName="10" name="Minimum Units" queryTableFieldId="10" dataDxfId="7">
      <calculatedColumnFormula>MIN(SalesOrders[[#This Row],[total Sales]]:SalesOrders[[#This Row],[Units]])</calculatedColumnFormula>
    </tableColumn>
    <tableColumn id="11" xr3:uid="{7575C6F0-6224-414C-B049-D6937D372220}" uniqueName="11" name="Maximum Units" queryTableFieldId="11" dataDxfId="6">
      <calculatedColumnFormula>MAX(SalesOrders[[#This Row],[total Sales]]:SalesOrders[[#This Row],[Units]])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2B80D-C8C8-400F-83DB-2EAB9347317B}">
  <dimension ref="A1:G44"/>
  <sheetViews>
    <sheetView workbookViewId="0"/>
  </sheetViews>
  <sheetFormatPr defaultRowHeight="15" x14ac:dyDescent="0.25"/>
  <cols>
    <col min="1" max="1" width="12.7109375" bestFit="1" customWidth="1"/>
    <col min="2" max="2" width="9.5703125" bestFit="1" customWidth="1"/>
    <col min="3" max="3" width="10.42578125" bestFit="1" customWidth="1"/>
    <col min="4" max="4" width="7.42578125" bestFit="1" customWidth="1"/>
    <col min="5" max="5" width="8" bestFit="1" customWidth="1"/>
    <col min="6" max="6" width="11.7109375" bestFit="1" customWidth="1"/>
    <col min="7" max="7" width="8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45297</v>
      </c>
      <c r="B2" s="2" t="s">
        <v>7</v>
      </c>
      <c r="C2" s="2" t="s">
        <v>8</v>
      </c>
      <c r="D2" s="2" t="s">
        <v>9</v>
      </c>
      <c r="E2">
        <v>95</v>
      </c>
      <c r="F2">
        <v>1.99</v>
      </c>
      <c r="G2">
        <v>189.05</v>
      </c>
    </row>
    <row r="3" spans="1:7" x14ac:dyDescent="0.25">
      <c r="A3" s="1">
        <v>45314</v>
      </c>
      <c r="B3" s="2" t="s">
        <v>10</v>
      </c>
      <c r="C3" s="2" t="s">
        <v>11</v>
      </c>
      <c r="D3" s="2" t="s">
        <v>12</v>
      </c>
      <c r="E3">
        <v>50</v>
      </c>
      <c r="F3">
        <v>19.989999999999998</v>
      </c>
      <c r="G3">
        <v>999.49999999999989</v>
      </c>
    </row>
    <row r="4" spans="1:7" x14ac:dyDescent="0.25">
      <c r="A4" s="1">
        <v>45331</v>
      </c>
      <c r="B4" s="2" t="s">
        <v>10</v>
      </c>
      <c r="C4" s="2" t="s">
        <v>13</v>
      </c>
      <c r="D4" s="2" t="s">
        <v>9</v>
      </c>
      <c r="E4">
        <v>36</v>
      </c>
      <c r="F4">
        <v>4.99</v>
      </c>
      <c r="G4">
        <v>179.64000000000001</v>
      </c>
    </row>
    <row r="5" spans="1:7" x14ac:dyDescent="0.25">
      <c r="A5" s="1">
        <v>45348</v>
      </c>
      <c r="B5" s="2" t="s">
        <v>10</v>
      </c>
      <c r="C5" s="2" t="s">
        <v>14</v>
      </c>
      <c r="D5" s="2" t="s">
        <v>15</v>
      </c>
      <c r="E5">
        <v>27</v>
      </c>
      <c r="F5">
        <v>19.989999999999998</v>
      </c>
      <c r="G5">
        <v>539.7299999999999</v>
      </c>
    </row>
    <row r="6" spans="1:7" x14ac:dyDescent="0.25">
      <c r="A6" s="1">
        <v>45366</v>
      </c>
      <c r="B6" s="2" t="s">
        <v>16</v>
      </c>
      <c r="C6" s="2" t="s">
        <v>17</v>
      </c>
      <c r="D6" s="2" t="s">
        <v>9</v>
      </c>
      <c r="E6">
        <v>56</v>
      </c>
      <c r="F6">
        <v>2.99</v>
      </c>
      <c r="G6">
        <v>167.44</v>
      </c>
    </row>
    <row r="7" spans="1:7" x14ac:dyDescent="0.25">
      <c r="A7" s="1">
        <v>45383</v>
      </c>
      <c r="B7" s="2" t="s">
        <v>7</v>
      </c>
      <c r="C7" s="2" t="s">
        <v>8</v>
      </c>
      <c r="D7" s="2" t="s">
        <v>12</v>
      </c>
      <c r="E7">
        <v>60</v>
      </c>
      <c r="F7">
        <v>4.99</v>
      </c>
      <c r="G7">
        <v>299.40000000000003</v>
      </c>
    </row>
    <row r="8" spans="1:7" x14ac:dyDescent="0.25">
      <c r="A8" s="1">
        <v>45400</v>
      </c>
      <c r="B8" s="2" t="s">
        <v>10</v>
      </c>
      <c r="C8" s="2" t="s">
        <v>18</v>
      </c>
      <c r="D8" s="2" t="s">
        <v>9</v>
      </c>
      <c r="E8">
        <v>75</v>
      </c>
      <c r="F8">
        <v>1.99</v>
      </c>
      <c r="G8">
        <v>149.25</v>
      </c>
    </row>
    <row r="9" spans="1:7" x14ac:dyDescent="0.25">
      <c r="A9" s="1">
        <v>45417</v>
      </c>
      <c r="B9" s="2" t="s">
        <v>10</v>
      </c>
      <c r="C9" s="2" t="s">
        <v>13</v>
      </c>
      <c r="D9" s="2" t="s">
        <v>9</v>
      </c>
      <c r="E9">
        <v>90</v>
      </c>
      <c r="F9">
        <v>4.99</v>
      </c>
      <c r="G9">
        <v>449.1</v>
      </c>
    </row>
    <row r="10" spans="1:7" x14ac:dyDescent="0.25">
      <c r="A10" s="1">
        <v>45434</v>
      </c>
      <c r="B10" s="2" t="s">
        <v>16</v>
      </c>
      <c r="C10" s="2" t="s">
        <v>19</v>
      </c>
      <c r="D10" s="2" t="s">
        <v>9</v>
      </c>
      <c r="E10">
        <v>32</v>
      </c>
      <c r="F10">
        <v>1.99</v>
      </c>
      <c r="G10">
        <v>63.68</v>
      </c>
    </row>
    <row r="11" spans="1:7" x14ac:dyDescent="0.25">
      <c r="A11" s="1">
        <v>45451</v>
      </c>
      <c r="B11" s="2" t="s">
        <v>7</v>
      </c>
      <c r="C11" s="2" t="s">
        <v>8</v>
      </c>
      <c r="D11" s="2" t="s">
        <v>12</v>
      </c>
      <c r="E11">
        <v>60</v>
      </c>
      <c r="F11">
        <v>8.99</v>
      </c>
      <c r="G11">
        <v>539.4</v>
      </c>
    </row>
    <row r="12" spans="1:7" x14ac:dyDescent="0.25">
      <c r="A12" s="1">
        <v>45468</v>
      </c>
      <c r="B12" s="2" t="s">
        <v>10</v>
      </c>
      <c r="C12" s="2" t="s">
        <v>20</v>
      </c>
      <c r="D12" s="2" t="s">
        <v>9</v>
      </c>
      <c r="E12">
        <v>90</v>
      </c>
      <c r="F12">
        <v>4.99</v>
      </c>
      <c r="G12">
        <v>449.1</v>
      </c>
    </row>
    <row r="13" spans="1:7" x14ac:dyDescent="0.25">
      <c r="A13" s="1">
        <v>45485</v>
      </c>
      <c r="B13" s="2" t="s">
        <v>7</v>
      </c>
      <c r="C13" s="2" t="s">
        <v>21</v>
      </c>
      <c r="D13" s="2" t="s">
        <v>12</v>
      </c>
      <c r="E13">
        <v>29</v>
      </c>
      <c r="F13">
        <v>1.99</v>
      </c>
      <c r="G13">
        <v>57.71</v>
      </c>
    </row>
    <row r="14" spans="1:7" x14ac:dyDescent="0.25">
      <c r="A14" s="1">
        <v>45502</v>
      </c>
      <c r="B14" s="2" t="s">
        <v>7</v>
      </c>
      <c r="C14" s="2" t="s">
        <v>22</v>
      </c>
      <c r="D14" s="2" t="s">
        <v>12</v>
      </c>
      <c r="E14">
        <v>81</v>
      </c>
      <c r="F14">
        <v>19.989999999999998</v>
      </c>
      <c r="G14">
        <v>1619.1899999999998</v>
      </c>
    </row>
    <row r="15" spans="1:7" x14ac:dyDescent="0.25">
      <c r="A15" s="1">
        <v>45519</v>
      </c>
      <c r="B15" s="2" t="s">
        <v>7</v>
      </c>
      <c r="C15" s="2" t="s">
        <v>8</v>
      </c>
      <c r="D15" s="2" t="s">
        <v>9</v>
      </c>
      <c r="E15">
        <v>35</v>
      </c>
      <c r="F15">
        <v>4.99</v>
      </c>
      <c r="G15">
        <v>174.65</v>
      </c>
    </row>
    <row r="16" spans="1:7" x14ac:dyDescent="0.25">
      <c r="A16" s="1">
        <v>45536</v>
      </c>
      <c r="B16" s="2" t="s">
        <v>10</v>
      </c>
      <c r="C16" s="2" t="s">
        <v>23</v>
      </c>
      <c r="D16" s="2" t="s">
        <v>24</v>
      </c>
      <c r="E16">
        <v>2</v>
      </c>
      <c r="F16">
        <v>125</v>
      </c>
      <c r="G16">
        <v>250</v>
      </c>
    </row>
    <row r="17" spans="1:7" x14ac:dyDescent="0.25">
      <c r="A17" s="1">
        <v>45553</v>
      </c>
      <c r="B17" s="2" t="s">
        <v>7</v>
      </c>
      <c r="C17" s="2" t="s">
        <v>8</v>
      </c>
      <c r="D17" s="2" t="s">
        <v>25</v>
      </c>
      <c r="E17">
        <v>16</v>
      </c>
      <c r="F17">
        <v>15.99</v>
      </c>
      <c r="G17">
        <v>255.84</v>
      </c>
    </row>
    <row r="18" spans="1:7" x14ac:dyDescent="0.25">
      <c r="A18" s="1">
        <v>45570</v>
      </c>
      <c r="B18" s="2" t="s">
        <v>10</v>
      </c>
      <c r="C18" s="2" t="s">
        <v>20</v>
      </c>
      <c r="D18" s="2" t="s">
        <v>12</v>
      </c>
      <c r="E18">
        <v>28</v>
      </c>
      <c r="F18">
        <v>8.99</v>
      </c>
      <c r="G18">
        <v>251.72</v>
      </c>
    </row>
    <row r="19" spans="1:7" x14ac:dyDescent="0.25">
      <c r="A19" s="1">
        <v>45587</v>
      </c>
      <c r="B19" s="2" t="s">
        <v>7</v>
      </c>
      <c r="C19" s="2" t="s">
        <v>8</v>
      </c>
      <c r="D19" s="2" t="s">
        <v>15</v>
      </c>
      <c r="E19">
        <v>64</v>
      </c>
      <c r="F19">
        <v>8.99</v>
      </c>
      <c r="G19">
        <v>575.36</v>
      </c>
    </row>
    <row r="20" spans="1:7" x14ac:dyDescent="0.25">
      <c r="A20" s="1">
        <v>45604</v>
      </c>
      <c r="B20" s="2" t="s">
        <v>7</v>
      </c>
      <c r="C20" s="2" t="s">
        <v>22</v>
      </c>
      <c r="D20" s="2" t="s">
        <v>15</v>
      </c>
      <c r="E20">
        <v>15</v>
      </c>
      <c r="F20">
        <v>19.989999999999998</v>
      </c>
      <c r="G20">
        <v>299.84999999999997</v>
      </c>
    </row>
    <row r="21" spans="1:7" x14ac:dyDescent="0.25">
      <c r="A21" s="1">
        <v>45621</v>
      </c>
      <c r="B21" s="2" t="s">
        <v>10</v>
      </c>
      <c r="C21" s="2" t="s">
        <v>11</v>
      </c>
      <c r="D21" s="2" t="s">
        <v>25</v>
      </c>
      <c r="E21">
        <v>96</v>
      </c>
      <c r="F21">
        <v>4.99</v>
      </c>
      <c r="G21">
        <v>479.04</v>
      </c>
    </row>
    <row r="22" spans="1:7" x14ac:dyDescent="0.25">
      <c r="A22" s="1">
        <v>45638</v>
      </c>
      <c r="B22" s="2" t="s">
        <v>10</v>
      </c>
      <c r="C22" s="2" t="s">
        <v>23</v>
      </c>
      <c r="D22" s="2" t="s">
        <v>9</v>
      </c>
      <c r="E22">
        <v>67</v>
      </c>
      <c r="F22">
        <v>1.29</v>
      </c>
      <c r="G22">
        <v>86.43</v>
      </c>
    </row>
    <row r="23" spans="1:7" x14ac:dyDescent="0.25">
      <c r="A23" s="1">
        <v>45655</v>
      </c>
      <c r="B23" s="2" t="s">
        <v>7</v>
      </c>
      <c r="C23" s="2" t="s">
        <v>22</v>
      </c>
      <c r="D23" s="2" t="s">
        <v>25</v>
      </c>
      <c r="E23">
        <v>74</v>
      </c>
      <c r="F23">
        <v>15.99</v>
      </c>
      <c r="G23">
        <v>1183.26</v>
      </c>
    </row>
    <row r="24" spans="1:7" x14ac:dyDescent="0.25">
      <c r="A24" s="1">
        <v>45672</v>
      </c>
      <c r="B24" s="2" t="s">
        <v>10</v>
      </c>
      <c r="C24" s="2" t="s">
        <v>14</v>
      </c>
      <c r="D24" s="2" t="s">
        <v>12</v>
      </c>
      <c r="E24">
        <v>46</v>
      </c>
      <c r="F24">
        <v>8.99</v>
      </c>
      <c r="G24">
        <v>413.54</v>
      </c>
    </row>
    <row r="25" spans="1:7" x14ac:dyDescent="0.25">
      <c r="A25" s="1">
        <v>45689</v>
      </c>
      <c r="B25" s="2" t="s">
        <v>10</v>
      </c>
      <c r="C25" s="2" t="s">
        <v>23</v>
      </c>
      <c r="D25" s="2" t="s">
        <v>12</v>
      </c>
      <c r="E25">
        <v>87</v>
      </c>
      <c r="F25">
        <v>15</v>
      </c>
      <c r="G25">
        <v>1305</v>
      </c>
    </row>
    <row r="26" spans="1:7" x14ac:dyDescent="0.25">
      <c r="A26" s="1">
        <v>45706</v>
      </c>
      <c r="B26" s="2" t="s">
        <v>7</v>
      </c>
      <c r="C26" s="2" t="s">
        <v>8</v>
      </c>
      <c r="D26" s="2" t="s">
        <v>12</v>
      </c>
      <c r="E26">
        <v>4</v>
      </c>
      <c r="F26">
        <v>4.99</v>
      </c>
      <c r="G26">
        <v>19.96</v>
      </c>
    </row>
    <row r="27" spans="1:7" x14ac:dyDescent="0.25">
      <c r="A27" s="1">
        <v>45723</v>
      </c>
      <c r="B27" s="2" t="s">
        <v>16</v>
      </c>
      <c r="C27" s="2" t="s">
        <v>17</v>
      </c>
      <c r="D27" s="2" t="s">
        <v>12</v>
      </c>
      <c r="E27">
        <v>7</v>
      </c>
      <c r="F27">
        <v>19.989999999999998</v>
      </c>
      <c r="G27">
        <v>139.92999999999998</v>
      </c>
    </row>
    <row r="28" spans="1:7" x14ac:dyDescent="0.25">
      <c r="A28" s="1">
        <v>45740</v>
      </c>
      <c r="B28" s="2" t="s">
        <v>10</v>
      </c>
      <c r="C28" s="2" t="s">
        <v>13</v>
      </c>
      <c r="D28" s="2" t="s">
        <v>25</v>
      </c>
      <c r="E28">
        <v>50</v>
      </c>
      <c r="F28">
        <v>4.99</v>
      </c>
      <c r="G28">
        <v>249.5</v>
      </c>
    </row>
    <row r="29" spans="1:7" x14ac:dyDescent="0.25">
      <c r="A29" s="1">
        <v>45757</v>
      </c>
      <c r="B29" s="2" t="s">
        <v>10</v>
      </c>
      <c r="C29" s="2" t="s">
        <v>18</v>
      </c>
      <c r="D29" s="2" t="s">
        <v>9</v>
      </c>
      <c r="E29">
        <v>66</v>
      </c>
      <c r="F29">
        <v>1.99</v>
      </c>
      <c r="G29">
        <v>131.34</v>
      </c>
    </row>
    <row r="30" spans="1:7" x14ac:dyDescent="0.25">
      <c r="A30" s="1">
        <v>45774</v>
      </c>
      <c r="B30" s="2" t="s">
        <v>7</v>
      </c>
      <c r="C30" s="2" t="s">
        <v>21</v>
      </c>
      <c r="D30" s="2" t="s">
        <v>15</v>
      </c>
      <c r="E30">
        <v>96</v>
      </c>
      <c r="F30">
        <v>4.99</v>
      </c>
      <c r="G30">
        <v>479.04</v>
      </c>
    </row>
    <row r="31" spans="1:7" x14ac:dyDescent="0.25">
      <c r="A31" s="1">
        <v>45791</v>
      </c>
      <c r="B31" s="2" t="s">
        <v>10</v>
      </c>
      <c r="C31" s="2" t="s">
        <v>14</v>
      </c>
      <c r="D31" s="2" t="s">
        <v>9</v>
      </c>
      <c r="E31">
        <v>53</v>
      </c>
      <c r="F31">
        <v>1.29</v>
      </c>
      <c r="G31">
        <v>68.37</v>
      </c>
    </row>
    <row r="32" spans="1:7" x14ac:dyDescent="0.25">
      <c r="A32" s="1">
        <v>45808</v>
      </c>
      <c r="B32" s="2" t="s">
        <v>10</v>
      </c>
      <c r="C32" s="2" t="s">
        <v>14</v>
      </c>
      <c r="D32" s="2" t="s">
        <v>12</v>
      </c>
      <c r="E32">
        <v>80</v>
      </c>
      <c r="F32">
        <v>8.99</v>
      </c>
      <c r="G32">
        <v>719.2</v>
      </c>
    </row>
    <row r="33" spans="1:7" x14ac:dyDescent="0.25">
      <c r="A33" s="1">
        <v>45825</v>
      </c>
      <c r="B33" s="2" t="s">
        <v>10</v>
      </c>
      <c r="C33" s="2" t="s">
        <v>11</v>
      </c>
      <c r="D33" s="2" t="s">
        <v>24</v>
      </c>
      <c r="E33">
        <v>5</v>
      </c>
      <c r="F33">
        <v>125</v>
      </c>
      <c r="G33">
        <v>625</v>
      </c>
    </row>
    <row r="34" spans="1:7" x14ac:dyDescent="0.25">
      <c r="A34" s="1">
        <v>45842</v>
      </c>
      <c r="B34" s="2" t="s">
        <v>7</v>
      </c>
      <c r="C34" s="2" t="s">
        <v>8</v>
      </c>
      <c r="D34" s="2" t="s">
        <v>25</v>
      </c>
      <c r="E34">
        <v>62</v>
      </c>
      <c r="F34">
        <v>4.99</v>
      </c>
      <c r="G34">
        <v>309.38</v>
      </c>
    </row>
    <row r="35" spans="1:7" x14ac:dyDescent="0.25">
      <c r="A35" s="1">
        <v>45859</v>
      </c>
      <c r="B35" s="2" t="s">
        <v>10</v>
      </c>
      <c r="C35" s="2" t="s">
        <v>20</v>
      </c>
      <c r="D35" s="2" t="s">
        <v>25</v>
      </c>
      <c r="E35">
        <v>55</v>
      </c>
      <c r="F35">
        <v>12.49</v>
      </c>
      <c r="G35">
        <v>686.95</v>
      </c>
    </row>
    <row r="36" spans="1:7" x14ac:dyDescent="0.25">
      <c r="A36" s="1">
        <v>45876</v>
      </c>
      <c r="B36" s="2" t="s">
        <v>10</v>
      </c>
      <c r="C36" s="2" t="s">
        <v>11</v>
      </c>
      <c r="D36" s="2" t="s">
        <v>25</v>
      </c>
      <c r="E36">
        <v>42</v>
      </c>
      <c r="F36">
        <v>23.95</v>
      </c>
      <c r="G36">
        <v>1005.9</v>
      </c>
    </row>
    <row r="37" spans="1:7" x14ac:dyDescent="0.25">
      <c r="A37" s="1">
        <v>45893</v>
      </c>
      <c r="B37" s="2" t="s">
        <v>16</v>
      </c>
      <c r="C37" s="2" t="s">
        <v>17</v>
      </c>
      <c r="D37" s="2" t="s">
        <v>24</v>
      </c>
      <c r="E37">
        <v>3</v>
      </c>
      <c r="F37">
        <v>275</v>
      </c>
      <c r="G37">
        <v>825</v>
      </c>
    </row>
    <row r="38" spans="1:7" x14ac:dyDescent="0.25">
      <c r="A38" s="1">
        <v>45910</v>
      </c>
      <c r="B38" s="2" t="s">
        <v>10</v>
      </c>
      <c r="C38" s="2" t="s">
        <v>14</v>
      </c>
      <c r="D38" s="2" t="s">
        <v>9</v>
      </c>
      <c r="E38">
        <v>7</v>
      </c>
      <c r="F38">
        <v>1.29</v>
      </c>
      <c r="G38">
        <v>9.0300000000000011</v>
      </c>
    </row>
    <row r="39" spans="1:7" x14ac:dyDescent="0.25">
      <c r="A39" s="1">
        <v>45927</v>
      </c>
      <c r="B39" s="2" t="s">
        <v>16</v>
      </c>
      <c r="C39" s="2" t="s">
        <v>17</v>
      </c>
      <c r="D39" s="2" t="s">
        <v>15</v>
      </c>
      <c r="E39">
        <v>76</v>
      </c>
      <c r="F39">
        <v>1.99</v>
      </c>
      <c r="G39">
        <v>151.24</v>
      </c>
    </row>
    <row r="40" spans="1:7" x14ac:dyDescent="0.25">
      <c r="A40" s="1">
        <v>45944</v>
      </c>
      <c r="B40" s="2" t="s">
        <v>16</v>
      </c>
      <c r="C40" s="2" t="s">
        <v>19</v>
      </c>
      <c r="D40" s="2" t="s">
        <v>12</v>
      </c>
      <c r="E40">
        <v>57</v>
      </c>
      <c r="F40">
        <v>19.989999999999998</v>
      </c>
      <c r="G40">
        <v>1139.4299999999998</v>
      </c>
    </row>
    <row r="41" spans="1:7" x14ac:dyDescent="0.25">
      <c r="A41" s="1">
        <v>45961</v>
      </c>
      <c r="B41" s="2" t="s">
        <v>10</v>
      </c>
      <c r="C41" s="2" t="s">
        <v>18</v>
      </c>
      <c r="D41" s="2" t="s">
        <v>9</v>
      </c>
      <c r="E41">
        <v>14</v>
      </c>
      <c r="F41">
        <v>1.29</v>
      </c>
      <c r="G41">
        <v>18.060000000000002</v>
      </c>
    </row>
    <row r="42" spans="1:7" x14ac:dyDescent="0.25">
      <c r="A42" s="1">
        <v>45978</v>
      </c>
      <c r="B42" s="2" t="s">
        <v>10</v>
      </c>
      <c r="C42" s="2" t="s">
        <v>13</v>
      </c>
      <c r="D42" s="2" t="s">
        <v>12</v>
      </c>
      <c r="E42">
        <v>11</v>
      </c>
      <c r="F42">
        <v>4.99</v>
      </c>
      <c r="G42">
        <v>54.89</v>
      </c>
    </row>
    <row r="43" spans="1:7" x14ac:dyDescent="0.25">
      <c r="A43" s="1">
        <v>45995</v>
      </c>
      <c r="B43" s="2" t="s">
        <v>10</v>
      </c>
      <c r="C43" s="2" t="s">
        <v>13</v>
      </c>
      <c r="D43" s="2" t="s">
        <v>12</v>
      </c>
      <c r="E43">
        <v>94</v>
      </c>
      <c r="F43">
        <v>19.989999999999998</v>
      </c>
      <c r="G43">
        <v>1879.06</v>
      </c>
    </row>
    <row r="44" spans="1:7" x14ac:dyDescent="0.25">
      <c r="A44" s="1">
        <v>46012</v>
      </c>
      <c r="B44" s="2" t="s">
        <v>10</v>
      </c>
      <c r="C44" s="2" t="s">
        <v>18</v>
      </c>
      <c r="D44" s="2" t="s">
        <v>12</v>
      </c>
      <c r="E44">
        <v>28</v>
      </c>
      <c r="F44">
        <v>4.99</v>
      </c>
      <c r="G44">
        <v>139.72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CDFA5-F011-4D03-9BAA-F0474FD4319F}">
  <dimension ref="A1:J44"/>
  <sheetViews>
    <sheetView tabSelected="1" zoomScale="80" zoomScaleNormal="80" workbookViewId="0">
      <selection activeCell="P21" sqref="P21"/>
    </sheetView>
  </sheetViews>
  <sheetFormatPr defaultRowHeight="15" x14ac:dyDescent="0.25"/>
  <cols>
    <col min="1" max="1" width="18" style="3" bestFit="1" customWidth="1"/>
    <col min="2" max="2" width="9.5703125" bestFit="1" customWidth="1"/>
    <col min="3" max="3" width="10.42578125" bestFit="1" customWidth="1"/>
    <col min="4" max="4" width="7.42578125" bestFit="1" customWidth="1"/>
    <col min="5" max="5" width="8" style="5" bestFit="1" customWidth="1"/>
    <col min="6" max="6" width="11.7109375" style="4" bestFit="1" customWidth="1"/>
    <col min="7" max="7" width="12.7109375" style="4" bestFit="1" customWidth="1"/>
    <col min="8" max="8" width="15.7109375" bestFit="1" customWidth="1"/>
    <col min="9" max="9" width="17" style="4" bestFit="1" customWidth="1"/>
    <col min="10" max="10" width="17.28515625" style="4" bestFit="1" customWidth="1"/>
  </cols>
  <sheetData>
    <row r="1" spans="1:10" x14ac:dyDescent="0.25">
      <c r="A1" s="10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3" t="s">
        <v>5</v>
      </c>
      <c r="G1" s="13" t="s">
        <v>26</v>
      </c>
      <c r="H1" s="11" t="s">
        <v>28</v>
      </c>
      <c r="I1" s="13" t="s">
        <v>27</v>
      </c>
      <c r="J1" s="13" t="s">
        <v>29</v>
      </c>
    </row>
    <row r="2" spans="1:10" x14ac:dyDescent="0.25">
      <c r="A2" s="6">
        <v>45297</v>
      </c>
      <c r="B2" s="7" t="s">
        <v>7</v>
      </c>
      <c r="C2" s="7" t="s">
        <v>8</v>
      </c>
      <c r="D2" s="7" t="s">
        <v>9</v>
      </c>
      <c r="E2" s="8">
        <v>95</v>
      </c>
      <c r="F2" s="9">
        <v>1.99</v>
      </c>
      <c r="G2" s="9">
        <f>(SalesOrders[[#This Row],[Units]]* SalesOrders[[#This Row],[Unit Cost]])</f>
        <v>189.05</v>
      </c>
      <c r="H2" s="9">
        <f>AVERAGE(SalesOrders[[#This Row],[Units]:[total Sales]])</f>
        <v>95.346666666666678</v>
      </c>
      <c r="I2" s="9">
        <f>MIN(SalesOrders[[#This Row],[total Sales]]:SalesOrders[[#This Row],[Units]])</f>
        <v>1.99</v>
      </c>
      <c r="J2" s="9">
        <f>MAX(SalesOrders[[#This Row],[total Sales]]:SalesOrders[[#This Row],[Units]])</f>
        <v>189.05</v>
      </c>
    </row>
    <row r="3" spans="1:10" x14ac:dyDescent="0.25">
      <c r="A3" s="6">
        <v>45314</v>
      </c>
      <c r="B3" s="7" t="s">
        <v>10</v>
      </c>
      <c r="C3" s="7" t="s">
        <v>11</v>
      </c>
      <c r="D3" s="7" t="s">
        <v>12</v>
      </c>
      <c r="E3" s="8">
        <v>50</v>
      </c>
      <c r="F3" s="9">
        <v>19.989999999999998</v>
      </c>
      <c r="G3" s="9">
        <f>(SalesOrders[[#This Row],[Units]]* SalesOrders[[#This Row],[Unit Cost]])</f>
        <v>999.49999999999989</v>
      </c>
      <c r="H3" s="9">
        <f>AVERAGE(SalesOrders[[#This Row],[Units]:[total Sales]])</f>
        <v>356.49666666666661</v>
      </c>
      <c r="I3" s="9">
        <f>MIN(SalesOrders[[#This Row],[total Sales]]:SalesOrders[[#This Row],[Units]])</f>
        <v>19.989999999999998</v>
      </c>
      <c r="J3" s="9">
        <f>MAX(SalesOrders[[#This Row],[total Sales]]:SalesOrders[[#This Row],[Units]])</f>
        <v>999.49999999999989</v>
      </c>
    </row>
    <row r="4" spans="1:10" x14ac:dyDescent="0.25">
      <c r="A4" s="6">
        <v>45331</v>
      </c>
      <c r="B4" s="7" t="s">
        <v>10</v>
      </c>
      <c r="C4" s="7" t="s">
        <v>13</v>
      </c>
      <c r="D4" s="7" t="s">
        <v>9</v>
      </c>
      <c r="E4" s="8">
        <v>36</v>
      </c>
      <c r="F4" s="9">
        <v>4.99</v>
      </c>
      <c r="G4" s="9">
        <f>(SalesOrders[[#This Row],[Units]]* SalesOrders[[#This Row],[Unit Cost]])</f>
        <v>179.64000000000001</v>
      </c>
      <c r="H4" s="9">
        <f>AVERAGE(SalesOrders[[#This Row],[Units]:[total Sales]])</f>
        <v>73.543333333333337</v>
      </c>
      <c r="I4" s="9">
        <f>MIN(SalesOrders[[#This Row],[total Sales]]:SalesOrders[[#This Row],[Units]])</f>
        <v>4.99</v>
      </c>
      <c r="J4" s="9">
        <f>MAX(SalesOrders[[#This Row],[total Sales]]:SalesOrders[[#This Row],[Units]])</f>
        <v>179.64000000000001</v>
      </c>
    </row>
    <row r="5" spans="1:10" x14ac:dyDescent="0.25">
      <c r="A5" s="6">
        <v>45348</v>
      </c>
      <c r="B5" s="7" t="s">
        <v>10</v>
      </c>
      <c r="C5" s="7" t="s">
        <v>14</v>
      </c>
      <c r="D5" s="7" t="s">
        <v>15</v>
      </c>
      <c r="E5" s="8">
        <v>27</v>
      </c>
      <c r="F5" s="9">
        <v>19.989999999999998</v>
      </c>
      <c r="G5" s="9">
        <f>(SalesOrders[[#This Row],[Units]]* SalesOrders[[#This Row],[Unit Cost]])</f>
        <v>539.7299999999999</v>
      </c>
      <c r="H5" s="9">
        <f>AVERAGE(SalesOrders[[#This Row],[Units]:[total Sales]])</f>
        <v>195.5733333333333</v>
      </c>
      <c r="I5" s="9">
        <f>MIN(SalesOrders[[#This Row],[total Sales]]:SalesOrders[[#This Row],[Units]])</f>
        <v>19.989999999999998</v>
      </c>
      <c r="J5" s="9">
        <f>MAX(SalesOrders[[#This Row],[total Sales]]:SalesOrders[[#This Row],[Units]])</f>
        <v>539.7299999999999</v>
      </c>
    </row>
    <row r="6" spans="1:10" x14ac:dyDescent="0.25">
      <c r="A6" s="6">
        <v>45366</v>
      </c>
      <c r="B6" s="7" t="s">
        <v>16</v>
      </c>
      <c r="C6" s="7" t="s">
        <v>17</v>
      </c>
      <c r="D6" s="7" t="s">
        <v>9</v>
      </c>
      <c r="E6" s="8">
        <v>56</v>
      </c>
      <c r="F6" s="9">
        <v>2.99</v>
      </c>
      <c r="G6" s="9">
        <f>(SalesOrders[[#This Row],[Units]]* SalesOrders[[#This Row],[Unit Cost]])</f>
        <v>167.44</v>
      </c>
      <c r="H6" s="9">
        <f>AVERAGE(SalesOrders[[#This Row],[Units]:[total Sales]])</f>
        <v>75.476666666666674</v>
      </c>
      <c r="I6" s="9">
        <f>MIN(SalesOrders[[#This Row],[total Sales]]:SalesOrders[[#This Row],[Units]])</f>
        <v>2.99</v>
      </c>
      <c r="J6" s="9">
        <f>MAX(SalesOrders[[#This Row],[total Sales]]:SalesOrders[[#This Row],[Units]])</f>
        <v>167.44</v>
      </c>
    </row>
    <row r="7" spans="1:10" x14ac:dyDescent="0.25">
      <c r="A7" s="6">
        <v>45383</v>
      </c>
      <c r="B7" s="7" t="s">
        <v>7</v>
      </c>
      <c r="C7" s="7" t="s">
        <v>8</v>
      </c>
      <c r="D7" s="7" t="s">
        <v>12</v>
      </c>
      <c r="E7" s="8">
        <v>60</v>
      </c>
      <c r="F7" s="9">
        <v>4.99</v>
      </c>
      <c r="G7" s="9">
        <f>(SalesOrders[[#This Row],[Units]]* SalesOrders[[#This Row],[Unit Cost]])</f>
        <v>299.40000000000003</v>
      </c>
      <c r="H7" s="9">
        <f>AVERAGE(SalesOrders[[#This Row],[Units]:[total Sales]])</f>
        <v>121.46333333333335</v>
      </c>
      <c r="I7" s="9">
        <f>MIN(SalesOrders[[#This Row],[total Sales]]:SalesOrders[[#This Row],[Units]])</f>
        <v>4.99</v>
      </c>
      <c r="J7" s="9">
        <f>MAX(SalesOrders[[#This Row],[total Sales]]:SalesOrders[[#This Row],[Units]])</f>
        <v>299.40000000000003</v>
      </c>
    </row>
    <row r="8" spans="1:10" x14ac:dyDescent="0.25">
      <c r="A8" s="6">
        <v>45400</v>
      </c>
      <c r="B8" s="7" t="s">
        <v>10</v>
      </c>
      <c r="C8" s="7" t="s">
        <v>18</v>
      </c>
      <c r="D8" s="7" t="s">
        <v>9</v>
      </c>
      <c r="E8" s="8">
        <v>75</v>
      </c>
      <c r="F8" s="9">
        <v>1.99</v>
      </c>
      <c r="G8" s="9">
        <f>(SalesOrders[[#This Row],[Units]]* SalesOrders[[#This Row],[Unit Cost]])</f>
        <v>149.25</v>
      </c>
      <c r="H8" s="9">
        <f>AVERAGE(SalesOrders[[#This Row],[Units]:[total Sales]])</f>
        <v>75.413333333333341</v>
      </c>
      <c r="I8" s="9">
        <f>MIN(SalesOrders[[#This Row],[total Sales]]:SalesOrders[[#This Row],[Units]])</f>
        <v>1.99</v>
      </c>
      <c r="J8" s="9">
        <f>MAX(SalesOrders[[#This Row],[total Sales]]:SalesOrders[[#This Row],[Units]])</f>
        <v>149.25</v>
      </c>
    </row>
    <row r="9" spans="1:10" x14ac:dyDescent="0.25">
      <c r="A9" s="6">
        <v>45417</v>
      </c>
      <c r="B9" s="7" t="s">
        <v>10</v>
      </c>
      <c r="C9" s="7" t="s">
        <v>13</v>
      </c>
      <c r="D9" s="7" t="s">
        <v>9</v>
      </c>
      <c r="E9" s="8">
        <v>90</v>
      </c>
      <c r="F9" s="9">
        <v>4.99</v>
      </c>
      <c r="G9" s="9">
        <f>(SalesOrders[[#This Row],[Units]]* SalesOrders[[#This Row],[Unit Cost]])</f>
        <v>449.1</v>
      </c>
      <c r="H9" s="9">
        <f>AVERAGE(SalesOrders[[#This Row],[Units]:[total Sales]])</f>
        <v>181.36333333333334</v>
      </c>
      <c r="I9" s="9">
        <f>MIN(SalesOrders[[#This Row],[total Sales]]:SalesOrders[[#This Row],[Units]])</f>
        <v>4.99</v>
      </c>
      <c r="J9" s="9">
        <f>MAX(SalesOrders[[#This Row],[total Sales]]:SalesOrders[[#This Row],[Units]])</f>
        <v>449.1</v>
      </c>
    </row>
    <row r="10" spans="1:10" x14ac:dyDescent="0.25">
      <c r="A10" s="6">
        <v>45434</v>
      </c>
      <c r="B10" s="7" t="s">
        <v>16</v>
      </c>
      <c r="C10" s="7" t="s">
        <v>19</v>
      </c>
      <c r="D10" s="7" t="s">
        <v>9</v>
      </c>
      <c r="E10" s="8">
        <v>32</v>
      </c>
      <c r="F10" s="9">
        <v>1.99</v>
      </c>
      <c r="G10" s="9">
        <f>(SalesOrders[[#This Row],[Units]]* SalesOrders[[#This Row],[Unit Cost]])</f>
        <v>63.68</v>
      </c>
      <c r="H10" s="9">
        <f>AVERAGE(SalesOrders[[#This Row],[Units]:[total Sales]])</f>
        <v>32.556666666666665</v>
      </c>
      <c r="I10" s="9">
        <f>MIN(SalesOrders[[#This Row],[total Sales]]:SalesOrders[[#This Row],[Units]])</f>
        <v>1.99</v>
      </c>
      <c r="J10" s="9">
        <f>MAX(SalesOrders[[#This Row],[total Sales]]:SalesOrders[[#This Row],[Units]])</f>
        <v>63.68</v>
      </c>
    </row>
    <row r="11" spans="1:10" x14ac:dyDescent="0.25">
      <c r="A11" s="6">
        <v>45451</v>
      </c>
      <c r="B11" s="7" t="s">
        <v>7</v>
      </c>
      <c r="C11" s="7" t="s">
        <v>8</v>
      </c>
      <c r="D11" s="7" t="s">
        <v>12</v>
      </c>
      <c r="E11" s="8">
        <v>60</v>
      </c>
      <c r="F11" s="9">
        <v>8.99</v>
      </c>
      <c r="G11" s="9">
        <f>(SalesOrders[[#This Row],[Units]]* SalesOrders[[#This Row],[Unit Cost]])</f>
        <v>539.4</v>
      </c>
      <c r="H11" s="9">
        <f>AVERAGE(SalesOrders[[#This Row],[Units]:[total Sales]])</f>
        <v>202.79666666666665</v>
      </c>
      <c r="I11" s="9">
        <f>MIN(SalesOrders[[#This Row],[total Sales]]:SalesOrders[[#This Row],[Units]])</f>
        <v>8.99</v>
      </c>
      <c r="J11" s="9">
        <f>MAX(SalesOrders[[#This Row],[total Sales]]:SalesOrders[[#This Row],[Units]])</f>
        <v>539.4</v>
      </c>
    </row>
    <row r="12" spans="1:10" x14ac:dyDescent="0.25">
      <c r="A12" s="6">
        <v>45468</v>
      </c>
      <c r="B12" s="7" t="s">
        <v>10</v>
      </c>
      <c r="C12" s="7" t="s">
        <v>20</v>
      </c>
      <c r="D12" s="7" t="s">
        <v>9</v>
      </c>
      <c r="E12" s="8">
        <v>90</v>
      </c>
      <c r="F12" s="9">
        <v>4.99</v>
      </c>
      <c r="G12" s="9">
        <f>(SalesOrders[[#This Row],[Units]]* SalesOrders[[#This Row],[Unit Cost]])</f>
        <v>449.1</v>
      </c>
      <c r="H12" s="9">
        <f>AVERAGE(SalesOrders[[#This Row],[Units]:[total Sales]])</f>
        <v>181.36333333333334</v>
      </c>
      <c r="I12" s="9">
        <f>MIN(SalesOrders[[#This Row],[total Sales]]:SalesOrders[[#This Row],[Units]])</f>
        <v>4.99</v>
      </c>
      <c r="J12" s="9">
        <f>MAX(SalesOrders[[#This Row],[total Sales]]:SalesOrders[[#This Row],[Units]])</f>
        <v>449.1</v>
      </c>
    </row>
    <row r="13" spans="1:10" x14ac:dyDescent="0.25">
      <c r="A13" s="6">
        <v>45485</v>
      </c>
      <c r="B13" s="7" t="s">
        <v>7</v>
      </c>
      <c r="C13" s="7" t="s">
        <v>21</v>
      </c>
      <c r="D13" s="7" t="s">
        <v>12</v>
      </c>
      <c r="E13" s="8">
        <v>29</v>
      </c>
      <c r="F13" s="9">
        <v>1.99</v>
      </c>
      <c r="G13" s="9">
        <f>(SalesOrders[[#This Row],[Units]]* SalesOrders[[#This Row],[Unit Cost]])</f>
        <v>57.71</v>
      </c>
      <c r="H13" s="9">
        <f>AVERAGE(SalesOrders[[#This Row],[Units]:[total Sales]])</f>
        <v>29.566666666666666</v>
      </c>
      <c r="I13" s="9">
        <f>MIN(SalesOrders[[#This Row],[total Sales]]:SalesOrders[[#This Row],[Units]])</f>
        <v>1.99</v>
      </c>
      <c r="J13" s="9">
        <f>MAX(SalesOrders[[#This Row],[total Sales]]:SalesOrders[[#This Row],[Units]])</f>
        <v>57.71</v>
      </c>
    </row>
    <row r="14" spans="1:10" x14ac:dyDescent="0.25">
      <c r="A14" s="6">
        <v>45502</v>
      </c>
      <c r="B14" s="7" t="s">
        <v>7</v>
      </c>
      <c r="C14" s="7" t="s">
        <v>22</v>
      </c>
      <c r="D14" s="7" t="s">
        <v>12</v>
      </c>
      <c r="E14" s="8">
        <v>81</v>
      </c>
      <c r="F14" s="9">
        <v>19.989999999999998</v>
      </c>
      <c r="G14" s="9">
        <f>(SalesOrders[[#This Row],[Units]]* SalesOrders[[#This Row],[Unit Cost]])</f>
        <v>1619.1899999999998</v>
      </c>
      <c r="H14" s="9">
        <f>AVERAGE(SalesOrders[[#This Row],[Units]:[total Sales]])</f>
        <v>573.39333333333332</v>
      </c>
      <c r="I14" s="9">
        <f>MIN(SalesOrders[[#This Row],[total Sales]]:SalesOrders[[#This Row],[Units]])</f>
        <v>19.989999999999998</v>
      </c>
      <c r="J14" s="9">
        <f>MAX(SalesOrders[[#This Row],[total Sales]]:SalesOrders[[#This Row],[Units]])</f>
        <v>1619.1899999999998</v>
      </c>
    </row>
    <row r="15" spans="1:10" x14ac:dyDescent="0.25">
      <c r="A15" s="6">
        <v>45519</v>
      </c>
      <c r="B15" s="7" t="s">
        <v>7</v>
      </c>
      <c r="C15" s="7" t="s">
        <v>8</v>
      </c>
      <c r="D15" s="7" t="s">
        <v>9</v>
      </c>
      <c r="E15" s="8">
        <v>35</v>
      </c>
      <c r="F15" s="9">
        <v>4.99</v>
      </c>
      <c r="G15" s="9">
        <f>(SalesOrders[[#This Row],[Units]]* SalesOrders[[#This Row],[Unit Cost]])</f>
        <v>174.65</v>
      </c>
      <c r="H15" s="9">
        <f>AVERAGE(SalesOrders[[#This Row],[Units]:[total Sales]])</f>
        <v>71.546666666666667</v>
      </c>
      <c r="I15" s="9">
        <f>MIN(SalesOrders[[#This Row],[total Sales]]:SalesOrders[[#This Row],[Units]])</f>
        <v>4.99</v>
      </c>
      <c r="J15" s="9">
        <f>MAX(SalesOrders[[#This Row],[total Sales]]:SalesOrders[[#This Row],[Units]])</f>
        <v>174.65</v>
      </c>
    </row>
    <row r="16" spans="1:10" x14ac:dyDescent="0.25">
      <c r="A16" s="6">
        <v>45536</v>
      </c>
      <c r="B16" s="7" t="s">
        <v>10</v>
      </c>
      <c r="C16" s="7" t="s">
        <v>23</v>
      </c>
      <c r="D16" s="7" t="s">
        <v>24</v>
      </c>
      <c r="E16" s="8">
        <v>2</v>
      </c>
      <c r="F16" s="9">
        <v>125</v>
      </c>
      <c r="G16" s="9">
        <f>(SalesOrders[[#This Row],[Units]]* SalesOrders[[#This Row],[Unit Cost]])</f>
        <v>250</v>
      </c>
      <c r="H16" s="9">
        <f>AVERAGE(SalesOrders[[#This Row],[Units]:[total Sales]])</f>
        <v>125.66666666666667</v>
      </c>
      <c r="I16" s="9">
        <f>MIN(SalesOrders[[#This Row],[total Sales]]:SalesOrders[[#This Row],[Units]])</f>
        <v>2</v>
      </c>
      <c r="J16" s="9">
        <f>MAX(SalesOrders[[#This Row],[total Sales]]:SalesOrders[[#This Row],[Units]])</f>
        <v>250</v>
      </c>
    </row>
    <row r="17" spans="1:10" x14ac:dyDescent="0.25">
      <c r="A17" s="6">
        <v>45553</v>
      </c>
      <c r="B17" s="7" t="s">
        <v>7</v>
      </c>
      <c r="C17" s="7" t="s">
        <v>8</v>
      </c>
      <c r="D17" s="7" t="s">
        <v>25</v>
      </c>
      <c r="E17" s="8">
        <v>16</v>
      </c>
      <c r="F17" s="9">
        <v>15.99</v>
      </c>
      <c r="G17" s="9">
        <f>(SalesOrders[[#This Row],[Units]]* SalesOrders[[#This Row],[Unit Cost]])</f>
        <v>255.84</v>
      </c>
      <c r="H17" s="9">
        <f>AVERAGE(SalesOrders[[#This Row],[Units]:[total Sales]])</f>
        <v>95.943333333333328</v>
      </c>
      <c r="I17" s="9">
        <f>MIN(SalesOrders[[#This Row],[total Sales]]:SalesOrders[[#This Row],[Units]])</f>
        <v>15.99</v>
      </c>
      <c r="J17" s="9">
        <f>MAX(SalesOrders[[#This Row],[total Sales]]:SalesOrders[[#This Row],[Units]])</f>
        <v>255.84</v>
      </c>
    </row>
    <row r="18" spans="1:10" x14ac:dyDescent="0.25">
      <c r="A18" s="6">
        <v>45570</v>
      </c>
      <c r="B18" s="7" t="s">
        <v>10</v>
      </c>
      <c r="C18" s="7" t="s">
        <v>20</v>
      </c>
      <c r="D18" s="7" t="s">
        <v>12</v>
      </c>
      <c r="E18" s="8">
        <v>28</v>
      </c>
      <c r="F18" s="9">
        <v>8.99</v>
      </c>
      <c r="G18" s="9">
        <f>(SalesOrders[[#This Row],[Units]]* SalesOrders[[#This Row],[Unit Cost]])</f>
        <v>251.72</v>
      </c>
      <c r="H18" s="9">
        <f>AVERAGE(SalesOrders[[#This Row],[Units]:[total Sales]])</f>
        <v>96.236666666666665</v>
      </c>
      <c r="I18" s="9">
        <f>MIN(SalesOrders[[#This Row],[total Sales]]:SalesOrders[[#This Row],[Units]])</f>
        <v>8.99</v>
      </c>
      <c r="J18" s="9">
        <f>MAX(SalesOrders[[#This Row],[total Sales]]:SalesOrders[[#This Row],[Units]])</f>
        <v>251.72</v>
      </c>
    </row>
    <row r="19" spans="1:10" x14ac:dyDescent="0.25">
      <c r="A19" s="6">
        <v>45587</v>
      </c>
      <c r="B19" s="7" t="s">
        <v>7</v>
      </c>
      <c r="C19" s="7" t="s">
        <v>8</v>
      </c>
      <c r="D19" s="7" t="s">
        <v>15</v>
      </c>
      <c r="E19" s="8">
        <v>64</v>
      </c>
      <c r="F19" s="9">
        <v>8.99</v>
      </c>
      <c r="G19" s="9">
        <f>(SalesOrders[[#This Row],[Units]]* SalesOrders[[#This Row],[Unit Cost]])</f>
        <v>575.36</v>
      </c>
      <c r="H19" s="9">
        <f>AVERAGE(SalesOrders[[#This Row],[Units]:[total Sales]])</f>
        <v>216.11666666666667</v>
      </c>
      <c r="I19" s="9">
        <f>MIN(SalesOrders[[#This Row],[total Sales]]:SalesOrders[[#This Row],[Units]])</f>
        <v>8.99</v>
      </c>
      <c r="J19" s="9">
        <f>MAX(SalesOrders[[#This Row],[total Sales]]:SalesOrders[[#This Row],[Units]])</f>
        <v>575.36</v>
      </c>
    </row>
    <row r="20" spans="1:10" x14ac:dyDescent="0.25">
      <c r="A20" s="6">
        <v>45604</v>
      </c>
      <c r="B20" s="7" t="s">
        <v>7</v>
      </c>
      <c r="C20" s="7" t="s">
        <v>22</v>
      </c>
      <c r="D20" s="7" t="s">
        <v>15</v>
      </c>
      <c r="E20" s="8">
        <v>15</v>
      </c>
      <c r="F20" s="9">
        <v>19.989999999999998</v>
      </c>
      <c r="G20" s="9">
        <f>(SalesOrders[[#This Row],[Units]]* SalesOrders[[#This Row],[Unit Cost]])</f>
        <v>299.84999999999997</v>
      </c>
      <c r="H20" s="9">
        <f>AVERAGE(SalesOrders[[#This Row],[Units]:[total Sales]])</f>
        <v>111.61333333333333</v>
      </c>
      <c r="I20" s="9">
        <f>MIN(SalesOrders[[#This Row],[total Sales]]:SalesOrders[[#This Row],[Units]])</f>
        <v>15</v>
      </c>
      <c r="J20" s="9">
        <f>MAX(SalesOrders[[#This Row],[total Sales]]:SalesOrders[[#This Row],[Units]])</f>
        <v>299.84999999999997</v>
      </c>
    </row>
    <row r="21" spans="1:10" x14ac:dyDescent="0.25">
      <c r="A21" s="6">
        <v>45621</v>
      </c>
      <c r="B21" s="7" t="s">
        <v>10</v>
      </c>
      <c r="C21" s="7" t="s">
        <v>11</v>
      </c>
      <c r="D21" s="7" t="s">
        <v>25</v>
      </c>
      <c r="E21" s="8">
        <v>96</v>
      </c>
      <c r="F21" s="9">
        <v>4.99</v>
      </c>
      <c r="G21" s="9">
        <f>(SalesOrders[[#This Row],[Units]]* SalesOrders[[#This Row],[Unit Cost]])</f>
        <v>479.04</v>
      </c>
      <c r="H21" s="9">
        <f>AVERAGE(SalesOrders[[#This Row],[Units]:[total Sales]])</f>
        <v>193.34333333333333</v>
      </c>
      <c r="I21" s="9">
        <f>MIN(SalesOrders[[#This Row],[total Sales]]:SalesOrders[[#This Row],[Units]])</f>
        <v>4.99</v>
      </c>
      <c r="J21" s="9">
        <f>MAX(SalesOrders[[#This Row],[total Sales]]:SalesOrders[[#This Row],[Units]])</f>
        <v>479.04</v>
      </c>
    </row>
    <row r="22" spans="1:10" x14ac:dyDescent="0.25">
      <c r="A22" s="6">
        <v>45638</v>
      </c>
      <c r="B22" s="7" t="s">
        <v>10</v>
      </c>
      <c r="C22" s="7" t="s">
        <v>23</v>
      </c>
      <c r="D22" s="7" t="s">
        <v>9</v>
      </c>
      <c r="E22" s="8">
        <v>67</v>
      </c>
      <c r="F22" s="9">
        <v>1.29</v>
      </c>
      <c r="G22" s="9">
        <f>(SalesOrders[[#This Row],[Units]]* SalesOrders[[#This Row],[Unit Cost]])</f>
        <v>86.43</v>
      </c>
      <c r="H22" s="9">
        <f>AVERAGE(SalesOrders[[#This Row],[Units]:[total Sales]])</f>
        <v>51.573333333333345</v>
      </c>
      <c r="I22" s="9">
        <f>MIN(SalesOrders[[#This Row],[total Sales]]:SalesOrders[[#This Row],[Units]])</f>
        <v>1.29</v>
      </c>
      <c r="J22" s="9">
        <f>MAX(SalesOrders[[#This Row],[total Sales]]:SalesOrders[[#This Row],[Units]])</f>
        <v>86.43</v>
      </c>
    </row>
    <row r="23" spans="1:10" x14ac:dyDescent="0.25">
      <c r="A23" s="6">
        <v>45655</v>
      </c>
      <c r="B23" s="7" t="s">
        <v>7</v>
      </c>
      <c r="C23" s="7" t="s">
        <v>22</v>
      </c>
      <c r="D23" s="7" t="s">
        <v>25</v>
      </c>
      <c r="E23" s="8">
        <v>74</v>
      </c>
      <c r="F23" s="9">
        <v>15.99</v>
      </c>
      <c r="G23" s="9">
        <f>(SalesOrders[[#This Row],[Units]]* SalesOrders[[#This Row],[Unit Cost]])</f>
        <v>1183.26</v>
      </c>
      <c r="H23" s="9">
        <f>AVERAGE(SalesOrders[[#This Row],[Units]:[total Sales]])</f>
        <v>424.41666666666669</v>
      </c>
      <c r="I23" s="9">
        <f>MIN(SalesOrders[[#This Row],[total Sales]]:SalesOrders[[#This Row],[Units]])</f>
        <v>15.99</v>
      </c>
      <c r="J23" s="9">
        <f>MAX(SalesOrders[[#This Row],[total Sales]]:SalesOrders[[#This Row],[Units]])</f>
        <v>1183.26</v>
      </c>
    </row>
    <row r="24" spans="1:10" x14ac:dyDescent="0.25">
      <c r="A24" s="6">
        <v>45672</v>
      </c>
      <c r="B24" s="7" t="s">
        <v>10</v>
      </c>
      <c r="C24" s="7" t="s">
        <v>14</v>
      </c>
      <c r="D24" s="7" t="s">
        <v>12</v>
      </c>
      <c r="E24" s="8">
        <v>46</v>
      </c>
      <c r="F24" s="9">
        <v>8.99</v>
      </c>
      <c r="G24" s="9">
        <f>(SalesOrders[[#This Row],[Units]]* SalesOrders[[#This Row],[Unit Cost]])</f>
        <v>413.54</v>
      </c>
      <c r="H24" s="9">
        <f>AVERAGE(SalesOrders[[#This Row],[Units]:[total Sales]])</f>
        <v>156.17666666666668</v>
      </c>
      <c r="I24" s="9">
        <f>MIN(SalesOrders[[#This Row],[total Sales]]:SalesOrders[[#This Row],[Units]])</f>
        <v>8.99</v>
      </c>
      <c r="J24" s="9">
        <f>MAX(SalesOrders[[#This Row],[total Sales]]:SalesOrders[[#This Row],[Units]])</f>
        <v>413.54</v>
      </c>
    </row>
    <row r="25" spans="1:10" x14ac:dyDescent="0.25">
      <c r="A25" s="6">
        <v>45689</v>
      </c>
      <c r="B25" s="7" t="s">
        <v>10</v>
      </c>
      <c r="C25" s="7" t="s">
        <v>23</v>
      </c>
      <c r="D25" s="7" t="s">
        <v>12</v>
      </c>
      <c r="E25" s="8">
        <v>87</v>
      </c>
      <c r="F25" s="9">
        <v>15</v>
      </c>
      <c r="G25" s="9">
        <f>(SalesOrders[[#This Row],[Units]]* SalesOrders[[#This Row],[Unit Cost]])</f>
        <v>1305</v>
      </c>
      <c r="H25" s="9">
        <f>AVERAGE(SalesOrders[[#This Row],[Units]:[total Sales]])</f>
        <v>469</v>
      </c>
      <c r="I25" s="9">
        <f>MIN(SalesOrders[[#This Row],[total Sales]]:SalesOrders[[#This Row],[Units]])</f>
        <v>15</v>
      </c>
      <c r="J25" s="9">
        <f>MAX(SalesOrders[[#This Row],[total Sales]]:SalesOrders[[#This Row],[Units]])</f>
        <v>1305</v>
      </c>
    </row>
    <row r="26" spans="1:10" x14ac:dyDescent="0.25">
      <c r="A26" s="6">
        <v>45706</v>
      </c>
      <c r="B26" s="7" t="s">
        <v>7</v>
      </c>
      <c r="C26" s="7" t="s">
        <v>8</v>
      </c>
      <c r="D26" s="7" t="s">
        <v>12</v>
      </c>
      <c r="E26" s="8">
        <v>4</v>
      </c>
      <c r="F26" s="9">
        <v>4.99</v>
      </c>
      <c r="G26" s="9">
        <f>(SalesOrders[[#This Row],[Units]]* SalesOrders[[#This Row],[Unit Cost]])</f>
        <v>19.96</v>
      </c>
      <c r="H26" s="9">
        <f>AVERAGE(SalesOrders[[#This Row],[Units]:[total Sales]])</f>
        <v>9.65</v>
      </c>
      <c r="I26" s="9">
        <f>MIN(SalesOrders[[#This Row],[total Sales]]:SalesOrders[[#This Row],[Units]])</f>
        <v>4</v>
      </c>
      <c r="J26" s="9">
        <f>MAX(SalesOrders[[#This Row],[total Sales]]:SalesOrders[[#This Row],[Units]])</f>
        <v>19.96</v>
      </c>
    </row>
    <row r="27" spans="1:10" x14ac:dyDescent="0.25">
      <c r="A27" s="6">
        <v>45723</v>
      </c>
      <c r="B27" s="7" t="s">
        <v>16</v>
      </c>
      <c r="C27" s="7" t="s">
        <v>17</v>
      </c>
      <c r="D27" s="7" t="s">
        <v>12</v>
      </c>
      <c r="E27" s="8">
        <v>7</v>
      </c>
      <c r="F27" s="9">
        <v>19.989999999999998</v>
      </c>
      <c r="G27" s="9">
        <f>(SalesOrders[[#This Row],[Units]]* SalesOrders[[#This Row],[Unit Cost]])</f>
        <v>139.92999999999998</v>
      </c>
      <c r="H27" s="9">
        <f>AVERAGE(SalesOrders[[#This Row],[Units]:[total Sales]])</f>
        <v>55.639999999999993</v>
      </c>
      <c r="I27" s="9">
        <f>MIN(SalesOrders[[#This Row],[total Sales]]:SalesOrders[[#This Row],[Units]])</f>
        <v>7</v>
      </c>
      <c r="J27" s="9">
        <f>MAX(SalesOrders[[#This Row],[total Sales]]:SalesOrders[[#This Row],[Units]])</f>
        <v>139.92999999999998</v>
      </c>
    </row>
    <row r="28" spans="1:10" x14ac:dyDescent="0.25">
      <c r="A28" s="6">
        <v>45740</v>
      </c>
      <c r="B28" s="7" t="s">
        <v>10</v>
      </c>
      <c r="C28" s="7" t="s">
        <v>13</v>
      </c>
      <c r="D28" s="7" t="s">
        <v>25</v>
      </c>
      <c r="E28" s="8">
        <v>50</v>
      </c>
      <c r="F28" s="9">
        <v>4.99</v>
      </c>
      <c r="G28" s="9">
        <f>(SalesOrders[[#This Row],[Units]]* SalesOrders[[#This Row],[Unit Cost]])</f>
        <v>249.5</v>
      </c>
      <c r="H28" s="9">
        <f>AVERAGE(SalesOrders[[#This Row],[Units]:[total Sales]])</f>
        <v>101.49666666666667</v>
      </c>
      <c r="I28" s="9">
        <f>MIN(SalesOrders[[#This Row],[total Sales]]:SalesOrders[[#This Row],[Units]])</f>
        <v>4.99</v>
      </c>
      <c r="J28" s="9">
        <f>MAX(SalesOrders[[#This Row],[total Sales]]:SalesOrders[[#This Row],[Units]])</f>
        <v>249.5</v>
      </c>
    </row>
    <row r="29" spans="1:10" x14ac:dyDescent="0.25">
      <c r="A29" s="6">
        <v>45757</v>
      </c>
      <c r="B29" s="7" t="s">
        <v>10</v>
      </c>
      <c r="C29" s="7" t="s">
        <v>18</v>
      </c>
      <c r="D29" s="7" t="s">
        <v>9</v>
      </c>
      <c r="E29" s="8">
        <v>66</v>
      </c>
      <c r="F29" s="9">
        <v>1.99</v>
      </c>
      <c r="G29" s="9">
        <f>(SalesOrders[[#This Row],[Units]]* SalesOrders[[#This Row],[Unit Cost]])</f>
        <v>131.34</v>
      </c>
      <c r="H29" s="9">
        <f>AVERAGE(SalesOrders[[#This Row],[Units]:[total Sales]])</f>
        <v>66.443333333333328</v>
      </c>
      <c r="I29" s="9">
        <f>MIN(SalesOrders[[#This Row],[total Sales]]:SalesOrders[[#This Row],[Units]])</f>
        <v>1.99</v>
      </c>
      <c r="J29" s="9">
        <f>MAX(SalesOrders[[#This Row],[total Sales]]:SalesOrders[[#This Row],[Units]])</f>
        <v>131.34</v>
      </c>
    </row>
    <row r="30" spans="1:10" x14ac:dyDescent="0.25">
      <c r="A30" s="6">
        <v>45774</v>
      </c>
      <c r="B30" s="7" t="s">
        <v>7</v>
      </c>
      <c r="C30" s="7" t="s">
        <v>21</v>
      </c>
      <c r="D30" s="7" t="s">
        <v>15</v>
      </c>
      <c r="E30" s="8">
        <v>96</v>
      </c>
      <c r="F30" s="9">
        <v>4.99</v>
      </c>
      <c r="G30" s="9">
        <f>(SalesOrders[[#This Row],[Units]]* SalesOrders[[#This Row],[Unit Cost]])</f>
        <v>479.04</v>
      </c>
      <c r="H30" s="9">
        <f>AVERAGE(SalesOrders[[#This Row],[Units]:[total Sales]])</f>
        <v>193.34333333333333</v>
      </c>
      <c r="I30" s="9">
        <f>MIN(SalesOrders[[#This Row],[total Sales]]:SalesOrders[[#This Row],[Units]])</f>
        <v>4.99</v>
      </c>
      <c r="J30" s="9">
        <f>MAX(SalesOrders[[#This Row],[total Sales]]:SalesOrders[[#This Row],[Units]])</f>
        <v>479.04</v>
      </c>
    </row>
    <row r="31" spans="1:10" x14ac:dyDescent="0.25">
      <c r="A31" s="6">
        <v>45791</v>
      </c>
      <c r="B31" s="7" t="s">
        <v>10</v>
      </c>
      <c r="C31" s="7" t="s">
        <v>14</v>
      </c>
      <c r="D31" s="7" t="s">
        <v>9</v>
      </c>
      <c r="E31" s="8">
        <v>53</v>
      </c>
      <c r="F31" s="9">
        <v>1.29</v>
      </c>
      <c r="G31" s="9">
        <f>(SalesOrders[[#This Row],[Units]]* SalesOrders[[#This Row],[Unit Cost]])</f>
        <v>68.37</v>
      </c>
      <c r="H31" s="9">
        <f>AVERAGE(SalesOrders[[#This Row],[Units]:[total Sales]])</f>
        <v>40.886666666666663</v>
      </c>
      <c r="I31" s="9">
        <f>MIN(SalesOrders[[#This Row],[total Sales]]:SalesOrders[[#This Row],[Units]])</f>
        <v>1.29</v>
      </c>
      <c r="J31" s="9">
        <f>MAX(SalesOrders[[#This Row],[total Sales]]:SalesOrders[[#This Row],[Units]])</f>
        <v>68.37</v>
      </c>
    </row>
    <row r="32" spans="1:10" x14ac:dyDescent="0.25">
      <c r="A32" s="6">
        <v>45808</v>
      </c>
      <c r="B32" s="7" t="s">
        <v>10</v>
      </c>
      <c r="C32" s="7" t="s">
        <v>14</v>
      </c>
      <c r="D32" s="7" t="s">
        <v>12</v>
      </c>
      <c r="E32" s="8">
        <v>80</v>
      </c>
      <c r="F32" s="9">
        <v>8.99</v>
      </c>
      <c r="G32" s="9">
        <f>(SalesOrders[[#This Row],[Units]]* SalesOrders[[#This Row],[Unit Cost]])</f>
        <v>719.2</v>
      </c>
      <c r="H32" s="9">
        <f>AVERAGE(SalesOrders[[#This Row],[Units]:[total Sales]])</f>
        <v>269.3966666666667</v>
      </c>
      <c r="I32" s="9">
        <f>MIN(SalesOrders[[#This Row],[total Sales]]:SalesOrders[[#This Row],[Units]])</f>
        <v>8.99</v>
      </c>
      <c r="J32" s="9">
        <f>MAX(SalesOrders[[#This Row],[total Sales]]:SalesOrders[[#This Row],[Units]])</f>
        <v>719.2</v>
      </c>
    </row>
    <row r="33" spans="1:10" x14ac:dyDescent="0.25">
      <c r="A33" s="6">
        <v>45825</v>
      </c>
      <c r="B33" s="7" t="s">
        <v>10</v>
      </c>
      <c r="C33" s="7" t="s">
        <v>11</v>
      </c>
      <c r="D33" s="7" t="s">
        <v>24</v>
      </c>
      <c r="E33" s="8">
        <v>5</v>
      </c>
      <c r="F33" s="9">
        <v>125</v>
      </c>
      <c r="G33" s="9">
        <f>(SalesOrders[[#This Row],[Units]]* SalesOrders[[#This Row],[Unit Cost]])</f>
        <v>625</v>
      </c>
      <c r="H33" s="9">
        <f>AVERAGE(SalesOrders[[#This Row],[Units]:[total Sales]])</f>
        <v>251.66666666666666</v>
      </c>
      <c r="I33" s="9">
        <f>MIN(SalesOrders[[#This Row],[total Sales]]:SalesOrders[[#This Row],[Units]])</f>
        <v>5</v>
      </c>
      <c r="J33" s="9">
        <f>MAX(SalesOrders[[#This Row],[total Sales]]:SalesOrders[[#This Row],[Units]])</f>
        <v>625</v>
      </c>
    </row>
    <row r="34" spans="1:10" x14ac:dyDescent="0.25">
      <c r="A34" s="6">
        <v>45842</v>
      </c>
      <c r="B34" s="7" t="s">
        <v>7</v>
      </c>
      <c r="C34" s="7" t="s">
        <v>8</v>
      </c>
      <c r="D34" s="7" t="s">
        <v>25</v>
      </c>
      <c r="E34" s="8">
        <v>62</v>
      </c>
      <c r="F34" s="9">
        <v>4.99</v>
      </c>
      <c r="G34" s="9">
        <f>(SalesOrders[[#This Row],[Units]]* SalesOrders[[#This Row],[Unit Cost]])</f>
        <v>309.38</v>
      </c>
      <c r="H34" s="9">
        <f>AVERAGE(SalesOrders[[#This Row],[Units]:[total Sales]])</f>
        <v>125.45666666666666</v>
      </c>
      <c r="I34" s="9">
        <f>MIN(SalesOrders[[#This Row],[total Sales]]:SalesOrders[[#This Row],[Units]])</f>
        <v>4.99</v>
      </c>
      <c r="J34" s="9">
        <f>MAX(SalesOrders[[#This Row],[total Sales]]:SalesOrders[[#This Row],[Units]])</f>
        <v>309.38</v>
      </c>
    </row>
    <row r="35" spans="1:10" x14ac:dyDescent="0.25">
      <c r="A35" s="6">
        <v>45859</v>
      </c>
      <c r="B35" s="7" t="s">
        <v>10</v>
      </c>
      <c r="C35" s="7" t="s">
        <v>20</v>
      </c>
      <c r="D35" s="7" t="s">
        <v>25</v>
      </c>
      <c r="E35" s="8">
        <v>55</v>
      </c>
      <c r="F35" s="9">
        <v>12.49</v>
      </c>
      <c r="G35" s="9">
        <f>(SalesOrders[[#This Row],[Units]]* SalesOrders[[#This Row],[Unit Cost]])</f>
        <v>686.95</v>
      </c>
      <c r="H35" s="9">
        <f>AVERAGE(SalesOrders[[#This Row],[Units]:[total Sales]])</f>
        <v>251.48000000000002</v>
      </c>
      <c r="I35" s="9">
        <f>MIN(SalesOrders[[#This Row],[total Sales]]:SalesOrders[[#This Row],[Units]])</f>
        <v>12.49</v>
      </c>
      <c r="J35" s="9">
        <f>MAX(SalesOrders[[#This Row],[total Sales]]:SalesOrders[[#This Row],[Units]])</f>
        <v>686.95</v>
      </c>
    </row>
    <row r="36" spans="1:10" x14ac:dyDescent="0.25">
      <c r="A36" s="6">
        <v>45876</v>
      </c>
      <c r="B36" s="7" t="s">
        <v>10</v>
      </c>
      <c r="C36" s="7" t="s">
        <v>11</v>
      </c>
      <c r="D36" s="7" t="s">
        <v>25</v>
      </c>
      <c r="E36" s="8">
        <v>42</v>
      </c>
      <c r="F36" s="9">
        <v>23.95</v>
      </c>
      <c r="G36" s="9">
        <f>(SalesOrders[[#This Row],[Units]]* SalesOrders[[#This Row],[Unit Cost]])</f>
        <v>1005.9</v>
      </c>
      <c r="H36" s="9">
        <f>AVERAGE(SalesOrders[[#This Row],[Units]:[total Sales]])</f>
        <v>357.2833333333333</v>
      </c>
      <c r="I36" s="9">
        <f>MIN(SalesOrders[[#This Row],[total Sales]]:SalesOrders[[#This Row],[Units]])</f>
        <v>23.95</v>
      </c>
      <c r="J36" s="9">
        <f>MAX(SalesOrders[[#This Row],[total Sales]]:SalesOrders[[#This Row],[Units]])</f>
        <v>1005.9</v>
      </c>
    </row>
    <row r="37" spans="1:10" x14ac:dyDescent="0.25">
      <c r="A37" s="6">
        <v>45893</v>
      </c>
      <c r="B37" s="7" t="s">
        <v>16</v>
      </c>
      <c r="C37" s="7" t="s">
        <v>17</v>
      </c>
      <c r="D37" s="7" t="s">
        <v>24</v>
      </c>
      <c r="E37" s="8">
        <v>3</v>
      </c>
      <c r="F37" s="9">
        <v>275</v>
      </c>
      <c r="G37" s="9">
        <f>(SalesOrders[[#This Row],[Units]]* SalesOrders[[#This Row],[Unit Cost]])</f>
        <v>825</v>
      </c>
      <c r="H37" s="9">
        <f>AVERAGE(SalesOrders[[#This Row],[Units]:[total Sales]])</f>
        <v>367.66666666666669</v>
      </c>
      <c r="I37" s="9">
        <f>MIN(SalesOrders[[#This Row],[total Sales]]:SalesOrders[[#This Row],[Units]])</f>
        <v>3</v>
      </c>
      <c r="J37" s="9">
        <f>MAX(SalesOrders[[#This Row],[total Sales]]:SalesOrders[[#This Row],[Units]])</f>
        <v>825</v>
      </c>
    </row>
    <row r="38" spans="1:10" x14ac:dyDescent="0.25">
      <c r="A38" s="6">
        <v>45910</v>
      </c>
      <c r="B38" s="7" t="s">
        <v>10</v>
      </c>
      <c r="C38" s="7" t="s">
        <v>14</v>
      </c>
      <c r="D38" s="7" t="s">
        <v>9</v>
      </c>
      <c r="E38" s="8">
        <v>7</v>
      </c>
      <c r="F38" s="9">
        <v>1.29</v>
      </c>
      <c r="G38" s="9">
        <f>(SalesOrders[[#This Row],[Units]]* SalesOrders[[#This Row],[Unit Cost]])</f>
        <v>9.0300000000000011</v>
      </c>
      <c r="H38" s="9">
        <f>AVERAGE(SalesOrders[[#This Row],[Units]:[total Sales]])</f>
        <v>5.7733333333333334</v>
      </c>
      <c r="I38" s="9">
        <f>MIN(SalesOrders[[#This Row],[total Sales]]:SalesOrders[[#This Row],[Units]])</f>
        <v>1.29</v>
      </c>
      <c r="J38" s="9">
        <f>MAX(SalesOrders[[#This Row],[total Sales]]:SalesOrders[[#This Row],[Units]])</f>
        <v>9.0300000000000011</v>
      </c>
    </row>
    <row r="39" spans="1:10" x14ac:dyDescent="0.25">
      <c r="A39" s="6">
        <v>45927</v>
      </c>
      <c r="B39" s="7" t="s">
        <v>16</v>
      </c>
      <c r="C39" s="7" t="s">
        <v>17</v>
      </c>
      <c r="D39" s="7" t="s">
        <v>15</v>
      </c>
      <c r="E39" s="8">
        <v>76</v>
      </c>
      <c r="F39" s="9">
        <v>1.99</v>
      </c>
      <c r="G39" s="9">
        <f>(SalesOrders[[#This Row],[Units]]* SalesOrders[[#This Row],[Unit Cost]])</f>
        <v>151.24</v>
      </c>
      <c r="H39" s="9">
        <f>AVERAGE(SalesOrders[[#This Row],[Units]:[total Sales]])</f>
        <v>76.410000000000011</v>
      </c>
      <c r="I39" s="9">
        <f>MIN(SalesOrders[[#This Row],[total Sales]]:SalesOrders[[#This Row],[Units]])</f>
        <v>1.99</v>
      </c>
      <c r="J39" s="9">
        <f>MAX(SalesOrders[[#This Row],[total Sales]]:SalesOrders[[#This Row],[Units]])</f>
        <v>151.24</v>
      </c>
    </row>
    <row r="40" spans="1:10" x14ac:dyDescent="0.25">
      <c r="A40" s="6">
        <v>45944</v>
      </c>
      <c r="B40" s="7" t="s">
        <v>16</v>
      </c>
      <c r="C40" s="7" t="s">
        <v>19</v>
      </c>
      <c r="D40" s="7" t="s">
        <v>12</v>
      </c>
      <c r="E40" s="8">
        <v>57</v>
      </c>
      <c r="F40" s="9">
        <v>19.989999999999998</v>
      </c>
      <c r="G40" s="9">
        <f>(SalesOrders[[#This Row],[Units]]* SalesOrders[[#This Row],[Unit Cost]])</f>
        <v>1139.4299999999998</v>
      </c>
      <c r="H40" s="9">
        <f>AVERAGE(SalesOrders[[#This Row],[Units]:[total Sales]])</f>
        <v>405.4733333333333</v>
      </c>
      <c r="I40" s="9">
        <f>MIN(SalesOrders[[#This Row],[total Sales]]:SalesOrders[[#This Row],[Units]])</f>
        <v>19.989999999999998</v>
      </c>
      <c r="J40" s="9">
        <f>MAX(SalesOrders[[#This Row],[total Sales]]:SalesOrders[[#This Row],[Units]])</f>
        <v>1139.4299999999998</v>
      </c>
    </row>
    <row r="41" spans="1:10" x14ac:dyDescent="0.25">
      <c r="A41" s="6">
        <v>45961</v>
      </c>
      <c r="B41" s="7" t="s">
        <v>10</v>
      </c>
      <c r="C41" s="7" t="s">
        <v>18</v>
      </c>
      <c r="D41" s="7" t="s">
        <v>9</v>
      </c>
      <c r="E41" s="8">
        <v>14</v>
      </c>
      <c r="F41" s="9">
        <v>1.29</v>
      </c>
      <c r="G41" s="9">
        <f>(SalesOrders[[#This Row],[Units]]* SalesOrders[[#This Row],[Unit Cost]])</f>
        <v>18.060000000000002</v>
      </c>
      <c r="H41" s="9">
        <f>AVERAGE(SalesOrders[[#This Row],[Units]:[total Sales]])</f>
        <v>11.116666666666667</v>
      </c>
      <c r="I41" s="9">
        <f>MIN(SalesOrders[[#This Row],[total Sales]]:SalesOrders[[#This Row],[Units]])</f>
        <v>1.29</v>
      </c>
      <c r="J41" s="9">
        <f>MAX(SalesOrders[[#This Row],[total Sales]]:SalesOrders[[#This Row],[Units]])</f>
        <v>18.060000000000002</v>
      </c>
    </row>
    <row r="42" spans="1:10" x14ac:dyDescent="0.25">
      <c r="A42" s="6">
        <v>45978</v>
      </c>
      <c r="B42" s="7" t="s">
        <v>10</v>
      </c>
      <c r="C42" s="7" t="s">
        <v>13</v>
      </c>
      <c r="D42" s="7" t="s">
        <v>12</v>
      </c>
      <c r="E42" s="8">
        <v>11</v>
      </c>
      <c r="F42" s="9">
        <v>4.99</v>
      </c>
      <c r="G42" s="9">
        <f>(SalesOrders[[#This Row],[Units]]* SalesOrders[[#This Row],[Unit Cost]])</f>
        <v>54.89</v>
      </c>
      <c r="H42" s="9">
        <f>AVERAGE(SalesOrders[[#This Row],[Units]:[total Sales]])</f>
        <v>23.626666666666665</v>
      </c>
      <c r="I42" s="9">
        <f>MIN(SalesOrders[[#This Row],[total Sales]]:SalesOrders[[#This Row],[Units]])</f>
        <v>4.99</v>
      </c>
      <c r="J42" s="9">
        <f>MAX(SalesOrders[[#This Row],[total Sales]]:SalesOrders[[#This Row],[Units]])</f>
        <v>54.89</v>
      </c>
    </row>
    <row r="43" spans="1:10" x14ac:dyDescent="0.25">
      <c r="A43" s="6">
        <v>45995</v>
      </c>
      <c r="B43" s="7" t="s">
        <v>10</v>
      </c>
      <c r="C43" s="7" t="s">
        <v>13</v>
      </c>
      <c r="D43" s="7" t="s">
        <v>12</v>
      </c>
      <c r="E43" s="8">
        <v>94</v>
      </c>
      <c r="F43" s="9">
        <v>19.989999999999998</v>
      </c>
      <c r="G43" s="9">
        <f>(SalesOrders[[#This Row],[Units]]* SalesOrders[[#This Row],[Unit Cost]])</f>
        <v>1879.06</v>
      </c>
      <c r="H43" s="9">
        <f>AVERAGE(SalesOrders[[#This Row],[Units]:[total Sales]])</f>
        <v>664.35</v>
      </c>
      <c r="I43" s="9">
        <f>MIN(SalesOrders[[#This Row],[total Sales]]:SalesOrders[[#This Row],[Units]])</f>
        <v>19.989999999999998</v>
      </c>
      <c r="J43" s="9">
        <f>MAX(SalesOrders[[#This Row],[total Sales]]:SalesOrders[[#This Row],[Units]])</f>
        <v>1879.06</v>
      </c>
    </row>
    <row r="44" spans="1:10" x14ac:dyDescent="0.25">
      <c r="A44" s="6">
        <v>46012</v>
      </c>
      <c r="B44" s="7" t="s">
        <v>10</v>
      </c>
      <c r="C44" s="7" t="s">
        <v>18</v>
      </c>
      <c r="D44" s="7" t="s">
        <v>12</v>
      </c>
      <c r="E44" s="8">
        <v>28</v>
      </c>
      <c r="F44" s="9">
        <v>4.99</v>
      </c>
      <c r="G44" s="9">
        <f>(SalesOrders[[#This Row],[Units]]* SalesOrders[[#This Row],[Unit Cost]])</f>
        <v>139.72</v>
      </c>
      <c r="H44" s="9">
        <f>AVERAGE(SalesOrders[[#This Row],[Units]:[total Sales]])</f>
        <v>57.57</v>
      </c>
      <c r="I44" s="9">
        <f>MIN(SalesOrders[[#This Row],[total Sales]]:SalesOrders[[#This Row],[Units]])</f>
        <v>4.99</v>
      </c>
      <c r="J44" s="9">
        <f>MAX(SalesOrders[[#This Row],[total Sales]]:SalesOrders[[#This Row],[Units]])</f>
        <v>139.72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7ED75-AC5D-43FE-9C48-D1881E4DE5BD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w E A A B Q S w M E F A A C A A g A Z G K L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k Y o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K L W l i 7 A k F X A Q A A j g Q A A B M A H A B G b 3 J t d W x h c y 9 T Z W N 0 a W 9 u M S 5 t I K I Y A C i g F A A A A A A A A A A A A A A A A A A A A A A A A A A A A O 1 S 0 U r D M B R 9 L / Q f Q v b S Q i k o 4 o O y B + k U h w + K 7 f B h H Z K 1 1 6 0 s v R l J i p W y f / d 2 6 7 b i B v 7 A 8 p J w 7 s k 5 5 y b X Q G Y L h S z e 7 V f 3 r u M 6 Z i k 0 5 C w W E s y r z k E b N m Q S r O s w W r G q d A a E P N Y Z y P B D 6 d V c q Z X 3 V E g I I 4 U W 0 B q P R 3 f p x N D V V E O B m I 7 U N 0 o l c p P G o l x L G A k r e s e w l q b m f s C w k j J g V l f g B 5 3 f M c Z n v A S w Z L 3 L 0 E z H F s o h 7 z F 4 8 F J g T l B L 5 L P N t B W f d U o D / q Z V q S z 1 9 g x i S y e t R M w p e F f p c O / E N G D T j v I g Z Z w J K b Q Z t j F n / k E 9 W g p c k H j y s 4 a j c q I F m i + l y 0 j J q s S 2 a L w z U Y K m 4 V t H i g y c 3 o C I L K f z J m A N f 4 c F / c 8 e t l D b D l 6 f Y O 2 j n I A T L C x 5 s D H a 2 5 u w D X G A W a S M 3 V / A q p y D 3 t Y S Z Y X 8 g 2 9 8 1 y n w b M P 9 0 R n 0 / 4 R 5 1 z 6 / T N B l g v 6 d o F 9 Q S w E C L Q A U A A I A C A B k Y o t a R Q T y I K M A A A D 2 A A A A E g A A A A A A A A A A A A A A A A A A A A A A Q 2 9 u Z m l n L 1 B h Y 2 t h Z 2 U u e G 1 s U E s B A i 0 A F A A C A A g A Z G K L W g / K 6 a u k A A A A 6 Q A A A B M A A A A A A A A A A A A A A A A A 7 w A A A F t D b 2 5 0 Z W 5 0 X 1 R 5 c G V z X S 5 4 b W x Q S w E C L Q A U A A I A C A B k Y o t a W L s C Q V c B A A C O B A A A E w A A A A A A A A A A A A A A A A D g A Q A A R m 9 y b X V s Y X M v U 2 V j d G l v b j E u b V B L B Q Y A A A A A A w A D A M I A A A C E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W G A A A A A A A A H Q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0 9 y Z G V y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5 N z R i N W V h L T k w M j Y t N G U 5 M i 0 5 M T J i L W Y y N T d m Z D Q 4 N T Q 5 N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W x l c 0 9 y Z G V y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M V Q w M z o 1 O T o z N S 4 0 M T g 1 M z E w W i I g L z 4 8 R W 5 0 c n k g V H l w Z T 0 i R m l s b E N v b H V t b l R 5 c G V z I i B W Y W x 1 Z T 0 i c 0 N R W U d C Z 0 1 G Q l E 9 P S I g L z 4 8 R W 5 0 c n k g V H l w Z T 0 i R m l s b E N v b H V t b k 5 h b W V z I i B W Y W x 1 Z T 0 i c 1 s m c X V v d D t P c m R l c k R h d G U m c X V v d D s s J n F 1 b 3 Q 7 U m V n a W 9 u J n F 1 b 3 Q 7 L C Z x d W 9 0 O 1 J l c C Z x d W 9 0 O y w m c X V v d D t J d G V t J n F 1 b 3 Q 7 L C Z x d W 9 0 O 1 V u a X R z J n F 1 b 3 Q 7 L C Z x d W 9 0 O 1 V u a X Q g Q 2 9 z d C Z x d W 9 0 O y w m c X V v d D t U b 3 R h b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G V z T 3 J k Z X J z L 0 F 1 d G 9 S Z W 1 v d m V k Q 2 9 s d W 1 u c z E u e 0 9 y Z G V y R G F 0 Z S w w f S Z x d W 9 0 O y w m c X V v d D t T Z W N 0 a W 9 u M S 9 T Y W x l c 0 9 y Z G V y c y 9 B d X R v U m V t b 3 Z l Z E N v b H V t b n M x L n t S Z W d p b 2 4 s M X 0 m c X V v d D s s J n F 1 b 3 Q 7 U 2 V j d G l v b j E v U 2 F s Z X N P c m R l c n M v Q X V 0 b 1 J l b W 9 2 Z W R D b 2 x 1 b W 5 z M S 5 7 U m V w L D J 9 J n F 1 b 3 Q 7 L C Z x d W 9 0 O 1 N l Y 3 R p b 2 4 x L 1 N h b G V z T 3 J k Z X J z L 0 F 1 d G 9 S Z W 1 v d m V k Q 2 9 s d W 1 u c z E u e 0 l 0 Z W 0 s M 3 0 m c X V v d D s s J n F 1 b 3 Q 7 U 2 V j d G l v b j E v U 2 F s Z X N P c m R l c n M v Q X V 0 b 1 J l b W 9 2 Z W R D b 2 x 1 b W 5 z M S 5 7 V W 5 p d H M s N H 0 m c X V v d D s s J n F 1 b 3 Q 7 U 2 V j d G l v b j E v U 2 F s Z X N P c m R l c n M v Q X V 0 b 1 J l b W 9 2 Z W R D b 2 x 1 b W 5 z M S 5 7 V W 5 p d C B D b 3 N 0 L D V 9 J n F 1 b 3 Q 7 L C Z x d W 9 0 O 1 N l Y 3 R p b 2 4 x L 1 N h b G V z T 3 J k Z X J z L 0 F 1 d G 9 S Z W 1 v d m V k Q 2 9 s d W 1 u c z E u e 1 R v d G F s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1 N h b G V z T 3 J k Z X J z L 0 F 1 d G 9 S Z W 1 v d m V k Q 2 9 s d W 1 u c z E u e 0 9 y Z G V y R G F 0 Z S w w f S Z x d W 9 0 O y w m c X V v d D t T Z W N 0 a W 9 u M S 9 T Y W x l c 0 9 y Z G V y c y 9 B d X R v U m V t b 3 Z l Z E N v b H V t b n M x L n t S Z W d p b 2 4 s M X 0 m c X V v d D s s J n F 1 b 3 Q 7 U 2 V j d G l v b j E v U 2 F s Z X N P c m R l c n M v Q X V 0 b 1 J l b W 9 2 Z W R D b 2 x 1 b W 5 z M S 5 7 U m V w L D J 9 J n F 1 b 3 Q 7 L C Z x d W 9 0 O 1 N l Y 3 R p b 2 4 x L 1 N h b G V z T 3 J k Z X J z L 0 F 1 d G 9 S Z W 1 v d m V k Q 2 9 s d W 1 u c z E u e 0 l 0 Z W 0 s M 3 0 m c X V v d D s s J n F 1 b 3 Q 7 U 2 V j d G l v b j E v U 2 F s Z X N P c m R l c n M v Q X V 0 b 1 J l b W 9 2 Z W R D b 2 x 1 b W 5 z M S 5 7 V W 5 p d H M s N H 0 m c X V v d D s s J n F 1 b 3 Q 7 U 2 V j d G l v b j E v U 2 F s Z X N P c m R l c n M v Q X V 0 b 1 J l b W 9 2 Z W R D b 2 x 1 b W 5 z M S 5 7 V W 5 p d C B D b 3 N 0 L D V 9 J n F 1 b 3 Q 7 L C Z x d W 9 0 O 1 N l Y 3 R p b 2 4 x L 1 N h b G V z T 3 J k Z X J z L 0 F 1 d G 9 S Z W 1 v d m V k Q 2 9 s d W 1 u c z E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9 y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9 y Z G V y c y 9 T Y W x l c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N P c m R l c n M l M j A o M i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z k w M 2 E 0 N i 1 k Y z h m L T R k N T g t O T B h Y y 1 l M D Y z Y j B m Y z g 0 N 2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F s Z X N P c m R l c n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T F U M D Q 6 M T k 6 M D k u O T U y O D I 2 O F o i I C 8 + P E V u d H J 5 I F R 5 c G U 9 I k Z p b G x D b 2 x 1 b W 5 U e X B l c y I g V m F s d W U 9 I n N D U V l H Q m d N R k J R P T 0 i I C 8 + P E V u d H J 5 I F R 5 c G U 9 I k Z p b G x D b 2 x 1 b W 5 O Y W 1 l c y I g V m F s d W U 9 I n N b J n F 1 b 3 Q 7 T 3 J k Z X J E Y X R l J n F 1 b 3 Q 7 L C Z x d W 9 0 O 1 J l Z 2 l v b i Z x d W 9 0 O y w m c X V v d D t S Z X A m c X V v d D s s J n F 1 b 3 Q 7 S X R l b S Z x d W 9 0 O y w m c X V v d D t V b m l 0 c y Z x d W 9 0 O y w m c X V v d D t V b m l 0 I E N v c 3 Q m c X V v d D s s J n F 1 b 3 Q 7 V G 9 0 Y W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W x l c 0 9 y Z G V y c y A o M i k v Q X V 0 b 1 J l b W 9 2 Z W R D b 2 x 1 b W 5 z M S 5 7 T 3 J k Z X J E Y X R l L D B 9 J n F 1 b 3 Q 7 L C Z x d W 9 0 O 1 N l Y 3 R p b 2 4 x L 1 N h b G V z T 3 J k Z X J z I C g y K S 9 B d X R v U m V t b 3 Z l Z E N v b H V t b n M x L n t S Z W d p b 2 4 s M X 0 m c X V v d D s s J n F 1 b 3 Q 7 U 2 V j d G l v b j E v U 2 F s Z X N P c m R l c n M g K D I p L 0 F 1 d G 9 S Z W 1 v d m V k Q 2 9 s d W 1 u c z E u e 1 J l c C w y f S Z x d W 9 0 O y w m c X V v d D t T Z W N 0 a W 9 u M S 9 T Y W x l c 0 9 y Z G V y c y A o M i k v Q X V 0 b 1 J l b W 9 2 Z W R D b 2 x 1 b W 5 z M S 5 7 S X R l b S w z f S Z x d W 9 0 O y w m c X V v d D t T Z W N 0 a W 9 u M S 9 T Y W x l c 0 9 y Z G V y c y A o M i k v Q X V 0 b 1 J l b W 9 2 Z W R D b 2 x 1 b W 5 z M S 5 7 V W 5 p d H M s N H 0 m c X V v d D s s J n F 1 b 3 Q 7 U 2 V j d G l v b j E v U 2 F s Z X N P c m R l c n M g K D I p L 0 F 1 d G 9 S Z W 1 v d m V k Q 2 9 s d W 1 u c z E u e 1 V u a X Q g Q 2 9 z d C w 1 f S Z x d W 9 0 O y w m c X V v d D t T Z W N 0 a W 9 u M S 9 T Y W x l c 0 9 y Z G V y c y A o M i k v Q X V 0 b 1 J l b W 9 2 Z W R D b 2 x 1 b W 5 z M S 5 7 V G 9 0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N P c m R l c n M g K D I p L 0 F 1 d G 9 S Z W 1 v d m V k Q 2 9 s d W 1 u c z E u e 0 9 y Z G V y R G F 0 Z S w w f S Z x d W 9 0 O y w m c X V v d D t T Z W N 0 a W 9 u M S 9 T Y W x l c 0 9 y Z G V y c y A o M i k v Q X V 0 b 1 J l b W 9 2 Z W R D b 2 x 1 b W 5 z M S 5 7 U m V n a W 9 u L D F 9 J n F 1 b 3 Q 7 L C Z x d W 9 0 O 1 N l Y 3 R p b 2 4 x L 1 N h b G V z T 3 J k Z X J z I C g y K S 9 B d X R v U m V t b 3 Z l Z E N v b H V t b n M x L n t S Z X A s M n 0 m c X V v d D s s J n F 1 b 3 Q 7 U 2 V j d G l v b j E v U 2 F s Z X N P c m R l c n M g K D I p L 0 F 1 d G 9 S Z W 1 v d m V k Q 2 9 s d W 1 u c z E u e 0 l 0 Z W 0 s M 3 0 m c X V v d D s s J n F 1 b 3 Q 7 U 2 V j d G l v b j E v U 2 F s Z X N P c m R l c n M g K D I p L 0 F 1 d G 9 S Z W 1 v d m V k Q 2 9 s d W 1 u c z E u e 1 V u a X R z L D R 9 J n F 1 b 3 Q 7 L C Z x d W 9 0 O 1 N l Y 3 R p b 2 4 x L 1 N h b G V z T 3 J k Z X J z I C g y K S 9 B d X R v U m V t b 3 Z l Z E N v b H V t b n M x L n t V b m l 0 I E N v c 3 Q s N X 0 m c X V v d D s s J n F 1 b 3 Q 7 U 2 V j d G l v b j E v U 2 F s Z X N P c m R l c n M g K D I p L 0 F 1 d G 9 S Z W 1 v d m V k Q 2 9 s d W 1 u c z E u e 1 R v d G F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0 9 y Z G V y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0 9 y Z G V y c y U y M C g y K S 9 T Y W x l c 0 9 y Z G V y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T 3 J k Z X J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u t r e l 7 0 5 p L q r f r H s i W 2 S M A A A A A A g A A A A A A E G Y A A A A B A A A g A A A A t V e O W S A i 8 9 O Z r S z D s z c f F Q G I F p 5 T t t O 6 b 6 d M + B 6 + 8 E A A A A A A D o A A A A A C A A A g A A A A N H o e h W M r c a S D 7 g U h F b q W p m 0 e a 2 F L e n O F B o e v V + 5 0 X r 1 Q A A A A / L 7 r + i 4 j u y P l D r q d R y O V z l e p 6 n Y B K 4 5 7 x I a I t v f Z x 1 4 W c 4 8 t R H V I H 6 J L z o a h A H Z V E r G 6 k T j O G 4 v C 6 E 4 A 4 N E f H 8 c / R f e E 5 S Q K F V u Q E a g S I r 1 A A A A A M r l c S r 6 Z G c G d F M k 2 9 o / a G D t J f 3 h b g C H a 4 S g / S D m i k C t 3 K Q Y u y s M B t x l Y 7 g N D P q P j W 7 m t A q n J p 7 F G b P 2 / A 8 q i x w = = < / D a t a M a s h u p > 
</file>

<file path=customXml/itemProps1.xml><?xml version="1.0" encoding="utf-8"?>
<ds:datastoreItem xmlns:ds="http://schemas.openxmlformats.org/officeDocument/2006/customXml" ds:itemID="{B6C9E8F8-AFC2-4E9B-BE60-EF51E971D9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SalesOrders (Back up)</vt:lpstr>
      <vt:lpstr>SalesOrders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reinn</dc:creator>
  <cp:lastModifiedBy>reinn</cp:lastModifiedBy>
  <dcterms:created xsi:type="dcterms:W3CDTF">2025-04-11T03:58:46Z</dcterms:created>
  <dcterms:modified xsi:type="dcterms:W3CDTF">2025-04-11T04:21:26Z</dcterms:modified>
</cp:coreProperties>
</file>