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135" windowWidth="20730" windowHeight="11520" tabRatio="829" activeTab="12"/>
  </bookViews>
  <sheets>
    <sheet name="SUMMARY" sheetId="1" r:id="rId1"/>
    <sheet name="ECO 0W-20" sheetId="2" r:id="rId2"/>
    <sheet name="Ultra" sheetId="3" r:id="rId3"/>
    <sheet name="Shell power" sheetId="4" r:id="rId4"/>
    <sheet name="Shell Protect 0W-30" sheetId="5" r:id="rId5"/>
    <sheet name="HX8" sheetId="6" r:id="rId6"/>
    <sheet name="HX8 X" sheetId="7" r:id="rId7"/>
    <sheet name="HX7 HM" sheetId="8" r:id="rId8"/>
    <sheet name="HX5" sheetId="9" r:id="rId9"/>
    <sheet name="HX5 3L" sheetId="10" r:id="rId10"/>
    <sheet name="HX7" sheetId="11" r:id="rId11"/>
    <sheet name="Total 15W40(M oil)" sheetId="12" r:id="rId12"/>
    <sheet name="Petronas M oil 15W-40" sheetId="13" r:id="rId13"/>
    <sheet name="Rimula R4 20L" sheetId="14" r:id="rId14"/>
    <sheet name="RIMULA LD4" sheetId="15" r:id="rId15"/>
    <sheet name="Rimula LD5" sheetId="16" r:id="rId16"/>
    <sheet name="Spirax S6 ATF X" sheetId="17" r:id="rId17"/>
    <sheet name="ATF Spirax X" sheetId="18" r:id="rId18"/>
    <sheet name="S5 CVT X" sheetId="19" r:id="rId19"/>
    <sheet name="ATF MD3" sheetId="20" r:id="rId20"/>
    <sheet name="Toyota LSD" sheetId="35" r:id="rId21"/>
    <sheet name="Gear oil G90" sheetId="21" r:id="rId22"/>
    <sheet name="Hydraulic fluid Tellus 68" sheetId="22" r:id="rId23"/>
    <sheet name="Power steering Fluid" sheetId="23" r:id="rId24"/>
    <sheet name="Brake fluid DOT4 750ml" sheetId="24" r:id="rId25"/>
    <sheet name="Brake fluid 1L DOT4" sheetId="25" r:id="rId26"/>
    <sheet name="Brake fluid Dot 4(Shell)" sheetId="47" r:id="rId27"/>
    <sheet name="Brake fluid DOT3 1litter" sheetId="26" r:id="rId28"/>
    <sheet name="Brake fluid DOT4 750ml (HYO)" sheetId="27" r:id="rId29"/>
    <sheet name="Brake fluid DOT3 750ml (HYO)" sheetId="28" r:id="rId30"/>
    <sheet name="Brake fluid DOT3 0.5" sheetId="29" r:id="rId31"/>
    <sheet name="coolant red" sheetId="30" r:id="rId32"/>
    <sheet name="coolant blue" sheetId="31" r:id="rId33"/>
    <sheet name="Coolant shell" sheetId="32" r:id="rId34"/>
    <sheet name="mineral oil" sheetId="33" r:id="rId35"/>
    <sheet name="Coolant Toyota" sheetId="34" r:id="rId36"/>
    <sheet name="Total Hydraulic " sheetId="36" r:id="rId37"/>
    <sheet name="Motolube Hydraulic " sheetId="37" r:id="rId38"/>
    <sheet name="ATF G6" sheetId="38" r:id="rId39"/>
    <sheet name="WS AT Fluid" sheetId="39" r:id="rId40"/>
    <sheet name="FE CVT Fluid" sheetId="40" r:id="rId41"/>
    <sheet name="TC CVT Fluid" sheetId="41" r:id="rId42"/>
    <sheet name="DCT Wet fluid" sheetId="42" r:id="rId43"/>
    <sheet name="ATF TransGuard 8HP Fluid" sheetId="43" r:id="rId44"/>
    <sheet name="Total 85W-90 Tranmission oil" sheetId="44" r:id="rId45"/>
    <sheet name="S2 G 80W90" sheetId="45" r:id="rId46"/>
    <sheet name="Rimula R3" sheetId="46" r:id="rId47"/>
    <sheet name="Sheet1" sheetId="48" r:id="rId48"/>
    <sheet name="Sheet2" sheetId="49" r:id="rId49"/>
  </sheets>
  <definedNames>
    <definedName name="_xlnm._FilterDatabase" localSheetId="26" hidden="1">'Brake fluid Dot 4(Shell)'!$A$3:$F$51</definedName>
    <definedName name="_xlnm._FilterDatabase" localSheetId="24" hidden="1">'Brake fluid DOT4 750ml'!$A$1:$F$108</definedName>
    <definedName name="_xlnm._FilterDatabase" localSheetId="8" hidden="1">'HX5'!$A$4:$G$200</definedName>
    <definedName name="_xlnm._FilterDatabase" localSheetId="10" hidden="1">'HX7'!$A$4:$G$133</definedName>
    <definedName name="_xlnm._FilterDatabase" localSheetId="5" hidden="1">'HX8'!$A$4:$G$58</definedName>
    <definedName name="_xlnm._FilterDatabase" localSheetId="6" hidden="1">'HX8 X'!$A$4:$G$58</definedName>
    <definedName name="_xlnm._FilterDatabase" localSheetId="14" hidden="1">'RIMULA LD4'!$A$1:$F$157</definedName>
    <definedName name="_xlnm._FilterDatabase" localSheetId="15" hidden="1">'Rimula LD5'!$A$3:$F$38</definedName>
    <definedName name="_xlnm._FilterDatabase" localSheetId="16" hidden="1">'Spirax S6 ATF X'!$A$1:$G$33</definedName>
    <definedName name="_xlnm._FilterDatabase" localSheetId="2" hidden="1">Ultra!$A$1:$G$32</definedName>
    <definedName name="Z_0DD8858A_8C70_49A0_8E73_763EDE0B60A9_.wvu.FilterData" localSheetId="2" hidden="1">Ultra!$A$1:$G$27</definedName>
    <definedName name="Z_0E654E7C_7733_487E_8AA6_57B1679C9575_.wvu.FilterData" localSheetId="26" hidden="1">'Brake fluid Dot 4(Shell)'!$A$3:$F$51</definedName>
    <definedName name="Z_0E654E7C_7733_487E_8AA6_57B1679C9575_.wvu.FilterData" localSheetId="24" hidden="1">'Brake fluid DOT4 750ml'!$A$1:$F$108</definedName>
    <definedName name="Z_0E654E7C_7733_487E_8AA6_57B1679C9575_.wvu.FilterData" localSheetId="8" hidden="1">'HX5'!$A$4:$G$200</definedName>
    <definedName name="Z_0E654E7C_7733_487E_8AA6_57B1679C9575_.wvu.FilterData" localSheetId="10" hidden="1">'HX7'!$A$4:$G$133</definedName>
    <definedName name="Z_0E654E7C_7733_487E_8AA6_57B1679C9575_.wvu.FilterData" localSheetId="5" hidden="1">'HX8'!$A$4:$G$58</definedName>
    <definedName name="Z_0E654E7C_7733_487E_8AA6_57B1679C9575_.wvu.FilterData" localSheetId="6" hidden="1">'HX8 X'!$A$4:$G$58</definedName>
    <definedName name="Z_0E654E7C_7733_487E_8AA6_57B1679C9575_.wvu.FilterData" localSheetId="14" hidden="1">'RIMULA LD4'!$A$1:$F$157</definedName>
    <definedName name="Z_0E654E7C_7733_487E_8AA6_57B1679C9575_.wvu.FilterData" localSheetId="15" hidden="1">'Rimula LD5'!$A$3:$F$38</definedName>
    <definedName name="Z_0E654E7C_7733_487E_8AA6_57B1679C9575_.wvu.FilterData" localSheetId="16" hidden="1">'Spirax S6 ATF X'!$A$1:$G$33</definedName>
    <definedName name="Z_0E654E7C_7733_487E_8AA6_57B1679C9575_.wvu.FilterData" localSheetId="2" hidden="1">Ultra!$A$1:$G$32</definedName>
    <definedName name="Z_1CC52FD8_C01F_48A8_BB78_A67E85622C33_.wvu.FilterData" localSheetId="8" hidden="1">'HX5'!$A$4:$G$200</definedName>
    <definedName name="Z_2BF832FE_39F2_4BC5_92AD_0CC928B50FD3_.wvu.FilterData" localSheetId="26" hidden="1">'Brake fluid Dot 4(Shell)'!$A$3:$F$51</definedName>
    <definedName name="Z_2BF832FE_39F2_4BC5_92AD_0CC928B50FD3_.wvu.FilterData" localSheetId="8" hidden="1">'HX5'!$A$4:$G$200</definedName>
    <definedName name="Z_2BF832FE_39F2_4BC5_92AD_0CC928B50FD3_.wvu.FilterData" localSheetId="5" hidden="1">'HX8'!$A$4:$G$58</definedName>
    <definedName name="Z_58A7C1A0_EB3D_45BE_B933_18BBA6A7916A_.wvu.FilterData" localSheetId="24" hidden="1">'Brake fluid DOT4 750ml'!$A$1:$F$108</definedName>
    <definedName name="Z_58A7C1A0_EB3D_45BE_B933_18BBA6A7916A_.wvu.FilterData" localSheetId="8" hidden="1">'HX5'!$A$4:$G$200</definedName>
    <definedName name="Z_58A7C1A0_EB3D_45BE_B933_18BBA6A7916A_.wvu.FilterData" localSheetId="10" hidden="1">'HX7'!$A$4:$G$133</definedName>
    <definedName name="Z_58A7C1A0_EB3D_45BE_B933_18BBA6A7916A_.wvu.FilterData" localSheetId="5" hidden="1">'HX8'!$A$4:$G$58</definedName>
    <definedName name="Z_58A7C1A0_EB3D_45BE_B933_18BBA6A7916A_.wvu.FilterData" localSheetId="6" hidden="1">'HX8 X'!$A$4:$G$45</definedName>
    <definedName name="Z_58A7C1A0_EB3D_45BE_B933_18BBA6A7916A_.wvu.FilterData" localSheetId="14" hidden="1">'RIMULA LD4'!$A$1:$F$157</definedName>
    <definedName name="Z_58A7C1A0_EB3D_45BE_B933_18BBA6A7916A_.wvu.FilterData" localSheetId="15" hidden="1">'Rimula LD5'!$A$3:$F$38</definedName>
    <definedName name="Z_58A7C1A0_EB3D_45BE_B933_18BBA6A7916A_.wvu.FilterData" localSheetId="2" hidden="1">Ultra!$A$1:$G$27</definedName>
    <definedName name="Z_830F310C_B10E_428C_9285_BC55B5E9B5E8_.wvu.FilterData" localSheetId="24" hidden="1">'Brake fluid DOT4 750ml'!$A$1:$F$108</definedName>
    <definedName name="Z_830F310C_B10E_428C_9285_BC55B5E9B5E8_.wvu.FilterData" localSheetId="8" hidden="1">'HX5'!$A$4:$G$200</definedName>
    <definedName name="Z_830F310C_B10E_428C_9285_BC55B5E9B5E8_.wvu.FilterData" localSheetId="10" hidden="1">'HX7'!$A$4:$G$133</definedName>
    <definedName name="Z_830F310C_B10E_428C_9285_BC55B5E9B5E8_.wvu.FilterData" localSheetId="5" hidden="1">'HX8'!$A$4:$G$58</definedName>
    <definedName name="Z_830F310C_B10E_428C_9285_BC55B5E9B5E8_.wvu.FilterData" localSheetId="6" hidden="1">'HX8 X'!$A$4:$G$58</definedName>
    <definedName name="Z_830F310C_B10E_428C_9285_BC55B5E9B5E8_.wvu.FilterData" localSheetId="14" hidden="1">'RIMULA LD4'!$A$1:$F$157</definedName>
    <definedName name="Z_830F310C_B10E_428C_9285_BC55B5E9B5E8_.wvu.FilterData" localSheetId="15" hidden="1">'Rimula LD5'!$A$3:$F$38</definedName>
    <definedName name="Z_830F310C_B10E_428C_9285_BC55B5E9B5E8_.wvu.FilterData" localSheetId="2" hidden="1">Ultra!$A$1:$G$32</definedName>
    <definedName name="Z_95D830B6_285F_4DEC_B43D_1251A8B3F659_.wvu.FilterData" localSheetId="10" hidden="1">'HX7'!$A$4:$G$133</definedName>
    <definedName name="Z_9D76574E_FD4A_43F2_ACB1_6EFC623FEC2F_.wvu.FilterData" localSheetId="5" hidden="1">'HX8'!$A$4:$G$58</definedName>
    <definedName name="Z_9D76574E_FD4A_43F2_ACB1_6EFC623FEC2F_.wvu.FilterData" localSheetId="6" hidden="1">'HX8 X'!$A$4:$G$45</definedName>
    <definedName name="Z_A025996E_0933_4403_96EE_A2E2485AFB51_.wvu.FilterData" localSheetId="26" hidden="1">'Brake fluid Dot 4(Shell)'!$A$3:$F$51</definedName>
    <definedName name="Z_A025996E_0933_4403_96EE_A2E2485AFB51_.wvu.FilterData" localSheetId="24" hidden="1">'Brake fluid DOT4 750ml'!$A$1:$F$108</definedName>
    <definedName name="Z_A025996E_0933_4403_96EE_A2E2485AFB51_.wvu.FilterData" localSheetId="8" hidden="1">'HX5'!$A$4:$G$200</definedName>
    <definedName name="Z_A025996E_0933_4403_96EE_A2E2485AFB51_.wvu.FilterData" localSheetId="10" hidden="1">'HX7'!$A$4:$G$133</definedName>
    <definedName name="Z_A025996E_0933_4403_96EE_A2E2485AFB51_.wvu.FilterData" localSheetId="5" hidden="1">'HX8'!$A$4:$G$58</definedName>
    <definedName name="Z_A025996E_0933_4403_96EE_A2E2485AFB51_.wvu.FilterData" localSheetId="6" hidden="1">'HX8 X'!$A$4:$G$58</definedName>
    <definedName name="Z_A025996E_0933_4403_96EE_A2E2485AFB51_.wvu.FilterData" localSheetId="14" hidden="1">'RIMULA LD4'!$A$1:$F$157</definedName>
    <definedName name="Z_A025996E_0933_4403_96EE_A2E2485AFB51_.wvu.FilterData" localSheetId="15" hidden="1">'Rimula LD5'!$A$3:$F$38</definedName>
    <definedName name="Z_A025996E_0933_4403_96EE_A2E2485AFB51_.wvu.FilterData" localSheetId="16" hidden="1">'Spirax S6 ATF X'!$A$1:$G$33</definedName>
    <definedName name="Z_A025996E_0933_4403_96EE_A2E2485AFB51_.wvu.FilterData" localSheetId="2" hidden="1">Ultra!$A$1:$G$32</definedName>
    <definedName name="Z_C39AC341_55E1_468A_90B9_2C99B02D30E7_.wvu.FilterData" localSheetId="2" hidden="1">Ultra!$A$1:$G$32</definedName>
  </definedNames>
  <calcPr calcId="144525"/>
  <customWorkbookViews>
    <customWorkbookView name="hsho - Personal View" guid="{A025996E-0933-4403-96EE-A2E2485AFB51}" mergeInterval="0" personalView="1" maximized="1" windowWidth="1362" windowHeight="631" tabRatio="829" activeSheetId="26"/>
    <customWorkbookView name="han siong ho - Personal View" guid="{0E654E7C-7733-487E-8AA6-57B1679C9575}" mergeInterval="0" personalView="1" maximized="1" xWindow="-9" yWindow="-9" windowWidth="1938" windowHeight="1098" tabRatio="829" activeSheetId="9"/>
    <customWorkbookView name="User - Personal View" guid="{830F310C-B10E-428C-9285-BC55B5E9B5E8}" mergeInterval="0" personalView="1" maximized="1" windowWidth="1020" windowHeight="483" tabRatio="829" activeSheetId="17"/>
    <customWorkbookView name="Windows User - Personal View" guid="{58A7C1A0-EB3D-45BE-B933-18BBA6A7916A}" mergeInterval="0" personalView="1" maximized="1" xWindow="-8" yWindow="-8" windowWidth="1936" windowHeight="1066" tabRatio="829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1" i="32" l="1"/>
  <c r="C243" i="11"/>
  <c r="C90" i="21"/>
  <c r="C96" i="16"/>
  <c r="C71" i="47"/>
  <c r="C304" i="15"/>
  <c r="C348" i="9"/>
  <c r="C41" i="13"/>
  <c r="C125" i="30" l="1"/>
  <c r="C71" i="31"/>
  <c r="C61" i="36" l="1"/>
  <c r="B304" i="15"/>
  <c r="C133" i="6" l="1"/>
  <c r="B133" i="6"/>
  <c r="C74" i="7" l="1"/>
  <c r="B41" i="13" l="1"/>
  <c r="C65" i="3"/>
  <c r="C62" i="17" l="1"/>
  <c r="B74" i="7"/>
  <c r="B71" i="47" l="1"/>
  <c r="C50" i="23"/>
  <c r="B50" i="23"/>
  <c r="K14" i="1" l="1"/>
  <c r="B102" i="12"/>
  <c r="G32" i="1"/>
  <c r="G19" i="1"/>
  <c r="F44" i="1"/>
  <c r="F15" i="1"/>
  <c r="F14" i="1"/>
  <c r="F12" i="1"/>
  <c r="B2" i="47" l="1"/>
  <c r="H40" i="1" s="1"/>
  <c r="B41" i="46"/>
  <c r="B2" i="46" s="1"/>
  <c r="H20" i="1" s="1"/>
  <c r="C41" i="46"/>
  <c r="B41" i="45"/>
  <c r="B2" i="45" s="1"/>
  <c r="C41" i="45"/>
  <c r="B41" i="44"/>
  <c r="B2" i="44" s="1"/>
  <c r="H30" i="1" s="1"/>
  <c r="C41" i="44"/>
  <c r="B41" i="43"/>
  <c r="B2" i="43" s="1"/>
  <c r="H29" i="1" s="1"/>
  <c r="C41" i="43"/>
  <c r="B2" i="42"/>
  <c r="B41" i="42"/>
  <c r="C41" i="42"/>
  <c r="B2" i="41"/>
  <c r="H27" i="1" s="1"/>
  <c r="B41" i="41"/>
  <c r="C41" i="41"/>
  <c r="B41" i="40"/>
  <c r="B2" i="40" s="1"/>
  <c r="H26" i="1" s="1"/>
  <c r="C41" i="40"/>
  <c r="B41" i="39"/>
  <c r="B2" i="39" s="1"/>
  <c r="H25" i="1" s="1"/>
  <c r="C41" i="39"/>
  <c r="B41" i="38"/>
  <c r="B2" i="38" s="1"/>
  <c r="H24" i="1" s="1"/>
  <c r="C41" i="38"/>
  <c r="B41" i="37"/>
  <c r="B2" i="37" s="1"/>
  <c r="C41" i="37"/>
  <c r="B61" i="36"/>
  <c r="B41" i="35"/>
  <c r="B2" i="35" s="1"/>
  <c r="H33" i="1" s="1"/>
  <c r="C41" i="35"/>
  <c r="B2" i="34"/>
  <c r="B41" i="34"/>
  <c r="C41" i="34"/>
  <c r="B2" i="33"/>
  <c r="H39" i="1" s="1"/>
  <c r="B41" i="33"/>
  <c r="C41" i="33"/>
  <c r="B71" i="32"/>
  <c r="B2" i="32" s="1"/>
  <c r="H43" i="1" s="1"/>
  <c r="B71" i="31"/>
  <c r="B2" i="31" s="1"/>
  <c r="B125" i="30"/>
  <c r="F1" i="29"/>
  <c r="B41" i="29"/>
  <c r="C41" i="29"/>
  <c r="F1" i="28"/>
  <c r="B94" i="28"/>
  <c r="B2" i="28" s="1"/>
  <c r="C94" i="28"/>
  <c r="F1" i="27"/>
  <c r="B94" i="27"/>
  <c r="B2" i="27" s="1"/>
  <c r="C94" i="27"/>
  <c r="F1" i="26"/>
  <c r="B41" i="26"/>
  <c r="C41" i="26"/>
  <c r="F1" i="25"/>
  <c r="B41" i="25"/>
  <c r="B2" i="25" s="1"/>
  <c r="H38" i="1" s="1"/>
  <c r="C41" i="25"/>
  <c r="F1" i="24"/>
  <c r="B139" i="24"/>
  <c r="C139" i="24"/>
  <c r="F1" i="23"/>
  <c r="B2" i="23"/>
  <c r="H34" i="1" s="1"/>
  <c r="F1" i="22"/>
  <c r="B2" i="22"/>
  <c r="H45" i="1" s="1"/>
  <c r="B41" i="22"/>
  <c r="C41" i="22"/>
  <c r="F1" i="21"/>
  <c r="B90" i="21"/>
  <c r="B2" i="21" s="1"/>
  <c r="H32" i="1" s="1"/>
  <c r="F1" i="20"/>
  <c r="B2" i="20"/>
  <c r="H22" i="1" s="1"/>
  <c r="B82" i="20"/>
  <c r="C82" i="20"/>
  <c r="B2" i="19"/>
  <c r="B41" i="19"/>
  <c r="C41" i="19"/>
  <c r="F1" i="18"/>
  <c r="B49" i="18"/>
  <c r="B2" i="18" s="1"/>
  <c r="H21" i="1" s="1"/>
  <c r="I21" i="1" s="1"/>
  <c r="C49" i="18"/>
  <c r="F1" i="17"/>
  <c r="B62" i="17"/>
  <c r="K10" i="16"/>
  <c r="B96" i="16"/>
  <c r="B2" i="16" s="1"/>
  <c r="H16" i="1" s="1"/>
  <c r="F1" i="15"/>
  <c r="B2" i="14"/>
  <c r="B68" i="14"/>
  <c r="C68" i="14"/>
  <c r="B3" i="12"/>
  <c r="H18" i="1" s="1"/>
  <c r="I18" i="1" s="1"/>
  <c r="C102" i="12"/>
  <c r="G148" i="11"/>
  <c r="B243" i="11"/>
  <c r="B46" i="10"/>
  <c r="B3" i="10" s="1"/>
  <c r="H15" i="1" s="1"/>
  <c r="I15" i="1" s="1"/>
  <c r="C46" i="10"/>
  <c r="F46" i="10"/>
  <c r="G140" i="9"/>
  <c r="B348" i="9"/>
  <c r="B3" i="8"/>
  <c r="B42" i="8"/>
  <c r="C42" i="8"/>
  <c r="G42" i="8"/>
  <c r="B3" i="6"/>
  <c r="H11" i="1" s="1"/>
  <c r="I11" i="1" s="1"/>
  <c r="G133" i="6"/>
  <c r="B65" i="5"/>
  <c r="C65" i="5"/>
  <c r="G65" i="5"/>
  <c r="B68" i="4"/>
  <c r="C68" i="4"/>
  <c r="B65" i="3"/>
  <c r="G65" i="3"/>
  <c r="B52" i="2"/>
  <c r="C52" i="2"/>
  <c r="H13" i="1"/>
  <c r="I13" i="1" s="1"/>
  <c r="H23" i="1"/>
  <c r="H28" i="1"/>
  <c r="B2" i="3" l="1"/>
  <c r="H7" i="1" s="1"/>
  <c r="I7" i="1" s="1"/>
  <c r="B2" i="29"/>
  <c r="H36" i="1" s="1"/>
  <c r="B2" i="26"/>
  <c r="H35" i="1" s="1"/>
  <c r="B3" i="7"/>
  <c r="H10" i="1" s="1"/>
  <c r="I10" i="1" s="1"/>
  <c r="B2" i="13"/>
  <c r="H19" i="1" s="1"/>
  <c r="B2" i="17"/>
  <c r="H31" i="1" s="1"/>
  <c r="B2" i="30"/>
  <c r="H41" i="1" s="1"/>
  <c r="B2" i="5"/>
  <c r="H9" i="1" s="1"/>
  <c r="I9" i="1" s="1"/>
  <c r="B2" i="36"/>
  <c r="H44" i="1" s="1"/>
  <c r="B2" i="4"/>
  <c r="H8" i="1" s="1"/>
  <c r="I8" i="1" s="1"/>
  <c r="B3" i="2"/>
  <c r="H6" i="1" s="1"/>
  <c r="I6" i="1" s="1"/>
  <c r="B2" i="24"/>
  <c r="H37" i="1" s="1"/>
  <c r="B3" i="9"/>
  <c r="H14" i="1" s="1"/>
  <c r="I14" i="1" s="1"/>
  <c r="B3" i="11"/>
  <c r="H12" i="1" s="1"/>
  <c r="I12" i="1" s="1"/>
  <c r="B2" i="15"/>
  <c r="H17" i="1" s="1"/>
  <c r="G42" i="18"/>
  <c r="G42" i="17"/>
</calcChain>
</file>

<file path=xl/comments1.xml><?xml version="1.0" encoding="utf-8"?>
<comments xmlns="http://schemas.openxmlformats.org/spreadsheetml/2006/main">
  <authors>
    <author>han siong ho</author>
  </authors>
  <commentList>
    <comment ref="F44" authorId="0" guid="{EC138E6A-2A12-438A-ACCB-76E97023DF5A}">
      <text>
        <r>
          <rPr>
            <b/>
            <sz val="9"/>
            <color indexed="81"/>
            <rFont val="Tahoma"/>
            <family val="2"/>
          </rPr>
          <t>han siong ho:</t>
        </r>
        <r>
          <rPr>
            <sz val="9"/>
            <color indexed="81"/>
            <rFont val="Tahoma"/>
            <family val="2"/>
          </rPr>
          <t xml:space="preserve">
9PAIL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66" authorId="0" guid="{F3B6DE2D-F2E9-4CF1-BAB3-CBD72977A5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5pail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B6" authorId="0" guid="{F9957F31-B511-4E20-8336-958B484D4A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5btl 1L pack</t>
        </r>
      </text>
    </comment>
  </commentList>
</comments>
</file>

<file path=xl/sharedStrings.xml><?xml version="1.0" encoding="utf-8"?>
<sst xmlns="http://schemas.openxmlformats.org/spreadsheetml/2006/main" count="4674" uniqueCount="1315">
  <si>
    <t>No</t>
  </si>
  <si>
    <t>Vehicle no</t>
  </si>
  <si>
    <t>Name</t>
  </si>
  <si>
    <t>Balance</t>
  </si>
  <si>
    <t>In-Bottle</t>
  </si>
  <si>
    <t>Date</t>
  </si>
  <si>
    <t>Total amount</t>
  </si>
  <si>
    <t>ULTRA 5W-40</t>
  </si>
  <si>
    <t>HELIX 5W-30</t>
  </si>
  <si>
    <t>HELIX 5W-40</t>
  </si>
  <si>
    <t>Out-Bottle</t>
  </si>
  <si>
    <t>Pail</t>
  </si>
  <si>
    <t>Pails</t>
  </si>
  <si>
    <t>Ultra</t>
  </si>
  <si>
    <t>HX 8 X</t>
  </si>
  <si>
    <t>HX 8</t>
  </si>
  <si>
    <t>HX7</t>
  </si>
  <si>
    <t>HM</t>
  </si>
  <si>
    <t>HX5</t>
  </si>
  <si>
    <t>HX5 3L</t>
  </si>
  <si>
    <t>Rimula LD4</t>
  </si>
  <si>
    <t>ATF MD3</t>
  </si>
  <si>
    <t>Gear oil G90</t>
  </si>
  <si>
    <t>Hydraulic fluid 68</t>
  </si>
  <si>
    <t>ATF Spirax X</t>
  </si>
  <si>
    <t>Items</t>
  </si>
  <si>
    <t>Power steering fluid</t>
  </si>
  <si>
    <t>Amount</t>
  </si>
  <si>
    <t>bot</t>
  </si>
  <si>
    <t>Bot</t>
  </si>
  <si>
    <t>Back</t>
  </si>
  <si>
    <t>Kelvin</t>
  </si>
  <si>
    <t>32-2</t>
  </si>
  <si>
    <t>coolant blue</t>
  </si>
  <si>
    <t>coolant red</t>
  </si>
  <si>
    <t>hua</t>
  </si>
  <si>
    <t>EXTRA (1L)</t>
  </si>
  <si>
    <t>BOTTLE</t>
  </si>
  <si>
    <t>Balance (L)</t>
  </si>
  <si>
    <t>HELIX 10W-40</t>
  </si>
  <si>
    <t>HELIX 15W-40</t>
  </si>
  <si>
    <t>HELIX 10W-30</t>
  </si>
  <si>
    <t>Iqram</t>
  </si>
  <si>
    <t>QKA3476 Proton Saga</t>
  </si>
  <si>
    <t>QAL 2841  lsuzu d-max 2.5td ( 7L)</t>
  </si>
  <si>
    <t>Brake fluid_DOT3 0.5L</t>
  </si>
  <si>
    <t>Brake fluid_DOT3 1L</t>
  </si>
  <si>
    <t>Mineral oil</t>
  </si>
  <si>
    <t>mosidi</t>
  </si>
  <si>
    <t>qsg 1   rolls royce</t>
  </si>
  <si>
    <t>azim</t>
  </si>
  <si>
    <t>name</t>
  </si>
  <si>
    <t>QAG6619  Peroduo myvi</t>
  </si>
  <si>
    <t>Arif</t>
  </si>
  <si>
    <t>QBC9558 Honda jass</t>
  </si>
  <si>
    <t>Hua</t>
  </si>
  <si>
    <t>Audi A5</t>
  </si>
  <si>
    <t>Rich</t>
  </si>
  <si>
    <t>Box</t>
  </si>
  <si>
    <t>-</t>
  </si>
  <si>
    <t>QAA9228 Mark X 250G</t>
  </si>
  <si>
    <t>QAA9808 Naza</t>
  </si>
  <si>
    <t>Makos</t>
  </si>
  <si>
    <t>Qs 798a land cruiser</t>
  </si>
  <si>
    <t>QTK10  Ford Kuga</t>
  </si>
  <si>
    <t>QAD7871 Kelisa</t>
  </si>
  <si>
    <t>QS89  BMW X6</t>
  </si>
  <si>
    <t>Mosidi</t>
  </si>
  <si>
    <t>Isuzu D-max</t>
  </si>
  <si>
    <t>kui</t>
  </si>
  <si>
    <t>Rasco</t>
  </si>
  <si>
    <t>QAA9228G</t>
  </si>
  <si>
    <t>Brake fluid DOT4 750ml'!A1</t>
  </si>
  <si>
    <t>Ku</t>
  </si>
  <si>
    <t>QAR8610 Land cruiser(11L)</t>
  </si>
  <si>
    <t>markos</t>
  </si>
  <si>
    <t>QAJ1848 Frotuner  (6L)</t>
  </si>
  <si>
    <t>QAt6897 Land rover (7L)</t>
  </si>
  <si>
    <t>Kui</t>
  </si>
  <si>
    <t>Danny</t>
  </si>
  <si>
    <t>QAY6991 Hino lorry</t>
  </si>
  <si>
    <t>QAA4000F BMW E600</t>
  </si>
  <si>
    <t>Timoty</t>
  </si>
  <si>
    <t>WTT1231 KIA  4L</t>
  </si>
  <si>
    <t>mundi</t>
  </si>
  <si>
    <t>QSG3368  Proton perdana(4L)</t>
  </si>
  <si>
    <t>QAA788M  Honda jass  (4L)</t>
  </si>
  <si>
    <t>QAV7694 Toyota hiace(7L)</t>
  </si>
  <si>
    <t>QAV9707 Toyota Hiace(7L)</t>
  </si>
  <si>
    <t>QAV8086 Mini cooper S</t>
  </si>
  <si>
    <t>Azim</t>
  </si>
  <si>
    <t>QSG3801 Porton saga(EX1.5+1.5+1L)</t>
  </si>
  <si>
    <t>QAQ918  volkswagen(4L)</t>
  </si>
  <si>
    <t>QBA 1257  Hyundai(4L)</t>
  </si>
  <si>
    <t>QBA1257 Hyundai</t>
  </si>
  <si>
    <t>Ahmad</t>
  </si>
  <si>
    <t>QSG1732 Isuzu trooper(6L)</t>
  </si>
  <si>
    <t>11(EX)</t>
  </si>
  <si>
    <t>4 EX</t>
  </si>
  <si>
    <t>QAF4918 Fortuner</t>
  </si>
  <si>
    <t>QAA3745R  Isuzu NPR</t>
  </si>
  <si>
    <t>Markos</t>
  </si>
  <si>
    <t>SG27Q Lexus super king</t>
  </si>
  <si>
    <t>QSG3267 ford everest</t>
  </si>
  <si>
    <t>Tomoty</t>
  </si>
  <si>
    <t>T119 Bentley (10L)</t>
  </si>
  <si>
    <t>Zul</t>
  </si>
  <si>
    <t>Lorry Team</t>
  </si>
  <si>
    <t>Shaml</t>
  </si>
  <si>
    <t>VAG4824 Isuzu FVR (20L)</t>
  </si>
  <si>
    <t>QAA3754 Isuzu NPR(10L)</t>
  </si>
  <si>
    <t>QAS 852 Toyota coaster(8L)</t>
  </si>
  <si>
    <t>QSG818 Hino(15L)</t>
  </si>
  <si>
    <t>QAA2098L Isuzu FSR(14L)</t>
  </si>
  <si>
    <t>VAG4824 Isuzu FVR(20L)</t>
  </si>
  <si>
    <t>lorry team</t>
  </si>
  <si>
    <t>VAG4824  Isuzu FVR 6L</t>
  </si>
  <si>
    <t>EX</t>
  </si>
  <si>
    <t>QAR9402  Harrier(4L)</t>
  </si>
  <si>
    <t>WNJ9201 Jaguar x-type(7L)</t>
  </si>
  <si>
    <t>QAA4373A Isuzu Dmax(8L)</t>
  </si>
  <si>
    <t>QSG4366 Toyota hilux(7L)</t>
  </si>
  <si>
    <t>QAA2095L Isuzu FSR</t>
  </si>
  <si>
    <t>G1M536 Chevrol (5L)</t>
  </si>
  <si>
    <t>WA6047W Fortuner(7L)</t>
  </si>
  <si>
    <t>QSG3400 ford ranger (7L)</t>
  </si>
  <si>
    <t>QMV4352 Isuzu D-max (8L)</t>
  </si>
  <si>
    <t>QKC1515 BMW</t>
  </si>
  <si>
    <t>QAT9 Vellfire 6L</t>
  </si>
  <si>
    <t>QKP28 Vellfire6L</t>
  </si>
  <si>
    <t>QAA9B  Alphard 7L</t>
  </si>
  <si>
    <t>19(EX)</t>
  </si>
  <si>
    <t>SG3388G honda EX 4L+EX1L=5L</t>
  </si>
  <si>
    <t>hidayat</t>
  </si>
  <si>
    <t>QSG1683 Camry4L</t>
  </si>
  <si>
    <t>QSG3418 Ford ranger7L</t>
  </si>
  <si>
    <t>`1</t>
  </si>
  <si>
    <t>nabil</t>
  </si>
  <si>
    <t>pos laju  ah bui</t>
  </si>
  <si>
    <t>QSG3368  Proton perdana(EX1L)</t>
  </si>
  <si>
    <t>QAA2105L FSR 14L</t>
  </si>
  <si>
    <t>QSG3368 Perdana</t>
  </si>
  <si>
    <t>QSN6821 Toyota hiace7L</t>
  </si>
  <si>
    <t>QSG2731 Isuzu trooper 8L</t>
  </si>
  <si>
    <t>VBA6597 Toyota Hiace 6L</t>
  </si>
  <si>
    <t>QAA2098L Isuzu FSR</t>
  </si>
  <si>
    <t>zul</t>
  </si>
  <si>
    <t>QSG6555 Honda accord4L</t>
  </si>
  <si>
    <t>WQX4179 Xtrail</t>
  </si>
  <si>
    <t>QAA3744R isuzu NPR</t>
  </si>
  <si>
    <t>Hidayat</t>
  </si>
  <si>
    <t>QAG1910 VWScrirocco</t>
  </si>
  <si>
    <t>QSG4363  Toyota Hilux7L</t>
  </si>
  <si>
    <t>QAA7498</t>
  </si>
  <si>
    <t>QSG 2655 Mazda 7L</t>
  </si>
  <si>
    <t>WSX5038 Xtrail 4L</t>
  </si>
  <si>
    <t>QME10 Land cruiser 8L</t>
  </si>
  <si>
    <t>QBB3325 Toyota vios 4L</t>
  </si>
  <si>
    <t>WXX9147 isuzu NPR</t>
  </si>
  <si>
    <t>QAW844</t>
  </si>
  <si>
    <t>Ah mad</t>
  </si>
  <si>
    <t>QSG4383 Toyota hilux7L</t>
  </si>
  <si>
    <t>QKC128 Nissan Livina</t>
  </si>
  <si>
    <t>QAW9110 Toyota vios 4L</t>
  </si>
  <si>
    <t>QAA1033E proton saga</t>
  </si>
  <si>
    <t>QAV1910 VWScrirocco</t>
  </si>
  <si>
    <t>Sharul</t>
  </si>
  <si>
    <t>QCC1848 Honda CR-V</t>
  </si>
  <si>
    <t>QAH6990</t>
  </si>
  <si>
    <t>QAA2105L FSR</t>
  </si>
  <si>
    <t>QKY8583 Toyota</t>
  </si>
  <si>
    <t>QKA3659 Honda accord5L</t>
  </si>
  <si>
    <t>QS5304S Proton Exora</t>
  </si>
  <si>
    <t xml:space="preserve">QAP5596 Xtrail </t>
  </si>
  <si>
    <t>QAN38 MB W210 e230</t>
  </si>
  <si>
    <t>qsg3801 PROTON SAGA</t>
  </si>
  <si>
    <t>QAA151K Jaguar</t>
  </si>
  <si>
    <t xml:space="preserve">QLB9558 Honda </t>
  </si>
  <si>
    <t>ku</t>
  </si>
  <si>
    <t xml:space="preserve">WA8681W mini cooper </t>
  </si>
  <si>
    <t>WA8681W Mini cooper F56(5L)</t>
  </si>
  <si>
    <t xml:space="preserve"> QMK50 BMW(EX1L)</t>
  </si>
  <si>
    <t>QAK2606 Camry</t>
  </si>
  <si>
    <t>QMV9591 Nissan Livina</t>
  </si>
  <si>
    <t>QAA4180H lorry hino</t>
  </si>
  <si>
    <t>QAW4742 Fortuner</t>
  </si>
  <si>
    <t>kelvin</t>
  </si>
  <si>
    <t>QAA8941D proton saga</t>
  </si>
  <si>
    <t>VAG4824 Isuzu FVR</t>
  </si>
  <si>
    <t>QK28 RR</t>
  </si>
  <si>
    <t>QSG3267 Ford everest</t>
  </si>
  <si>
    <t>QSG3096 Ford everest 4L+EX3L=7L</t>
  </si>
  <si>
    <t>QKA3659 Honda Accord</t>
  </si>
  <si>
    <t>QSG3368 honda accord(EX1.5L)</t>
  </si>
  <si>
    <t>QAN4855 Land cruiser</t>
  </si>
  <si>
    <t>QAN4855  Land cruiser 10L</t>
  </si>
  <si>
    <t>QSH8388  Mercedes 6L</t>
  </si>
  <si>
    <t>danny</t>
  </si>
  <si>
    <t>new stock in</t>
  </si>
  <si>
    <t>L</t>
  </si>
  <si>
    <t>1 pail in</t>
  </si>
  <si>
    <t>QAT6897 Landrover defender</t>
  </si>
  <si>
    <t>QMW7980 Vios</t>
  </si>
  <si>
    <t>QRF6286 Honda City</t>
  </si>
  <si>
    <t>W5946U Exora 4L</t>
  </si>
  <si>
    <t>QRD95 Mercedes W210 6L</t>
  </si>
  <si>
    <t>QSG4363  Toyota Hilux 7L</t>
  </si>
  <si>
    <t>QAN19 BMW X5 8L+1L=9L</t>
  </si>
  <si>
    <t>QAQ331 Dmax</t>
  </si>
  <si>
    <t>QAG8199 hino lorry</t>
  </si>
  <si>
    <t>QMV1316 proton saga 4L</t>
  </si>
  <si>
    <t>QK6730 BMW</t>
  </si>
  <si>
    <t xml:space="preserve">QAA8941D Saga </t>
  </si>
  <si>
    <t>QS89B  FJ Cruiser 7L</t>
  </si>
  <si>
    <t>QAA2232F Wish 4L</t>
  </si>
  <si>
    <t>QSG2759 Nissan Frontier</t>
  </si>
  <si>
    <t>QM191B Audi TT 4L+EX1L=5L</t>
  </si>
  <si>
    <t>QCB3388 Alphard</t>
  </si>
  <si>
    <t>QM191B Audi TT</t>
  </si>
  <si>
    <t>WNJ9201 Jaguar</t>
  </si>
  <si>
    <t>WNJ9201 Jaguar7L</t>
  </si>
  <si>
    <t>Jaguar KR8368Q</t>
  </si>
  <si>
    <t>Jaguar WG66</t>
  </si>
  <si>
    <t>WUV4830 Serena</t>
  </si>
  <si>
    <t>QML8929 Oppa</t>
  </si>
  <si>
    <t>KU</t>
  </si>
  <si>
    <t>QML8929 Oppa 4L</t>
  </si>
  <si>
    <t>4824 Pos laju</t>
  </si>
  <si>
    <t>WYL2576 Isuzu NPR</t>
  </si>
  <si>
    <t>rich</t>
  </si>
  <si>
    <t>QAA9228G mark X</t>
  </si>
  <si>
    <t>Proton HPA 1L</t>
  </si>
  <si>
    <t>Oppa</t>
  </si>
  <si>
    <t>QBA9719 Honda city</t>
  </si>
  <si>
    <t xml:space="preserve"> QAH4503 Fortuner 8L</t>
  </si>
  <si>
    <t>QAG8199 lorry</t>
  </si>
  <si>
    <t>ah mad</t>
  </si>
  <si>
    <t>QAE8083  Hino lorry</t>
  </si>
  <si>
    <t>lorry Team</t>
  </si>
  <si>
    <t>KS9356Q Ford van</t>
  </si>
  <si>
    <t>QTR66 Jaguar 8L</t>
  </si>
  <si>
    <t>QSG3096 Ford everest  7L</t>
  </si>
  <si>
    <t>QAS4164 Hiace</t>
  </si>
  <si>
    <t xml:space="preserve">  pos laju</t>
  </si>
  <si>
    <t>BLL1352 Nissan Murano</t>
  </si>
  <si>
    <t xml:space="preserve">Isuzu </t>
  </si>
  <si>
    <t>QAA2105L Isuzu</t>
  </si>
  <si>
    <t>VBA8474 Toyota Hiace</t>
  </si>
  <si>
    <t>QAP5586 Xtrai</t>
  </si>
  <si>
    <t>BLL1130   Nissan Murano</t>
  </si>
  <si>
    <t>QSG3096 Ford Everest</t>
  </si>
  <si>
    <t>QAH534 Kia</t>
  </si>
  <si>
    <t>QCD5245 Myvi</t>
  </si>
  <si>
    <t>QAW7980 Hilux</t>
  </si>
  <si>
    <t>QKL3999 Mitsubishi Pajero</t>
  </si>
  <si>
    <t>QSG4646 Lexus</t>
  </si>
  <si>
    <t>QSG2444 Perdana 4L+EX 1L</t>
  </si>
  <si>
    <t>QMW7980 Voos</t>
  </si>
  <si>
    <t>QAJ8958 CRV</t>
  </si>
  <si>
    <t>QBC922 Honda city</t>
  </si>
  <si>
    <t>Owner</t>
  </si>
  <si>
    <t>QAE8525 Innova 4L</t>
  </si>
  <si>
    <t>QAE8525 Innova 6L</t>
  </si>
  <si>
    <t>QMF4000 Harrire</t>
  </si>
  <si>
    <t>WNJ1830  Toyota Hilux</t>
  </si>
  <si>
    <t>WNJ1830 Toyota Hilux</t>
  </si>
  <si>
    <t>QAE4926</t>
  </si>
  <si>
    <t>QKQ596</t>
  </si>
  <si>
    <t>HPA Liew</t>
  </si>
  <si>
    <t>QAA1124 Toyota Hiace7L</t>
  </si>
  <si>
    <t>QAG8750 Toyota Hilux</t>
  </si>
  <si>
    <t>VAL5734 Toyota Hiace</t>
  </si>
  <si>
    <t>QAA7627 Toyota Hiace 7L</t>
  </si>
  <si>
    <t>WLP2750 Tata7L</t>
  </si>
  <si>
    <t>Mundi</t>
  </si>
  <si>
    <t>KD675Q Mini Austin</t>
  </si>
  <si>
    <t>QAG8750 hilux</t>
  </si>
  <si>
    <t>QKX8756 Estima</t>
  </si>
  <si>
    <t>Pos laju</t>
  </si>
  <si>
    <t>WYM5679 Isuzu NPR71</t>
  </si>
  <si>
    <t>QAG2193 Dynapac</t>
  </si>
  <si>
    <t xml:space="preserve"> QKY 7604 3L</t>
  </si>
  <si>
    <t>SG67Q honda Accord</t>
  </si>
  <si>
    <t>QAA5031V VW Tiguan</t>
  </si>
  <si>
    <t>VAU7616 Toyota Hiace 8L</t>
  </si>
  <si>
    <t>QKY7604 (MBKS)</t>
  </si>
  <si>
    <t>QMF4295  HPA Liew</t>
  </si>
  <si>
    <t>QKY76924 Forklift</t>
  </si>
  <si>
    <t>QKQ596 Hicom lorry</t>
  </si>
  <si>
    <t>QAR6040 Toyota Hiace 6L</t>
  </si>
  <si>
    <t>QAN105 Toyota Hiace 6L</t>
  </si>
  <si>
    <t xml:space="preserve"> QKY7660 porton</t>
  </si>
  <si>
    <t>QAT8467  Landcruiser</t>
  </si>
  <si>
    <t>QKP28 Vellfire</t>
  </si>
  <si>
    <t>QKQ2299  Porsche Panamera(10L)</t>
  </si>
  <si>
    <t>JLK10 Prado 8L</t>
  </si>
  <si>
    <t xml:space="preserve">QAH50 Honda civic </t>
  </si>
  <si>
    <t>QAG89 BMW X5</t>
  </si>
  <si>
    <t>SG3319AQ Perdana</t>
  </si>
  <si>
    <t>QKY5822 Pajero</t>
  </si>
  <si>
    <t>QSG2422 Trooper</t>
  </si>
  <si>
    <t xml:space="preserve">QM191B Audi </t>
  </si>
  <si>
    <t>BLL1352 Nissan murano</t>
  </si>
  <si>
    <t xml:space="preserve">Xtrail </t>
  </si>
  <si>
    <t>QSG3418 Ford ranger</t>
  </si>
  <si>
    <t>QAA2105L Isuzu FSR</t>
  </si>
  <si>
    <t>VAG4824  Isuzu FVR</t>
  </si>
  <si>
    <t>QS6849 Xtrail4L</t>
  </si>
  <si>
    <t xml:space="preserve"> QAA9B  Alphard 6L</t>
  </si>
  <si>
    <t>QAA9228G  Toyota Mark-X</t>
  </si>
  <si>
    <t>QAF4801 innova</t>
  </si>
  <si>
    <t>QAH4503 Fortuner</t>
  </si>
  <si>
    <t>QAA7644D Nissan UD CWM272</t>
  </si>
  <si>
    <t>QAA6188M Axia</t>
  </si>
  <si>
    <t>QSG371 Almera</t>
  </si>
  <si>
    <t>QAT6897  Range Rover</t>
  </si>
  <si>
    <t>QAK5024 Myvi</t>
  </si>
  <si>
    <t>QAA3745R isuzu NPR</t>
  </si>
  <si>
    <t>QAR46 Audi Q7</t>
  </si>
  <si>
    <t>QAA1519A Nissan UD</t>
  </si>
  <si>
    <t xml:space="preserve">QKU6989 Rav4 </t>
  </si>
  <si>
    <t>QAQ3141 Proton BLM</t>
  </si>
  <si>
    <t>QAP4699 Naza Ria 5.5L</t>
  </si>
  <si>
    <t>QAW790 Proton FLX 4L</t>
  </si>
  <si>
    <t>QS798A Landcruiser6L</t>
  </si>
  <si>
    <t>QKN5588   Alphard</t>
  </si>
  <si>
    <t>QKC128  Nissan Livina4L</t>
  </si>
  <si>
    <t>QAA7079  Peugeot Partner 4L</t>
  </si>
  <si>
    <t>QAT8469  Landcruiser</t>
  </si>
  <si>
    <t>Forklift</t>
  </si>
  <si>
    <t>QAT8469  Landcruiser 11L</t>
  </si>
  <si>
    <t>QAW4742 Fortuner 6L</t>
  </si>
  <si>
    <t>VAT1255 Toyota Hiace 7L</t>
  </si>
  <si>
    <t>VAU7602   Toyota Hiace7L</t>
  </si>
  <si>
    <t>QAA9403D Nisan Urvan</t>
  </si>
  <si>
    <t>QAW7735 Vios</t>
  </si>
  <si>
    <t>QAL2841 Dmax</t>
  </si>
  <si>
    <t>QAR9402  Harrier6L</t>
  </si>
  <si>
    <t>QAV9492 Ford Fiesta</t>
  </si>
  <si>
    <t>SG4363 Toyota Hilux</t>
  </si>
  <si>
    <t>QAA5714K Altis 5L</t>
  </si>
  <si>
    <t>QSG1732 Trooper 5L</t>
  </si>
  <si>
    <t>QBD787 BMW</t>
  </si>
  <si>
    <t xml:space="preserve"> QKP28 Mercedes</t>
  </si>
  <si>
    <t xml:space="preserve">QSG4366  Hilux </t>
  </si>
  <si>
    <t>JNA8168 Camry</t>
  </si>
  <si>
    <t>QKP28  Vellfire</t>
  </si>
  <si>
    <t>QAR6040 Toyota Hiace 7L</t>
  </si>
  <si>
    <t>VAU7616 Toyota Hiace 7L</t>
  </si>
  <si>
    <t xml:space="preserve"> QAS8852 Naza</t>
  </si>
  <si>
    <t>SG7008Q MB S600 10L</t>
  </si>
  <si>
    <t xml:space="preserve">QAA2606P Vellfire </t>
  </si>
  <si>
    <t>QSG3267  Ford Everest  8L</t>
  </si>
  <si>
    <t xml:space="preserve">QAA7980J  Vellfire </t>
  </si>
  <si>
    <t>QAB8558  Avanza</t>
  </si>
  <si>
    <t>QSG3267 Ford Everest</t>
  </si>
  <si>
    <t>QAN984 Toyota Hiace</t>
  </si>
  <si>
    <t>QSG2989  Toyota courster</t>
  </si>
  <si>
    <t>QRG2727 Porsche Panamera 10L</t>
  </si>
  <si>
    <t>VBA6597  Toyota Hiace</t>
  </si>
  <si>
    <t>QAA1664U Tata lorry</t>
  </si>
  <si>
    <t>QKQ2299  Porsche Panamera</t>
  </si>
  <si>
    <t>VBA8474 Toyota Hiace 7L</t>
  </si>
  <si>
    <t>QMW6991  Super King 8L</t>
  </si>
  <si>
    <t>QAA8278N Alza</t>
  </si>
  <si>
    <t>QAK6067  W211</t>
  </si>
  <si>
    <t>QKP9028</t>
  </si>
  <si>
    <t>VAL5734 Toyota Hiace 7L</t>
  </si>
  <si>
    <t>QAv9707 Hiace 7l</t>
  </si>
  <si>
    <t>QAV7694 Hiace 7l</t>
  </si>
  <si>
    <t>Lory team</t>
  </si>
  <si>
    <t>QSG3096  Ford Everest</t>
  </si>
  <si>
    <t>QMV9591 Nissan Livina3.2L</t>
  </si>
  <si>
    <t>QAA2098L Isuzu FSR 14L</t>
  </si>
  <si>
    <t>Sharu</t>
  </si>
  <si>
    <t>QKR9313  Daihatsu lorry</t>
  </si>
  <si>
    <t>WYQ6490  Honda Stream</t>
  </si>
  <si>
    <t>W5946U Exora</t>
  </si>
  <si>
    <t>QSG7667  HINO BUS</t>
  </si>
  <si>
    <t>QAM905  Toyota Hiace</t>
  </si>
  <si>
    <t>PHL682 Avanza</t>
  </si>
  <si>
    <t>WXX9147 Isuzu NPR</t>
  </si>
  <si>
    <t>VAU7616 Toyota Hiace</t>
  </si>
  <si>
    <t>QCD31 Mercedes</t>
  </si>
  <si>
    <t>QMS7611 Nissan Van</t>
  </si>
  <si>
    <t>QSN6821 Hiace</t>
  </si>
  <si>
    <t>QTE5366 Toyota Hilux</t>
  </si>
  <si>
    <t>W6041L  Alphard</t>
  </si>
  <si>
    <t>QAS9028  Nissan Livina</t>
  </si>
  <si>
    <t xml:space="preserve">QAS8852 Naza </t>
  </si>
  <si>
    <t xml:space="preserve">QKQ596 Hicom lorry </t>
  </si>
  <si>
    <t>QCD31 Mercedes 6L</t>
  </si>
  <si>
    <t>QKD5116 Proton</t>
  </si>
  <si>
    <t>QAV7356  Fortuner 6L</t>
  </si>
  <si>
    <t>QAU3695 Proton BLM</t>
  </si>
  <si>
    <t>QAF9679 Lorry</t>
  </si>
  <si>
    <t>QMY3221 Kia sorento</t>
  </si>
  <si>
    <t>QMV4352 Isuzu d-max 8L</t>
  </si>
  <si>
    <t>QKX9558 HPA Liew</t>
  </si>
  <si>
    <t>QAA6034  Kenali</t>
  </si>
  <si>
    <t>QAV7356 Fortuner</t>
  </si>
  <si>
    <t>QC3680 Mitsubishi Pajero</t>
  </si>
  <si>
    <t>QAV1910  VW Scrirocco</t>
  </si>
  <si>
    <t>QAT9 Vellfire</t>
  </si>
  <si>
    <t>QAS4164  Toyota Hiace</t>
  </si>
  <si>
    <t xml:space="preserve"> Kelvin</t>
  </si>
  <si>
    <t>QAA3744R Isuzu NPR 10L</t>
  </si>
  <si>
    <t>QAA3744R Isuzu NPR 3L</t>
  </si>
  <si>
    <t>QSG1732 Trooper</t>
  </si>
  <si>
    <t>QMK50 BMW E60 6L</t>
  </si>
  <si>
    <t>QKX4253 Perdana 5L</t>
  </si>
  <si>
    <t xml:space="preserve">QKX4253 Perdana </t>
  </si>
  <si>
    <t>QAR693 Toyota Rush 4L</t>
  </si>
  <si>
    <t>Nick</t>
  </si>
  <si>
    <t>QSG9080 Xtrail  5L</t>
  </si>
  <si>
    <t>QSG4366  Hilux 7L</t>
  </si>
  <si>
    <t xml:space="preserve">   3-Mar-20                                                                                                                                                            </t>
  </si>
  <si>
    <t>QAU8089 Civic</t>
  </si>
  <si>
    <t>Rich Friend</t>
  </si>
  <si>
    <t>QAA273H Myvi</t>
  </si>
  <si>
    <t>Rimula LD5</t>
  </si>
  <si>
    <t>QAF9679 Lorry 7L</t>
  </si>
  <si>
    <t>QAH5475 Daihatsu lorry 8L</t>
  </si>
  <si>
    <t>Forklift 10L</t>
  </si>
  <si>
    <t>Forklift 8L</t>
  </si>
  <si>
    <t>QAL2841 Dmax 7L</t>
  </si>
  <si>
    <t>QC8785 Road Roller 6L</t>
  </si>
  <si>
    <t>QAJ9157 Kenari</t>
  </si>
  <si>
    <t>QAG6619 Myvi</t>
  </si>
  <si>
    <t>QAA1044V Hino lorry</t>
  </si>
  <si>
    <t>QAV1910 VW Scrirocco</t>
  </si>
  <si>
    <t xml:space="preserve">WSX5038 Xtrail </t>
  </si>
  <si>
    <t>QAA2095L Isuzu NPR</t>
  </si>
  <si>
    <t>QC9007 Isuzu(2 L)</t>
  </si>
  <si>
    <t>QTR1595 Hino300</t>
  </si>
  <si>
    <t>QAA4536H Hino 300</t>
  </si>
  <si>
    <t>QAM890 Hiace</t>
  </si>
  <si>
    <t>*</t>
  </si>
  <si>
    <t>QAA1304 Viva</t>
  </si>
  <si>
    <t xml:space="preserve">QML8929 Oppa </t>
  </si>
  <si>
    <t>QKX9558 Kelisa</t>
  </si>
  <si>
    <t xml:space="preserve">Forklift </t>
  </si>
  <si>
    <t>QAT4318 Toyota Hiace</t>
  </si>
  <si>
    <t>QAN38 MB W210 e230 7L</t>
  </si>
  <si>
    <t>QAQ5187 Triton</t>
  </si>
  <si>
    <t>Lorry team</t>
  </si>
  <si>
    <t>QTR1574 Hino 300</t>
  </si>
  <si>
    <t>QAA2095L Isuzu FSR 10L</t>
  </si>
  <si>
    <t>x3 LD4 M oil</t>
  </si>
  <si>
    <t>QAA1124A  Hiace</t>
  </si>
  <si>
    <t>QKV4945</t>
  </si>
  <si>
    <t>QKV4946</t>
  </si>
  <si>
    <t>QAA1044V Hino lorry14L</t>
  </si>
  <si>
    <t>G9887 Harrier</t>
  </si>
  <si>
    <t>x1 20-7L=13L</t>
  </si>
  <si>
    <t>1bot(20L)&amp;13L</t>
  </si>
  <si>
    <t>WYL2576 Isuzu NPR 10L(13L-10L=3L)</t>
  </si>
  <si>
    <t>QCG371 Almera</t>
  </si>
  <si>
    <t>QAF4917 Fortuner</t>
  </si>
  <si>
    <t>QCB1838 waja</t>
  </si>
  <si>
    <t>WA8681W Mini cooper F56 5L</t>
  </si>
  <si>
    <t>Jaguar</t>
  </si>
  <si>
    <t xml:space="preserve">QMR87 Mini cooper </t>
  </si>
  <si>
    <t>QAT3081 Nissan Tanker</t>
  </si>
  <si>
    <t>QAA1944M Hilux</t>
  </si>
  <si>
    <t>QKP7062 Toyota Mark 2</t>
  </si>
  <si>
    <t>QAE6458 Backhoe</t>
  </si>
  <si>
    <t>QAH3756 Landcruiser 10L</t>
  </si>
  <si>
    <t>QAJ8270 Dmax</t>
  </si>
  <si>
    <t>rasco</t>
  </si>
  <si>
    <t xml:space="preserve"> QAA8299G Hino lorry</t>
  </si>
  <si>
    <t>TOTAL BRAND</t>
  </si>
  <si>
    <t>LTC</t>
  </si>
  <si>
    <t>PNW1943 Jaguar6L</t>
  </si>
  <si>
    <t>QKQ546 Nissan Desludging</t>
  </si>
  <si>
    <t>VBB1098 Hiace</t>
  </si>
  <si>
    <t>QKC28 W205 C200 Mercedes</t>
  </si>
  <si>
    <t xml:space="preserve">QAV7694 Toyota Hiace </t>
  </si>
  <si>
    <t xml:space="preserve">QAV9707 Toyota Hiace </t>
  </si>
  <si>
    <t>QC28 Bentley flying spur 13L</t>
  </si>
  <si>
    <t>JKM4114 Nissan NU41 bus</t>
  </si>
  <si>
    <t>VAL5734 Hiace</t>
  </si>
  <si>
    <t>QAS4164 Toyota Hiace</t>
  </si>
  <si>
    <t>QTP922 CRV</t>
  </si>
  <si>
    <t>QS89H Hilux</t>
  </si>
  <si>
    <t>QAN4855 Land cruiser 10L</t>
  </si>
  <si>
    <t>QSG1 RR</t>
  </si>
  <si>
    <t>QAA7171M Toyota_XZU411 10L</t>
  </si>
  <si>
    <t>VBB2617 Hiace</t>
  </si>
  <si>
    <t>QAA5613D Dmax 7L</t>
  </si>
  <si>
    <t>QAA5613D Dmax</t>
  </si>
  <si>
    <t>QAA3475R Isuzu NPR Pao</t>
  </si>
  <si>
    <t>QAW3158 Hino Lorry 18L</t>
  </si>
  <si>
    <t>QAA5568Q Honda Civic</t>
  </si>
  <si>
    <t xml:space="preserve">QKP7062 Landcruiser Mark2 </t>
  </si>
  <si>
    <t>WLP2750 TaTa</t>
  </si>
  <si>
    <t>Alpeos</t>
  </si>
  <si>
    <t>QMV9591 Livina</t>
  </si>
  <si>
    <t>QAX9929 Hino Lorry</t>
  </si>
  <si>
    <t>QAT6897 Range Rover</t>
  </si>
  <si>
    <t xml:space="preserve"> QSG2687 Trooper</t>
  </si>
  <si>
    <t>SB6838D FLX</t>
  </si>
  <si>
    <t>QAA2415U Estima</t>
  </si>
  <si>
    <t>QAT8467  Landcruiser 11L</t>
  </si>
  <si>
    <t>QSG4333 Camry</t>
  </si>
  <si>
    <t>makos</t>
  </si>
  <si>
    <t>KB2353 Mini Austin</t>
  </si>
  <si>
    <t>SAB1265M Isuzu NPR71</t>
  </si>
  <si>
    <t>QAF4918 fortuner</t>
  </si>
  <si>
    <t>QSE5657 Iswara</t>
  </si>
  <si>
    <t>QAA3181V Dmax</t>
  </si>
  <si>
    <t>RR</t>
  </si>
  <si>
    <t xml:space="preserve">JLK10 Prado </t>
  </si>
  <si>
    <t>QSG3267  Ford Everest</t>
  </si>
  <si>
    <t>QAW3158 Hino Lorry</t>
  </si>
  <si>
    <t>Jack</t>
  </si>
  <si>
    <t>QAH4503 Fortuner 7L</t>
  </si>
  <si>
    <t>JKM7997 Toyota Hiace</t>
  </si>
  <si>
    <t>QSG945 Land cruiser</t>
  </si>
  <si>
    <t>QAQ228 Toyota Soarer</t>
  </si>
  <si>
    <t>MBKS QAH6990 *</t>
  </si>
  <si>
    <t>QAH4503 Fortuner *</t>
  </si>
  <si>
    <t>QKU4191 Proton wira</t>
  </si>
  <si>
    <t>QKM728 Unser</t>
  </si>
  <si>
    <t>QKM729 Unser</t>
  </si>
  <si>
    <t>QSG3245 Nissan 7L</t>
  </si>
  <si>
    <t>QAE6461 CAT backho</t>
  </si>
  <si>
    <t>QAA1461B Nissan Urvan 7L</t>
  </si>
  <si>
    <t>QCB1838 Waja</t>
  </si>
  <si>
    <t>WYL1680 Isuzu NPR</t>
  </si>
  <si>
    <t>QS3181J Isuzu Dmax</t>
  </si>
  <si>
    <t>QSG3245 Nissan</t>
  </si>
  <si>
    <t>kUI</t>
  </si>
  <si>
    <t>WA8681W Mini cooper F56</t>
  </si>
  <si>
    <t>QAA1044V Hino lorry 14L</t>
  </si>
  <si>
    <t>QSF1221 BMW 530 d</t>
  </si>
  <si>
    <t>QBC9636 Vios</t>
  </si>
  <si>
    <t>WA8681W Mini cooper F57</t>
  </si>
  <si>
    <t>WA8681W Mini cooper F58</t>
  </si>
  <si>
    <t>QAP5596 Xtrail</t>
  </si>
  <si>
    <t>QAP5586 Xtrail</t>
  </si>
  <si>
    <t>QTJ7980 Hilux</t>
  </si>
  <si>
    <t>Alpeus</t>
  </si>
  <si>
    <t>QAK4878 Honday City</t>
  </si>
  <si>
    <t>Mad</t>
  </si>
  <si>
    <t>VBF5585 BMW 320</t>
  </si>
  <si>
    <t>QAG2193 Road Roller 6L</t>
  </si>
  <si>
    <t>QC8785 Road Roller6L</t>
  </si>
  <si>
    <t>QAJ1848 Fortuner</t>
  </si>
  <si>
    <t>QAA9311J Alphard</t>
  </si>
  <si>
    <t>QAA3334X Hino</t>
  </si>
  <si>
    <t>QAA5649B Avanza</t>
  </si>
  <si>
    <t>QAA1349Y Dmax</t>
  </si>
  <si>
    <t>QAA6232D Hilux</t>
  </si>
  <si>
    <t>QAA7327X Dmax</t>
  </si>
  <si>
    <t>QAA1347Y Dmax</t>
  </si>
  <si>
    <t>QAA1348Y Dmax</t>
  </si>
  <si>
    <t>QAM972 Toyota Hiace</t>
  </si>
  <si>
    <t>QSG1732 Isuzu trooper 6L</t>
  </si>
  <si>
    <t>QAA5714K Altis</t>
  </si>
  <si>
    <t>QKU6989 Rav4</t>
  </si>
  <si>
    <t>QAW756 CRV</t>
  </si>
  <si>
    <t>QAT9921 camry</t>
  </si>
  <si>
    <t>QSG2930 Ford Everest</t>
  </si>
  <si>
    <t>Alpues</t>
  </si>
  <si>
    <t>QSG3352 Accord 5L</t>
  </si>
  <si>
    <t>QSG4366 Hilux</t>
  </si>
  <si>
    <t>QAR4746 Kia Optima</t>
  </si>
  <si>
    <t>QKS5001 Kenari</t>
  </si>
  <si>
    <t>QKY7604 Dump truck</t>
  </si>
  <si>
    <t>21-Ju-20</t>
  </si>
  <si>
    <t>WYM5579 Isuzu NPR</t>
  </si>
  <si>
    <t>QAU3695 BLM</t>
  </si>
  <si>
    <t>QAH5475 Daihatsu lorry</t>
  </si>
  <si>
    <t>QKR9313 Daihatsu lorry</t>
  </si>
  <si>
    <t>QLB9558 City</t>
  </si>
  <si>
    <t>QAY1397  Lorry</t>
  </si>
  <si>
    <t>BEW5133 Audi A5</t>
  </si>
  <si>
    <t>SG63Q Accord 5L</t>
  </si>
  <si>
    <t>QAH8411 hiace</t>
  </si>
  <si>
    <t>QS798A Landcruiser</t>
  </si>
  <si>
    <t>QKK6496 Pajero</t>
  </si>
  <si>
    <t>mad</t>
  </si>
  <si>
    <t>QAH5217 Isuzu lorry</t>
  </si>
  <si>
    <t>QBB8 RR</t>
  </si>
  <si>
    <t>QKT872 Kembara</t>
  </si>
  <si>
    <t>Land cruiser</t>
  </si>
  <si>
    <t>QKU2508 Nissan UD</t>
  </si>
  <si>
    <t xml:space="preserve">QAA7973G </t>
  </si>
  <si>
    <t>QAA8299G Hino lorry</t>
  </si>
  <si>
    <t>QKQ549 Nissan Desludging</t>
  </si>
  <si>
    <t>QTK10 Ford Kuga</t>
  </si>
  <si>
    <t xml:space="preserve">QCG5959 BMW E90 </t>
  </si>
  <si>
    <t>QSG4383 Toyota hilux 7L</t>
  </si>
  <si>
    <t xml:space="preserve">QAH4503 Fortuner </t>
  </si>
  <si>
    <t>QCG1962 W220 S320 6L</t>
  </si>
  <si>
    <t>QAN6128 Avanza</t>
  </si>
  <si>
    <t>alpeus</t>
  </si>
  <si>
    <t>QAA9311J</t>
  </si>
  <si>
    <t>3L</t>
  </si>
  <si>
    <t>QKF3399 Altis</t>
  </si>
  <si>
    <t>QAE6458 CAT backhoe</t>
  </si>
  <si>
    <t>pos laju</t>
  </si>
  <si>
    <t>QSG4361 Toyota Hilux</t>
  </si>
  <si>
    <t xml:space="preserve">QAA9326B </t>
  </si>
  <si>
    <t>QKF9250 Isuzu FSR11</t>
  </si>
  <si>
    <t>QRB6667 Hyundai Matrix</t>
  </si>
  <si>
    <t>QAN105 hiace</t>
  </si>
  <si>
    <t>customer</t>
  </si>
  <si>
    <t>QAC115 Nissan NU41</t>
  </si>
  <si>
    <t>QAU6808 Mini Cooper</t>
  </si>
  <si>
    <t xml:space="preserve">QAC171 BMW E45 </t>
  </si>
  <si>
    <t>WXX9147  Isuzu NPR 10L +X1 LD4 7L</t>
  </si>
  <si>
    <t>QAM1076 Toyota Hiace</t>
  </si>
  <si>
    <t>QAV7356  Fortuner 7L</t>
  </si>
  <si>
    <t>QAA7980J Vellfire</t>
  </si>
  <si>
    <t xml:space="preserve">QSG7667 HINO BUS </t>
  </si>
  <si>
    <t>QAA7079 Peugeot Partner</t>
  </si>
  <si>
    <t>QAM903 Toyota Hiace</t>
  </si>
  <si>
    <t>QCE7730 FLX</t>
  </si>
  <si>
    <t>WRH9035 Ford  Focus</t>
  </si>
  <si>
    <t>MBKS  QAG6585</t>
  </si>
  <si>
    <t>QSG1565 RR</t>
  </si>
  <si>
    <t>QSG3400 Ford ranger</t>
  </si>
  <si>
    <t>QSG3306 Lorry Hino</t>
  </si>
  <si>
    <t>QSG4350 Hiace</t>
  </si>
  <si>
    <t>SG3319Q Honda Accord</t>
  </si>
  <si>
    <t>QAA1304A Viva</t>
  </si>
  <si>
    <t>Pos</t>
  </si>
  <si>
    <t>QSG9080 Xtrail 5L</t>
  </si>
  <si>
    <t>QAL9928 Innova</t>
  </si>
  <si>
    <t>QAQ4156</t>
  </si>
  <si>
    <t>QAJ7532 Hino</t>
  </si>
  <si>
    <t>QAE 6461 Caterpillar backhoe</t>
  </si>
  <si>
    <t>QSG4360 Hilux</t>
  </si>
  <si>
    <t>QAC1701 CAT</t>
  </si>
  <si>
    <t>Toyota 86 Ho ks</t>
  </si>
  <si>
    <t>QAM972 Hiace</t>
  </si>
  <si>
    <t>QAR2587 Xtrail</t>
  </si>
  <si>
    <t>QAA435Q Axia</t>
  </si>
  <si>
    <t>QAJ8958  CRV</t>
  </si>
  <si>
    <t>QSG5246 Xtrail 5L</t>
  </si>
  <si>
    <t>QSG4362 Hilux</t>
  </si>
  <si>
    <t>QAA9200G MB A200</t>
  </si>
  <si>
    <t>QAA4373A Isuzu Dmax</t>
  </si>
  <si>
    <t>QCG5959 BMW E90</t>
  </si>
  <si>
    <t>Ford Everest QSG3267</t>
  </si>
  <si>
    <t>QSG4545 Fortuner</t>
  </si>
  <si>
    <t>QKP7062 Landcruiser Mark2</t>
  </si>
  <si>
    <t>QMK50 BMW E60</t>
  </si>
  <si>
    <t>QAA7523N Audi Q5 5L</t>
  </si>
  <si>
    <t>QTE89 Hilux</t>
  </si>
  <si>
    <t>QKB1175 Toyota lorry</t>
  </si>
  <si>
    <t>X1(7-Sep-20),X1(15-Sep-20),</t>
  </si>
  <si>
    <t>QAA9403S China_Courster</t>
  </si>
  <si>
    <t>QAJ1848 Frotuner  (7L)</t>
  </si>
  <si>
    <t>QSG3145 Ford Everest</t>
  </si>
  <si>
    <t>QKL4678 wira</t>
  </si>
  <si>
    <t>QSG4008 Xtrail</t>
  </si>
  <si>
    <t>VBF5585 BMW 7L</t>
  </si>
  <si>
    <t>QAA1325M Alza</t>
  </si>
  <si>
    <t>QSG4547 Frotuner</t>
  </si>
  <si>
    <t xml:space="preserve">QAF4918 Fortuner </t>
  </si>
  <si>
    <t>QKV3335 Kenari</t>
  </si>
  <si>
    <t>QKV4945 John Deer backho</t>
  </si>
  <si>
    <t>SG67Q honda Accord 5L</t>
  </si>
  <si>
    <t>QKQ7769  Harrier</t>
  </si>
  <si>
    <t>sharul</t>
  </si>
  <si>
    <t>WRM3462 Hiace</t>
  </si>
  <si>
    <t>MBkS</t>
  </si>
  <si>
    <t>BKC7889 Hiace</t>
  </si>
  <si>
    <t xml:space="preserve">QAY6991 Hino lorry </t>
  </si>
  <si>
    <t>QRG2727 Porsche Panamera</t>
  </si>
  <si>
    <t>QCG2238 Super King</t>
  </si>
  <si>
    <t>QSG1 Roll Royce</t>
  </si>
  <si>
    <t>QAA1345G Hilux</t>
  </si>
  <si>
    <t>QAB1658A BMW 535i</t>
  </si>
  <si>
    <t>QCD31 MB W212</t>
  </si>
  <si>
    <t>QAA5074G Nissan Navara</t>
  </si>
  <si>
    <t>QAA9929L Hino lorry</t>
  </si>
  <si>
    <t xml:space="preserve">QSG4420 Toyota innova </t>
  </si>
  <si>
    <t>WHQ7345 BMW 320I</t>
  </si>
  <si>
    <t>VAT1255 Toyota Hiace</t>
  </si>
  <si>
    <t>QAA383 Chevrolet  optra</t>
  </si>
  <si>
    <t>QS1313F Toyota Vanguard</t>
  </si>
  <si>
    <t>QAA9075L Nissan UD PKD211</t>
  </si>
  <si>
    <t xml:space="preserve">WHQ7345 BMW 320I </t>
  </si>
  <si>
    <t>QKP5821 Hicom</t>
  </si>
  <si>
    <t>QME10 landcruiser</t>
  </si>
  <si>
    <t>QAT9 Vellfire 5L</t>
  </si>
  <si>
    <t>QCB7779 BMW X5</t>
  </si>
  <si>
    <t>EX 0</t>
  </si>
  <si>
    <t>QAA78L BMW 520i 4L+EX2L</t>
  </si>
  <si>
    <t>lori</t>
  </si>
  <si>
    <t>Customer</t>
  </si>
  <si>
    <t xml:space="preserve">QSG6467 Honda Accord </t>
  </si>
  <si>
    <t>QMF4000  Harrier</t>
  </si>
  <si>
    <t>QSG4366 Toyota Hilux</t>
  </si>
  <si>
    <t>30/12/2020</t>
  </si>
  <si>
    <t>QSB28 BMW X6</t>
  </si>
  <si>
    <t xml:space="preserve">QAS27 Audi TT </t>
  </si>
  <si>
    <t>QAA9038J Vios</t>
  </si>
  <si>
    <t>QAA3343T Mitsubishi Fuso Lorry</t>
  </si>
  <si>
    <t>SG3319Q Honda Accord 5L</t>
  </si>
  <si>
    <t>QAA3744R Isuzu NPR</t>
  </si>
  <si>
    <t>QAL6087 Isuzu NPR</t>
  </si>
  <si>
    <t>QKP5832 Hicom Perkasa</t>
  </si>
  <si>
    <t>QCA4951 SAGA</t>
  </si>
  <si>
    <t>QAA7641D Nissan Urvan</t>
  </si>
  <si>
    <t>QAG8750 Hilux</t>
  </si>
  <si>
    <t>QSG9080 Xtrail</t>
  </si>
  <si>
    <t>QSG3104 Ford Everest</t>
  </si>
  <si>
    <t>QAK6067 W211 6L</t>
  </si>
  <si>
    <t>T119 Bentley (12L)</t>
  </si>
  <si>
    <t xml:space="preserve">QSG2989 Toyota courster </t>
  </si>
  <si>
    <t>QAV9707 Toyota Hiace</t>
  </si>
  <si>
    <t>QAA7498 Isuzu FSR33H</t>
  </si>
  <si>
    <t>QS1Q RR</t>
  </si>
  <si>
    <t xml:space="preserve">QSG1732 Isuzu trooper </t>
  </si>
  <si>
    <t>QAH6504 Toyota Hiace_KDH200</t>
  </si>
  <si>
    <t xml:space="preserve">QAQ331 Dmax </t>
  </si>
  <si>
    <t>QKC2605 Isuzu Tanker</t>
  </si>
  <si>
    <t>VAU8302 Toyota Hiace</t>
  </si>
  <si>
    <t>QAA1664U Tata lorry 10L</t>
  </si>
  <si>
    <t>Forklift Toyota forklift</t>
  </si>
  <si>
    <t>QAA5345S Nissan Desludging</t>
  </si>
  <si>
    <t>QBB656 BMW E46</t>
  </si>
  <si>
    <t>W9733Q Peugeot 2o8</t>
  </si>
  <si>
    <t>QAA1124 Hiace</t>
  </si>
  <si>
    <t xml:space="preserve">QAM1082 Toyota Hiace </t>
  </si>
  <si>
    <t>QAA7627D Nissan Urvan</t>
  </si>
  <si>
    <t>QAM902 Toyota Hiace</t>
  </si>
  <si>
    <t>QAA7171M Toyota_XZU411</t>
  </si>
  <si>
    <t xml:space="preserve">QAU4613 Kancil </t>
  </si>
  <si>
    <t>QAA931V ranger</t>
  </si>
  <si>
    <t>QKK2431 Isuzu NPR</t>
  </si>
  <si>
    <t>QKB 7 RR</t>
  </si>
  <si>
    <t>QKE1120 Toyota lorry</t>
  </si>
  <si>
    <t>QAA3229K Super King</t>
  </si>
  <si>
    <t>VAK9514 Toyota Hiace</t>
  </si>
  <si>
    <t>QAA5784Q Vios</t>
  </si>
  <si>
    <t>QRE7288 Camry</t>
  </si>
  <si>
    <t>QAN6328 Toyota Avanza</t>
  </si>
  <si>
    <t xml:space="preserve">WTB2206 Nissan Urvan </t>
  </si>
  <si>
    <t>QAA2813 Nissan</t>
  </si>
  <si>
    <t>QAA3181V Isuzu Dmax</t>
  </si>
  <si>
    <t>QAR6043 Toyota Hiace</t>
  </si>
  <si>
    <t>QAF707 Ford Fiesta</t>
  </si>
  <si>
    <t>KJ50Q Accord</t>
  </si>
  <si>
    <t>VBA 6597 Toyota Hiace</t>
  </si>
  <si>
    <t>QAL2858 Toyota Hiace</t>
  </si>
  <si>
    <t>QAQ6477 Myvi</t>
  </si>
  <si>
    <t>QKT9408 isuzu</t>
  </si>
  <si>
    <t>QAM904 Hiace</t>
  </si>
  <si>
    <t>QKE4980 Isuzu FTE</t>
  </si>
  <si>
    <t>ADDITIONAL</t>
  </si>
  <si>
    <t>QAA9808 Naza Ria</t>
  </si>
  <si>
    <t>QSG4420 Toyota innova 6L</t>
  </si>
  <si>
    <t xml:space="preserve">QSE5652 Proton </t>
  </si>
  <si>
    <t>QSG6467 Honda Accord</t>
  </si>
  <si>
    <t>WYL2576 Isuzu NPR lorry</t>
  </si>
  <si>
    <t>QKW756 Honda CRV</t>
  </si>
  <si>
    <t>QSG2444 Perdana 4L</t>
  </si>
  <si>
    <t>SG67Q Honda Accord</t>
  </si>
  <si>
    <t>QC8212 Toyota Van</t>
  </si>
  <si>
    <t xml:space="preserve">KR1963Q RR </t>
  </si>
  <si>
    <t>QAA505E  Ford ranger 7L</t>
  </si>
  <si>
    <t>QMR87 Mini cooper 6L</t>
  </si>
  <si>
    <t>QKC1515 BMW  5L</t>
  </si>
  <si>
    <t>QKC128 Nissan Livina 5L</t>
  </si>
  <si>
    <t>QAA9179 Brabus W211  6L</t>
  </si>
  <si>
    <t xml:space="preserve">QAR6826 Innova </t>
  </si>
  <si>
    <t>QAT8467 Landcruiser</t>
  </si>
  <si>
    <t>QAT9921 Camry</t>
  </si>
  <si>
    <t>QAS27 Audi TT 5L</t>
  </si>
  <si>
    <t>BLL834 Wish</t>
  </si>
  <si>
    <t>QAX19 Vellfire</t>
  </si>
  <si>
    <t xml:space="preserve">QSB28 BMW X6 </t>
  </si>
  <si>
    <t>QSG1683 Camry</t>
  </si>
  <si>
    <t>QAT50 Mitsubishi Lancer</t>
  </si>
  <si>
    <t>QAN102 Toyota Hiace</t>
  </si>
  <si>
    <t>Free</t>
  </si>
  <si>
    <t>QAR9402  Harrier</t>
  </si>
  <si>
    <t>QAV9492 Ford</t>
  </si>
  <si>
    <t>QAA31A Alphard</t>
  </si>
  <si>
    <t xml:space="preserve"> </t>
  </si>
  <si>
    <t>QAU1866 Hilux</t>
  </si>
  <si>
    <t>QAM903 Hiace</t>
  </si>
  <si>
    <t>QSJ999 Honda HRV</t>
  </si>
  <si>
    <t>QAF35 MB W211</t>
  </si>
  <si>
    <t>QAA2813 Nissan Frontier</t>
  </si>
  <si>
    <t>QSX3728 Myvi</t>
  </si>
  <si>
    <t>QMK3986 Lorry</t>
  </si>
  <si>
    <t>QKQ6325 Case backhoe</t>
  </si>
  <si>
    <t>VAG4824 Isuzu FVR (20L)- 5L from balance</t>
  </si>
  <si>
    <t>0W-40 Power</t>
  </si>
  <si>
    <t>0W-30 Protect</t>
  </si>
  <si>
    <t>VAG4824 Isuzu FVR- GEAR OIL</t>
  </si>
  <si>
    <t>SG1Q RR</t>
  </si>
  <si>
    <t>QAR5828 Avanza</t>
  </si>
  <si>
    <t>QAG575 Toyota Dyna lorry</t>
  </si>
  <si>
    <t>QAN4855 Landcruiser</t>
  </si>
  <si>
    <t>QSG7667 HINO BUS 8L</t>
  </si>
  <si>
    <t>QAW3158Hino Lorry</t>
  </si>
  <si>
    <t>QAA4000F BMW E60 5L</t>
  </si>
  <si>
    <t>QCG5959 BMW E90 4L</t>
  </si>
  <si>
    <t>QAQ6694 Viva</t>
  </si>
  <si>
    <t>QKM6499 Ford Trader</t>
  </si>
  <si>
    <t>QKS1831 Toyota hiace</t>
  </si>
  <si>
    <t xml:space="preserve">Kelvin </t>
  </si>
  <si>
    <t>QAA5074G Nisan Navara</t>
  </si>
  <si>
    <t>QAH6502 Toyota Hiace</t>
  </si>
  <si>
    <t>QAH6502 Hiace</t>
  </si>
  <si>
    <t>QCG2238 Super King Top up</t>
  </si>
  <si>
    <t>QAK5106 Vios</t>
  </si>
  <si>
    <t>QSG2444 Perdana 5L</t>
  </si>
  <si>
    <t>QAA2105L Isuzu FSR 14L</t>
  </si>
  <si>
    <t>QAA6649N Fortuner</t>
  </si>
  <si>
    <t>VBB948 Hiace</t>
  </si>
  <si>
    <t>QMV4352 Dmax</t>
  </si>
  <si>
    <t>QKQ2299 Porsche Panamera</t>
  </si>
  <si>
    <t>QCJ9977 Ford Fiesta</t>
  </si>
  <si>
    <t>QKQ2299 Porsche Panamera 10L</t>
  </si>
  <si>
    <t xml:space="preserve">QAQ2898 Mitsubishi Triton </t>
  </si>
  <si>
    <t>QBE7628 Landcruiser</t>
  </si>
  <si>
    <t>QAM890 Toyota Hiace</t>
  </si>
  <si>
    <t>QS5304D Proton Exora</t>
  </si>
  <si>
    <t>MArkos</t>
  </si>
  <si>
    <t>SG3030AQ Toyota Camry</t>
  </si>
  <si>
    <t xml:space="preserve">JHU3389 Hino lorry </t>
  </si>
  <si>
    <t>1-Fed-20</t>
  </si>
  <si>
    <t>SS5256Y Bezza</t>
  </si>
  <si>
    <t>4-Fed-20</t>
  </si>
  <si>
    <t>WVR3697 Saga FLX</t>
  </si>
  <si>
    <t>QSP51 BMW X5</t>
  </si>
  <si>
    <t>QAW756 Honda CRV</t>
  </si>
  <si>
    <t>PLS974 Alza</t>
  </si>
  <si>
    <t>QAQ1357 Camry</t>
  </si>
  <si>
    <t>Brian</t>
  </si>
  <si>
    <t>QSG942 Land cruiser</t>
  </si>
  <si>
    <t xml:space="preserve">QSG2411 Isuzu Invader </t>
  </si>
  <si>
    <t>QAV1315 Fortuner</t>
  </si>
  <si>
    <t>QAV7694 Toyota Hiace</t>
  </si>
  <si>
    <t>QKQ7769 Harrier</t>
  </si>
  <si>
    <t>QKB2291 Mitsubishi Pajero</t>
  </si>
  <si>
    <t>Brake fluid Dot4 1L</t>
  </si>
  <si>
    <t>Category</t>
  </si>
  <si>
    <t>Grade</t>
  </si>
  <si>
    <t>M oil</t>
  </si>
  <si>
    <t>ATF</t>
  </si>
  <si>
    <t>Gear oil</t>
  </si>
  <si>
    <t>Hydraulic</t>
  </si>
  <si>
    <t>P/S</t>
  </si>
  <si>
    <t>Brake fluid</t>
  </si>
  <si>
    <t>Coolant</t>
  </si>
  <si>
    <t>Fully synthetic</t>
  </si>
  <si>
    <t>Semi synthetic</t>
  </si>
  <si>
    <t>Mineral grade</t>
  </si>
  <si>
    <t>S5 CVT X</t>
  </si>
  <si>
    <t>DOT 3</t>
  </si>
  <si>
    <t>DOT 4</t>
  </si>
  <si>
    <t>HYO</t>
  </si>
  <si>
    <t>Shell</t>
  </si>
  <si>
    <t>Shell DIFF Oil</t>
  </si>
  <si>
    <t>Total Hydraulic</t>
  </si>
  <si>
    <t>ATF G6</t>
  </si>
  <si>
    <t>WS AT Fluid</t>
  </si>
  <si>
    <t>FE CVT Fluid</t>
  </si>
  <si>
    <t>TC CVT Fluid</t>
  </si>
  <si>
    <t>DCT Wet Fluid</t>
  </si>
  <si>
    <t>ATF TransGuard 8HP Fluid</t>
  </si>
  <si>
    <t xml:space="preserve">Total 85W-90 Tranmission oil </t>
  </si>
  <si>
    <t>Rimula R3</t>
  </si>
  <si>
    <t>Axle oil</t>
  </si>
  <si>
    <t>Total</t>
  </si>
  <si>
    <t>Toyota</t>
  </si>
  <si>
    <t>QKV7187 Isuzu Invader</t>
  </si>
  <si>
    <t>QS89 Toyota Hilux</t>
  </si>
  <si>
    <t>QAK28 Landcruiser</t>
  </si>
  <si>
    <t>HELIX 0W-20</t>
  </si>
  <si>
    <t>ECO 0W-20</t>
  </si>
  <si>
    <t>QAL2858  Toyota Hiace</t>
  </si>
  <si>
    <t>QAC830 ISUZU FSR33H</t>
  </si>
  <si>
    <t>QAT8469 Landcruiser</t>
  </si>
  <si>
    <t>Spirax S6 ATF X</t>
  </si>
  <si>
    <t>QKT7262 Kobelco</t>
  </si>
  <si>
    <t>BLL1446 Nissan Murano</t>
  </si>
  <si>
    <t>WVY9997 Peugeot RCZ</t>
  </si>
  <si>
    <t>ALW126 BMW 535i</t>
  </si>
  <si>
    <t>QAS7272 Mercedes</t>
  </si>
  <si>
    <t>Fedelis</t>
  </si>
  <si>
    <t>QAA4103X Toyota lorry</t>
  </si>
  <si>
    <t>QKC6481 Proton Saga</t>
  </si>
  <si>
    <t>QAA178N Nissan Sylphy</t>
  </si>
  <si>
    <t>QAX7288 Hyundai Tucson</t>
  </si>
  <si>
    <t>QAA4738S Skylift</t>
  </si>
  <si>
    <t>Forklist Toyota</t>
  </si>
  <si>
    <t>QSG8881 Landcruiser</t>
  </si>
  <si>
    <t>20-Fe-21</t>
  </si>
  <si>
    <t>Mitsubishi Triton ThiamSim</t>
  </si>
  <si>
    <t>QM191B Audi TT 5L</t>
  </si>
  <si>
    <t>QAA7973G Hino 300</t>
  </si>
  <si>
    <t>WVY6216 Mercedes B180</t>
  </si>
  <si>
    <t>QAA4406M Xtrail 5L</t>
  </si>
  <si>
    <t>QAW9899 BMW 730LI</t>
  </si>
  <si>
    <t>KL5686Q Hino lorry</t>
  </si>
  <si>
    <t>QBC 9558 Honda jass EX3L</t>
  </si>
  <si>
    <t>QKE4980 Isuzu FTR</t>
  </si>
  <si>
    <t>QC8785 Dynapac road roller</t>
  </si>
  <si>
    <t>QAF35 MB W211 Top up 1L</t>
  </si>
  <si>
    <t>QAA9929L Hino Euro2</t>
  </si>
  <si>
    <t>QAA7611R Proton saga</t>
  </si>
  <si>
    <t>QTR788 Honda Accord</t>
  </si>
  <si>
    <t>QSY1313 Land cruiser</t>
  </si>
  <si>
    <t xml:space="preserve">QAA2232F Wish </t>
  </si>
  <si>
    <t xml:space="preserve">QAM435Q Axia </t>
  </si>
  <si>
    <t xml:space="preserve">QAA5528N W204 C200 Mercedes  </t>
  </si>
  <si>
    <t>QSG3687 Exora</t>
  </si>
  <si>
    <t>QAK6067 W211</t>
  </si>
  <si>
    <t xml:space="preserve"> QAB4700 Mercedes S320</t>
  </si>
  <si>
    <t>QAQ6406 Ford Everest</t>
  </si>
  <si>
    <t>QSG3698 Honda Accord 5L</t>
  </si>
  <si>
    <t xml:space="preserve">QSG3698 Honda Accord </t>
  </si>
  <si>
    <t>QAW3341 Proton saga</t>
  </si>
  <si>
    <t>QST8388 W211</t>
  </si>
  <si>
    <t>Boy</t>
  </si>
  <si>
    <t>8450 Axia</t>
  </si>
  <si>
    <t>QAC1781 Backhoe</t>
  </si>
  <si>
    <t>QAR9402 Lexus Harrier</t>
  </si>
  <si>
    <t>QAK28 Landcruiser(3L)</t>
  </si>
  <si>
    <t>QSG2989 Toyota courster</t>
  </si>
  <si>
    <t>QAG6585 Hino lorry</t>
  </si>
  <si>
    <t>QAN128 Nissan Serena</t>
  </si>
  <si>
    <t>KS3988Q Honda CRV</t>
  </si>
  <si>
    <t>W3013F Nissan van</t>
  </si>
  <si>
    <t>WSY5763 Viva</t>
  </si>
  <si>
    <t>QSG5059 Xtrail</t>
  </si>
  <si>
    <t>Genset Denyo</t>
  </si>
  <si>
    <t>QAS7985 Nissan van</t>
  </si>
  <si>
    <t>QAA1461B Nissan Urvan</t>
  </si>
  <si>
    <t>SG1AQ RR</t>
  </si>
  <si>
    <t>SAA3M Bentley</t>
  </si>
  <si>
    <t>Total 15W40(M oil)</t>
  </si>
  <si>
    <t>Toyota Forklift 8L</t>
  </si>
  <si>
    <t>QAS7985 Nissan Urvan</t>
  </si>
  <si>
    <t>QAM916 Toyota Hiace</t>
  </si>
  <si>
    <t xml:space="preserve">Toyota Forklift </t>
  </si>
  <si>
    <t>QAR6040 Toyota Hiace</t>
  </si>
  <si>
    <t>WRF5629 Toyota Hiace</t>
  </si>
  <si>
    <t>5 bot(7L)</t>
  </si>
  <si>
    <t>QAA3745R isuzu NPR 10L</t>
  </si>
  <si>
    <t>VBB183 Toyota Hiace 7L</t>
  </si>
  <si>
    <t>QAN105 Toyota Hiace 7L</t>
  </si>
  <si>
    <t>Toyota Forklift  OVOL Malaysia Sdn Bhd (Spicer paper)</t>
  </si>
  <si>
    <t>QKY7624 Heli forklift</t>
  </si>
  <si>
    <t>QS8669K Nissan Urvan</t>
  </si>
  <si>
    <t>W3349F Nissan Urvan</t>
  </si>
  <si>
    <t>7 bot(7L)</t>
  </si>
  <si>
    <t>MBKS Batu kawa</t>
  </si>
  <si>
    <t>QAA5528N W204 C200 Mercedes  6L</t>
  </si>
  <si>
    <t>QKL4678 Wira</t>
  </si>
  <si>
    <t>QKY7604 Ausa dump truck</t>
  </si>
  <si>
    <t>QSG4359 Hilux</t>
  </si>
  <si>
    <t>QAV7288 Hilux</t>
  </si>
  <si>
    <t>QAA5564F Nissan Navara</t>
  </si>
  <si>
    <t>QBC8707 Vios</t>
  </si>
  <si>
    <t>Toyota Forklift Jubin BMS</t>
  </si>
  <si>
    <t>PNW1943 Jaguar 6L</t>
  </si>
  <si>
    <t>QKP28 5L</t>
  </si>
  <si>
    <t>QTS824 Nissan van</t>
  </si>
  <si>
    <t>SG2823Q Honda Accord 5L</t>
  </si>
  <si>
    <t>VBB183 Toyota Hiace</t>
  </si>
  <si>
    <t>3 bot(7L)</t>
  </si>
  <si>
    <t>KC8099Q Mini Austin</t>
  </si>
  <si>
    <t>QAA1714D Nissan UD 41T5</t>
  </si>
  <si>
    <t>QKY3342 Forf Van</t>
  </si>
  <si>
    <t>QAT4318 Hiace</t>
  </si>
  <si>
    <t>QAT4318 Hiace 6L</t>
  </si>
  <si>
    <t>QAC8093 Kancil</t>
  </si>
  <si>
    <t>QCA8156 Toyota lorry</t>
  </si>
  <si>
    <t>QKM729 Unser 5L</t>
  </si>
  <si>
    <t>WYM5579 Isuzu NPR 10L</t>
  </si>
  <si>
    <t>WLP2750 Tata</t>
  </si>
  <si>
    <t>QAX89</t>
  </si>
  <si>
    <t>Timothy</t>
  </si>
  <si>
    <t>QAF5132 Myvi</t>
  </si>
  <si>
    <t>QAE2210 Ford Ranger</t>
  </si>
  <si>
    <t xml:space="preserve">QAB9834 Hyundai </t>
  </si>
  <si>
    <t>QC28 Bentley flying spur 12L</t>
  </si>
  <si>
    <t xml:space="preserve"> SG3319AQ Perdana</t>
  </si>
  <si>
    <t>10Bot(7L)</t>
  </si>
  <si>
    <t>QAQ331 Dmax 6L</t>
  </si>
  <si>
    <t xml:space="preserve">QAA1124A Hiace </t>
  </si>
  <si>
    <t>QAS852 Toyota courster 10L</t>
  </si>
  <si>
    <t xml:space="preserve">QKK752 Kancil </t>
  </si>
  <si>
    <t xml:space="preserve"> SG1AQ RR</t>
  </si>
  <si>
    <t>QAV2159 Nissan Urvan</t>
  </si>
  <si>
    <t>QAA4180H Lorry Hino</t>
  </si>
  <si>
    <t xml:space="preserve"> QAG89 BMW X5</t>
  </si>
  <si>
    <t>QAL9286 Viva</t>
  </si>
  <si>
    <t>QSG4361 Hilux</t>
  </si>
  <si>
    <t>QAA3106 Mitsubishi Fuso</t>
  </si>
  <si>
    <t>Wira(KU)</t>
  </si>
  <si>
    <t>QAE8083 Hino lorry</t>
  </si>
  <si>
    <t>Excavator  HC Construction</t>
  </si>
  <si>
    <t>wyl2576 Isuzu npr</t>
  </si>
  <si>
    <t>QAA2936L Hino Lorry</t>
  </si>
  <si>
    <t>G7399 Harrier</t>
  </si>
  <si>
    <t>QSG3260 Landcruiser</t>
  </si>
  <si>
    <t xml:space="preserve"> QAA2105L Isuzu FSR</t>
  </si>
  <si>
    <t>Albert</t>
  </si>
  <si>
    <t xml:space="preserve"> 8Bot(7L)</t>
  </si>
  <si>
    <t>QAX89 X6 7L</t>
  </si>
  <si>
    <t>BALANCE 2 COMBINE TO 1</t>
  </si>
  <si>
    <t>QSJ999 HRV</t>
  </si>
  <si>
    <t>QKQ28 BMW E60</t>
  </si>
  <si>
    <t xml:space="preserve"> VAG4824 Isuzu FVR</t>
  </si>
  <si>
    <t xml:space="preserve"> HCW Construction</t>
  </si>
  <si>
    <t>QAA4479G Backhoe</t>
  </si>
  <si>
    <t>QAN105 Toyota Hiace</t>
  </si>
  <si>
    <t>QKQ546  Nissan Desludging</t>
  </si>
  <si>
    <t xml:space="preserve"> WYL1680 Isuzu NPR</t>
  </si>
  <si>
    <t>Coolant Shell</t>
  </si>
  <si>
    <t>Brake fluid Dot 4(shell)</t>
  </si>
  <si>
    <t>QAY1397 Lorry 10L</t>
  </si>
  <si>
    <t>QSG1565  RR</t>
  </si>
  <si>
    <t>WXS2584 Xtrail</t>
  </si>
  <si>
    <t>QAA8898E Fortuner</t>
  </si>
  <si>
    <t>Mosodo</t>
  </si>
  <si>
    <t>QCJ5212 Myvi</t>
  </si>
  <si>
    <t>QRJ7383 BMW E28</t>
  </si>
  <si>
    <t>QAA8782T UD Nissan Truck</t>
  </si>
  <si>
    <t>QKD7453 Isuzu Tanker</t>
  </si>
  <si>
    <t>QAA931V Ford ranger</t>
  </si>
  <si>
    <t>WGB582 Mitsubishi Pajero</t>
  </si>
  <si>
    <t>QAA8980H Hino</t>
  </si>
  <si>
    <t>6Bot (7L)</t>
  </si>
  <si>
    <t>QAA7430W Bezza</t>
  </si>
  <si>
    <t xml:space="preserve"> SG3030AQ Toyota Camry</t>
  </si>
  <si>
    <t>QAA9B Alphard</t>
  </si>
  <si>
    <t xml:space="preserve"> QAW844 Nissan NU41T5 skylift</t>
  </si>
  <si>
    <t>QSG2444 Perdana</t>
  </si>
  <si>
    <t>HC Construction</t>
  </si>
  <si>
    <t>BMW991 Mini Cooper</t>
  </si>
  <si>
    <t>QAH3756 Landcruiser</t>
  </si>
  <si>
    <t>Mini excavator</t>
  </si>
  <si>
    <t>QAA2436D Suzuki Swift</t>
  </si>
  <si>
    <t>QSG4545 Fortuner 1bot new, 1bot balance</t>
  </si>
  <si>
    <t>QSG2687 TROOPER</t>
  </si>
  <si>
    <t>ZUL</t>
  </si>
  <si>
    <t>QKM728 TROOPER</t>
  </si>
  <si>
    <t>BOY</t>
  </si>
  <si>
    <t>VAG4824 20L</t>
  </si>
  <si>
    <t>1 box in</t>
  </si>
  <si>
    <t>QAM902 Hiace</t>
  </si>
  <si>
    <t>15w-40</t>
  </si>
  <si>
    <t>In-L</t>
  </si>
  <si>
    <t>Out-L</t>
  </si>
  <si>
    <t>Litre</t>
  </si>
  <si>
    <t>DDJ152 Oddysey</t>
  </si>
  <si>
    <t>new order 2boxes</t>
  </si>
  <si>
    <t>QBB8</t>
  </si>
  <si>
    <t>Jubin new topyata forklift</t>
  </si>
  <si>
    <t>QKC128 Livina</t>
  </si>
  <si>
    <t>QKP28 Vellfire 6L</t>
  </si>
  <si>
    <t>QKM6499 Ford lorry</t>
  </si>
  <si>
    <t>QAP4483 hilux</t>
  </si>
  <si>
    <t>14/8/2021</t>
  </si>
  <si>
    <t>QKY5882 Kenari</t>
  </si>
  <si>
    <t>QAA8474H viva</t>
  </si>
  <si>
    <t>WXX9147 10L</t>
  </si>
  <si>
    <t>2 boxes</t>
  </si>
  <si>
    <t>Combine balance to 1</t>
  </si>
  <si>
    <t>QMA836 JAGUAR</t>
  </si>
  <si>
    <t>KUI</t>
  </si>
  <si>
    <t>QSG2989 Couster</t>
  </si>
  <si>
    <t>QAW3158 14L + 4L from balance</t>
  </si>
  <si>
    <t>Combine to LD4 2 pail</t>
  </si>
  <si>
    <t>QAR6638 city</t>
  </si>
  <si>
    <t>combine</t>
  </si>
  <si>
    <t>QAV7694</t>
  </si>
  <si>
    <t>QAV9707</t>
  </si>
  <si>
    <t>Shell redemm</t>
  </si>
  <si>
    <t>Shell redeem</t>
  </si>
  <si>
    <t>5 pail</t>
  </si>
  <si>
    <t>WYM5679</t>
  </si>
  <si>
    <t>QKS9763</t>
  </si>
  <si>
    <t>QAK1945 RESCUE</t>
  </si>
  <si>
    <t>QAE8843 city</t>
  </si>
  <si>
    <t>QSG3698 Accord</t>
  </si>
  <si>
    <t>VBB1378 hiace</t>
  </si>
  <si>
    <t>QSG9808 CAMRY</t>
  </si>
  <si>
    <t>QAA1304 VIVA NABIL</t>
  </si>
  <si>
    <t>QAA7171W</t>
  </si>
  <si>
    <t>WLK135 Pajero</t>
  </si>
  <si>
    <t>QSG3801 Porton saga</t>
  </si>
  <si>
    <t>QSG1 RR(3L)</t>
  </si>
  <si>
    <t>QSG2444 Perdana(3L)</t>
  </si>
  <si>
    <t xml:space="preserve"> QAK4878 Honday City</t>
  </si>
  <si>
    <t>QSG6555 Honda accord</t>
  </si>
  <si>
    <t>WMM3232 MB W210</t>
  </si>
  <si>
    <t>QAB4700 Mercedes S 320 3L</t>
  </si>
  <si>
    <t xml:space="preserve">QMS7611 Nissan Van </t>
  </si>
  <si>
    <t xml:space="preserve">WA8681W Mini cooper F56 </t>
  </si>
  <si>
    <t>QBB1777 Landcruiser</t>
  </si>
  <si>
    <t>QBB1777 landcruiser</t>
  </si>
  <si>
    <t>QTL2283 Nissan Urvan</t>
  </si>
  <si>
    <t>QSG3973 Nissan Urvan</t>
  </si>
  <si>
    <t>QAS1565 Proton BLM</t>
  </si>
  <si>
    <t>DDJ152 Honda Odyssey</t>
  </si>
  <si>
    <t>QCA629 Kancil</t>
  </si>
  <si>
    <t>QAK7288 Fortuner</t>
  </si>
  <si>
    <t>VBB1098 Toyota Hiace</t>
  </si>
  <si>
    <t>QKV4945 John Deer backhoe</t>
  </si>
  <si>
    <t>QMA836 Jaguar</t>
  </si>
  <si>
    <t>QAA3334 Toyota lorry</t>
  </si>
  <si>
    <t>VAU7616 Hiace</t>
  </si>
  <si>
    <t>QAA4373A Dmax</t>
  </si>
  <si>
    <t>VAG4824 Isuzu FVR(EX)</t>
  </si>
  <si>
    <t>Forlift Toyota Forklift</t>
  </si>
  <si>
    <t>Forklift OVOL Malaysia Sdn Bhd (Spicer paper)</t>
  </si>
  <si>
    <t>QBB656 BMW E45</t>
  </si>
  <si>
    <t>QAT31 Land cruiser</t>
  </si>
  <si>
    <t xml:space="preserve"> QAK5024 Myvi</t>
  </si>
  <si>
    <t>QCB7779 BMW X5 top up</t>
  </si>
  <si>
    <t>QAA6052N Isuzu double cabin</t>
  </si>
  <si>
    <t xml:space="preserve"> QAN38 MB W210 e230</t>
  </si>
  <si>
    <t>WYQ6490  Honda Stream 5L</t>
  </si>
  <si>
    <t>TBW1495 Lexus RX300 5L</t>
  </si>
  <si>
    <t>2Bot</t>
  </si>
  <si>
    <t>BEW5133</t>
  </si>
  <si>
    <t>QAA8278N ALZA</t>
  </si>
  <si>
    <t>VAU7602 Hiace</t>
  </si>
  <si>
    <t>VAG4824</t>
  </si>
  <si>
    <t>QCG6006 triton (5L)</t>
  </si>
  <si>
    <t>balance 3L from QCG6006</t>
  </si>
  <si>
    <t>QC8785 ROAD ROLLER</t>
  </si>
  <si>
    <t>ALPEUS</t>
  </si>
  <si>
    <t>QCG6006 Triton</t>
  </si>
  <si>
    <t>QS798A</t>
  </si>
  <si>
    <t>QAQ2898 Mitsubishi Triton</t>
  </si>
  <si>
    <t>QAA8474H Viva</t>
  </si>
  <si>
    <t>QAA9936 atos</t>
  </si>
  <si>
    <t>QAL5793 Xtrail</t>
  </si>
  <si>
    <t>Forklift Jubin BMS</t>
  </si>
  <si>
    <t>QKS9763 Mazda van</t>
  </si>
  <si>
    <t>QKC4034 Toyota van</t>
  </si>
  <si>
    <t>QAA2095L  Isuzu NPR</t>
  </si>
  <si>
    <t xml:space="preserve">QAA1664U Tata lorry </t>
  </si>
  <si>
    <t>Motokam Gasoline Genset</t>
  </si>
  <si>
    <t xml:space="preserve">QAA9403S China_Courster </t>
  </si>
  <si>
    <t>forklift</t>
  </si>
  <si>
    <t xml:space="preserve">QAT3081 Nissan Tanker </t>
  </si>
  <si>
    <t>QAA8091K Terex backhoe</t>
  </si>
  <si>
    <t>QAV2796 Nissan UD</t>
  </si>
  <si>
    <t>QAA5031V VW Tiguan 3L</t>
  </si>
  <si>
    <t>QAK6067 W211 6L(Wrong fuel)</t>
  </si>
  <si>
    <t>QAA9125P Triton 2L(QAK6067 2L)</t>
  </si>
  <si>
    <t>QAA9125P Triton 8L</t>
  </si>
  <si>
    <t>QAK6067 W211 3L</t>
  </si>
  <si>
    <t>QKV4945 backhoe  KWB</t>
  </si>
  <si>
    <t xml:space="preserve"> Mosidi</t>
  </si>
  <si>
    <t>HPA Proton 2L</t>
  </si>
  <si>
    <t>QAK5256 ISUZU FSR</t>
  </si>
  <si>
    <t>QKS1831 Hiace</t>
  </si>
  <si>
    <t>QAA1930H Kia Van</t>
  </si>
  <si>
    <t>QAA9326B Jaguar XJ</t>
  </si>
  <si>
    <t>QAA9B Alphard 5L</t>
  </si>
  <si>
    <t>QAG8189 Naza Ria</t>
  </si>
  <si>
    <t>QAA8942D Proton saga</t>
  </si>
  <si>
    <t>QAX9929  Hino lorry</t>
  </si>
  <si>
    <t>MAd</t>
  </si>
  <si>
    <t>QAR6826 Innova 6L</t>
  </si>
  <si>
    <t>QCF9045 HRV</t>
  </si>
  <si>
    <t>QS798A Landcruiser +EX2L=10L</t>
  </si>
  <si>
    <t>QSC1313 Land cruiser</t>
  </si>
  <si>
    <t>VAU7616  Hiace</t>
  </si>
  <si>
    <t>Alpeus'</t>
  </si>
  <si>
    <t>\</t>
  </si>
  <si>
    <t>QSG4646 Lexus 9L</t>
  </si>
  <si>
    <t>QAV3566 Hino300</t>
  </si>
  <si>
    <t>DAnny</t>
  </si>
  <si>
    <t xml:space="preserve">  </t>
  </si>
  <si>
    <t>QAA4709V Estima</t>
  </si>
  <si>
    <t>QKY7624 Heli forklift 8L</t>
  </si>
  <si>
    <t>QMV1178 Honda City</t>
  </si>
  <si>
    <t>WMM3232 Ford Everest</t>
  </si>
  <si>
    <t xml:space="preserve">QSG9080 Xtrail  </t>
  </si>
  <si>
    <t xml:space="preserve">QSG2444 </t>
  </si>
  <si>
    <t>WUV7830 Nissan Serena</t>
  </si>
  <si>
    <t>QAU8089 Civic 5L</t>
  </si>
  <si>
    <t>QSG4179 Forklift</t>
  </si>
  <si>
    <t>QAV8229 Triton</t>
  </si>
  <si>
    <t>QSG3400 Ford Ranger</t>
  </si>
  <si>
    <t>QKU1632 Kelisa</t>
  </si>
  <si>
    <t>QKX9609 Mercedes S 280</t>
  </si>
  <si>
    <t>QAA6328 Avanza</t>
  </si>
  <si>
    <t>QKL539 Kancil</t>
  </si>
  <si>
    <t>QAA1124A Hiace</t>
  </si>
  <si>
    <t xml:space="preserve"> QSG3145 Ford Everest</t>
  </si>
  <si>
    <t>QAA6917A IPSUM</t>
  </si>
  <si>
    <t>QKP28 Vellfire 5L</t>
  </si>
  <si>
    <t>24-No-21</t>
  </si>
  <si>
    <t>QAV3567 Hino 300</t>
  </si>
  <si>
    <t>QAA7660J Alza</t>
  </si>
  <si>
    <t>QAX5853 Proton saga FL</t>
  </si>
  <si>
    <t xml:space="preserve"> QAN6128 Toyota Avanza</t>
  </si>
  <si>
    <t>SG67Q Accord</t>
  </si>
  <si>
    <t>QAA8980H Hino lorry</t>
  </si>
  <si>
    <t>QKU4324 ISUZU LORRY</t>
  </si>
  <si>
    <t>WXH7641 Toyota Soarer</t>
  </si>
  <si>
    <t>QSR9878 Lorry</t>
  </si>
  <si>
    <t xml:space="preserve"> QSR9878 Lorry</t>
  </si>
  <si>
    <t>QAJ3663 BMW 320i</t>
  </si>
  <si>
    <t>QAA4911A Suzuki Vitara</t>
  </si>
  <si>
    <t xml:space="preserve">QSG5246 Xtrail </t>
  </si>
  <si>
    <t>QKM729  Unser</t>
  </si>
  <si>
    <t>QAH3576 Landcruiser</t>
  </si>
  <si>
    <t xml:space="preserve"> QAA6047L Hino 300</t>
  </si>
  <si>
    <t>QAP5543 Mitsubishi  CANTER lorry</t>
  </si>
  <si>
    <t>QAA6497R Nissan Urvan</t>
  </si>
  <si>
    <t xml:space="preserve">QSG6555 Honda Accord </t>
  </si>
  <si>
    <t>QSG4320 Fortuner</t>
  </si>
  <si>
    <t>QS89B  FJ Cruiser 4.5L</t>
  </si>
  <si>
    <t>QSB BMW X6</t>
  </si>
  <si>
    <t>QSG4692 Fortuner</t>
  </si>
  <si>
    <t>QSG9808 CAMRY 5L</t>
  </si>
  <si>
    <t>QAA6502R Nissan Urvan</t>
  </si>
  <si>
    <t>Sri Minyak FOC</t>
  </si>
  <si>
    <t>QAB7495B Isuzu lorry</t>
  </si>
  <si>
    <t>QAQ3319 Toyota Camry</t>
  </si>
  <si>
    <t>QCC7275 Hilux</t>
  </si>
  <si>
    <t>QSP51  BMW X5 Top up 2L</t>
  </si>
  <si>
    <t>VX8750 Exora</t>
  </si>
  <si>
    <t>QAA6353 Chevrolet Captiva</t>
  </si>
  <si>
    <t>VBA8994 Hiace</t>
  </si>
  <si>
    <t>VAU7602 Toyota Hiace</t>
  </si>
  <si>
    <t>VAK9640 Toyota Hiace</t>
  </si>
  <si>
    <t>QAA8941D Proto saga</t>
  </si>
  <si>
    <t>QAJ7191 AVANZA</t>
  </si>
  <si>
    <t>QKT7262 Kolbeco</t>
  </si>
  <si>
    <t>QSG9808 Camry-hybrid</t>
  </si>
  <si>
    <t>QKP8737 Ford van</t>
  </si>
  <si>
    <t>QAS852 Toyota Courster</t>
  </si>
  <si>
    <t>Marlos</t>
  </si>
  <si>
    <t>QKM9593 Mercedes W124</t>
  </si>
  <si>
    <t>QCF2448 Hilux</t>
  </si>
  <si>
    <t>QAA2095L Isuzu NPR71</t>
  </si>
  <si>
    <t>Briian</t>
  </si>
  <si>
    <t>SG27Q Lexus super king 5L</t>
  </si>
  <si>
    <t>QKT9412 Isuzu lorry</t>
  </si>
  <si>
    <t xml:space="preserve">QAA5031V VW Tiguan </t>
  </si>
  <si>
    <t>VBA6652 Pos Malaysia</t>
  </si>
  <si>
    <t>QSG4179 Nissan Forklift</t>
  </si>
  <si>
    <t>Shell free</t>
  </si>
  <si>
    <t>QAA3316D Land cruiser</t>
  </si>
  <si>
    <t>QAA2055M</t>
  </si>
  <si>
    <t>BUMA</t>
  </si>
  <si>
    <t>Store- 1st floor</t>
  </si>
  <si>
    <t>Store- Ground floor</t>
  </si>
  <si>
    <t>Transguard</t>
  </si>
  <si>
    <t>Petronas (Pail)</t>
  </si>
  <si>
    <t>Total (Pail)</t>
  </si>
  <si>
    <t>Petronas 15W40</t>
  </si>
  <si>
    <t>EXTRA BALANCE</t>
  </si>
  <si>
    <t>2L</t>
  </si>
  <si>
    <t>1L</t>
  </si>
  <si>
    <t>8L</t>
  </si>
  <si>
    <t>TOYOTA</t>
  </si>
  <si>
    <t>4L</t>
  </si>
  <si>
    <t>Shajian</t>
  </si>
  <si>
    <t>6L</t>
  </si>
  <si>
    <t>S</t>
  </si>
  <si>
    <t>Bentley T119 (used for Alphard)</t>
  </si>
  <si>
    <t>QKT9408 Isuzu lorry</t>
  </si>
  <si>
    <t>KL5886Q Hino Lorry</t>
  </si>
  <si>
    <t>Miracle</t>
  </si>
  <si>
    <t>QAB8558 Avanza</t>
  </si>
  <si>
    <t>QBF5658 Toyota Lorry</t>
  </si>
  <si>
    <t>QCF8399 Mazda 2</t>
  </si>
  <si>
    <t>QAT4946 Hilux</t>
  </si>
  <si>
    <t>QAA305X Lorry</t>
  </si>
  <si>
    <t>QAA753T Honda accord</t>
  </si>
  <si>
    <t>WYM5579 Isuzu</t>
  </si>
  <si>
    <t>QAB7405B Isuzu</t>
  </si>
  <si>
    <t>QRK5189 Hilux</t>
  </si>
  <si>
    <t>VAU7616 Toyota hiace</t>
  </si>
  <si>
    <t>QMF4000 Harrire 5L</t>
  </si>
  <si>
    <t>QAT35 Hyundai Sata Fe</t>
  </si>
  <si>
    <t>QAA1044V Hino 500</t>
  </si>
  <si>
    <t>T119 Bentley flying spur</t>
  </si>
  <si>
    <t>QSG7667 Hino bus</t>
  </si>
  <si>
    <t>VHH9611 Mini Countryman</t>
  </si>
  <si>
    <t>QAA7038K Alza</t>
  </si>
  <si>
    <t>QAA4180H  Lorry Hino</t>
  </si>
  <si>
    <t>QAW3158</t>
  </si>
  <si>
    <t>QAA9125P Triton</t>
  </si>
  <si>
    <t>QSF1221 BMW 530 d *Top up 3L</t>
  </si>
  <si>
    <t>QAQ228 Toyota Soarer **</t>
  </si>
  <si>
    <t>QS3100A Sante Fe</t>
  </si>
  <si>
    <t>QSG4009 Xtrail</t>
  </si>
  <si>
    <t>QAF180 Myvi</t>
  </si>
  <si>
    <t xml:space="preserve"> SG67Q Honda Accord</t>
  </si>
  <si>
    <t>Amir</t>
  </si>
  <si>
    <t>QAU1005 MYVI</t>
  </si>
  <si>
    <t>QKT8241 rusa</t>
  </si>
  <si>
    <t>QAG89 X5</t>
  </si>
  <si>
    <t>BRIAN</t>
  </si>
  <si>
    <t>QSN6821 Toyota Hiace</t>
  </si>
  <si>
    <t>QKP4874 Forklift</t>
  </si>
  <si>
    <t>boy</t>
  </si>
  <si>
    <t>QAG2193 Dynapac road roller</t>
  </si>
  <si>
    <t>QAA7440H Hino lorry</t>
  </si>
  <si>
    <t>QAA4738S Isuzu lorry</t>
  </si>
  <si>
    <t>QAA2098L  Isuzu FSR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</si>
</sst>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16" x14ac:knownFonts="1">
    <font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8"/>
      <color theme="1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4"/>
      <color theme="1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5" fontId="0" fillId="0" borderId="1" xfId="0" applyNumberFormat="1" applyBorder="1"/>
    <xf numFmtId="0" fontId="10" fillId="0" borderId="0" xfId="0" applyFont="1" applyAlignment="1">
      <alignment horizontal="left" vertical="center"/>
    </xf>
    <xf numFmtId="0" fontId="3" fillId="0" borderId="1" xfId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5" fontId="0" fillId="0" borderId="0" xfId="0" applyNumberFormat="1" applyAlignment="1">
      <alignment horizontal="center"/>
    </xf>
    <xf numFmtId="0" fontId="3" fillId="0" borderId="1" xfId="1" quotePrefix="1" applyBorder="1"/>
    <xf numFmtId="0" fontId="0" fillId="0" borderId="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15" fontId="12" fillId="5" borderId="1" xfId="0" applyNumberFormat="1" applyFont="1" applyFill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3" xfId="0" applyFill="1" applyBorder="1"/>
    <xf numFmtId="15" fontId="0" fillId="0" borderId="0" xfId="0" applyNumberFormat="1"/>
    <xf numFmtId="0" fontId="0" fillId="5" borderId="1" xfId="0" applyFill="1" applyBorder="1"/>
    <xf numFmtId="15" fontId="0" fillId="5" borderId="1" xfId="0" applyNumberFormat="1" applyFill="1" applyBorder="1"/>
    <xf numFmtId="15" fontId="0" fillId="4" borderId="1" xfId="0" applyNumberFormat="1" applyFill="1" applyBorder="1"/>
    <xf numFmtId="15" fontId="11" fillId="4" borderId="1" xfId="0" applyNumberFormat="1" applyFont="1" applyFill="1" applyBorder="1" applyAlignment="1">
      <alignment horizontal="center" vertical="center"/>
    </xf>
    <xf numFmtId="15" fontId="11" fillId="5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14" fontId="0" fillId="0" borderId="1" xfId="0" applyNumberFormat="1" applyBorder="1"/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3" fillId="0" borderId="0" xfId="1"/>
    <xf numFmtId="15" fontId="0" fillId="0" borderId="3" xfId="0" applyNumberFormat="1" applyFill="1" applyBorder="1"/>
    <xf numFmtId="0" fontId="0" fillId="0" borderId="3" xfId="0" applyFill="1" applyBorder="1" applyAlignment="1">
      <alignment vertical="center"/>
    </xf>
    <xf numFmtId="15" fontId="14" fillId="4" borderId="1" xfId="0" applyNumberFormat="1" applyFont="1" applyFill="1" applyBorder="1" applyAlignment="1">
      <alignment horizontal="center" vertical="center"/>
    </xf>
    <xf numFmtId="0" fontId="0" fillId="0" borderId="5" xfId="0" applyFill="1" applyBorder="1"/>
    <xf numFmtId="0" fontId="0" fillId="4" borderId="1" xfId="0" applyFill="1" applyBorder="1" applyAlignment="1">
      <alignment horizontal="center" vertical="center"/>
    </xf>
    <xf numFmtId="15" fontId="0" fillId="0" borderId="4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5" fontId="0" fillId="0" borderId="2" xfId="0" applyNumberFormat="1" applyBorder="1"/>
    <xf numFmtId="0" fontId="0" fillId="0" borderId="1" xfId="0" applyFont="1" applyFill="1" applyBorder="1" applyAlignment="1">
      <alignment horizontal="left" vertical="center"/>
    </xf>
    <xf numFmtId="0" fontId="5" fillId="0" borderId="0" xfId="0" applyFont="1"/>
    <xf numFmtId="0" fontId="15" fillId="0" borderId="0" xfId="0" applyFont="1"/>
    <xf numFmtId="2" fontId="8" fillId="0" borderId="0" xfId="0" applyNumberFormat="1" applyFont="1" applyAlignment="1">
      <alignment horizontal="center" vertical="center"/>
    </xf>
    <xf numFmtId="0" fontId="0" fillId="0" borderId="0" xfId="0" applyFill="1" applyBorder="1"/>
    <xf numFmtId="0" fontId="0" fillId="0" borderId="6" xfId="0" applyFill="1" applyBorder="1"/>
    <xf numFmtId="0" fontId="0" fillId="6" borderId="1" xfId="0" applyFill="1" applyBorder="1"/>
    <xf numFmtId="15" fontId="0" fillId="6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2" borderId="4" xfId="0" applyFill="1" applyBorder="1"/>
    <xf numFmtId="0" fontId="0" fillId="0" borderId="4" xfId="0" applyBorder="1" applyAlignment="1">
      <alignment vertical="center"/>
    </xf>
    <xf numFmtId="0" fontId="0" fillId="0" borderId="3" xfId="0" applyFill="1" applyBorder="1" applyAlignment="1"/>
    <xf numFmtId="0" fontId="3" fillId="0" borderId="1" xfId="1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1" applyFill="1" applyBorder="1"/>
    <xf numFmtId="0" fontId="3" fillId="3" borderId="1" xfId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" fillId="3" borderId="1" xfId="1" quotePrefix="1" applyFill="1" applyBorder="1"/>
    <xf numFmtId="0" fontId="3" fillId="3" borderId="1" xfId="1" quotePrefix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Border="1"/>
    <xf numFmtId="15" fontId="0" fillId="0" borderId="1" xfId="0" applyNumberForma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usernames" Target="revisions/userNam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4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42" Type="http://schemas.openxmlformats.org/officeDocument/2006/relationships/revisionLog" Target="revisionLog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46" Type="http://schemas.openxmlformats.org/officeDocument/2006/relationships/revisionLog" Target="revisionLog11.xml"/><Relationship Id="rId29" Type="http://schemas.openxmlformats.org/officeDocument/2006/relationships/revisionLog" Target="revisionLog29.xml"/><Relationship Id="rId20" Type="http://schemas.openxmlformats.org/officeDocument/2006/relationships/revisionLog" Target="revisionLog20.xml"/><Relationship Id="rId41" Type="http://schemas.openxmlformats.org/officeDocument/2006/relationships/revisionLog" Target="revisionLog6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37" Type="http://schemas.openxmlformats.org/officeDocument/2006/relationships/revisionLog" Target="revisionLog2.xml"/><Relationship Id="rId40" Type="http://schemas.openxmlformats.org/officeDocument/2006/relationships/revisionLog" Target="revisionLog5.xml"/><Relationship Id="rId45" Type="http://schemas.openxmlformats.org/officeDocument/2006/relationships/revisionLog" Target="revisionLog10.xml"/><Relationship Id="rId28" Type="http://schemas.openxmlformats.org/officeDocument/2006/relationships/revisionLog" Target="revisionLog28.xml"/><Relationship Id="rId36" Type="http://schemas.openxmlformats.org/officeDocument/2006/relationships/revisionLog" Target="revisionLog1.xml"/><Relationship Id="rId23" Type="http://schemas.openxmlformats.org/officeDocument/2006/relationships/revisionLog" Target="revisionLog23.xml"/><Relationship Id="rId31" Type="http://schemas.openxmlformats.org/officeDocument/2006/relationships/revisionLog" Target="revisionLog31.xml"/><Relationship Id="rId19" Type="http://schemas.openxmlformats.org/officeDocument/2006/relationships/revisionLog" Target="revisionLog19.xml"/><Relationship Id="rId44" Type="http://schemas.openxmlformats.org/officeDocument/2006/relationships/revisionLog" Target="revisionLog9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27" Type="http://schemas.openxmlformats.org/officeDocument/2006/relationships/revisionLog" Target="revisionLog27.xml"/><Relationship Id="rId22" Type="http://schemas.openxmlformats.org/officeDocument/2006/relationships/revisionLog" Target="revisionLog22.xml"/><Relationship Id="rId43" Type="http://schemas.openxmlformats.org/officeDocument/2006/relationships/revisionLog" Target="revisionLog8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7C92C3-EFE2-44D4-A918-A9B483053E3F}" diskRevisions="1" revisionId="754" version="46">
  <header guid="{EDD41D5C-8B70-4614-B8AA-41FC07F77FAF}" dateTime="2022-02-16T16:47:42" maxSheetId="50" userName="hsho" r:id="rId17" minRId="227" maxRId="231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69ED0112-359A-4592-A9DB-0ED22EE8964A}" dateTime="2022-02-18T14:55:49" maxSheetId="50" userName="hsho" r:id="rId18" minRId="241" maxRId="26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5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BD0F13BF-E34B-4D6B-8E56-FF6B7FCBA82B}" dateTime="2022-02-21T10:34:08" maxSheetId="50" userName="hsho" r:id="rId19" minRId="266" maxRId="306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618AF22B-27C3-4C1D-9658-03169668AA7F}" dateTime="2022-02-21T16:54:20" maxSheetId="50" userName="hsho" r:id="rId20" minRId="307" maxRId="31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9B454C5D-9A8E-4698-98CE-92B33552F4B5}" dateTime="2022-02-22T11:40:19" maxSheetId="50" userName="hsho" r:id="rId21" minRId="316" maxRId="34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B6CFC183-FB68-494C-9803-50A7F0E9CE6B}" dateTime="2022-02-23T13:28:23" maxSheetId="50" userName="hsho" r:id="rId22" minRId="346" maxRId="349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3CD34C69-BEC1-4918-8FB5-03BE61D5051F}" dateTime="2022-02-24T16:45:05" maxSheetId="50" userName="hsho" r:id="rId23" minRId="350" maxRId="387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C924115E-FA23-4304-AF51-6A290A006052}" dateTime="2022-02-26T12:49:29" maxSheetId="50" userName="hsho" r:id="rId24" minRId="388" maxRId="401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A98A348F-F875-4CDA-BC06-2588EFBD7223}" dateTime="2022-02-28T10:40:40" maxSheetId="50" userName="hsho" r:id="rId25" minRId="402" maxRId="40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724C6F7E-54DB-44CD-A2A8-97E6D9D72147}" dateTime="2022-03-01T15:07:22" maxSheetId="50" userName="han siong ho" r:id="rId26" minRId="406" maxRId="411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BE1E394F-2539-4C55-A9DF-1AE36A7FDB10}" dateTime="2022-03-01T16:48:47" maxSheetId="50" userName="hsho" r:id="rId27" minRId="421" maxRId="459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C10D2F98-0D3C-41C4-AD84-0464282994BE}" dateTime="2022-03-04T09:33:13" maxSheetId="50" userName="hsho" r:id="rId28" minRId="460" maxRId="483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CBBE9922-457F-40F1-9384-DFCECCCB409B}" dateTime="2022-03-04T16:23:28" maxSheetId="50" userName="hsho" r:id="rId29" minRId="484" maxRId="497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4ED56A58-4A74-48B8-B240-6C7AE8C5E754}" dateTime="2022-03-09T16:49:59" maxSheetId="50" userName="hsho" r:id="rId30" minRId="498" maxRId="519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7CD0C99A-CD9E-4572-B2A5-2A0B75B9E165}" dateTime="2022-03-10T15:36:47" maxSheetId="50" userName="han siong ho" r:id="rId31" minRId="530" maxRId="534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A978C874-250D-436B-ADF8-7BEF9D97233B}" dateTime="2022-03-10T15:44:15" maxSheetId="50" userName="han siong ho" r:id="rId32" minRId="545" maxRId="548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76C33274-329E-4345-8822-7860422A3187}" dateTime="2022-03-10T15:45:01" maxSheetId="50" userName="han siong ho" r:id="rId33" minRId="549" maxRId="553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D21B955A-C0B3-4548-921A-2724313E8EDC}" dateTime="2022-03-11T09:51:59" maxSheetId="50" userName="han siong ho" r:id="rId34" minRId="554" maxRId="558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09E65EAA-38BE-4AA6-B445-4D2C11AC9E3A}" dateTime="2022-03-11T09:54:39" maxSheetId="50" userName="han siong ho" r:id="rId35" minRId="559" maxRId="562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01071DBA-798E-41C1-984C-0B0487D74999}" dateTime="2022-03-12T11:14:10" maxSheetId="50" userName="hsho" r:id="rId36" minRId="563" maxRId="574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0C3926D8-F273-438A-AC83-14619624040D}" dateTime="2022-03-12T11:15:34" maxSheetId="50" userName="hsho" r:id="rId37" minRId="585" maxRId="589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FD690088-C118-4E17-BB4E-9F2D059B1E91}" dateTime="2022-03-14T16:53:20" maxSheetId="50" userName="hsho" r:id="rId38" minRId="590" maxRId="59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25E05CBD-BCCD-4F32-8C9A-9B74A513D531}" dateTime="2022-03-18T09:53:59" maxSheetId="50" userName="hsho" r:id="rId39" minRId="596" maxRId="628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27D310EA-6290-4BE6-ADA5-773ACD1877CA}" dateTime="2022-03-18T10:07:52" maxSheetId="50" userName="hsho" r:id="rId40" minRId="639" maxRId="642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1332527C-5DC4-4205-BA62-9FDCAF94E386}" dateTime="2022-03-21T09:34:34" maxSheetId="50" userName="hsho" r:id="rId41" minRId="643" maxRId="661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597CBC9A-E1DD-4D47-A363-2BD12016A57E}" dateTime="2022-03-21T11:50:54" maxSheetId="50" userName="hsho" r:id="rId42" minRId="672" maxRId="701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4B0061FC-1450-4FC1-8F08-9789EF11EBE6}" dateTime="2022-03-21T11:52:29" maxSheetId="50" userName="hsho" r:id="rId43" minRId="712" maxRId="717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5E2C1443-F2BE-44FA-AA3A-A955B4A4C78D}" dateTime="2022-03-21T15:35:32" maxSheetId="50" userName="hsho" r:id="rId44" minRId="718" maxRId="740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3A8BC844-E884-4B6B-8E20-EAD4F816986A}" dateTime="2022-03-21T15:36:59" maxSheetId="50" userName="hsho" r:id="rId45" minRId="741" maxRId="745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  <header guid="{157C92C3-EFE2-44D4-A918-A9B483053E3F}" dateTime="2022-03-23T16:48:35" maxSheetId="50" userName="hsho" r:id="rId46" minRId="746" maxRId="754">
    <sheetIdMap count="49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35"/>
      <sheetId val="21"/>
      <sheetId val="22"/>
      <sheetId val="23"/>
      <sheetId val="24"/>
      <sheetId val="25"/>
      <sheetId val="47"/>
      <sheetId val="26"/>
      <sheetId val="27"/>
      <sheetId val="28"/>
      <sheetId val="29"/>
      <sheetId val="30"/>
      <sheetId val="31"/>
      <sheetId val="32"/>
      <sheetId val="33"/>
      <sheetId val="34"/>
      <sheetId val="36"/>
      <sheetId val="37"/>
      <sheetId val="38"/>
      <sheetId val="39"/>
      <sheetId val="40"/>
      <sheetId val="41"/>
      <sheetId val="42"/>
      <sheetId val="43"/>
      <sheetId val="44"/>
      <sheetId val="45"/>
      <sheetId val="46"/>
      <sheetId val="48"/>
      <sheetId val="49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3" xfDxf="1" sqref="E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63" sId="13">
    <nc r="E26" t="inlineStr">
      <is>
        <t>QAA1044V Hino 500</t>
      </is>
    </nc>
  </rcc>
  <rcc rId="564" sId="13">
    <nc r="C26">
      <v>14</v>
    </nc>
  </rcc>
  <rcc rId="565" sId="13" odxf="1" dxf="1" numFmtId="20">
    <nc r="D26">
      <v>44631</v>
    </nc>
    <odxf>
      <numFmt numFmtId="0" formatCode="General"/>
    </odxf>
    <ndxf>
      <numFmt numFmtId="20" formatCode="d\-mmm\-yy"/>
    </ndxf>
  </rcc>
  <rcc rId="566" sId="13">
    <nc r="F26" t="inlineStr">
      <is>
        <t>Lorry Team</t>
      </is>
    </nc>
  </rcc>
  <rcc rId="567" sId="13">
    <nc r="B27">
      <v>90</v>
    </nc>
  </rcc>
  <rm rId="568" sheetId="13" source="C26:F26" destination="C28:F28" sourceSheetId="13">
    <rfmt sheetId="13" sqref="C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D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F2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m rId="569" sheetId="13" source="B27:F28" destination="B26:F27" sourceSheetId="13">
    <undo index="0" exp="area" dr="B4:B27" r="B41" sId="13"/>
    <undo index="0" exp="area" dr="C4:C27" r="C41" sId="13"/>
    <rfmt sheetId="13" sqref="B26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570" sId="13" odxf="1" dxf="1" numFmtId="20">
    <nc r="D26">
      <v>44627</v>
    </nc>
    <odxf>
      <numFmt numFmtId="0" formatCode="General"/>
    </odxf>
    <ndxf>
      <numFmt numFmtId="20" formatCode="d\-mmm\-yy"/>
    </ndxf>
  </rcc>
  <rcc rId="571" sId="9">
    <nc r="C318">
      <v>1</v>
    </nc>
  </rcc>
  <rcc rId="572" sId="9" odxf="1" dxf="1" numFmtId="20">
    <nc r="D318">
      <v>44632</v>
    </nc>
    <odxf>
      <numFmt numFmtId="0" formatCode="General"/>
    </odxf>
    <ndxf>
      <numFmt numFmtId="20" formatCode="d\-mmm\-yy"/>
    </ndxf>
  </rcc>
  <rcc rId="573" sId="9">
    <nc r="E318" t="inlineStr">
      <is>
        <t>QKM728 Unser</t>
      </is>
    </nc>
  </rcc>
  <rcc rId="574" sId="9">
    <nc r="F318" t="inlineStr">
      <is>
        <t>Boy</t>
      </is>
    </nc>
  </rcc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dn rId="0" localSheetId="47" customView="1" name="Z_A025996E_0933_4403_96EE_A2E2485AFB51_.wvu.FilterData" hidden="1" oldHidden="1">
    <formula>'Brake fluid Dot 4(Shell)'!$A$3:$F$51</formula>
    <oldFormula>'Brake fluid Dot 4(Shell)'!$A$3:$F$51</oldFormula>
  </rdn>
  <rcv guid="{A025996E-0933-4403-96EE-A2E2485AFB5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11">
    <nc r="E236" t="inlineStr">
      <is>
        <t>QAQ6477 Myvi</t>
      </is>
    </nc>
  </rcc>
  <rcc rId="742" sId="11">
    <nc r="C236">
      <v>1</v>
    </nc>
  </rcc>
  <rcc rId="743" sId="11" endOfListFormulaUpdate="1">
    <oc r="C243">
      <f>SUM(C5:C235)</f>
    </oc>
    <nc r="C243">
      <f>SUM(C5:C236)</f>
    </nc>
  </rcc>
  <rcc rId="744" sId="11" odxf="1" dxf="1" numFmtId="20">
    <nc r="D236">
      <v>44641</v>
    </nc>
    <odxf>
      <numFmt numFmtId="0" formatCode="General"/>
    </odxf>
    <ndxf>
      <numFmt numFmtId="20" formatCode="d\-mmm\-yy"/>
    </ndxf>
  </rcc>
  <rcc rId="745" sId="11">
    <nc r="F236" t="inlineStr">
      <is>
        <t>Mundi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6" sId="32" odxf="1" dxf="1" numFmtId="20">
    <nc r="D41">
      <v>44641</v>
    </nc>
    <odxf>
      <alignment vertical="center" readingOrder="0"/>
    </odxf>
    <ndxf>
      <alignment vertical="bottom" readingOrder="0"/>
    </ndxf>
  </rcc>
  <rcc rId="747" sId="32">
    <nc r="E41" t="inlineStr">
      <is>
        <t>QAQ6477 Myvi</t>
      </is>
    </nc>
  </rcc>
  <rcc rId="748" sId="32">
    <nc r="F41" t="inlineStr">
      <is>
        <t>Mundi</t>
      </is>
    </nc>
  </rcc>
  <rcc rId="749" sId="32">
    <nc r="C41">
      <v>1</v>
    </nc>
  </rcc>
  <rcc rId="750" sId="32">
    <oc r="C71">
      <f>SUM(C4:C60)</f>
    </oc>
    <nc r="C71">
      <f>SUM(C4:C60)</f>
    </nc>
  </rcc>
  <rcc rId="751" sId="9">
    <nc r="E322" t="inlineStr">
      <is>
        <t>WLK135 Pajero</t>
      </is>
    </nc>
  </rcc>
  <rfmt sheetId="9" sqref="E32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752" sId="9">
    <nc r="C322">
      <v>2</v>
    </nc>
  </rcc>
  <rfmt sheetId="9" sqref="C32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753" sId="9" odxf="1" dxf="1" numFmtId="20">
    <nc r="D322">
      <v>44643</v>
    </nc>
    <odxf>
      <numFmt numFmtId="0" formatCode="General"/>
    </odxf>
    <ndxf>
      <numFmt numFmtId="20" formatCode="d\-mmm\-yy"/>
    </ndxf>
  </rcc>
  <rcc rId="754" sId="9">
    <nc r="F322" t="inlineStr">
      <is>
        <t>Mundi</t>
      </is>
    </nc>
  </rcc>
  <rfmt sheetId="9" sqref="F32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7" sId="7">
    <nc r="E62" t="inlineStr">
      <is>
        <t>QAF4801 innova</t>
      </is>
    </nc>
  </rcc>
  <rcc rId="228" sId="7">
    <nc r="C62">
      <v>2</v>
    </nc>
  </rcc>
  <rcc rId="229" sId="7" odxf="1" dxf="1" numFmtId="20">
    <nc r="D62">
      <v>44607</v>
    </nc>
    <odxf>
      <numFmt numFmtId="0" formatCode="General"/>
    </odxf>
    <ndxf>
      <numFmt numFmtId="20" formatCode="d\-mmm\-yy"/>
    </ndxf>
  </rcc>
  <rcc rId="230" sId="7">
    <nc r="F62" t="inlineStr">
      <is>
        <t>Brian</t>
      </is>
    </nc>
  </rcc>
  <rm rId="231" sheetId="7" source="A63:XFD63" destination="A74:XFD74" sourceSheetId="7">
    <rfmt sheetId="7" xfDxf="1" sqref="A74:XFD74" start="0" length="0"/>
    <rfmt sheetId="7" sqref="A74" start="0" length="0">
      <dxf>
        <alignment horizontal="center" vertical="center" readingOrder="0"/>
      </dxf>
    </rfmt>
    <rfmt sheetId="7" sqref="B74" start="0" length="0">
      <dxf>
        <alignment horizontal="center" vertical="center" readingOrder="0"/>
      </dxf>
    </rfmt>
  </rm>
  <rfmt sheetId="7" sqref="A63:A73" start="0" length="0">
    <dxf>
      <border>
        <left style="thin">
          <color indexed="64"/>
        </left>
      </border>
    </dxf>
  </rfmt>
  <rfmt sheetId="7" sqref="G63:G73" start="0" length="0">
    <dxf>
      <border>
        <right style="thin">
          <color indexed="64"/>
        </right>
      </border>
    </dxf>
  </rfmt>
  <rfmt sheetId="7" sqref="A63:G7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cv guid="{A025996E-0933-4403-96EE-A2E2485AFB51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1" sId="13">
    <nc r="C18">
      <v>7</v>
    </nc>
  </rcc>
  <rcc rId="242" sId="13" odxf="1" dxf="1" numFmtId="20">
    <nc r="D18">
      <v>44610</v>
    </nc>
    <odxf>
      <numFmt numFmtId="0" formatCode="General"/>
    </odxf>
    <ndxf>
      <numFmt numFmtId="20" formatCode="d\-mmm\-yy"/>
    </ndxf>
  </rcc>
  <rcc rId="243" sId="13">
    <nc r="E18" t="inlineStr">
      <is>
        <t>QKE1120 Toyota lorry</t>
      </is>
    </nc>
  </rcc>
  <rcc rId="244" sId="13">
    <nc r="F18" t="inlineStr">
      <is>
        <t>Lorry Team</t>
      </is>
    </nc>
  </rcc>
  <rfmt sheetId="16" sqref="E8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45" sId="16">
    <nc r="E82" t="inlineStr">
      <is>
        <t>QRK5189 Hilux</t>
      </is>
    </nc>
  </rcc>
  <rcc rId="246" sId="16">
    <nc r="C82">
      <v>1</v>
    </nc>
  </rcc>
  <rfmt sheetId="16" sqref="C8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47" sId="16" endOfListFormulaUpdate="1">
    <oc r="C86">
      <f>SUM(C4:C81)</f>
    </oc>
    <nc r="C86">
      <f>SUM(C4:C82)</f>
    </nc>
  </rcc>
  <rcc rId="248" sId="16" odxf="1" dxf="1" numFmtId="20">
    <nc r="D82">
      <v>44610</v>
    </nc>
    <odxf>
      <numFmt numFmtId="0" formatCode="General"/>
    </odxf>
    <ndxf>
      <numFmt numFmtId="20" formatCode="d\-mmm\-yy"/>
    </ndxf>
  </rcc>
  <rcc rId="249" sId="16">
    <nc r="F82" t="inlineStr">
      <is>
        <t>Mosidi</t>
      </is>
    </nc>
  </rcc>
  <rfmt sheetId="16" sqref="F82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50" sId="11">
    <nc r="E225" t="inlineStr">
      <is>
        <t>QAN128 Nissan Serena</t>
      </is>
    </nc>
  </rcc>
  <rcc rId="251" sId="11">
    <nc r="C225">
      <v>1</v>
    </nc>
  </rcc>
  <rcc rId="252" sId="11" odxf="1" dxf="1" numFmtId="20">
    <nc r="D225">
      <v>44610</v>
    </nc>
    <odxf>
      <numFmt numFmtId="0" formatCode="General"/>
    </odxf>
    <ndxf>
      <numFmt numFmtId="20" formatCode="d\-mmm\-yy"/>
    </ndxf>
  </rcc>
  <rcc rId="253" sId="11">
    <nc r="F225" t="inlineStr">
      <is>
        <t>Mosidi</t>
      </is>
    </nc>
  </rcc>
  <rcc rId="254" sId="7">
    <oc r="C74">
      <f>SUM(C5:C62)</f>
    </oc>
    <nc r="C74">
      <f>SUM(C5:C62)</f>
    </nc>
  </rcc>
  <rcc rId="255" sId="7">
    <oc r="B74">
      <f>SUM(B5:B60)</f>
    </oc>
    <nc r="B74">
      <f>SUM(B5:B60)</f>
    </nc>
  </rcc>
  <rcc rId="256" sId="6">
    <oc r="C119">
      <f>SUM('HX8'!C88:C107)</f>
    </oc>
    <nc r="C119">
      <f>SUM('HX8'!C88:C112)</f>
    </nc>
  </rcc>
  <rcc rId="257" sId="17">
    <oc r="C62">
      <f>SUM(C4:C49)</f>
    </oc>
    <nc r="C62">
      <f>SUM(C4:C56)</f>
    </nc>
  </rcc>
  <rcc rId="258" sId="17">
    <nc r="C53">
      <v>1</v>
    </nc>
  </rcc>
  <rcc rId="259" sId="17">
    <nc r="E53" t="inlineStr">
      <is>
        <t>QAA3316D Land cruiser</t>
      </is>
    </nc>
  </rcc>
  <rcc rId="260" sId="17" odxf="1" dxf="1" numFmtId="20">
    <nc r="D53">
      <v>44610</v>
    </nc>
    <odxf>
      <numFmt numFmtId="0" formatCode="General"/>
    </odxf>
    <ndxf>
      <numFmt numFmtId="20" formatCode="d\-mmm\-yy"/>
    </ndxf>
  </rcc>
  <rcc rId="261" sId="17">
    <nc r="F53" t="inlineStr">
      <is>
        <t>Boy</t>
      </is>
    </nc>
  </rcc>
  <rcc rId="262" sId="32">
    <nc r="E35" t="inlineStr">
      <is>
        <t>QAN128 Nissan Serena</t>
      </is>
    </nc>
  </rcc>
  <rcc rId="263" sId="32">
    <nc r="C35">
      <v>1</v>
    </nc>
  </rcc>
  <rcc rId="264" sId="32" numFmtId="20">
    <nc r="D35">
      <v>44610</v>
    </nc>
  </rcc>
  <rcc rId="265" sId="32">
    <nc r="F35" t="inlineStr">
      <is>
        <t>Mosidi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6" sId="9">
    <nc r="E312" t="inlineStr">
      <is>
        <t>QAX5853 Proton saga FL</t>
      </is>
    </nc>
  </rcc>
  <rcc rId="267" sId="9">
    <nc r="C312">
      <v>1</v>
    </nc>
  </rcc>
  <rcc rId="268" sId="9" endOfListFormulaUpdate="1">
    <oc r="C323">
      <f>SUM(C5:C311)</f>
    </oc>
    <nc r="C323">
      <f>SUM(C5:C312)</f>
    </nc>
  </rcc>
  <rcc rId="269" sId="9" odxf="1" dxf="1" numFmtId="20">
    <nc r="D312">
      <v>44611</v>
    </nc>
    <odxf>
      <numFmt numFmtId="0" formatCode="General"/>
    </odxf>
    <ndxf>
      <numFmt numFmtId="20" formatCode="d\-mmm\-yy"/>
    </ndxf>
  </rcc>
  <rcc rId="270" sId="9">
    <nc r="F312" t="inlineStr">
      <is>
        <t>Brian</t>
      </is>
    </nc>
  </rcc>
  <rfmt sheetId="13" xfDxf="1" sqref="E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" sId="13">
    <nc r="E19" t="inlineStr">
      <is>
        <t>VAU7616 Toyota hiace</t>
      </is>
    </nc>
  </rcc>
  <rcc rId="272" sId="13">
    <nc r="C19">
      <v>7</v>
    </nc>
  </rcc>
  <rcc rId="273" sId="13" odxf="1" dxf="1" numFmtId="20">
    <nc r="D19">
      <v>44611</v>
    </nc>
    <odxf>
      <numFmt numFmtId="0" formatCode="General"/>
    </odxf>
    <ndxf>
      <numFmt numFmtId="20" formatCode="d\-mmm\-yy"/>
    </ndxf>
  </rcc>
  <rcc rId="274" sId="13">
    <nc r="F19" t="inlineStr">
      <is>
        <t>Brian</t>
      </is>
    </nc>
  </rcc>
  <rm rId="275" sheetId="13" source="C19:F19" destination="C20:F20" sourceSheetId="13">
    <rfmt sheetId="13" sqref="C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D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E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3" sqref="F20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76" sId="13">
    <nc r="B19">
      <v>90</v>
    </nc>
  </rcc>
  <rcc rId="277" sId="13" odxf="1" dxf="1" numFmtId="20">
    <nc r="D19">
      <v>44610</v>
    </nc>
    <odxf>
      <numFmt numFmtId="0" formatCode="General"/>
      <border outline="0">
        <left/>
        <right/>
        <top/>
        <bottom/>
      </border>
    </odxf>
    <ndxf>
      <numFmt numFmtId="20" formatCode="d\-mmm\-yy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" sId="21" odxf="1" dxf="1" numFmtId="20">
    <nc r="D76">
      <v>44611</v>
    </nc>
    <odxf>
      <numFmt numFmtId="0" formatCode="General"/>
    </odxf>
    <ndxf>
      <numFmt numFmtId="20" formatCode="d\-mmm\-yy"/>
    </ndxf>
  </rcc>
  <rcc rId="279" sId="21">
    <nc r="E76" t="inlineStr">
      <is>
        <t>VAU7616 Toyota hiace</t>
      </is>
    </nc>
  </rcc>
  <rcc rId="280" sId="21">
    <nc r="F76" t="inlineStr">
      <is>
        <t>Brian</t>
      </is>
    </nc>
  </rcc>
  <rcc rId="281" sId="21">
    <nc r="C76">
      <v>3</v>
    </nc>
  </rcc>
  <rcc rId="282" sId="21" endOfListFormulaUpdate="1">
    <oc r="C90">
      <f>SUM(C4:C75)</f>
    </oc>
    <nc r="C90">
      <f>SUM(C4:C76)</f>
    </nc>
  </rcc>
  <rfmt sheetId="13" xfDxf="1" sqref="E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" sId="13">
    <nc r="E21" t="inlineStr">
      <is>
        <t>VAG4824 Isuzu FVR</t>
      </is>
    </nc>
  </rcc>
  <rcc rId="284" sId="13">
    <nc r="C21">
      <v>18</v>
    </nc>
  </rcc>
  <rcc rId="285" sId="13" odxf="1" dxf="1" numFmtId="20">
    <nc r="D21">
      <v>44611</v>
    </nc>
    <odxf>
      <numFmt numFmtId="0" formatCode="General"/>
    </odxf>
    <ndxf>
      <numFmt numFmtId="20" formatCode="d\-mmm\-yy"/>
    </ndxf>
  </rcc>
  <rcc rId="286" sId="13">
    <nc r="F21" t="inlineStr">
      <is>
        <t>Lorry Team</t>
      </is>
    </nc>
  </rcc>
  <rfmt sheetId="16" sqref="D83" start="0" length="0">
    <dxf>
      <numFmt numFmtId="20" formatCode="d\-mmm\-yy"/>
    </dxf>
  </rfmt>
  <rcc rId="287" sId="16">
    <nc r="E83" t="inlineStr">
      <is>
        <t>VAG4824 Isuzu FVR</t>
      </is>
    </nc>
  </rcc>
  <rcc rId="288" sId="16">
    <nc r="F83" t="inlineStr">
      <is>
        <t>Lorry Team</t>
      </is>
    </nc>
  </rcc>
  <rcc rId="289" sId="16">
    <nc r="C83">
      <v>1</v>
    </nc>
  </rcc>
  <rcc rId="290" sId="16" endOfListFormulaUpdate="1">
    <oc r="C86">
      <f>SUM(C4:C82)</f>
    </oc>
    <nc r="C86">
      <f>SUM(C4:C83)</f>
    </nc>
  </rcc>
  <rcc rId="291" sId="16" numFmtId="20">
    <nc r="D83">
      <v>44611</v>
    </nc>
  </rcc>
  <rcc rId="292" sId="11">
    <nc r="E226" t="inlineStr">
      <is>
        <t>QAQ228 Toyota Soarer</t>
      </is>
    </nc>
  </rcc>
  <rcc rId="293" sId="11">
    <nc r="C226">
      <v>1</v>
    </nc>
  </rcc>
  <rcc rId="294" sId="11" odxf="1" dxf="1" numFmtId="20">
    <nc r="D226">
      <v>44611</v>
    </nc>
    <odxf>
      <numFmt numFmtId="0" formatCode="General"/>
    </odxf>
    <ndxf>
      <numFmt numFmtId="20" formatCode="d\-mmm\-yy"/>
    </ndxf>
  </rcc>
  <rcc rId="295" sId="11">
    <nc r="F226" t="inlineStr">
      <is>
        <t>Timoty</t>
      </is>
    </nc>
  </rcc>
  <rcc rId="296" sId="7">
    <oc r="C74">
      <f>SUM(C5:C62)</f>
    </oc>
    <nc r="C74">
      <f>SUM(C5:C62)</f>
    </nc>
  </rcc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cv guid="{A025996E-0933-4403-96EE-A2E2485AFB51}" action="add"/>
  <rsnm rId="306" sheetId="35" oldName="[stock_M oil 2022.xlsx]Shell DIFF Oil " newName="[stock_M oil 2022.xlsx]Toyota LS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5" sId="9">
    <oc r="C323">
      <f>SUM(C5:C317)</f>
    </oc>
    <nc r="C323">
      <f>SUM(C5:C317)</f>
    </nc>
  </rcc>
  <rcc rId="586" sId="9">
    <nc r="C319">
      <v>2</v>
    </nc>
  </rcc>
  <rfmt sheetId="9" sqref="D319" start="0" length="0">
    <dxf>
      <numFmt numFmtId="20" formatCode="d\-mmm\-yy"/>
    </dxf>
  </rfmt>
  <rcc rId="587" sId="9" numFmtId="20">
    <nc r="D319">
      <v>44632</v>
    </nc>
  </rcc>
  <rcc rId="588" sId="9">
    <nc r="E319" t="inlineStr">
      <is>
        <t>QKM729 Unser</t>
      </is>
    </nc>
  </rcc>
  <rcc rId="589" sId="9">
    <nc r="F319" t="inlineStr">
      <is>
        <t>Markos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3" odxf="1" dxf="1" numFmtId="20">
    <nc r="D37">
      <v>44613</v>
    </nc>
    <odxf>
      <numFmt numFmtId="0" formatCode="General"/>
    </odxf>
    <ndxf>
      <numFmt numFmtId="20" formatCode="d\-mmm\-yy"/>
    </ndxf>
  </rcc>
  <rcc rId="308" sId="3">
    <nc r="C37">
      <v>2</v>
    </nc>
  </rcc>
  <rcc rId="309" sId="3">
    <nc r="E37" t="inlineStr">
      <is>
        <t>QMF4000 Harrire 5L</t>
      </is>
    </nc>
  </rcc>
  <rcc rId="310" sId="3">
    <nc r="F37" t="inlineStr">
      <is>
        <t>Mundi</t>
      </is>
    </nc>
  </rcc>
  <rcc rId="311" sId="16">
    <nc r="E84" t="inlineStr">
      <is>
        <t>QAA9929L Hino lorry</t>
      </is>
    </nc>
  </rcc>
  <rcc rId="312" sId="16">
    <nc r="C84">
      <v>1</v>
    </nc>
  </rcc>
  <rcc rId="313" sId="16" endOfListFormulaUpdate="1">
    <oc r="C86">
      <f>SUM(C4:C83)</f>
    </oc>
    <nc r="C86">
      <f>SUM(C4:C84)</f>
    </nc>
  </rcc>
  <rcc rId="314" sId="16" odxf="1" dxf="1" numFmtId="20">
    <nc r="D84">
      <v>44613</v>
    </nc>
    <odxf>
      <numFmt numFmtId="0" formatCode="General"/>
    </odxf>
    <ndxf>
      <numFmt numFmtId="20" formatCode="d\-mmm\-yy"/>
    </ndxf>
  </rcc>
  <rcc rId="315" sId="16">
    <nc r="F84" t="inlineStr">
      <is>
        <t>Lorry Team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2" xfDxf="1" sqref="E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" sId="32">
    <nc r="E36" t="inlineStr">
      <is>
        <t>QAT50 Mitsubishi Lancer</t>
      </is>
    </nc>
  </rcc>
  <rcc rId="317" sId="32">
    <nc r="C36">
      <v>1</v>
    </nc>
  </rcc>
  <rcc rId="318" sId="32" numFmtId="20">
    <nc r="D36">
      <v>44614</v>
    </nc>
  </rcc>
  <rcc rId="319" sId="32">
    <nc r="F36" t="inlineStr">
      <is>
        <t>Markos</t>
      </is>
    </nc>
  </rcc>
  <rcc rId="320" sId="32">
    <nc r="E37" t="inlineStr">
      <is>
        <t>QAT35 Hyundai Sata Fe</t>
      </is>
    </nc>
  </rcc>
  <rcc rId="321" sId="32">
    <nc r="C37">
      <v>1</v>
    </nc>
  </rcc>
  <rcc rId="322" sId="32" numFmtId="20">
    <nc r="D37">
      <v>44614</v>
    </nc>
  </rcc>
  <rcc rId="323" sId="32">
    <nc r="F37" t="inlineStr">
      <is>
        <t>Boy</t>
      </is>
    </nc>
  </rcc>
  <rcc rId="324" sId="32">
    <nc r="B38">
      <v>24</v>
    </nc>
  </rcc>
  <rcc rId="325" sId="32" numFmtId="20">
    <nc r="D38">
      <v>44614</v>
    </nc>
  </rcc>
  <rcc rId="326" sId="47">
    <nc r="B50">
      <v>48</v>
    </nc>
  </rcc>
  <rcc rId="327" sId="47" numFmtId="20">
    <nc r="D50">
      <v>44614</v>
    </nc>
  </rcc>
  <rcc rId="328" sId="5">
    <nc r="B20">
      <v>8</v>
    </nc>
  </rcc>
  <rcc rId="329" sId="5" numFmtId="20">
    <nc r="D20">
      <v>44614</v>
    </nc>
  </rcc>
  <rcc rId="330" sId="2">
    <nc r="B9">
      <v>4</v>
    </nc>
  </rcc>
  <rcc rId="331" sId="2" numFmtId="20">
    <nc r="D9">
      <v>44614</v>
    </nc>
  </rcc>
  <rcc rId="332" sId="3">
    <nc r="B38">
      <v>8</v>
    </nc>
  </rcc>
  <rcc rId="333" sId="3" odxf="1" dxf="1" numFmtId="20">
    <nc r="D38">
      <v>44614</v>
    </nc>
    <odxf>
      <numFmt numFmtId="0" formatCode="General"/>
    </odxf>
    <ndxf>
      <numFmt numFmtId="20" formatCode="d\-mmm\-yy"/>
    </ndxf>
  </rcc>
  <rcc rId="334" sId="4" numFmtId="20">
    <nc r="D20">
      <v>44599</v>
    </nc>
  </rcc>
  <rcc rId="335" sId="4">
    <nc r="B21">
      <v>4</v>
    </nc>
  </rcc>
  <rcc rId="336" sId="4" numFmtId="20">
    <nc r="D21">
      <v>44614</v>
    </nc>
  </rcc>
  <rcc rId="337" sId="6">
    <nc r="B109">
      <v>24</v>
    </nc>
  </rcc>
  <rcc rId="338" sId="6" odxf="1" dxf="1" numFmtId="20">
    <nc r="D109">
      <v>44614</v>
    </nc>
    <odxf>
      <numFmt numFmtId="0" formatCode="General"/>
    </odxf>
    <ndxf>
      <numFmt numFmtId="20" formatCode="d\-mmm\-yy"/>
    </ndxf>
  </rcc>
  <rcc rId="339" sId="7">
    <nc r="B63">
      <v>12</v>
    </nc>
  </rcc>
  <rcc rId="340" sId="7" odxf="1" dxf="1" numFmtId="20">
    <nc r="D63">
      <v>44614</v>
    </nc>
    <odxf>
      <numFmt numFmtId="0" formatCode="General"/>
    </odxf>
    <ndxf>
      <numFmt numFmtId="20" formatCode="d\-mmm\-yy"/>
    </ndxf>
  </rcc>
  <rfmt sheetId="15" sqref="B286:B296" start="0" length="0">
    <dxf>
      <border>
        <left style="thin">
          <color indexed="64"/>
        </left>
      </border>
    </dxf>
  </rfmt>
  <rfmt sheetId="15" sqref="B296" start="0" length="0">
    <dxf>
      <border>
        <bottom style="thin">
          <color indexed="64"/>
        </bottom>
      </border>
    </dxf>
  </rfmt>
  <rfmt sheetId="15" sqref="B286:B29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41" sId="15">
    <nc r="B290">
      <v>37</v>
    </nc>
  </rcc>
  <rcc rId="342" sId="15">
    <oc r="B297">
      <f>SUM('RIMULA LD4'!B4:B266)</f>
    </oc>
    <nc r="B297">
      <f>SUM('RIMULA LD4'!B4:B294)</f>
    </nc>
  </rcc>
  <rcc rId="343" sId="15" odxf="1" dxf="1" numFmtId="20">
    <nc r="D290">
      <v>44614</v>
    </nc>
    <odxf>
      <numFmt numFmtId="0" formatCode="General"/>
    </odxf>
    <ndxf>
      <numFmt numFmtId="20" formatCode="d\-mmm\-yy"/>
    </ndxf>
  </rcc>
  <rcc rId="344" sId="17">
    <nc r="B54">
      <v>16</v>
    </nc>
  </rcc>
  <rcc rId="345" sId="17" odxf="1" dxf="1" numFmtId="20">
    <nc r="D54">
      <v>44614</v>
    </nc>
    <odxf>
      <numFmt numFmtId="0" formatCode="General"/>
    </odxf>
    <ndxf>
      <numFmt numFmtId="20" formatCode="d\-mmm\-yy"/>
    </ndxf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13">
    <nc r="E22" t="inlineStr">
      <is>
        <t>QAA1044V Hino 500</t>
      </is>
    </nc>
  </rcc>
  <rcc rId="347" sId="13">
    <nc r="C22">
      <v>14</v>
    </nc>
  </rcc>
  <rcc rId="348" sId="13" odxf="1" dxf="1" numFmtId="20">
    <nc r="D22">
      <v>44614</v>
    </nc>
    <odxf>
      <numFmt numFmtId="0" formatCode="General"/>
    </odxf>
    <ndxf>
      <numFmt numFmtId="20" formatCode="d\-mmm\-yy"/>
    </ndxf>
  </rcc>
  <rcc rId="349" sId="13">
    <nc r="F22" t="inlineStr">
      <is>
        <t>Lorry Team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7" xfDxf="1" sqref="E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0" sId="17">
    <nc r="E55" t="inlineStr">
      <is>
        <t>SG67Q Honda Accord</t>
      </is>
    </nc>
  </rcc>
  <rcc rId="351" sId="17">
    <nc r="C55">
      <v>1</v>
    </nc>
  </rcc>
  <rcc rId="352" sId="17" odxf="1" dxf="1" numFmtId="20">
    <nc r="D55">
      <v>44615</v>
    </nc>
    <odxf>
      <numFmt numFmtId="0" formatCode="General"/>
    </odxf>
    <ndxf>
      <numFmt numFmtId="20" formatCode="d\-mmm\-yy"/>
    </ndxf>
  </rcc>
  <rcc rId="353" sId="17">
    <nc r="F55" t="inlineStr">
      <is>
        <t>kelvin</t>
      </is>
    </nc>
  </rcc>
  <rcc rId="354" sId="15">
    <nc r="E291" t="inlineStr">
      <is>
        <t>QAV9707 Toyota Hiace</t>
      </is>
    </nc>
  </rcc>
  <rcc rId="355" sId="15">
    <nc r="C291">
      <v>1</v>
    </nc>
  </rcc>
  <rcc rId="356" sId="15" odxf="1" dxf="1" numFmtId="20">
    <nc r="D291">
      <v>44615</v>
    </nc>
    <odxf>
      <numFmt numFmtId="0" formatCode="General"/>
    </odxf>
    <ndxf>
      <numFmt numFmtId="20" formatCode="d\-mmm\-yy"/>
    </ndxf>
  </rcc>
  <rcc rId="357" sId="15">
    <nc r="F291" t="inlineStr">
      <is>
        <t>Brian</t>
      </is>
    </nc>
  </rcc>
  <rcc rId="358" sId="13">
    <nc r="E23" t="inlineStr">
      <is>
        <t xml:space="preserve">QSG7667 </t>
      </is>
    </nc>
  </rcc>
  <rm rId="359" sheetId="16" source="A86:XFD86" destination="A96:XFD96" sourceSheetId="16">
    <rfmt sheetId="16" xfDxf="1" sqref="A96:XFD96" start="0" length="0"/>
    <rfmt sheetId="16" sqref="A96" start="0" length="0">
      <dxf>
        <alignment horizontal="center" vertical="center" readingOrder="0"/>
      </dxf>
    </rfmt>
    <rfmt sheetId="16" sqref="B96" start="0" length="0">
      <dxf>
        <alignment horizontal="center" vertical="center" readingOrder="0"/>
      </dxf>
    </rfmt>
  </rm>
  <rfmt sheetId="16" sqref="A85:A95" start="0" length="0">
    <dxf>
      <border>
        <left style="thin">
          <color indexed="64"/>
        </left>
      </border>
    </dxf>
  </rfmt>
  <rfmt sheetId="16" sqref="F85:F95" start="0" length="0">
    <dxf>
      <border>
        <right style="thin">
          <color indexed="64"/>
        </right>
      </border>
    </dxf>
  </rfmt>
  <rfmt sheetId="16" sqref="A95:F95" start="0" length="0">
    <dxf>
      <border>
        <bottom style="thin">
          <color indexed="64"/>
        </bottom>
      </border>
    </dxf>
  </rfmt>
  <rfmt sheetId="16" sqref="A85:F9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60" sId="3" odxf="1" dxf="1" numFmtId="20">
    <nc r="D39">
      <v>44615</v>
    </nc>
    <odxf>
      <numFmt numFmtId="0" formatCode="General"/>
    </odxf>
    <ndxf>
      <numFmt numFmtId="20" formatCode="d\-mmm\-yy"/>
    </ndxf>
  </rcc>
  <rcc rId="361" sId="3">
    <nc r="C39">
      <v>2</v>
    </nc>
  </rcc>
  <rcc rId="362" sId="3">
    <nc r="E39" t="inlineStr">
      <is>
        <t>VBF5585 BMW 7L</t>
      </is>
    </nc>
  </rcc>
  <rcc rId="363" sId="3">
    <nc r="F39" t="inlineStr">
      <is>
        <t>Mosidi</t>
      </is>
    </nc>
  </rcc>
  <rcc rId="364" sId="15">
    <nc r="E292" t="inlineStr">
      <is>
        <t>QAV7694 Toyota Hiace</t>
      </is>
    </nc>
  </rcc>
  <rcc rId="365" sId="15">
    <nc r="C292">
      <v>1</v>
    </nc>
  </rcc>
  <rcc rId="366" sId="15" odxf="1" dxf="1" numFmtId="20">
    <nc r="D292">
      <v>44616</v>
    </nc>
    <odxf>
      <numFmt numFmtId="0" formatCode="General"/>
    </odxf>
    <ndxf>
      <numFmt numFmtId="20" formatCode="d\-mmm\-yy"/>
    </ndxf>
  </rcc>
  <rcc rId="367" sId="15">
    <nc r="F292" t="inlineStr">
      <is>
        <t>Brian</t>
      </is>
    </nc>
  </rcc>
  <rcc rId="368" sId="32">
    <oc r="C71">
      <f>SUM(C4:C60)</f>
    </oc>
    <nc r="C71">
      <f>SUM(C4:C60)</f>
    </nc>
  </rcc>
  <rcc rId="369" sId="11">
    <nc r="E227" t="inlineStr">
      <is>
        <t>T119 Bentley flying spur</t>
      </is>
    </nc>
  </rcc>
  <rcc rId="370" sId="11" odxf="1" dxf="1" numFmtId="20">
    <nc r="D227">
      <v>44616</v>
    </nc>
    <odxf>
      <numFmt numFmtId="0" formatCode="General"/>
    </odxf>
    <ndxf>
      <numFmt numFmtId="20" formatCode="d\-mmm\-yy"/>
    </ndxf>
  </rcc>
  <rcc rId="371" sId="11">
    <nc r="F227" t="inlineStr">
      <is>
        <t>mundi</t>
      </is>
    </nc>
  </rcc>
  <rcc rId="372" sId="11">
    <nc r="E228" t="inlineStr">
      <is>
        <t>QCC1848 Honda CR-V</t>
      </is>
    </nc>
  </rcc>
  <rcc rId="373" sId="11">
    <nc r="C228">
      <v>1</v>
    </nc>
  </rcc>
  <rcc rId="374" sId="11">
    <nc r="C227">
      <v>3</v>
    </nc>
  </rcc>
  <rcc rId="375" sId="11" odxf="1" dxf="1" numFmtId="20">
    <nc r="D228">
      <v>44616</v>
    </nc>
    <odxf>
      <numFmt numFmtId="0" formatCode="General"/>
    </odxf>
    <ndxf>
      <numFmt numFmtId="20" formatCode="d\-mmm\-yy"/>
    </ndxf>
  </rcc>
  <rcc rId="376" sId="11">
    <nc r="F228" t="inlineStr">
      <is>
        <t>Brian</t>
      </is>
    </nc>
  </rcc>
  <rcc rId="377" sId="11">
    <nc r="E233" t="inlineStr">
      <is>
        <t xml:space="preserve"> </t>
      </is>
    </nc>
  </rcc>
  <rm rId="378" sheetId="11" source="E233" destination="E232" sourceSheetId="11">
    <rfmt sheetId="11" sqref="E23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379" sId="11">
    <nc r="E229" t="inlineStr">
      <is>
        <t>QKC128 Nissan Livina</t>
      </is>
    </nc>
  </rcc>
  <rcc rId="380" sId="11">
    <nc r="C229">
      <v>1</v>
    </nc>
  </rcc>
  <rcc rId="381" sId="11" endOfListFormulaUpdate="1">
    <oc r="C243">
      <f>SUM(C5:C227)</f>
    </oc>
    <nc r="C243">
      <f>SUM(C5:C229)</f>
    </nc>
  </rcc>
  <rcc rId="382" sId="11" odxf="1" dxf="1" numFmtId="20">
    <nc r="D229">
      <v>44615</v>
    </nc>
    <odxf>
      <numFmt numFmtId="0" formatCode="General"/>
    </odxf>
    <ndxf>
      <numFmt numFmtId="20" formatCode="d\-mmm\-yy"/>
    </ndxf>
  </rcc>
  <rcc rId="383" sId="11">
    <nc r="F229" t="inlineStr">
      <is>
        <t>Miracle</t>
      </is>
    </nc>
  </rcc>
  <rcc rId="384" sId="47">
    <nc r="E51" t="inlineStr">
      <is>
        <t>QSG7667 Hino bus</t>
      </is>
    </nc>
  </rcc>
  <rcc rId="385" sId="47">
    <nc r="C51">
      <v>2</v>
    </nc>
  </rcc>
  <rcc rId="386" sId="47" numFmtId="20">
    <nc r="D51">
      <v>44616</v>
    </nc>
  </rcc>
  <rcc rId="387" sId="47">
    <nc r="F51" t="inlineStr">
      <is>
        <t>Lorry team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8" sId="3">
    <oc r="C65">
      <f>SUM(C4:C37)</f>
    </oc>
    <nc r="C65">
      <f>SUM(C4:C42)</f>
    </nc>
  </rcc>
  <rcc rId="389" sId="3">
    <nc r="E40" t="inlineStr">
      <is>
        <t>VHH9611 Mini Countryman</t>
      </is>
    </nc>
  </rcc>
  <rcc rId="390" sId="3">
    <nc r="C40">
      <v>1</v>
    </nc>
  </rcc>
  <rfmt sheetId="3" sqref="D40" start="0" length="0">
    <dxf>
      <numFmt numFmtId="20" formatCode="d\-mmm\-yy"/>
    </dxf>
  </rfmt>
  <rcc rId="391" sId="3" numFmtId="20">
    <nc r="D40">
      <v>44617</v>
    </nc>
  </rcc>
  <rcc rId="392" sId="3">
    <nc r="F40" t="inlineStr">
      <is>
        <t>Timoty</t>
      </is>
    </nc>
  </rcc>
  <rcc rId="393" sId="11">
    <nc r="E230" t="inlineStr">
      <is>
        <t>QAA7038K Alza</t>
      </is>
    </nc>
  </rcc>
  <rcc rId="394" sId="11">
    <nc r="C230">
      <v>1</v>
    </nc>
  </rcc>
  <rcc rId="395" sId="11" endOfListFormulaUpdate="1">
    <oc r="C243">
      <f>SUM(C5:C229)</f>
    </oc>
    <nc r="C243">
      <f>SUM(C5:C230)</f>
    </nc>
  </rcc>
  <rcc rId="396" sId="11" odxf="1" dxf="1" numFmtId="20">
    <nc r="D230">
      <v>44618</v>
    </nc>
    <odxf>
      <numFmt numFmtId="0" formatCode="General"/>
    </odxf>
    <ndxf>
      <numFmt numFmtId="20" formatCode="d\-mmm\-yy"/>
    </ndxf>
  </rcc>
  <rcc rId="397" sId="11">
    <nc r="F230" t="inlineStr">
      <is>
        <t>Brian</t>
      </is>
    </nc>
  </rcc>
  <rcc rId="398" sId="23">
    <nc r="E47" t="inlineStr">
      <is>
        <t>SAA3M Bentley</t>
      </is>
    </nc>
  </rcc>
  <rcc rId="399" sId="23">
    <nc r="C47">
      <v>1</v>
    </nc>
  </rcc>
  <rcc rId="400" sId="23" odxf="1" dxf="1" numFmtId="20">
    <nc r="D47">
      <v>44618</v>
    </nc>
    <odxf>
      <numFmt numFmtId="0" formatCode="General"/>
    </odxf>
    <ndxf>
      <numFmt numFmtId="20" formatCode="d\-mmm\-yy"/>
    </ndxf>
  </rcc>
  <rcc rId="401" sId="23">
    <nc r="F47" t="inlineStr">
      <is>
        <t>Mosidi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32">
    <nc r="C39">
      <v>1</v>
    </nc>
  </rcc>
  <rcc rId="403" sId="32" odxf="1" dxf="1" numFmtId="20">
    <nc r="D39">
      <v>44617</v>
    </nc>
    <ndxf>
      <alignment horizontal="center" vertical="top" readingOrder="0"/>
    </ndxf>
  </rcc>
  <rcc rId="404" sId="32" odxf="1" dxf="1">
    <nc r="E39" t="inlineStr">
      <is>
        <t>VHH9611 Mini Countryman</t>
      </is>
    </nc>
    <odxf>
      <alignment horizontal="general" vertical="bottom" readingOrder="0"/>
    </odxf>
    <ndxf>
      <alignment horizontal="center" vertical="top" readingOrder="0"/>
    </ndxf>
  </rcc>
  <rcc rId="405" sId="32" odxf="1" dxf="1">
    <nc r="F39" t="inlineStr">
      <is>
        <t>Timoty</t>
      </is>
    </nc>
    <odxf>
      <alignment horizontal="general" vertical="bottom" readingOrder="0"/>
    </odxf>
    <ndxf>
      <alignment horizontal="center" vertical="top" readingOrder="0"/>
    </ndxf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3">
    <oc r="E23" t="inlineStr">
      <is>
        <t xml:space="preserve">QSG7667 </t>
      </is>
    </oc>
    <nc r="E23" t="inlineStr">
      <is>
        <t>QAW3158</t>
      </is>
    </nc>
  </rcc>
  <rcc rId="407" sId="13">
    <nc r="E24" t="inlineStr">
      <is>
        <t>VAG4824</t>
      </is>
    </nc>
  </rcc>
  <rcc rId="408" sId="13" odxf="1" dxf="1" numFmtId="20">
    <nc r="D23">
      <v>44615</v>
    </nc>
    <odxf>
      <numFmt numFmtId="0" formatCode="General"/>
    </odxf>
    <ndxf>
      <numFmt numFmtId="20" formatCode="dd\-mmm\-yy"/>
    </ndxf>
  </rcc>
  <rfmt sheetId="13" sqref="D24" start="0" length="0">
    <dxf>
      <numFmt numFmtId="20" formatCode="dd\-mmm\-yy"/>
    </dxf>
  </rfmt>
  <rcc rId="409" sId="13" numFmtId="20">
    <nc r="D24">
      <v>44620</v>
    </nc>
  </rcc>
  <rcc rId="410" sId="13">
    <nc r="C23">
      <v>14</v>
    </nc>
  </rcc>
  <rcc rId="411" sId="13">
    <nc r="C24">
      <v>18</v>
    </nc>
  </rcc>
  <rcv guid="{0E654E7C-7733-487E-8AA6-57B1679C9575}" action="delete"/>
  <rdn rId="0" localSheetId="3" customView="1" name="Z_0E654E7C_7733_487E_8AA6_57B1679C9575_.wvu.FilterData" hidden="1" oldHidden="1">
    <formula>Ultra!$A$1:$G$32</formula>
    <oldFormula>Ultra!$A$1:$G$32</oldFormula>
  </rdn>
  <rdn rId="0" localSheetId="6" customView="1" name="Z_0E654E7C_7733_487E_8AA6_57B1679C9575_.wvu.FilterData" hidden="1" oldHidden="1">
    <formula>'HX8'!$A$4:$G$58</formula>
    <oldFormula>'HX8'!$A$4:$G$58</oldFormula>
  </rdn>
  <rdn rId="0" localSheetId="7" customView="1" name="Z_0E654E7C_7733_487E_8AA6_57B1679C9575_.wvu.FilterData" hidden="1" oldHidden="1">
    <formula>'HX8 X'!$A$4:$G$58</formula>
    <oldFormula>'HX8 X'!$A$4:$G$58</oldFormula>
  </rdn>
  <rdn rId="0" localSheetId="9" customView="1" name="Z_0E654E7C_7733_487E_8AA6_57B1679C9575_.wvu.FilterData" hidden="1" oldHidden="1">
    <formula>'HX5'!$A$4:$G$200</formula>
    <oldFormula>'HX5'!$A$4:$G$200</oldFormula>
  </rdn>
  <rdn rId="0" localSheetId="11" customView="1" name="Z_0E654E7C_7733_487E_8AA6_57B1679C9575_.wvu.FilterData" hidden="1" oldHidden="1">
    <formula>'HX7'!$A$4:$G$133</formula>
    <oldFormula>'HX7'!$A$4:$G$133</oldFormula>
  </rdn>
  <rdn rId="0" localSheetId="15" customView="1" name="Z_0E654E7C_7733_487E_8AA6_57B1679C9575_.wvu.FilterData" hidden="1" oldHidden="1">
    <formula>'RIMULA LD4'!$A$1:$F$157</formula>
    <oldFormula>'RIMULA LD4'!$A$1:$F$157</oldFormula>
  </rdn>
  <rdn rId="0" localSheetId="16" customView="1" name="Z_0E654E7C_7733_487E_8AA6_57B1679C9575_.wvu.FilterData" hidden="1" oldHidden="1">
    <formula>'Rimula LD5'!$A$3:$F$38</formula>
    <oldFormula>'Rimula LD5'!$A$3:$F$38</oldFormula>
  </rdn>
  <rdn rId="0" localSheetId="17" customView="1" name="Z_0E654E7C_7733_487E_8AA6_57B1679C9575_.wvu.FilterData" hidden="1" oldHidden="1">
    <formula>'Spirax S6 ATF X'!$A$1:$G$33</formula>
    <oldFormula>'Spirax S6 ATF X'!$A$1:$G$33</oldFormula>
  </rdn>
  <rdn rId="0" localSheetId="24" customView="1" name="Z_0E654E7C_7733_487E_8AA6_57B1679C9575_.wvu.FilterData" hidden="1" oldHidden="1">
    <formula>'Brake fluid DOT4 750ml'!$A$1:$F$108</formula>
    <oldFormula>'Brake fluid DOT4 750ml'!$A$1:$F$108</oldFormula>
  </rdn>
  <rcv guid="{0E654E7C-7733-487E-8AA6-57B1679C9575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" sId="26" odxf="1" dxf="1" numFmtId="20">
    <nc r="D15">
      <v>44609</v>
    </nc>
    <odxf>
      <numFmt numFmtId="0" formatCode="General"/>
    </odxf>
    <ndxf>
      <numFmt numFmtId="20" formatCode="d\-mmm\-yy"/>
    </ndxf>
  </rcc>
  <rcc rId="422" sId="26">
    <nc r="C15">
      <v>2</v>
    </nc>
  </rcc>
  <rcc rId="423" sId="26">
    <nc r="E15" t="inlineStr">
      <is>
        <t>QKQ549 Nissan Desludging</t>
      </is>
    </nc>
  </rcc>
  <rcc rId="424" sId="26">
    <nc r="F15" t="inlineStr">
      <is>
        <t>Lorry team</t>
      </is>
    </nc>
  </rcc>
  <rcc rId="425" sId="47">
    <nc r="E52" t="inlineStr">
      <is>
        <t>QAA4180H  Lorry Hino</t>
      </is>
    </nc>
  </rcc>
  <rcc rId="426" sId="47">
    <nc r="C52">
      <v>4</v>
    </nc>
  </rcc>
  <rcc rId="427" sId="47" numFmtId="20">
    <nc r="D52">
      <v>44610</v>
    </nc>
  </rcc>
  <rcc rId="428" sId="47">
    <nc r="F52" t="inlineStr">
      <is>
        <t>Lorry team</t>
      </is>
    </nc>
  </rcc>
  <rcc rId="429" sId="47">
    <oc r="C71">
      <f>SUM(C4:C60)</f>
    </oc>
    <nc r="C71">
      <f>SUM(C4:C60)</f>
    </nc>
  </rcc>
  <rcc rId="430" sId="13">
    <nc r="F23" t="inlineStr">
      <is>
        <t>Lorry Team</t>
      </is>
    </nc>
  </rcc>
  <rcc rId="431" sId="13">
    <nc r="F24" t="inlineStr">
      <is>
        <t>Lorry Team</t>
      </is>
    </nc>
  </rcc>
  <rcc rId="432" sId="13">
    <oc r="B41">
      <f>SUM(B4:B27)</f>
    </oc>
    <nc r="B41">
      <f>SUM(B4:B27)</f>
    </nc>
  </rcc>
  <rcc rId="433" sId="13">
    <oc r="C41">
      <f>SUM(C4:C27)</f>
    </oc>
    <nc r="C41">
      <f>SUM(C4:C27)</f>
    </nc>
  </rcc>
  <rcc rId="434" sId="13">
    <nc r="C25">
      <v>14</v>
    </nc>
  </rcc>
  <rcc rId="435" sId="6">
    <nc r="E110" t="inlineStr">
      <is>
        <t>QAA9125P Triton</t>
      </is>
    </nc>
  </rcc>
  <rcc rId="436" sId="6">
    <nc r="C110">
      <v>2</v>
    </nc>
  </rcc>
  <rcc rId="437" sId="6" odxf="1" dxf="1" numFmtId="20">
    <nc r="D110">
      <v>44621</v>
    </nc>
    <odxf>
      <numFmt numFmtId="0" formatCode="General"/>
    </odxf>
    <ndxf>
      <numFmt numFmtId="20" formatCode="d\-mmm\-yy"/>
    </ndxf>
  </rcc>
  <rcc rId="438" sId="6">
    <nc r="F110" t="inlineStr">
      <is>
        <t>Timoty</t>
      </is>
    </nc>
  </rcc>
  <rcc rId="439" sId="35" odxf="1" dxf="1" numFmtId="20">
    <nc r="D10">
      <v>44621</v>
    </nc>
    <odxf>
      <numFmt numFmtId="0" formatCode="General"/>
    </odxf>
    <ndxf>
      <numFmt numFmtId="20" formatCode="d\-mmm\-yy"/>
    </ndxf>
  </rcc>
  <rcc rId="440" sId="35">
    <nc r="E10" t="inlineStr">
      <is>
        <t>QAA9125P Triton</t>
      </is>
    </nc>
  </rcc>
  <rcc rId="441" sId="35">
    <nc r="F10" t="inlineStr">
      <is>
        <t>Timoty</t>
      </is>
    </nc>
  </rcc>
  <rcc rId="442" sId="35">
    <nc r="C10">
      <v>6</v>
    </nc>
  </rcc>
  <rm rId="443" sheetId="35" source="C10:F10" destination="C12:F12" sourceSheetId="35">
    <rfmt sheetId="35" sqref="C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5" sqref="D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5" sqref="E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5" sqref="F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444" sId="35">
    <nc r="B11">
      <v>8</v>
    </nc>
  </rcc>
  <rcc rId="445" sId="35">
    <oc r="C2" t="inlineStr">
      <is>
        <t>Bot</t>
      </is>
    </oc>
    <nc r="C2" t="inlineStr">
      <is>
        <t>L</t>
      </is>
    </nc>
  </rcc>
  <rcc rId="446" sId="35" odxf="1" dxf="1" numFmtId="20">
    <nc r="D11">
      <v>44611</v>
    </nc>
    <odxf>
      <numFmt numFmtId="0" formatCode="General"/>
    </odxf>
    <ndxf>
      <numFmt numFmtId="20" formatCode="d\-mmm\-yy"/>
    </ndxf>
  </rcc>
  <rcc rId="447" sId="6">
    <nc r="C111">
      <v>1</v>
    </nc>
  </rcc>
  <rcc rId="448" sId="6" odxf="1" dxf="1" numFmtId="20">
    <nc r="D111">
      <v>44621</v>
    </nc>
    <odxf>
      <numFmt numFmtId="0" formatCode="General"/>
    </odxf>
    <ndxf>
      <numFmt numFmtId="20" formatCode="d\-mmm\-yy"/>
    </ndxf>
  </rcc>
  <rcc rId="449" sId="6">
    <nc r="F111" t="inlineStr">
      <is>
        <t>kelvin</t>
      </is>
    </nc>
  </rcc>
  <rcc rId="450" sId="6">
    <nc r="E111" t="inlineStr">
      <is>
        <t>QSF1221 BMW 530 d *Top up 3L</t>
      </is>
    </nc>
  </rcc>
  <rcc rId="451" sId="6">
    <oc r="C119">
      <f>SUM('HX8'!C88:C112)</f>
    </oc>
    <nc r="C119">
      <f>SUM('HX8'!C88:C112)</f>
    </nc>
  </rcc>
  <rcc rId="452" sId="13" odxf="1" dxf="1" numFmtId="20">
    <nc r="D25">
      <v>44621</v>
    </nc>
    <odxf>
      <numFmt numFmtId="0" formatCode="General"/>
    </odxf>
    <ndxf>
      <numFmt numFmtId="20" formatCode="d\-mmm\-yy"/>
    </ndxf>
  </rcc>
  <rcc rId="453" sId="13">
    <nc r="E25" t="inlineStr">
      <is>
        <t>QAA2098L Isuzu FSR</t>
      </is>
    </nc>
  </rcc>
  <rcc rId="454" sId="13">
    <nc r="F25" t="inlineStr">
      <is>
        <t>Lorry Team</t>
      </is>
    </nc>
  </rcc>
  <rcc rId="455" sId="21" odxf="1" dxf="1" numFmtId="20">
    <nc r="D77">
      <v>44621</v>
    </nc>
    <odxf>
      <numFmt numFmtId="0" formatCode="General"/>
    </odxf>
    <ndxf>
      <numFmt numFmtId="20" formatCode="d\-mmm\-yy"/>
    </ndxf>
  </rcc>
  <rcc rId="456" sId="21">
    <nc r="E77" t="inlineStr">
      <is>
        <t>QAA2098L Isuzu FSR</t>
      </is>
    </nc>
  </rcc>
  <rcc rId="457" sId="21">
    <nc r="F77" t="inlineStr">
      <is>
        <t>Lorry Team</t>
      </is>
    </nc>
  </rcc>
  <rcc rId="458" sId="21">
    <nc r="C77">
      <v>6</v>
    </nc>
  </rcc>
  <rcc rId="459" sId="21" endOfListFormulaUpdate="1">
    <oc r="C90">
      <f>SUM(C4:C76)</f>
    </oc>
    <nc r="C90">
      <f>SUM(C4:C77)</f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0" sId="36" odxf="1" dxf="1" numFmtId="20">
    <nc r="D54">
      <v>44621</v>
    </nc>
    <odxf>
      <numFmt numFmtId="0" formatCode="General"/>
    </odxf>
    <ndxf>
      <numFmt numFmtId="20" formatCode="d\-mmm\-yy"/>
    </ndxf>
  </rcc>
  <rcc rId="461" sId="36">
    <nc r="E54" t="inlineStr">
      <is>
        <t>QAA2098L Isuzu FSR</t>
      </is>
    </nc>
  </rcc>
  <rcc rId="462" sId="36">
    <nc r="F54" t="inlineStr">
      <is>
        <t>Lorry Team</t>
      </is>
    </nc>
  </rcc>
  <rcc rId="463" sId="36">
    <nc r="C54">
      <v>4</v>
    </nc>
  </rcc>
  <rcc rId="464" sId="36" endOfListFormulaUpdate="1">
    <oc r="C61">
      <f>SUM(C4:C53)</f>
    </oc>
    <nc r="C61">
      <f>SUM(C4:C54)</f>
    </nc>
  </rcc>
  <rcc rId="465" sId="30">
    <nc r="C121">
      <v>2</v>
    </nc>
  </rcc>
  <rcc rId="466" sId="30" odxf="1" dxf="1" numFmtId="20">
    <nc r="D121">
      <v>44622</v>
    </nc>
    <odxf>
      <numFmt numFmtId="0" formatCode="General"/>
    </odxf>
    <ndxf>
      <numFmt numFmtId="20" formatCode="d\-mmm\-yy"/>
    </ndxf>
  </rcc>
  <rcc rId="467" sId="30">
    <nc r="F121" t="inlineStr">
      <is>
        <t>Danny</t>
      </is>
    </nc>
  </rcc>
  <rfmt sheetId="7" xfDxf="1" sqref="E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8" sId="7">
    <nc r="C64">
      <v>2</v>
    </nc>
  </rcc>
  <rcc rId="469" sId="7" odxf="1" dxf="1" numFmtId="20">
    <nc r="D64">
      <v>44622</v>
    </nc>
    <odxf>
      <numFmt numFmtId="0" formatCode="General"/>
    </odxf>
    <ndxf>
      <numFmt numFmtId="20" formatCode="d\-mmm\-yy"/>
    </ndxf>
  </rcc>
  <rcc rId="470" sId="7">
    <nc r="F64" t="inlineStr">
      <is>
        <t>Kelvin</t>
      </is>
    </nc>
  </rcc>
  <rcc rId="471" sId="7">
    <nc r="E64" t="inlineStr">
      <is>
        <t>QAQ228 Toyota Soarer **</t>
      </is>
    </nc>
  </rcc>
  <rcc rId="472" sId="6">
    <nc r="E112" t="inlineStr">
      <is>
        <t>QS3100A Sante Fe</t>
      </is>
    </nc>
  </rcc>
  <rcc rId="473" sId="6">
    <nc r="C112">
      <v>2</v>
    </nc>
  </rcc>
  <rcc rId="474" sId="6" odxf="1" dxf="1" numFmtId="20">
    <nc r="D112">
      <v>44622</v>
    </nc>
    <odxf>
      <numFmt numFmtId="0" formatCode="General"/>
    </odxf>
    <ndxf>
      <numFmt numFmtId="20" formatCode="d\-mmm\-yy"/>
    </ndxf>
  </rcc>
  <rcc rId="475" sId="6">
    <nc r="F112" t="inlineStr">
      <is>
        <t>Markos</t>
      </is>
    </nc>
  </rcc>
  <rcc rId="476" sId="6">
    <oc r="C119">
      <f>SUM('HX8'!C88:C112)</f>
    </oc>
    <nc r="C119">
      <f>SUM('HX8'!C88:C112)</f>
    </nc>
  </rcc>
  <rcc rId="477" sId="7">
    <oc r="C74">
      <f>SUM(C5:C62)</f>
    </oc>
    <nc r="C74">
      <f>SUM(C5:C66)</f>
    </nc>
  </rcc>
  <rcc rId="478" sId="11">
    <oc r="C243">
      <f>SUM(C5:C230)</f>
    </oc>
    <nc r="C243">
      <f>SUM(C5:C230)</f>
    </nc>
  </rcc>
  <rcc rId="479" sId="9" odxf="1" dxf="1" numFmtId="20">
    <nc r="D313">
      <v>44624</v>
    </nc>
    <odxf>
      <numFmt numFmtId="0" formatCode="General"/>
    </odxf>
    <ndxf>
      <numFmt numFmtId="20" formatCode="d\-mmm\-yy"/>
    </ndxf>
  </rcc>
  <rcc rId="480" sId="9">
    <nc r="E313" t="inlineStr">
      <is>
        <t>QAK6067 W211</t>
      </is>
    </nc>
  </rcc>
  <rcc rId="481" sId="9">
    <nc r="F313" t="inlineStr">
      <is>
        <t>kui</t>
      </is>
    </nc>
  </rcc>
  <rcc rId="482" sId="9" endOfListFormulaUpdate="1">
    <oc r="C323">
      <f>SUM(C5:C312)</f>
    </oc>
    <nc r="C323">
      <f>SUM(C5:C313)</f>
    </nc>
  </rcc>
  <rcc rId="483" sId="9">
    <nc r="C313">
      <v>2</v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9" xfDxf="1" sqref="E3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4" sId="9">
    <nc r="E314" t="inlineStr">
      <is>
        <t>QKL4678 wira</t>
      </is>
    </nc>
  </rcc>
  <rcc rId="485" sId="9">
    <nc r="C314">
      <v>1</v>
    </nc>
  </rcc>
  <rfmt sheetId="9" sqref="D314" start="0" length="0">
    <dxf>
      <numFmt numFmtId="20" formatCode="d\-mmm\-yy"/>
    </dxf>
  </rfmt>
  <rcc rId="486" sId="9">
    <nc r="F314" t="inlineStr">
      <is>
        <t>Markos</t>
      </is>
    </nc>
  </rcc>
  <rfmt sheetId="9" xfDxf="1" sqref="E3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7" sId="9">
    <nc r="E315" t="inlineStr">
      <is>
        <t>QSG4009 Xtrail</t>
      </is>
    </nc>
  </rcc>
  <rcc rId="488" sId="9">
    <nc r="C315">
      <v>1</v>
    </nc>
  </rcc>
  <rcc rId="489" sId="9" endOfListFormulaUpdate="1">
    <oc r="C323">
      <f>SUM(C5:C313)</f>
    </oc>
    <nc r="C323">
      <f>SUM(C5:C315)</f>
    </nc>
  </rcc>
  <rcc rId="490" sId="9" numFmtId="20">
    <nc r="D314">
      <v>44624</v>
    </nc>
  </rcc>
  <rcc rId="491" sId="9" odxf="1" dxf="1" numFmtId="20">
    <nc r="D315">
      <v>44624</v>
    </nc>
    <odxf>
      <numFmt numFmtId="0" formatCode="General"/>
    </odxf>
    <ndxf>
      <numFmt numFmtId="20" formatCode="d\-mmm\-yy"/>
    </ndxf>
  </rcc>
  <rcc rId="492" sId="9">
    <nc r="F315" t="inlineStr">
      <is>
        <t>mosidi</t>
      </is>
    </nc>
  </rcc>
  <rcc rId="493" sId="11">
    <nc r="E231" t="inlineStr">
      <is>
        <t>QAF180 Myvi</t>
      </is>
    </nc>
  </rcc>
  <rcc rId="494" sId="11">
    <nc r="C231">
      <v>1</v>
    </nc>
  </rcc>
  <rcc rId="495" sId="11" endOfListFormulaUpdate="1">
    <oc r="C243">
      <f>SUM(C5:C230)</f>
    </oc>
    <nc r="C243">
      <f>SUM(C5:C231)</f>
    </nc>
  </rcc>
  <rcc rId="496" sId="11" odxf="1" dxf="1" numFmtId="20">
    <nc r="D231">
      <v>44624</v>
    </nc>
    <odxf>
      <numFmt numFmtId="0" formatCode="General"/>
    </odxf>
    <ndxf>
      <numFmt numFmtId="20" formatCode="d\-mmm\-yy"/>
    </ndxf>
  </rcc>
  <rcc rId="497" sId="11">
    <nc r="F231" t="inlineStr">
      <is>
        <t>Mundi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" sId="15">
    <nc r="E294" t="inlineStr">
      <is>
        <t>QSN6821 Toyota Hiace</t>
      </is>
    </nc>
  </rcc>
  <rcc rId="591" sId="15">
    <nc r="C294">
      <v>1</v>
    </nc>
  </rcc>
  <rcc rId="592" sId="15" odxf="1" dxf="1" numFmtId="20">
    <nc r="D294">
      <v>44632</v>
    </nc>
    <odxf>
      <numFmt numFmtId="0" formatCode="General"/>
    </odxf>
    <ndxf>
      <numFmt numFmtId="20" formatCode="d\-mmm\-yy"/>
    </ndxf>
  </rcc>
  <rcc rId="593" sId="15">
    <nc r="F294" t="inlineStr">
      <is>
        <t>Mosidi</t>
      </is>
    </nc>
  </rcc>
  <rcc rId="594" sId="15">
    <oc r="C297">
      <f>SUM(C3:C289)</f>
    </oc>
    <nc r="C297">
      <f>SUM(C3:C295)</f>
    </nc>
  </rcc>
  <rcc rId="595" sId="15">
    <oc r="B297">
      <f>SUM('RIMULA LD4'!B4:B294)</f>
    </oc>
    <nc r="B297">
      <f>SUM('RIMULA LD4'!B4:B294)</f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" sId="11">
    <oc r="E232" t="inlineStr">
      <is>
        <t xml:space="preserve"> </t>
      </is>
    </oc>
    <nc r="E232" t="inlineStr">
      <is>
        <t xml:space="preserve"> SG67Q Honda Accord</t>
      </is>
    </nc>
  </rcc>
  <rcc rId="499" sId="11">
    <nc r="C232">
      <v>1</v>
    </nc>
  </rcc>
  <rcc rId="500" sId="11" endOfListFormulaUpdate="1">
    <oc r="C243">
      <f>SUM(C5:C231)</f>
    </oc>
    <nc r="C243">
      <f>SUM(C5:C232)</f>
    </nc>
  </rcc>
  <rcc rId="501" sId="11" odxf="1" dxf="1" numFmtId="20">
    <nc r="D232">
      <v>44628</v>
    </nc>
    <odxf>
      <numFmt numFmtId="0" formatCode="General"/>
    </odxf>
    <ndxf>
      <numFmt numFmtId="20" formatCode="d\-mmm\-yy"/>
    </ndxf>
  </rcc>
  <rcc rId="502" sId="11">
    <nc r="F232" t="inlineStr">
      <is>
        <t>Mundi</t>
      </is>
    </nc>
  </rcc>
  <rcc rId="503" sId="6">
    <nc r="E113" t="inlineStr">
      <is>
        <t>QAA5528N W204 C200 Mercedes  6L</t>
      </is>
    </nc>
  </rcc>
  <rcc rId="504" sId="6">
    <nc r="C113">
      <v>2</v>
    </nc>
  </rcc>
  <rfmt sheetId="6" sqref="D113" start="0" length="0">
    <dxf>
      <numFmt numFmtId="20" formatCode="d\-mmm\-yy"/>
    </dxf>
  </rfmt>
  <rcc rId="505" sId="6">
    <nc r="F113" t="inlineStr">
      <is>
        <t>Amir</t>
      </is>
    </nc>
  </rcc>
  <rcc rId="506" sId="6" numFmtId="20">
    <nc r="D113">
      <v>44625</v>
    </nc>
  </rcc>
  <rcc rId="507" sId="6">
    <nc r="E114" t="inlineStr">
      <is>
        <t>QSG9080 Xtrail  5L</t>
      </is>
    </nc>
  </rcc>
  <rcc rId="508" sId="6">
    <nc r="B114">
      <v>1</v>
    </nc>
  </rcc>
  <rm rId="509" sheetId="6" source="E114" destination="E115" sourceSheetId="6">
    <rfmt sheetId="6" sqref="E11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510" sId="6">
    <nc r="C115">
      <v>2</v>
    </nc>
  </rcc>
  <rcc rId="511" sId="6" odxf="1" dxf="1" numFmtId="20">
    <nc r="D115">
      <v>44627</v>
    </nc>
    <odxf>
      <numFmt numFmtId="0" formatCode="General"/>
    </odxf>
    <ndxf>
      <numFmt numFmtId="20" formatCode="d\-mmm\-yy"/>
    </ndxf>
  </rcc>
  <rcc rId="512" sId="6">
    <nc r="F115" t="inlineStr">
      <is>
        <t>Mundi</t>
      </is>
    </nc>
  </rcc>
  <rcc rId="513" sId="6">
    <oc r="B119">
      <f>SUM(B87:B112)</f>
    </oc>
    <nc r="B119">
      <f>SUM(B87:B114)</f>
    </nc>
  </rcc>
  <rcc rId="514" sId="6">
    <oc r="C119">
      <f>SUM('HX8'!C88:C112)</f>
    </oc>
    <nc r="C119">
      <f>SUM('HX8'!C88:C117)</f>
    </nc>
  </rcc>
  <rcc rId="515" sId="9">
    <oc r="C323">
      <f>SUM(C5:C315)</f>
    </oc>
    <nc r="C323">
      <f>SUM(C5:C315)</f>
    </nc>
  </rcc>
  <rcc rId="516" sId="15">
    <nc r="E293" t="inlineStr">
      <is>
        <t>QAG8750 Hilux</t>
      </is>
    </nc>
  </rcc>
  <rcc rId="517" sId="15">
    <nc r="C293">
      <v>1</v>
    </nc>
  </rcc>
  <rcc rId="518" sId="15" odxf="1" dxf="1" numFmtId="20">
    <nc r="D293">
      <v>44627</v>
    </nc>
    <odxf>
      <numFmt numFmtId="0" formatCode="General"/>
    </odxf>
    <ndxf>
      <numFmt numFmtId="20" formatCode="d\-mmm\-yy"/>
    </ndxf>
  </rcc>
  <rcc rId="519" sId="15">
    <nc r="F293" t="inlineStr">
      <is>
        <t>Markos</t>
      </is>
    </nc>
  </rcc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dn rId="0" localSheetId="47" customView="1" name="Z_A025996E_0933_4403_96EE_A2E2485AFB51_.wvu.FilterData" hidden="1" oldHidden="1">
    <formula>'Brake fluid Dot 4(Shell)'!$A$3:$F$51</formula>
  </rdn>
  <rcv guid="{A025996E-0933-4403-96EE-A2E2485AFB51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" sId="9">
    <nc r="C316">
      <v>1</v>
    </nc>
  </rcc>
  <rcc rId="531" sId="9" endOfListFormulaUpdate="1">
    <oc r="C323">
      <f>SUM(C5:C315)</f>
    </oc>
    <nc r="C323">
      <f>SUM(C5:C316)</f>
    </nc>
  </rcc>
  <rfmt sheetId="9" sqref="D316" start="0" length="0">
    <dxf>
      <numFmt numFmtId="20" formatCode="dd\-mmm\-yy"/>
    </dxf>
  </rfmt>
  <rcc rId="532" sId="9" numFmtId="20">
    <nc r="D316">
      <v>44630</v>
    </nc>
  </rcc>
  <rcc rId="533" sId="9">
    <nc r="E316" t="inlineStr">
      <is>
        <t>QAU1005 MYVI</t>
      </is>
    </nc>
  </rcc>
  <rcc rId="534" sId="9">
    <nc r="F316" t="inlineStr">
      <is>
        <t>Boy</t>
      </is>
    </nc>
  </rcc>
  <rcv guid="{0E654E7C-7733-487E-8AA6-57B1679C9575}" action="delete"/>
  <rdn rId="0" localSheetId="3" customView="1" name="Z_0E654E7C_7733_487E_8AA6_57B1679C9575_.wvu.FilterData" hidden="1" oldHidden="1">
    <formula>Ultra!$A$1:$G$32</formula>
    <oldFormula>Ultra!$A$1:$G$32</oldFormula>
  </rdn>
  <rdn rId="0" localSheetId="6" customView="1" name="Z_0E654E7C_7733_487E_8AA6_57B1679C9575_.wvu.FilterData" hidden="1" oldHidden="1">
    <formula>'HX8'!$A$4:$G$58</formula>
    <oldFormula>'HX8'!$A$4:$G$58</oldFormula>
  </rdn>
  <rdn rId="0" localSheetId="7" customView="1" name="Z_0E654E7C_7733_487E_8AA6_57B1679C9575_.wvu.FilterData" hidden="1" oldHidden="1">
    <formula>'HX8 X'!$A$4:$G$58</formula>
    <oldFormula>'HX8 X'!$A$4:$G$58</oldFormula>
  </rdn>
  <rdn rId="0" localSheetId="9" customView="1" name="Z_0E654E7C_7733_487E_8AA6_57B1679C9575_.wvu.FilterData" hidden="1" oldHidden="1">
    <formula>'HX5'!$A$4:$G$200</formula>
    <oldFormula>'HX5'!$A$4:$G$200</oldFormula>
  </rdn>
  <rdn rId="0" localSheetId="11" customView="1" name="Z_0E654E7C_7733_487E_8AA6_57B1679C9575_.wvu.FilterData" hidden="1" oldHidden="1">
    <formula>'HX7'!$A$4:$G$133</formula>
    <oldFormula>'HX7'!$A$4:$G$133</oldFormula>
  </rdn>
  <rdn rId="0" localSheetId="15" customView="1" name="Z_0E654E7C_7733_487E_8AA6_57B1679C9575_.wvu.FilterData" hidden="1" oldHidden="1">
    <formula>'RIMULA LD4'!$A$1:$F$157</formula>
    <oldFormula>'RIMULA LD4'!$A$1:$F$157</oldFormula>
  </rdn>
  <rdn rId="0" localSheetId="16" customView="1" name="Z_0E654E7C_7733_487E_8AA6_57B1679C9575_.wvu.FilterData" hidden="1" oldHidden="1">
    <formula>'Rimula LD5'!$A$3:$F$38</formula>
    <oldFormula>'Rimula LD5'!$A$3:$F$38</oldFormula>
  </rdn>
  <rdn rId="0" localSheetId="17" customView="1" name="Z_0E654E7C_7733_487E_8AA6_57B1679C9575_.wvu.FilterData" hidden="1" oldHidden="1">
    <formula>'Spirax S6 ATF X'!$A$1:$G$33</formula>
    <oldFormula>'Spirax S6 ATF X'!$A$1:$G$33</oldFormula>
  </rdn>
  <rdn rId="0" localSheetId="24" customView="1" name="Z_0E654E7C_7733_487E_8AA6_57B1679C9575_.wvu.FilterData" hidden="1" oldHidden="1">
    <formula>'Brake fluid DOT4 750ml'!$A$1:$F$108</formula>
    <oldFormula>'Brake fluid DOT4 750ml'!$A$1:$F$108</oldFormula>
  </rdn>
  <rdn rId="0" localSheetId="47" customView="1" name="Z_0E654E7C_7733_487E_8AA6_57B1679C9575_.wvu.FilterData" hidden="1" oldHidden="1">
    <formula>'Brake fluid Dot 4(Shell)'!$A$3:$F$51</formula>
  </rdn>
  <rcv guid="{0E654E7C-7733-487E-8AA6-57B1679C9575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32">
    <nc r="C40">
      <v>1</v>
    </nc>
  </rcc>
  <rcc rId="546" sId="32">
    <nc r="E40" t="inlineStr">
      <is>
        <t>QKT8241 rusa</t>
      </is>
    </nc>
  </rcc>
  <rcc rId="547" sId="32">
    <nc r="F40" t="inlineStr">
      <is>
        <t>Mundi</t>
      </is>
    </nc>
  </rcc>
  <rfmt sheetId="32" sqref="D40" start="0" length="0">
    <dxf>
      <alignment horizontal="center" vertical="top"/>
    </dxf>
  </rfmt>
  <rcc rId="548" sId="32" numFmtId="20">
    <nc r="D40">
      <v>44629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27">
    <nc r="C37">
      <v>1</v>
    </nc>
  </rcc>
  <rcc rId="550" sId="47">
    <nc r="C53">
      <v>1</v>
    </nc>
  </rcc>
  <rfmt sheetId="47" sqref="D53" start="0" length="0">
    <dxf/>
  </rfmt>
  <rcc rId="551" sId="47" numFmtId="20">
    <nc r="D53">
      <v>44661</v>
    </nc>
  </rcc>
  <rcc rId="552" sId="47">
    <nc r="E53" t="inlineStr">
      <is>
        <t>QAG89 X5</t>
      </is>
    </nc>
  </rcc>
  <rcc rId="553" sId="47">
    <nc r="F53" t="inlineStr">
      <is>
        <t>BRIAN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4" sId="9">
    <nc r="C317">
      <v>2</v>
    </nc>
  </rcc>
  <rcc rId="555" sId="9" endOfListFormulaUpdate="1">
    <oc r="C323">
      <f>SUM(C5:C316)</f>
    </oc>
    <nc r="C323">
      <f>SUM(C5:C317)</f>
    </nc>
  </rcc>
  <rcc rId="556" sId="9" odxf="1" dxf="1" numFmtId="20">
    <nc r="D317">
      <v>44631</v>
    </nc>
    <odxf>
      <numFmt numFmtId="0" formatCode="General"/>
    </odxf>
    <ndxf>
      <numFmt numFmtId="20" formatCode="dd\-mmm\-yy"/>
    </ndxf>
  </rcc>
  <rcc rId="557" sId="9">
    <nc r="E317" t="inlineStr">
      <is>
        <t>QKY5822 Pajero</t>
      </is>
    </nc>
  </rcc>
  <rcc rId="558" sId="9">
    <nc r="F317" t="inlineStr">
      <is>
        <t>Albert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6">
    <nc r="C116">
      <v>1</v>
    </nc>
  </rcc>
  <rfmt sheetId="6" sqref="D116" start="0" length="0">
    <dxf>
      <numFmt numFmtId="20" formatCode="dd\-mmm\-yy"/>
    </dxf>
  </rfmt>
  <rcc rId="560" sId="6" numFmtId="20">
    <nc r="D116">
      <v>44631</v>
    </nc>
  </rcc>
  <rcc rId="561" sId="6">
    <nc r="E116" t="inlineStr">
      <is>
        <t>QSG5246 Xtrail 5L</t>
      </is>
    </nc>
  </rcc>
  <rcc rId="562" sId="6">
    <nc r="F116" t="inlineStr">
      <is>
        <t>Danny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6" xfDxf="1" sqref="E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6" sId="36">
    <nc r="E55" t="inlineStr">
      <is>
        <t>QAV2796 Nissan UD</t>
      </is>
    </nc>
  </rcc>
  <rcc rId="597" sId="36">
    <nc r="C55">
      <v>3</v>
    </nc>
  </rcc>
  <rcc rId="598" sId="36" endOfListFormulaUpdate="1">
    <oc r="C61">
      <f>SUM(C4:C54)</f>
    </oc>
    <nc r="C61">
      <f>SUM(C4:C55)</f>
    </nc>
  </rcc>
  <rcc rId="599" sId="36" odxf="1" dxf="1" numFmtId="20">
    <nc r="D55">
      <v>44634</v>
    </nc>
    <odxf>
      <numFmt numFmtId="0" formatCode="General"/>
    </odxf>
    <ndxf>
      <numFmt numFmtId="20" formatCode="d\-mmm\-yy"/>
    </ndxf>
  </rcc>
  <rcc rId="600" sId="36">
    <nc r="F55" t="inlineStr">
      <is>
        <t>Lorry Team</t>
      </is>
    </nc>
  </rcc>
  <rfmt sheetId="13" sqref="E2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01" sId="13">
    <nc r="E28" t="inlineStr">
      <is>
        <t>QAA3745R isuzu NPR</t>
      </is>
    </nc>
  </rcc>
  <rcc rId="602" sId="13">
    <nc r="C28">
      <v>10</v>
    </nc>
  </rcc>
  <rfmt sheetId="13" sqref="C2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03" sId="13" odxf="1" dxf="1" numFmtId="20">
    <nc r="D28">
      <v>44635</v>
    </nc>
    <odxf>
      <numFmt numFmtId="0" formatCode="General"/>
    </odxf>
    <ndxf>
      <numFmt numFmtId="20" formatCode="d\-mmm\-yy"/>
    </ndxf>
  </rcc>
  <rcc rId="604" sId="13" odxf="1" dxf="1">
    <nc r="F28" t="inlineStr">
      <is>
        <t>Lorry Team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" sId="13">
    <nc r="C29">
      <v>18</v>
    </nc>
  </rcc>
  <rfmt sheetId="13" sqref="D29" start="0" length="0">
    <dxf>
      <numFmt numFmtId="20" formatCode="d\-mmm\-yy"/>
    </dxf>
  </rfmt>
  <rcc rId="606" sId="13">
    <nc r="E29" t="inlineStr">
      <is>
        <t>VAG4824 Isuzu FVR</t>
      </is>
    </nc>
  </rcc>
  <rcc rId="607" sId="13">
    <nc r="F29" t="inlineStr">
      <is>
        <t>Lorry Team</t>
      </is>
    </nc>
  </rcc>
  <rcc rId="608" sId="13" odxf="1" dxf="1" numFmtId="20">
    <nc r="D29">
      <v>44635</v>
    </nc>
    <ndxf>
      <border outline="0">
        <left/>
        <right/>
        <top/>
        <bottom/>
      </border>
    </ndxf>
  </rcc>
  <rcc rId="609" sId="15">
    <oc r="C297">
      <f>SUM(C3:C295)</f>
    </oc>
    <nc r="C297">
      <f>SUM(C3:C295)</f>
    </nc>
  </rcc>
  <rm rId="610" sheetId="15" source="A297:XFD297" destination="A304:XFD304" sourceSheetId="15">
    <rfmt sheetId="15" xfDxf="1" sqref="A304:XFD304" start="0" length="0"/>
    <rfmt sheetId="15" sqref="A304" start="0" length="0">
      <dxf>
        <alignment horizontal="center" vertical="center" readingOrder="0"/>
      </dxf>
    </rfmt>
    <rfmt sheetId="15" sqref="B304" start="0" length="0">
      <dxf>
        <alignment horizontal="center" vertical="center" readingOrder="0"/>
      </dxf>
    </rfmt>
  </rm>
  <rfmt sheetId="15" sqref="B297:B303" start="0" length="0">
    <dxf>
      <border>
        <left style="thin">
          <color indexed="64"/>
        </left>
      </border>
    </dxf>
  </rfmt>
  <rfmt sheetId="15" sqref="F297:F303" start="0" length="0">
    <dxf>
      <border>
        <right style="thin">
          <color indexed="64"/>
        </right>
      </border>
    </dxf>
  </rfmt>
  <rfmt sheetId="15" sqref="B303:F303" start="0" length="0">
    <dxf>
      <border>
        <bottom style="thin">
          <color indexed="64"/>
        </bottom>
      </border>
    </dxf>
  </rfmt>
  <rfmt sheetId="15" sqref="B297:F30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11" sId="30">
    <nc r="E121" t="inlineStr">
      <is>
        <t>QKP4874 Forklift</t>
      </is>
    </nc>
  </rcc>
  <rcc rId="612" sId="31">
    <oc r="C71">
      <f>SUM(C4:C66)</f>
    </oc>
    <nc r="C71">
      <f>SUM(C4:C66)</f>
    </nc>
  </rcc>
  <rcc rId="613" sId="32">
    <oc r="C71">
      <f>SUM(C4:C60)</f>
    </oc>
    <nc r="C71">
      <f>SUM(C4:C60)</f>
    </nc>
  </rcc>
  <rcc rId="614" sId="30">
    <oc r="C125">
      <f>SUM(C4:C122)</f>
    </oc>
    <nc r="C125">
      <f>SUM(C4:C122)</f>
    </nc>
  </rcc>
  <rcc rId="615" sId="11">
    <nc r="E233" t="inlineStr">
      <is>
        <t>QRE7288 Camry</t>
      </is>
    </nc>
  </rcc>
  <rfmt sheetId="11" sqref="E23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16" sId="11">
    <nc r="C233">
      <v>1</v>
    </nc>
  </rcc>
  <rcc rId="617" sId="11" endOfListFormulaUpdate="1">
    <oc r="C243">
      <f>SUM(C5:C232)</f>
    </oc>
    <nc r="C243">
      <f>SUM(C5:C233)</f>
    </nc>
  </rcc>
  <rcc rId="618" sId="11" odxf="1" dxf="1" numFmtId="20">
    <nc r="D233">
      <v>44636</v>
    </nc>
    <odxf>
      <numFmt numFmtId="0" formatCode="General"/>
    </odxf>
    <ndxf>
      <numFmt numFmtId="20" formatCode="d\-mmm\-yy"/>
    </ndxf>
  </rcc>
  <rcc rId="619" sId="11">
    <nc r="F233" t="inlineStr">
      <is>
        <t>Miracle</t>
      </is>
    </nc>
  </rcc>
  <rcc rId="620" sId="9">
    <nc r="E320" t="inlineStr">
      <is>
        <t>QAT8469 Landcruiser</t>
      </is>
    </nc>
  </rcc>
  <rcc rId="621" sId="9">
    <nc r="C320">
      <v>3</v>
    </nc>
  </rcc>
  <rcc rId="622" sId="9" odxf="1" dxf="1" numFmtId="20">
    <nc r="D320">
      <v>44636</v>
    </nc>
    <odxf>
      <numFmt numFmtId="0" formatCode="General"/>
    </odxf>
    <ndxf>
      <numFmt numFmtId="20" formatCode="d\-mmm\-yy"/>
    </ndxf>
  </rcc>
  <rcc rId="623" sId="9">
    <nc r="F320" t="inlineStr">
      <is>
        <t>boy</t>
      </is>
    </nc>
  </rcc>
  <rcc rId="624" sId="6">
    <nc r="E117" t="inlineStr">
      <is>
        <t>QSG4363  Toyota Hilux 7L</t>
      </is>
    </nc>
  </rcc>
  <rcc rId="625" sId="6">
    <nc r="C117">
      <v>2</v>
    </nc>
  </rcc>
  <rcc rId="626" sId="6" odxf="1" dxf="1" numFmtId="20">
    <nc r="D117">
      <v>44637</v>
    </nc>
    <odxf>
      <numFmt numFmtId="0" formatCode="General"/>
    </odxf>
    <ndxf>
      <numFmt numFmtId="20" formatCode="d\-mmm\-yy"/>
    </ndxf>
  </rcc>
  <rcc rId="627" sId="6">
    <nc r="F117" t="inlineStr">
      <is>
        <t>kelvin</t>
      </is>
    </nc>
  </rcc>
  <rm rId="628" sheetId="6" source="A119:XFD119" destination="A133:XFD133" sourceSheetId="6">
    <rfmt sheetId="6" xfDxf="1" sqref="A133:XFD133" start="0" length="0"/>
    <rfmt sheetId="6" sqref="A133" start="0" length="0">
      <dxf>
        <alignment horizontal="center" vertical="center" readingOrder="0"/>
      </dxf>
    </rfmt>
    <rfmt sheetId="6" sqref="B133" start="0" length="0">
      <dxf>
        <alignment horizontal="center" vertical="center" readingOrder="0"/>
      </dxf>
    </rfmt>
  </rm>
  <rfmt sheetId="6" sqref="A132:G132" start="0" length="0">
    <dxf>
      <border>
        <bottom style="thin">
          <color indexed="64"/>
        </bottom>
      </border>
    </dxf>
  </rfmt>
  <rfmt sheetId="6" sqref="A119:A132" start="0" length="0">
    <dxf>
      <border>
        <left style="thin">
          <color indexed="64"/>
        </left>
      </border>
    </dxf>
  </rfmt>
  <rfmt sheetId="6" sqref="G119:G132" start="0" length="0">
    <dxf>
      <border>
        <right style="thin">
          <color indexed="64"/>
        </right>
      </border>
    </dxf>
  </rfmt>
  <rfmt sheetId="6" sqref="A119:G13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dn rId="0" localSheetId="47" customView="1" name="Z_A025996E_0933_4403_96EE_A2E2485AFB51_.wvu.FilterData" hidden="1" oldHidden="1">
    <formula>'Brake fluid Dot 4(Shell)'!$A$3:$F$51</formula>
    <oldFormula>'Brake fluid Dot 4(Shell)'!$A$3:$F$51</oldFormula>
  </rdn>
  <rcv guid="{A025996E-0933-4403-96EE-A2E2485AFB51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9" sId="9">
    <nc r="E321" t="inlineStr">
      <is>
        <t>QAA9228G mark X</t>
      </is>
    </nc>
  </rcc>
  <rcc rId="640" sId="9">
    <nc r="C321">
      <v>2</v>
    </nc>
  </rcc>
  <rcc rId="641" sId="9" odxf="1" dxf="1" numFmtId="20">
    <nc r="D321">
      <v>44638</v>
    </nc>
    <odxf>
      <numFmt numFmtId="0" formatCode="General"/>
    </odxf>
    <ndxf>
      <numFmt numFmtId="20" formatCode="d\-mmm\-yy"/>
    </ndxf>
  </rcc>
  <rcc rId="642" sId="9">
    <nc r="F321" t="inlineStr">
      <is>
        <t>Brian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5">
    <nc r="E295" t="inlineStr">
      <is>
        <t>WLP2750 Tata</t>
      </is>
    </nc>
  </rcc>
  <rcc rId="644" sId="15">
    <nc r="C295">
      <v>1</v>
    </nc>
  </rcc>
  <rcc rId="645" sId="15" odxf="1" dxf="1" numFmtId="20">
    <nc r="D295">
      <v>44639</v>
    </nc>
    <odxf>
      <numFmt numFmtId="0" formatCode="General"/>
    </odxf>
    <ndxf>
      <numFmt numFmtId="20" formatCode="d\-mmm\-yy"/>
    </ndxf>
  </rcc>
  <rcc rId="646" sId="15">
    <nc r="F295" t="inlineStr">
      <is>
        <t>Brian</t>
      </is>
    </nc>
  </rcc>
  <rcc rId="647" sId="11">
    <nc r="E234" t="inlineStr">
      <is>
        <t>QAA383 Chevrolet  optra</t>
      </is>
    </nc>
  </rcc>
  <rcc rId="648" sId="11">
    <nc r="C234">
      <v>1</v>
    </nc>
  </rcc>
  <rcc rId="649" sId="11" endOfListFormulaUpdate="1">
    <oc r="C243">
      <f>SUM(C5:C233)</f>
    </oc>
    <nc r="C243">
      <f>SUM(C5:C234)</f>
    </nc>
  </rcc>
  <rcc rId="650" sId="11" odxf="1" dxf="1" numFmtId="20">
    <nc r="D234">
      <v>44638</v>
    </nc>
    <odxf>
      <numFmt numFmtId="0" formatCode="General"/>
    </odxf>
    <ndxf>
      <numFmt numFmtId="20" formatCode="d\-mmm\-yy"/>
    </ndxf>
  </rcc>
  <rcc rId="651" sId="11">
    <nc r="F234" t="inlineStr">
      <is>
        <t>Mosidi</t>
      </is>
    </nc>
  </rcc>
  <rcc rId="652" sId="15">
    <nc r="E296" t="inlineStr">
      <is>
        <t>QAG2193 Dynapac road roller</t>
      </is>
    </nc>
  </rcc>
  <rcc rId="653" sId="15">
    <nc r="C296">
      <v>1</v>
    </nc>
  </rcc>
  <rcc rId="654" sId="15" endOfListFormulaUpdate="1">
    <oc r="C304">
      <f>SUM(C3:C295)</f>
    </oc>
    <nc r="C304">
      <f>SUM(C3:C296)</f>
    </nc>
  </rcc>
  <rcc rId="655" sId="15" odxf="1" dxf="1" numFmtId="20">
    <nc r="D296">
      <v>44638</v>
    </nc>
    <odxf>
      <numFmt numFmtId="0" formatCode="General"/>
    </odxf>
    <ndxf>
      <numFmt numFmtId="20" formatCode="d\-mmm\-yy"/>
    </ndxf>
  </rcc>
  <rcc rId="656" sId="15">
    <nc r="F296" t="inlineStr">
      <is>
        <t>Danny</t>
      </is>
    </nc>
  </rcc>
  <rcc rId="657" sId="9">
    <nc r="E322" t="inlineStr">
      <is>
        <t>SG3030AQ Toyota Camry</t>
      </is>
    </nc>
  </rcc>
  <rcc rId="658" sId="9">
    <nc r="C322">
      <v>1</v>
    </nc>
  </rcc>
  <rm rId="659" sheetId="9" source="A323:XFD323" destination="A348:XFD348" sourceSheetId="9">
    <rfmt sheetId="9" xfDxf="1" sqref="A348:XFD348" start="0" length="0"/>
    <rfmt sheetId="9" sqref="A348" start="0" length="0">
      <dxf>
        <alignment horizontal="center" vertical="center" readingOrder="0"/>
      </dxf>
    </rfmt>
    <rfmt sheetId="9" sqref="B348" start="0" length="0">
      <dxf>
        <alignment horizontal="center" vertical="center" readingOrder="0"/>
      </dxf>
    </rfmt>
    <rfmt sheetId="9" sqref="G348" start="0" length="0">
      <dxf>
        <alignment horizontal="center" vertical="center" readingOrder="0"/>
      </dxf>
    </rfmt>
  </rm>
  <rfmt sheetId="9" sqref="A347:G347" start="0" length="0">
    <dxf>
      <border>
        <bottom style="thin">
          <color indexed="64"/>
        </bottom>
      </border>
    </dxf>
  </rfmt>
  <rfmt sheetId="9" sqref="A323:A347" start="0" length="0">
    <dxf>
      <border>
        <left style="thin">
          <color indexed="64"/>
        </left>
      </border>
    </dxf>
  </rfmt>
  <rfmt sheetId="9" sqref="G323:G347" start="0" length="0">
    <dxf>
      <border>
        <right style="thin">
          <color indexed="64"/>
        </right>
      </border>
    </dxf>
  </rfmt>
  <rfmt sheetId="9" sqref="A323:G3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60" sId="9" odxf="1" dxf="1" numFmtId="20">
    <nc r="D322">
      <v>44638</v>
    </nc>
    <odxf>
      <numFmt numFmtId="0" formatCode="General"/>
    </odxf>
    <ndxf>
      <numFmt numFmtId="20" formatCode="d\-mmm\-yy"/>
    </ndxf>
  </rcc>
  <rcc rId="661" sId="9">
    <nc r="F322" t="inlineStr">
      <is>
        <t>Mundi</t>
      </is>
    </nc>
  </rcc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dn rId="0" localSheetId="47" customView="1" name="Z_A025996E_0933_4403_96EE_A2E2485AFB51_.wvu.FilterData" hidden="1" oldHidden="1">
    <formula>'Brake fluid Dot 4(Shell)'!$A$3:$F$51</formula>
    <oldFormula>'Brake fluid Dot 4(Shell)'!$A$3:$F$51</oldFormula>
  </rdn>
  <rcv guid="{A025996E-0933-4403-96EE-A2E2485AFB51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" sId="16">
    <nc r="C85">
      <v>1</v>
    </nc>
  </rcc>
  <rcc rId="673" sId="16" endOfListFormulaUpdate="1">
    <oc r="C96">
      <f>SUM(C4:C84)</f>
    </oc>
    <nc r="C96">
      <f>SUM(C4:C85)</f>
    </nc>
  </rcc>
  <rcc rId="674" sId="16" odxf="1" dxf="1" numFmtId="20">
    <nc r="D85">
      <v>44639</v>
    </nc>
    <odxf>
      <numFmt numFmtId="0" formatCode="General"/>
    </odxf>
    <ndxf>
      <numFmt numFmtId="20" formatCode="d\-mmm\-yy"/>
    </ndxf>
  </rcc>
  <rcc rId="675" sId="16">
    <nc r="E85" t="inlineStr">
      <is>
        <t>VAG4824 Isuzu FVR</t>
      </is>
    </nc>
  </rcc>
  <rcc rId="676" sId="16">
    <nc r="F85" t="inlineStr">
      <is>
        <t>Lorry Team</t>
      </is>
    </nc>
  </rcc>
  <rcc rId="677" sId="13">
    <oc r="C41">
      <f>SUM(C4:C26)</f>
    </oc>
    <nc r="C41">
      <f>SUM(C4:C30)</f>
    </nc>
  </rcc>
  <rcc rId="678" sId="13">
    <nc r="E30" t="inlineStr">
      <is>
        <t>QAA7440H Hino lorry</t>
      </is>
    </nc>
  </rcc>
  <rcc rId="679" sId="13">
    <nc r="C30">
      <v>11</v>
    </nc>
  </rcc>
  <rcc rId="680" sId="13" odxf="1" dxf="1" numFmtId="20">
    <nc r="D30">
      <v>44639</v>
    </nc>
    <odxf>
      <numFmt numFmtId="0" formatCode="General"/>
    </odxf>
    <ndxf>
      <numFmt numFmtId="20" formatCode="d\-mmm\-yy"/>
    </ndxf>
  </rcc>
  <rcc rId="681" sId="13">
    <nc r="F30" t="inlineStr">
      <is>
        <t>Lorry Team</t>
      </is>
    </nc>
  </rcc>
  <rcc rId="682" sId="9">
    <oc r="C348">
      <f>SUM(C5:C317)</f>
    </oc>
    <nc r="C348">
      <f>SUM(C5:C324)</f>
    </nc>
  </rcc>
  <rm rId="683" sheetId="15" source="C320:F320" destination="C297:F297" sourceSheetId="9">
    <rfmt sheetId="15" sqref="C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D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E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F29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84" sId="15">
    <oc r="C297">
      <v>3</v>
    </oc>
    <nc r="C297">
      <v>2</v>
    </nc>
  </rcc>
  <rm rId="685" sheetId="9" source="C321:F322" destination="C320:F321" sourceSheetId="9"/>
  <rm rId="686" sheetId="15" source="B290:F297" destination="B291:F298" sourceSheetId="15">
    <undo index="0" exp="area" ref3D="1" dr="B4:B294" r="B304" sId="15"/>
    <rfmt sheetId="15" sqref="B298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C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D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E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5" sqref="F29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687" sId="15">
    <nc r="C290">
      <v>2</v>
    </nc>
  </rcc>
  <rfmt sheetId="15" sqref="C29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688" sId="15" odxf="1" dxf="1" numFmtId="20">
    <nc r="D290">
      <v>44587</v>
    </nc>
    <odxf>
      <numFmt numFmtId="0" formatCode="General"/>
    </odxf>
    <ndxf>
      <numFmt numFmtId="20" formatCode="d\-mmm\-yy"/>
    </ndxf>
  </rcc>
  <rcc rId="689" sId="15">
    <nc r="E291" t="inlineStr">
      <is>
        <t>QAA4738S Isuzu lorry</t>
      </is>
    </nc>
  </rcc>
  <rcc rId="690" sId="15">
    <nc r="F291" t="inlineStr">
      <is>
        <t>Lorry team</t>
      </is>
    </nc>
  </rcc>
  <rm rId="691" sheetId="15" source="E291:F291" destination="E290:F290" sourceSheetId="15"/>
  <rcc rId="692" sId="15">
    <oc r="C304">
      <f>SUM(C3:C296)</f>
    </oc>
    <nc r="C304">
      <f>SUM(C3:C301)</f>
    </nc>
  </rcc>
  <rcc rId="693" sId="11">
    <nc r="E235" t="inlineStr">
      <is>
        <t>QAK5106 Vios</t>
      </is>
    </nc>
  </rcc>
  <rcc rId="694" sId="11">
    <nc r="C235">
      <v>1</v>
    </nc>
  </rcc>
  <rcc rId="695" sId="11" endOfListFormulaUpdate="1">
    <oc r="C243">
      <f>SUM(C5:C234)</f>
    </oc>
    <nc r="C243">
      <f>SUM(C5:C235)</f>
    </nc>
  </rcc>
  <rcc rId="696" sId="11" odxf="1" dxf="1" numFmtId="20">
    <nc r="D235">
      <v>44641</v>
    </nc>
    <odxf>
      <numFmt numFmtId="0" formatCode="General"/>
    </odxf>
    <ndxf>
      <numFmt numFmtId="20" formatCode="d\-mmm\-yy"/>
    </ndxf>
  </rcc>
  <rcc rId="697" sId="11">
    <nc r="F235" t="inlineStr">
      <is>
        <t>Brian</t>
      </is>
    </nc>
  </rcc>
  <rcc rId="698" sId="26">
    <nc r="E16" t="inlineStr">
      <is>
        <t>QAA2098L  Isuzu FSR</t>
      </is>
    </nc>
  </rcc>
  <rcc rId="699" sId="26">
    <nc r="C16">
      <v>2</v>
    </nc>
  </rcc>
  <rcc rId="700" sId="26" odxf="1" dxf="1" numFmtId="20">
    <nc r="D16">
      <v>44641</v>
    </nc>
    <odxf>
      <numFmt numFmtId="0" formatCode="General"/>
    </odxf>
    <ndxf>
      <numFmt numFmtId="20" formatCode="d\-mmm\-yy"/>
    </ndxf>
  </rcc>
  <rcc rId="701" sId="26">
    <nc r="F16" t="inlineStr">
      <is>
        <t>Lorry team</t>
      </is>
    </nc>
  </rcc>
  <rcv guid="{A025996E-0933-4403-96EE-A2E2485AFB51}" action="delete"/>
  <rdn rId="0" localSheetId="3" customView="1" name="Z_A025996E_0933_4403_96EE_A2E2485AFB51_.wvu.FilterData" hidden="1" oldHidden="1">
    <formula>Ultra!$A$1:$G$32</formula>
    <oldFormula>Ultra!$A$1:$G$32</oldFormula>
  </rdn>
  <rdn rId="0" localSheetId="6" customView="1" name="Z_A025996E_0933_4403_96EE_A2E2485AFB51_.wvu.FilterData" hidden="1" oldHidden="1">
    <formula>'HX8'!$A$4:$G$58</formula>
    <oldFormula>'HX8'!$A$4:$G$58</oldFormula>
  </rdn>
  <rdn rId="0" localSheetId="7" customView="1" name="Z_A025996E_0933_4403_96EE_A2E2485AFB51_.wvu.FilterData" hidden="1" oldHidden="1">
    <formula>'HX8 X'!$A$4:$G$58</formula>
    <oldFormula>'HX8 X'!$A$4:$G$58</oldFormula>
  </rdn>
  <rdn rId="0" localSheetId="9" customView="1" name="Z_A025996E_0933_4403_96EE_A2E2485AFB51_.wvu.FilterData" hidden="1" oldHidden="1">
    <formula>'HX5'!$A$4:$G$200</formula>
    <oldFormula>'HX5'!$A$4:$G$200</oldFormula>
  </rdn>
  <rdn rId="0" localSheetId="11" customView="1" name="Z_A025996E_0933_4403_96EE_A2E2485AFB51_.wvu.FilterData" hidden="1" oldHidden="1">
    <formula>'HX7'!$A$4:$G$133</formula>
    <oldFormula>'HX7'!$A$4:$G$133</oldFormula>
  </rdn>
  <rdn rId="0" localSheetId="15" customView="1" name="Z_A025996E_0933_4403_96EE_A2E2485AFB51_.wvu.FilterData" hidden="1" oldHidden="1">
    <formula>'RIMULA LD4'!$A$1:$F$157</formula>
    <oldFormula>'RIMULA LD4'!$A$1:$F$157</oldFormula>
  </rdn>
  <rdn rId="0" localSheetId="16" customView="1" name="Z_A025996E_0933_4403_96EE_A2E2485AFB51_.wvu.FilterData" hidden="1" oldHidden="1">
    <formula>'Rimula LD5'!$A$3:$F$38</formula>
    <oldFormula>'Rimula LD5'!$A$3:$F$38</oldFormula>
  </rdn>
  <rdn rId="0" localSheetId="17" customView="1" name="Z_A025996E_0933_4403_96EE_A2E2485AFB51_.wvu.FilterData" hidden="1" oldHidden="1">
    <formula>'Spirax S6 ATF X'!$A$1:$G$33</formula>
    <oldFormula>'Spirax S6 ATF X'!$A$1:$G$33</oldFormula>
  </rdn>
  <rdn rId="0" localSheetId="24" customView="1" name="Z_A025996E_0933_4403_96EE_A2E2485AFB51_.wvu.FilterData" hidden="1" oldHidden="1">
    <formula>'Brake fluid DOT4 750ml'!$A$1:$F$108</formula>
    <oldFormula>'Brake fluid DOT4 750ml'!$A$1:$F$108</oldFormula>
  </rdn>
  <rdn rId="0" localSheetId="47" customView="1" name="Z_A025996E_0933_4403_96EE_A2E2485AFB51_.wvu.FilterData" hidden="1" oldHidden="1">
    <formula>'Brake fluid Dot 4(Shell)'!$A$3:$F$51</formula>
    <oldFormula>'Brake fluid Dot 4(Shell)'!$A$3:$F$51</oldFormula>
  </rdn>
  <rcv guid="{A025996E-0933-4403-96EE-A2E2485AFB51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" sId="16">
    <oc r="C96">
      <f>SUM(C4:C85)</f>
    </oc>
    <nc r="C96">
      <f>SUM(C4:C85)</f>
    </nc>
  </rcc>
  <rcc rId="713" sId="47">
    <oc r="C71">
      <f>SUM(C4:C60)</f>
    </oc>
    <nc r="C71">
      <f>SUM(C4:C60)</f>
    </nc>
  </rcc>
  <rcc rId="714" sId="47">
    <nc r="C54">
      <v>1</v>
    </nc>
  </rcc>
  <rcc rId="715" sId="47" numFmtId="20">
    <nc r="D54">
      <v>44641</v>
    </nc>
  </rcc>
  <rcc rId="716" sId="47">
    <nc r="E54" t="inlineStr">
      <is>
        <t>VAG4824 Isuzu FVR</t>
      </is>
    </nc>
  </rcc>
  <rcc rId="717" sId="47">
    <nc r="F54" t="inlineStr">
      <is>
        <t>Lorry team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35">
    <nc r="B13">
      <v>16</v>
    </nc>
  </rcc>
  <rcc rId="719" sId="35">
    <nc r="C14">
      <v>4</v>
    </nc>
  </rcc>
  <rfmt sheetId="35" sqref="D14" start="0" length="0">
    <dxf>
      <numFmt numFmtId="20" formatCode="d\-mmm\-yy"/>
    </dxf>
  </rfmt>
  <rcc rId="720" sId="16">
    <nc r="E86" t="inlineStr">
      <is>
        <t>QS89H Hilux</t>
      </is>
    </nc>
  </rcc>
  <rcc rId="721" sId="16">
    <nc r="C86">
      <v>1</v>
    </nc>
  </rcc>
  <rcc rId="722" sId="16" endOfListFormulaUpdate="1">
    <oc r="C96">
      <f>SUM(C4:C85)</f>
    </oc>
    <nc r="C96">
      <f>SUM(C4:C86)</f>
    </nc>
  </rcc>
  <rcc rId="723" sId="16" odxf="1" dxf="1" numFmtId="20">
    <nc r="D86">
      <v>44641</v>
    </nc>
    <odxf>
      <numFmt numFmtId="0" formatCode="General"/>
    </odxf>
    <ndxf>
      <numFmt numFmtId="20" formatCode="d\-mmm\-yy"/>
    </ndxf>
  </rcc>
  <rcc rId="724" sId="16">
    <nc r="F86" t="inlineStr">
      <is>
        <t>Brian</t>
      </is>
    </nc>
  </rcc>
  <rcc rId="725" sId="35" numFmtId="20">
    <nc r="D14">
      <v>44641</v>
    </nc>
  </rcc>
  <rcc rId="726" sId="35">
    <nc r="E14" t="inlineStr">
      <is>
        <t>QS89H Hilux</t>
      </is>
    </nc>
  </rcc>
  <rcc rId="727" sId="35">
    <nc r="F14" t="inlineStr">
      <is>
        <t>Brian</t>
      </is>
    </nc>
  </rcc>
  <rcc rId="728" sId="21" odxf="1" dxf="1" numFmtId="20">
    <nc r="D78">
      <v>44641</v>
    </nc>
    <odxf>
      <numFmt numFmtId="0" formatCode="General"/>
    </odxf>
    <ndxf>
      <numFmt numFmtId="20" formatCode="d\-mmm\-yy"/>
    </ndxf>
  </rcc>
  <rcc rId="729" sId="21">
    <nc r="E78" t="inlineStr">
      <is>
        <t>QS89H Hilux</t>
      </is>
    </nc>
  </rcc>
  <rcc rId="730" sId="21">
    <nc r="F78" t="inlineStr">
      <is>
        <t>Brian</t>
      </is>
    </nc>
  </rcc>
  <rcc rId="731" sId="21">
    <nc r="C78">
      <v>3</v>
    </nc>
  </rcc>
  <rcc rId="732" sId="15">
    <nc r="E299" t="inlineStr">
      <is>
        <t>VAL5734 Hiace</t>
      </is>
    </nc>
  </rcc>
  <rcc rId="733" sId="15">
    <nc r="C299">
      <v>1</v>
    </nc>
  </rcc>
  <rcc rId="734" sId="15" odxf="1" dxf="1" numFmtId="20">
    <nc r="D299">
      <v>44641</v>
    </nc>
    <odxf>
      <numFmt numFmtId="0" formatCode="General"/>
    </odxf>
    <ndxf>
      <numFmt numFmtId="20" formatCode="d\-mmm\-yy"/>
    </ndxf>
  </rcc>
  <rcc rId="735" sId="15">
    <nc r="F299" t="inlineStr">
      <is>
        <t>Brian</t>
      </is>
    </nc>
  </rcc>
  <rcc rId="736" sId="21" odxf="1" dxf="1" numFmtId="20">
    <nc r="D79">
      <v>44641</v>
    </nc>
    <odxf>
      <numFmt numFmtId="0" formatCode="General"/>
    </odxf>
    <ndxf>
      <numFmt numFmtId="20" formatCode="d\-mmm\-yy"/>
    </ndxf>
  </rcc>
  <rcc rId="737" sId="21">
    <nc r="E79" t="inlineStr">
      <is>
        <t>VAL5734 Hiace</t>
      </is>
    </nc>
  </rcc>
  <rcc rId="738" sId="21">
    <nc r="F79" t="inlineStr">
      <is>
        <t>Brian</t>
      </is>
    </nc>
  </rcc>
  <rcc rId="739" sId="21">
    <nc r="C79">
      <v>6</v>
    </nc>
  </rcc>
  <rcc rId="740" sId="21" endOfListFormulaUpdate="1">
    <oc r="C90">
      <f>SUM(C4:C77)</f>
    </oc>
    <nc r="C90">
      <f>SUM(C4:C79)</f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7">
  <userInfo guid="{EDD41D5C-8B70-4614-B8AA-41FC07F77FAF}" name="hsho" id="-891047112" dateTime="2022-02-07T13:57:43"/>
  <userInfo guid="{B6CFC183-FB68-494C-9803-50A7F0E9CE6B}" name="hsho" id="-891057950" dateTime="2022-02-17T13:14:43"/>
  <userInfo guid="{BD0F13BF-E34B-4D6B-8E56-FF6B7FCBA82B}" name="han siong ho" id="-37176224" dateTime="2022-02-21T10:36:31"/>
  <userInfo guid="{724C6F7E-54DB-44CD-A2A8-97E6D9D72147}" name="han siong ho" id="-37190654" dateTime="2022-03-01T15:04:35"/>
  <userInfo guid="{0C3926D8-F273-438A-AC83-14619624040D}" name="hsho" id="-891064315" dateTime="2022-03-08T08:37:58"/>
  <userInfo guid="{76C33274-329E-4345-8822-7860422A3187}" name="han siong ho" id="-37220469" dateTime="2022-03-10T15:36:08"/>
  <userInfo guid="{157C92C3-EFE2-44D4-A918-A9B483053E3F}" name="hsho" id="-891063782" dateTime="2022-03-18T10:04:3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4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8.bin"/><Relationship Id="rId2" Type="http://schemas.openxmlformats.org/officeDocument/2006/relationships/printerSettings" Target="../printerSettings/printerSettings47.bin"/><Relationship Id="rId1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50.bin"/><Relationship Id="rId4" Type="http://schemas.openxmlformats.org/officeDocument/2006/relationships/printerSettings" Target="../printerSettings/printerSettings4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3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52.bin"/><Relationship Id="rId1" Type="http://schemas.openxmlformats.org/officeDocument/2006/relationships/printerSettings" Target="../printerSettings/printerSettings51.bin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55.bin"/><Relationship Id="rId4" Type="http://schemas.openxmlformats.org/officeDocument/2006/relationships/printerSettings" Target="../printerSettings/printerSettings5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8.bin"/><Relationship Id="rId2" Type="http://schemas.openxmlformats.org/officeDocument/2006/relationships/printerSettings" Target="../printerSettings/printerSettings57.bin"/><Relationship Id="rId1" Type="http://schemas.openxmlformats.org/officeDocument/2006/relationships/printerSettings" Target="../printerSettings/printerSettings56.bin"/><Relationship Id="rId5" Type="http://schemas.openxmlformats.org/officeDocument/2006/relationships/printerSettings" Target="../printerSettings/printerSettings60.bin"/><Relationship Id="rId4" Type="http://schemas.openxmlformats.org/officeDocument/2006/relationships/printerSettings" Target="../printerSettings/printerSettings5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62.bin"/><Relationship Id="rId1" Type="http://schemas.openxmlformats.org/officeDocument/2006/relationships/printerSettings" Target="../printerSettings/printerSettings61.bin"/><Relationship Id="rId5" Type="http://schemas.openxmlformats.org/officeDocument/2006/relationships/printerSettings" Target="../printerSettings/printerSettings65.bin"/><Relationship Id="rId4" Type="http://schemas.openxmlformats.org/officeDocument/2006/relationships/printerSettings" Target="../printerSettings/printerSettings6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8.bin"/><Relationship Id="rId2" Type="http://schemas.openxmlformats.org/officeDocument/2006/relationships/printerSettings" Target="../printerSettings/printerSettings67.bin"/><Relationship Id="rId1" Type="http://schemas.openxmlformats.org/officeDocument/2006/relationships/printerSettings" Target="../printerSettings/printerSettings66.bin"/><Relationship Id="rId5" Type="http://schemas.openxmlformats.org/officeDocument/2006/relationships/printerSettings" Target="../printerSettings/printerSettings70.bin"/><Relationship Id="rId4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3.bin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72.bin"/><Relationship Id="rId1" Type="http://schemas.openxmlformats.org/officeDocument/2006/relationships/printerSettings" Target="../printerSettings/printerSettings71.bin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75.bin"/><Relationship Id="rId4" Type="http://schemas.openxmlformats.org/officeDocument/2006/relationships/printerSettings" Target="../printerSettings/printerSettings74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8.bin"/><Relationship Id="rId2" Type="http://schemas.openxmlformats.org/officeDocument/2006/relationships/printerSettings" Target="../printerSettings/printerSettings77.bin"/><Relationship Id="rId1" Type="http://schemas.openxmlformats.org/officeDocument/2006/relationships/printerSettings" Target="../printerSettings/printerSettings76.bin"/><Relationship Id="rId5" Type="http://schemas.openxmlformats.org/officeDocument/2006/relationships/printerSettings" Target="../printerSettings/printerSettings80.bin"/><Relationship Id="rId4" Type="http://schemas.openxmlformats.org/officeDocument/2006/relationships/printerSettings" Target="../printerSettings/printerSettings7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3.bin"/><Relationship Id="rId2" Type="http://schemas.openxmlformats.org/officeDocument/2006/relationships/printerSettings" Target="../printerSettings/printerSettings82.bin"/><Relationship Id="rId1" Type="http://schemas.openxmlformats.org/officeDocument/2006/relationships/printerSettings" Target="../printerSettings/printerSettings81.bin"/><Relationship Id="rId5" Type="http://schemas.openxmlformats.org/officeDocument/2006/relationships/printerSettings" Target="../printerSettings/printerSettings85.bin"/><Relationship Id="rId4" Type="http://schemas.openxmlformats.org/officeDocument/2006/relationships/printerSettings" Target="../printerSettings/printerSettings84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8.bin"/><Relationship Id="rId2" Type="http://schemas.openxmlformats.org/officeDocument/2006/relationships/printerSettings" Target="../printerSettings/printerSettings87.bin"/><Relationship Id="rId1" Type="http://schemas.openxmlformats.org/officeDocument/2006/relationships/printerSettings" Target="../printerSettings/printerSettings86.bin"/><Relationship Id="rId5" Type="http://schemas.openxmlformats.org/officeDocument/2006/relationships/printerSettings" Target="../printerSettings/printerSettings90.bin"/><Relationship Id="rId4" Type="http://schemas.openxmlformats.org/officeDocument/2006/relationships/printerSettings" Target="../printerSettings/printerSettings8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3.bin"/><Relationship Id="rId2" Type="http://schemas.openxmlformats.org/officeDocument/2006/relationships/printerSettings" Target="../printerSettings/printerSettings92.bin"/><Relationship Id="rId1" Type="http://schemas.openxmlformats.org/officeDocument/2006/relationships/printerSettings" Target="../printerSettings/printerSettings91.bin"/><Relationship Id="rId5" Type="http://schemas.openxmlformats.org/officeDocument/2006/relationships/printerSettings" Target="../printerSettings/printerSettings95.bin"/><Relationship Id="rId4" Type="http://schemas.openxmlformats.org/officeDocument/2006/relationships/printerSettings" Target="../printerSettings/printerSettings9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8.bin"/><Relationship Id="rId2" Type="http://schemas.openxmlformats.org/officeDocument/2006/relationships/printerSettings" Target="../printerSettings/printerSettings97.bin"/><Relationship Id="rId1" Type="http://schemas.openxmlformats.org/officeDocument/2006/relationships/printerSettings" Target="../printerSettings/printerSettings96.bin"/><Relationship Id="rId5" Type="http://schemas.openxmlformats.org/officeDocument/2006/relationships/printerSettings" Target="../printerSettings/printerSettings100.bin"/><Relationship Id="rId4" Type="http://schemas.openxmlformats.org/officeDocument/2006/relationships/printerSettings" Target="../printerSettings/printerSettings9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3.bin"/><Relationship Id="rId2" Type="http://schemas.openxmlformats.org/officeDocument/2006/relationships/printerSettings" Target="../printerSettings/printerSettings102.bin"/><Relationship Id="rId1" Type="http://schemas.openxmlformats.org/officeDocument/2006/relationships/printerSettings" Target="../printerSettings/printerSettings101.bin"/><Relationship Id="rId5" Type="http://schemas.openxmlformats.org/officeDocument/2006/relationships/printerSettings" Target="../printerSettings/printerSettings105.bin"/><Relationship Id="rId4" Type="http://schemas.openxmlformats.org/officeDocument/2006/relationships/printerSettings" Target="../printerSettings/printerSettings104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8.bin"/><Relationship Id="rId2" Type="http://schemas.openxmlformats.org/officeDocument/2006/relationships/printerSettings" Target="../printerSettings/printerSettings107.bin"/><Relationship Id="rId1" Type="http://schemas.openxmlformats.org/officeDocument/2006/relationships/printerSettings" Target="../printerSettings/printerSettings106.bin"/><Relationship Id="rId5" Type="http://schemas.openxmlformats.org/officeDocument/2006/relationships/printerSettings" Target="../printerSettings/printerSettings110.bin"/><Relationship Id="rId4" Type="http://schemas.openxmlformats.org/officeDocument/2006/relationships/printerSettings" Target="../printerSettings/printerSettings10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12.bin"/><Relationship Id="rId1" Type="http://schemas.openxmlformats.org/officeDocument/2006/relationships/printerSettings" Target="../printerSettings/printerSettings111.bin"/><Relationship Id="rId5" Type="http://schemas.openxmlformats.org/officeDocument/2006/relationships/printerSettings" Target="../printerSettings/printerSettings115.bin"/><Relationship Id="rId4" Type="http://schemas.openxmlformats.org/officeDocument/2006/relationships/printerSettings" Target="../printerSettings/printerSettings1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8.bin"/><Relationship Id="rId2" Type="http://schemas.openxmlformats.org/officeDocument/2006/relationships/printerSettings" Target="../printerSettings/printerSettings117.bin"/><Relationship Id="rId1" Type="http://schemas.openxmlformats.org/officeDocument/2006/relationships/printerSettings" Target="../printerSettings/printerSettings116.bin"/><Relationship Id="rId5" Type="http://schemas.openxmlformats.org/officeDocument/2006/relationships/printerSettings" Target="../printerSettings/printerSettings120.bin"/><Relationship Id="rId4" Type="http://schemas.openxmlformats.org/officeDocument/2006/relationships/printerSettings" Target="../printerSettings/printerSettings11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3.bin"/><Relationship Id="rId2" Type="http://schemas.openxmlformats.org/officeDocument/2006/relationships/printerSettings" Target="../printerSettings/printerSettings122.bin"/><Relationship Id="rId1" Type="http://schemas.openxmlformats.org/officeDocument/2006/relationships/printerSettings" Target="../printerSettings/printerSettings121.bin"/><Relationship Id="rId5" Type="http://schemas.openxmlformats.org/officeDocument/2006/relationships/printerSettings" Target="../printerSettings/printerSettings125.bin"/><Relationship Id="rId4" Type="http://schemas.openxmlformats.org/officeDocument/2006/relationships/printerSettings" Target="../printerSettings/printerSettings124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8.bin"/><Relationship Id="rId2" Type="http://schemas.openxmlformats.org/officeDocument/2006/relationships/printerSettings" Target="../printerSettings/printerSettings127.bin"/><Relationship Id="rId1" Type="http://schemas.openxmlformats.org/officeDocument/2006/relationships/printerSettings" Target="../printerSettings/printerSettings126.bin"/><Relationship Id="rId5" Type="http://schemas.openxmlformats.org/officeDocument/2006/relationships/printerSettings" Target="../printerSettings/printerSettings130.bin"/><Relationship Id="rId4" Type="http://schemas.openxmlformats.org/officeDocument/2006/relationships/printerSettings" Target="../printerSettings/printerSettings1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3.bin"/><Relationship Id="rId2" Type="http://schemas.openxmlformats.org/officeDocument/2006/relationships/printerSettings" Target="../printerSettings/printerSettings132.bin"/><Relationship Id="rId1" Type="http://schemas.openxmlformats.org/officeDocument/2006/relationships/printerSettings" Target="../printerSettings/printerSettings131.bin"/><Relationship Id="rId5" Type="http://schemas.openxmlformats.org/officeDocument/2006/relationships/printerSettings" Target="../printerSettings/printerSettings135.bin"/><Relationship Id="rId4" Type="http://schemas.openxmlformats.org/officeDocument/2006/relationships/printerSettings" Target="../printerSettings/printerSettings134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8.bin"/><Relationship Id="rId2" Type="http://schemas.openxmlformats.org/officeDocument/2006/relationships/printerSettings" Target="../printerSettings/printerSettings137.bin"/><Relationship Id="rId1" Type="http://schemas.openxmlformats.org/officeDocument/2006/relationships/printerSettings" Target="../printerSettings/printerSettings136.bin"/><Relationship Id="rId5" Type="http://schemas.openxmlformats.org/officeDocument/2006/relationships/printerSettings" Target="../printerSettings/printerSettings140.bin"/><Relationship Id="rId4" Type="http://schemas.openxmlformats.org/officeDocument/2006/relationships/printerSettings" Target="../printerSettings/printerSettings13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3.bin"/><Relationship Id="rId2" Type="http://schemas.openxmlformats.org/officeDocument/2006/relationships/printerSettings" Target="../printerSettings/printerSettings142.bin"/><Relationship Id="rId1" Type="http://schemas.openxmlformats.org/officeDocument/2006/relationships/printerSettings" Target="../printerSettings/printerSettings141.bin"/><Relationship Id="rId5" Type="http://schemas.openxmlformats.org/officeDocument/2006/relationships/printerSettings" Target="../printerSettings/printerSettings145.bin"/><Relationship Id="rId4" Type="http://schemas.openxmlformats.org/officeDocument/2006/relationships/printerSettings" Target="../printerSettings/printerSettings14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8.bin"/><Relationship Id="rId2" Type="http://schemas.openxmlformats.org/officeDocument/2006/relationships/printerSettings" Target="../printerSettings/printerSettings147.bin"/><Relationship Id="rId1" Type="http://schemas.openxmlformats.org/officeDocument/2006/relationships/printerSettings" Target="../printerSettings/printerSettings146.bin"/><Relationship Id="rId5" Type="http://schemas.openxmlformats.org/officeDocument/2006/relationships/printerSettings" Target="../printerSettings/printerSettings150.bin"/><Relationship Id="rId4" Type="http://schemas.openxmlformats.org/officeDocument/2006/relationships/printerSettings" Target="../printerSettings/printerSettings14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3.bin"/><Relationship Id="rId2" Type="http://schemas.openxmlformats.org/officeDocument/2006/relationships/printerSettings" Target="../printerSettings/printerSettings152.bin"/><Relationship Id="rId1" Type="http://schemas.openxmlformats.org/officeDocument/2006/relationships/printerSettings" Target="../printerSettings/printerSettings151.bin"/><Relationship Id="rId5" Type="http://schemas.openxmlformats.org/officeDocument/2006/relationships/printerSettings" Target="../printerSettings/printerSettings155.bin"/><Relationship Id="rId4" Type="http://schemas.openxmlformats.org/officeDocument/2006/relationships/printerSettings" Target="../printerSettings/printerSettings15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8.bin"/><Relationship Id="rId2" Type="http://schemas.openxmlformats.org/officeDocument/2006/relationships/printerSettings" Target="../printerSettings/printerSettings157.bin"/><Relationship Id="rId1" Type="http://schemas.openxmlformats.org/officeDocument/2006/relationships/printerSettings" Target="../printerSettings/printerSettings156.bin"/><Relationship Id="rId5" Type="http://schemas.openxmlformats.org/officeDocument/2006/relationships/printerSettings" Target="../printerSettings/printerSettings160.bin"/><Relationship Id="rId4" Type="http://schemas.openxmlformats.org/officeDocument/2006/relationships/printerSettings" Target="../printerSettings/printerSettings15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5.bin"/><Relationship Id="rId4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5.bin"/><Relationship Id="rId4" Type="http://schemas.openxmlformats.org/officeDocument/2006/relationships/printerSettings" Target="../printerSettings/printerSettings3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5:O53"/>
  <sheetViews>
    <sheetView topLeftCell="E22" zoomScale="115" zoomScaleNormal="130" workbookViewId="0">
      <selection activeCell="E7" sqref="E7"/>
    </sheetView>
  </sheetViews>
  <sheetFormatPr defaultRowHeight="11.25" x14ac:dyDescent="0.2"/>
  <cols>
    <col min="2" max="3" width="9.33203125" style="3" customWidth="1"/>
    <col min="4" max="4" width="23.5" style="3" bestFit="1" customWidth="1"/>
    <col min="5" max="5" width="30.6640625" customWidth="1"/>
    <col min="6" max="6" width="19.5" style="3" customWidth="1"/>
    <col min="7" max="7" width="18.6640625" style="3" bestFit="1" customWidth="1"/>
    <col min="8" max="8" width="9.33203125" style="20" customWidth="1"/>
    <col min="9" max="9" width="11.6640625" style="1" customWidth="1"/>
    <col min="10" max="10" width="16.33203125" style="3" bestFit="1" customWidth="1"/>
  </cols>
  <sheetData>
    <row r="5" spans="2:15" x14ac:dyDescent="0.2">
      <c r="B5" s="14" t="s">
        <v>0</v>
      </c>
      <c r="C5" s="14" t="s">
        <v>846</v>
      </c>
      <c r="D5" s="14" t="s">
        <v>847</v>
      </c>
      <c r="E5" s="15" t="s">
        <v>25</v>
      </c>
      <c r="F5" s="14" t="s">
        <v>1258</v>
      </c>
      <c r="G5" s="14" t="s">
        <v>1259</v>
      </c>
      <c r="H5" s="16" t="s">
        <v>27</v>
      </c>
      <c r="I5" s="26" t="s">
        <v>58</v>
      </c>
      <c r="J5" s="75" t="s">
        <v>1264</v>
      </c>
    </row>
    <row r="6" spans="2:15" x14ac:dyDescent="0.2">
      <c r="B6" s="83">
        <v>1</v>
      </c>
      <c r="C6" s="83" t="s">
        <v>848</v>
      </c>
      <c r="D6" s="83" t="s">
        <v>855</v>
      </c>
      <c r="E6" s="84" t="s">
        <v>880</v>
      </c>
      <c r="F6" s="85"/>
      <c r="G6" s="85"/>
      <c r="H6" s="86">
        <f>'ECO 0W-20'!B3</f>
        <v>4</v>
      </c>
      <c r="I6" s="87">
        <f t="shared" ref="I6:I15" si="0">H6/4</f>
        <v>1</v>
      </c>
      <c r="J6" s="89"/>
      <c r="K6" s="67"/>
      <c r="L6" s="67"/>
      <c r="M6" s="67"/>
    </row>
    <row r="7" spans="2:15" x14ac:dyDescent="0.2">
      <c r="B7" s="5">
        <v>2</v>
      </c>
      <c r="C7" s="5" t="s">
        <v>848</v>
      </c>
      <c r="D7" s="5" t="s">
        <v>855</v>
      </c>
      <c r="E7" s="13" t="s">
        <v>13</v>
      </c>
      <c r="F7" s="80"/>
      <c r="G7" s="80">
        <v>3</v>
      </c>
      <c r="H7" s="19">
        <f>Ultra!B2</f>
        <v>6</v>
      </c>
      <c r="I7" s="27">
        <f t="shared" si="0"/>
        <v>1.5</v>
      </c>
      <c r="J7" s="88"/>
      <c r="K7" s="67"/>
      <c r="L7" s="67"/>
      <c r="M7" s="67"/>
      <c r="N7" s="67"/>
      <c r="O7" s="67"/>
    </row>
    <row r="8" spans="2:15" x14ac:dyDescent="0.2">
      <c r="B8" s="5">
        <v>3</v>
      </c>
      <c r="C8" s="5" t="s">
        <v>848</v>
      </c>
      <c r="D8" s="5" t="s">
        <v>855</v>
      </c>
      <c r="E8" s="13" t="s">
        <v>795</v>
      </c>
      <c r="F8" s="80"/>
      <c r="G8" s="80">
        <v>4</v>
      </c>
      <c r="H8" s="19">
        <f>'Shell power'!B2</f>
        <v>8</v>
      </c>
      <c r="I8" s="27">
        <f t="shared" si="0"/>
        <v>2</v>
      </c>
      <c r="J8" s="88" t="s">
        <v>1265</v>
      </c>
      <c r="K8" s="67"/>
      <c r="L8" s="67"/>
      <c r="M8" s="67"/>
      <c r="N8" s="67"/>
      <c r="O8" s="67"/>
    </row>
    <row r="9" spans="2:15" x14ac:dyDescent="0.2">
      <c r="B9" s="5">
        <v>4</v>
      </c>
      <c r="C9" s="5" t="s">
        <v>848</v>
      </c>
      <c r="D9" s="5" t="s">
        <v>855</v>
      </c>
      <c r="E9" s="13" t="s">
        <v>796</v>
      </c>
      <c r="F9" s="80"/>
      <c r="G9" s="80">
        <v>6</v>
      </c>
      <c r="H9" s="19">
        <f>'Shell Protect 0W-30'!B2</f>
        <v>14</v>
      </c>
      <c r="I9" s="27">
        <f t="shared" si="0"/>
        <v>3.5</v>
      </c>
      <c r="J9" s="90"/>
      <c r="K9" s="68"/>
      <c r="L9" s="68"/>
      <c r="M9" s="68"/>
    </row>
    <row r="10" spans="2:15" x14ac:dyDescent="0.2">
      <c r="B10" s="5">
        <v>5</v>
      </c>
      <c r="C10" s="5" t="s">
        <v>848</v>
      </c>
      <c r="D10" s="5" t="s">
        <v>855</v>
      </c>
      <c r="E10" s="13" t="s">
        <v>14</v>
      </c>
      <c r="F10" s="80"/>
      <c r="G10" s="80">
        <v>13</v>
      </c>
      <c r="H10" s="19">
        <f>'HX8 X'!B3</f>
        <v>8</v>
      </c>
      <c r="I10" s="27">
        <f t="shared" si="0"/>
        <v>2</v>
      </c>
      <c r="J10" s="88"/>
      <c r="K10" s="67"/>
      <c r="L10" s="67"/>
      <c r="M10" s="67"/>
      <c r="N10" s="67"/>
      <c r="O10" s="67"/>
    </row>
    <row r="11" spans="2:15" x14ac:dyDescent="0.2">
      <c r="B11" s="5">
        <v>6</v>
      </c>
      <c r="C11" s="5" t="s">
        <v>848</v>
      </c>
      <c r="D11" s="5" t="s">
        <v>855</v>
      </c>
      <c r="E11" s="13" t="s">
        <v>15</v>
      </c>
      <c r="F11" s="80"/>
      <c r="G11" s="80">
        <v>8</v>
      </c>
      <c r="H11" s="19">
        <f>'HX8'!B3</f>
        <v>16</v>
      </c>
      <c r="I11" s="27">
        <f t="shared" si="0"/>
        <v>4</v>
      </c>
      <c r="J11" s="90"/>
      <c r="K11" s="68"/>
      <c r="L11" s="68"/>
      <c r="M11" s="68"/>
    </row>
    <row r="12" spans="2:15" x14ac:dyDescent="0.2">
      <c r="B12" s="5">
        <v>7</v>
      </c>
      <c r="C12" s="5" t="s">
        <v>848</v>
      </c>
      <c r="D12" s="5" t="s">
        <v>856</v>
      </c>
      <c r="E12" s="13" t="s">
        <v>16</v>
      </c>
      <c r="F12" s="80">
        <f>60*4</f>
        <v>240</v>
      </c>
      <c r="G12" s="80">
        <v>21</v>
      </c>
      <c r="H12" s="19">
        <f>'HX7'!B3</f>
        <v>248</v>
      </c>
      <c r="I12" s="27">
        <f t="shared" si="0"/>
        <v>62</v>
      </c>
      <c r="J12" s="88" t="s">
        <v>599</v>
      </c>
      <c r="K12" s="67"/>
      <c r="L12" s="67"/>
      <c r="M12" s="67"/>
      <c r="N12" s="67"/>
    </row>
    <row r="13" spans="2:15" x14ac:dyDescent="0.2">
      <c r="B13" s="83">
        <v>8</v>
      </c>
      <c r="C13" s="83" t="s">
        <v>848</v>
      </c>
      <c r="D13" s="83" t="s">
        <v>856</v>
      </c>
      <c r="E13" s="84" t="s">
        <v>17</v>
      </c>
      <c r="F13" s="85"/>
      <c r="G13" s="85"/>
      <c r="H13" s="86">
        <f>'HX7 HM'!B3</f>
        <v>0</v>
      </c>
      <c r="I13" s="87">
        <f t="shared" si="0"/>
        <v>0</v>
      </c>
      <c r="J13" s="83"/>
      <c r="L13" s="68"/>
      <c r="M13" s="68"/>
      <c r="N13" s="67"/>
    </row>
    <row r="14" spans="2:15" x14ac:dyDescent="0.2">
      <c r="B14" s="5">
        <v>9</v>
      </c>
      <c r="C14" s="5" t="s">
        <v>848</v>
      </c>
      <c r="D14" s="5" t="s">
        <v>857</v>
      </c>
      <c r="E14" s="13" t="s">
        <v>18</v>
      </c>
      <c r="F14" s="80">
        <f>37*4</f>
        <v>148</v>
      </c>
      <c r="G14" s="80">
        <v>15</v>
      </c>
      <c r="H14" s="19">
        <f>'HX5'!B3</f>
        <v>134</v>
      </c>
      <c r="I14" s="27">
        <f t="shared" si="0"/>
        <v>33.5</v>
      </c>
      <c r="J14" s="90"/>
      <c r="K14" s="68">
        <f>148+15</f>
        <v>163</v>
      </c>
      <c r="L14" s="68"/>
      <c r="M14" s="68"/>
      <c r="N14" s="67"/>
    </row>
    <row r="15" spans="2:15" x14ac:dyDescent="0.2">
      <c r="B15" s="5">
        <v>10</v>
      </c>
      <c r="C15" s="5" t="s">
        <v>848</v>
      </c>
      <c r="D15" s="5" t="s">
        <v>857</v>
      </c>
      <c r="E15" s="13" t="s">
        <v>19</v>
      </c>
      <c r="F15" s="80">
        <f>19*4</f>
        <v>76</v>
      </c>
      <c r="G15" s="80">
        <v>22</v>
      </c>
      <c r="H15" s="19">
        <f>'HX5 3L'!B3</f>
        <v>98</v>
      </c>
      <c r="I15" s="27">
        <f t="shared" si="0"/>
        <v>24.5</v>
      </c>
      <c r="J15" s="5"/>
    </row>
    <row r="16" spans="2:15" x14ac:dyDescent="0.2">
      <c r="B16" s="5">
        <v>11</v>
      </c>
      <c r="C16" s="5" t="s">
        <v>848</v>
      </c>
      <c r="D16" s="5" t="s">
        <v>856</v>
      </c>
      <c r="E16" s="13" t="s">
        <v>420</v>
      </c>
      <c r="F16" s="80">
        <v>24</v>
      </c>
      <c r="G16" s="80"/>
      <c r="H16" s="19">
        <f>'Rimula LD5'!B2</f>
        <v>15</v>
      </c>
      <c r="I16" s="28"/>
      <c r="J16" s="88"/>
      <c r="K16" s="67"/>
      <c r="N16" s="67"/>
      <c r="O16" s="67"/>
    </row>
    <row r="17" spans="2:15" x14ac:dyDescent="0.2">
      <c r="B17" s="5">
        <v>12</v>
      </c>
      <c r="C17" s="5" t="s">
        <v>848</v>
      </c>
      <c r="D17" s="5" t="s">
        <v>856</v>
      </c>
      <c r="E17" s="13" t="s">
        <v>20</v>
      </c>
      <c r="F17" s="80">
        <v>10</v>
      </c>
      <c r="G17" s="80"/>
      <c r="H17" s="19">
        <f>'RIMULA LD4'!B2</f>
        <v>37</v>
      </c>
      <c r="I17" s="27" t="s">
        <v>59</v>
      </c>
      <c r="J17" s="88"/>
      <c r="K17" s="67"/>
      <c r="L17" s="67"/>
      <c r="M17" s="67"/>
      <c r="N17" s="67"/>
      <c r="O17" s="67"/>
    </row>
    <row r="18" spans="2:15" x14ac:dyDescent="0.2">
      <c r="B18" s="5">
        <v>13</v>
      </c>
      <c r="C18" s="5" t="s">
        <v>848</v>
      </c>
      <c r="D18" s="5" t="s">
        <v>1262</v>
      </c>
      <c r="E18" s="56" t="s">
        <v>942</v>
      </c>
      <c r="F18" s="81"/>
      <c r="G18" s="81"/>
      <c r="H18" s="19">
        <f>'Total 15W40(M oil)'!B3</f>
        <v>0</v>
      </c>
      <c r="I18" s="4">
        <f>H18/20</f>
        <v>0</v>
      </c>
      <c r="J18" s="5"/>
    </row>
    <row r="19" spans="2:15" x14ac:dyDescent="0.2">
      <c r="B19" s="5">
        <v>14</v>
      </c>
      <c r="C19" s="5" t="s">
        <v>848</v>
      </c>
      <c r="D19" s="5" t="s">
        <v>1261</v>
      </c>
      <c r="E19" s="56" t="s">
        <v>1263</v>
      </c>
      <c r="F19" s="81"/>
      <c r="G19" s="81">
        <f>3*18</f>
        <v>54</v>
      </c>
      <c r="H19" s="19">
        <f>'Petronas M oil 15W-40'!B2</f>
        <v>41</v>
      </c>
      <c r="I19" s="4"/>
      <c r="J19" s="5" t="s">
        <v>1267</v>
      </c>
    </row>
    <row r="20" spans="2:15" x14ac:dyDescent="0.2">
      <c r="B20" s="5">
        <v>15</v>
      </c>
      <c r="C20" s="5" t="s">
        <v>848</v>
      </c>
      <c r="D20" s="5" t="s">
        <v>862</v>
      </c>
      <c r="E20" s="13" t="s">
        <v>872</v>
      </c>
      <c r="F20" s="80"/>
      <c r="G20" s="80"/>
      <c r="H20" s="19">
        <f>'Rimula R3'!B2</f>
        <v>0</v>
      </c>
      <c r="I20" s="4" t="s">
        <v>199</v>
      </c>
      <c r="J20" s="5"/>
    </row>
    <row r="21" spans="2:15" x14ac:dyDescent="0.2">
      <c r="B21" s="5">
        <v>16</v>
      </c>
      <c r="C21" s="5" t="s">
        <v>849</v>
      </c>
      <c r="D21" s="5" t="s">
        <v>862</v>
      </c>
      <c r="E21" s="13" t="s">
        <v>24</v>
      </c>
      <c r="F21" s="80"/>
      <c r="G21" s="80"/>
      <c r="H21" s="19">
        <f>'ATF Spirax X'!B2</f>
        <v>0</v>
      </c>
      <c r="I21" s="27">
        <f>H21/4</f>
        <v>0</v>
      </c>
      <c r="J21" s="5"/>
    </row>
    <row r="22" spans="2:15" x14ac:dyDescent="0.2">
      <c r="B22" s="5">
        <v>17</v>
      </c>
      <c r="C22" s="5" t="s">
        <v>849</v>
      </c>
      <c r="D22" s="5" t="s">
        <v>862</v>
      </c>
      <c r="E22" s="13" t="s">
        <v>21</v>
      </c>
      <c r="F22" s="80"/>
      <c r="G22" s="80"/>
      <c r="H22" s="19">
        <f>'ATF MD3'!B2</f>
        <v>23</v>
      </c>
      <c r="I22" s="28"/>
      <c r="J22" s="5"/>
    </row>
    <row r="23" spans="2:15" x14ac:dyDescent="0.2">
      <c r="B23" s="5">
        <v>18</v>
      </c>
      <c r="C23" s="5" t="s">
        <v>849</v>
      </c>
      <c r="D23" s="5" t="s">
        <v>862</v>
      </c>
      <c r="E23" s="30" t="s">
        <v>858</v>
      </c>
      <c r="F23" s="82">
        <v>4</v>
      </c>
      <c r="G23" s="82"/>
      <c r="H23" s="19">
        <f>'S5 CVT X'!B2</f>
        <v>6</v>
      </c>
      <c r="I23" s="28"/>
      <c r="J23" s="5" t="s">
        <v>1266</v>
      </c>
      <c r="O23" s="67"/>
    </row>
    <row r="24" spans="2:15" x14ac:dyDescent="0.2">
      <c r="B24" s="83">
        <v>19</v>
      </c>
      <c r="C24" s="83" t="s">
        <v>849</v>
      </c>
      <c r="D24" s="83" t="s">
        <v>1260</v>
      </c>
      <c r="E24" s="84" t="s">
        <v>865</v>
      </c>
      <c r="F24" s="85"/>
      <c r="G24" s="85"/>
      <c r="H24" s="86">
        <f>'ATF G6'!B2</f>
        <v>0</v>
      </c>
      <c r="I24" s="28"/>
      <c r="J24" s="83"/>
    </row>
    <row r="25" spans="2:15" x14ac:dyDescent="0.2">
      <c r="B25" s="5">
        <v>20</v>
      </c>
      <c r="C25" s="5" t="s">
        <v>849</v>
      </c>
      <c r="D25" s="5" t="s">
        <v>875</v>
      </c>
      <c r="E25" s="13" t="s">
        <v>866</v>
      </c>
      <c r="F25" s="80"/>
      <c r="G25" s="80">
        <v>1</v>
      </c>
      <c r="H25" s="19">
        <f>'WS AT Fluid'!B2</f>
        <v>2</v>
      </c>
      <c r="I25" s="23"/>
      <c r="J25" s="5"/>
    </row>
    <row r="26" spans="2:15" x14ac:dyDescent="0.2">
      <c r="B26" s="5">
        <v>21</v>
      </c>
      <c r="C26" s="5" t="s">
        <v>849</v>
      </c>
      <c r="D26" s="5" t="s">
        <v>875</v>
      </c>
      <c r="E26" s="13" t="s">
        <v>867</v>
      </c>
      <c r="F26" s="80"/>
      <c r="G26" s="80">
        <v>2</v>
      </c>
      <c r="H26" s="19">
        <f>'FE CVT Fluid'!B2</f>
        <v>2</v>
      </c>
      <c r="I26" s="23"/>
      <c r="J26" s="5"/>
    </row>
    <row r="27" spans="2:15" x14ac:dyDescent="0.2">
      <c r="B27" s="5">
        <v>22</v>
      </c>
      <c r="C27" s="5" t="s">
        <v>849</v>
      </c>
      <c r="D27" s="5" t="s">
        <v>875</v>
      </c>
      <c r="E27" s="13" t="s">
        <v>868</v>
      </c>
      <c r="F27" s="80"/>
      <c r="G27" s="80"/>
      <c r="H27" s="19">
        <f>'TC CVT Fluid'!B2</f>
        <v>-1</v>
      </c>
      <c r="I27" s="23"/>
      <c r="J27" s="5"/>
    </row>
    <row r="28" spans="2:15" x14ac:dyDescent="0.2">
      <c r="B28" s="83">
        <v>23</v>
      </c>
      <c r="C28" s="83" t="s">
        <v>849</v>
      </c>
      <c r="D28" s="83"/>
      <c r="E28" s="84" t="s">
        <v>869</v>
      </c>
      <c r="F28" s="85"/>
      <c r="G28" s="85"/>
      <c r="H28" s="86">
        <f>'DCT Wet fluid'!B2</f>
        <v>0</v>
      </c>
      <c r="I28" s="28"/>
      <c r="J28" s="83"/>
    </row>
    <row r="29" spans="2:15" x14ac:dyDescent="0.2">
      <c r="B29" s="83">
        <v>24</v>
      </c>
      <c r="C29" s="83" t="s">
        <v>849</v>
      </c>
      <c r="D29" s="83" t="s">
        <v>1260</v>
      </c>
      <c r="E29" s="84" t="s">
        <v>870</v>
      </c>
      <c r="F29" s="85"/>
      <c r="G29" s="85"/>
      <c r="H29" s="86">
        <f>'ATF TransGuard 8HP Fluid'!B2</f>
        <v>0</v>
      </c>
      <c r="I29" s="28"/>
      <c r="J29" s="83"/>
    </row>
    <row r="30" spans="2:15" x14ac:dyDescent="0.2">
      <c r="B30" s="5">
        <v>25</v>
      </c>
      <c r="C30" s="5" t="s">
        <v>849</v>
      </c>
      <c r="D30" s="5" t="s">
        <v>874</v>
      </c>
      <c r="E30" s="13" t="s">
        <v>871</v>
      </c>
      <c r="F30" s="80"/>
      <c r="G30" s="80"/>
      <c r="H30" s="19">
        <f>'Total 85W-90 Tranmission oil'!B2</f>
        <v>-4</v>
      </c>
      <c r="I30" s="23" t="s">
        <v>199</v>
      </c>
      <c r="J30" s="5"/>
    </row>
    <row r="31" spans="2:15" x14ac:dyDescent="0.2">
      <c r="B31" s="5">
        <v>26</v>
      </c>
      <c r="C31" s="5" t="s">
        <v>849</v>
      </c>
      <c r="D31" s="5" t="s">
        <v>862</v>
      </c>
      <c r="E31" s="13" t="s">
        <v>884</v>
      </c>
      <c r="F31" s="80"/>
      <c r="G31" s="80"/>
      <c r="H31" s="19">
        <f>'Spirax S6 ATF X'!B2</f>
        <v>25</v>
      </c>
      <c r="I31" s="23"/>
      <c r="J31" s="5"/>
    </row>
    <row r="32" spans="2:15" x14ac:dyDescent="0.2">
      <c r="B32" s="5">
        <v>27</v>
      </c>
      <c r="C32" s="5" t="s">
        <v>850</v>
      </c>
      <c r="D32" s="5"/>
      <c r="E32" s="13" t="s">
        <v>22</v>
      </c>
      <c r="F32" s="80"/>
      <c r="G32" s="80">
        <f>20*3</f>
        <v>60</v>
      </c>
      <c r="H32" s="19">
        <f>'Gear oil G90'!B2</f>
        <v>32</v>
      </c>
      <c r="I32" s="28"/>
      <c r="J32" s="5"/>
    </row>
    <row r="33" spans="2:10" x14ac:dyDescent="0.2">
      <c r="B33" s="5">
        <v>28</v>
      </c>
      <c r="C33" s="5" t="s">
        <v>873</v>
      </c>
      <c r="D33" s="5" t="s">
        <v>1268</v>
      </c>
      <c r="E33" s="13" t="s">
        <v>863</v>
      </c>
      <c r="F33" s="80"/>
      <c r="G33" s="80">
        <v>1</v>
      </c>
      <c r="H33" s="19">
        <f>'Toyota LSD'!B2</f>
        <v>14</v>
      </c>
      <c r="I33" s="23"/>
      <c r="J33" s="5" t="s">
        <v>1269</v>
      </c>
    </row>
    <row r="34" spans="2:10" x14ac:dyDescent="0.2">
      <c r="B34" s="5">
        <v>29</v>
      </c>
      <c r="C34" s="5" t="s">
        <v>852</v>
      </c>
      <c r="D34" s="5"/>
      <c r="E34" s="13" t="s">
        <v>26</v>
      </c>
      <c r="F34" s="80"/>
      <c r="G34" s="80">
        <v>6</v>
      </c>
      <c r="H34" s="19">
        <f>'Power steering Fluid'!B2</f>
        <v>3</v>
      </c>
      <c r="I34" s="28"/>
      <c r="J34" s="5"/>
    </row>
    <row r="35" spans="2:10" x14ac:dyDescent="0.2">
      <c r="B35" s="5">
        <v>30</v>
      </c>
      <c r="C35" s="5" t="s">
        <v>853</v>
      </c>
      <c r="D35" s="5" t="s">
        <v>859</v>
      </c>
      <c r="E35" s="13" t="s">
        <v>46</v>
      </c>
      <c r="F35" s="80"/>
      <c r="G35" s="80">
        <v>17</v>
      </c>
      <c r="H35" s="19">
        <f>'Brake fluid DOT3 1litter'!B2</f>
        <v>12</v>
      </c>
      <c r="I35" s="28"/>
      <c r="J35" s="5" t="s">
        <v>1266</v>
      </c>
    </row>
    <row r="36" spans="2:10" x14ac:dyDescent="0.2">
      <c r="B36" s="83">
        <v>31</v>
      </c>
      <c r="C36" s="83" t="s">
        <v>853</v>
      </c>
      <c r="D36" s="83" t="s">
        <v>859</v>
      </c>
      <c r="E36" s="84" t="s">
        <v>45</v>
      </c>
      <c r="F36" s="85"/>
      <c r="G36" s="85"/>
      <c r="H36" s="86">
        <f>'Brake fluid DOT3 0.5'!B2</f>
        <v>0</v>
      </c>
      <c r="I36" s="28"/>
      <c r="J36" s="5"/>
    </row>
    <row r="37" spans="2:10" x14ac:dyDescent="0.2">
      <c r="B37" s="83">
        <v>32</v>
      </c>
      <c r="C37" s="83" t="s">
        <v>853</v>
      </c>
      <c r="D37" s="83" t="s">
        <v>860</v>
      </c>
      <c r="E37" s="91" t="s">
        <v>72</v>
      </c>
      <c r="F37" s="92"/>
      <c r="G37" s="92"/>
      <c r="H37" s="86">
        <f>'Brake fluid DOT4 750ml'!B2</f>
        <v>0</v>
      </c>
      <c r="I37" s="28"/>
      <c r="J37" s="5"/>
    </row>
    <row r="38" spans="2:10" x14ac:dyDescent="0.2">
      <c r="B38" s="83">
        <v>33</v>
      </c>
      <c r="C38" s="83" t="s">
        <v>853</v>
      </c>
      <c r="D38" s="83" t="s">
        <v>860</v>
      </c>
      <c r="E38" s="84" t="s">
        <v>845</v>
      </c>
      <c r="F38" s="85"/>
      <c r="G38" s="85"/>
      <c r="H38" s="86">
        <f>'Brake fluid 1L DOT4'!B2</f>
        <v>0</v>
      </c>
      <c r="I38" s="28"/>
      <c r="J38" s="5"/>
    </row>
    <row r="39" spans="2:10" x14ac:dyDescent="0.2">
      <c r="B39" s="5">
        <v>34</v>
      </c>
      <c r="C39" s="5" t="s">
        <v>853</v>
      </c>
      <c r="D39" s="5" t="s">
        <v>59</v>
      </c>
      <c r="E39" s="13" t="s">
        <v>47</v>
      </c>
      <c r="F39" s="80"/>
      <c r="G39" s="80">
        <v>6</v>
      </c>
      <c r="H39" s="19">
        <f>'mineral oil'!B2</f>
        <v>6</v>
      </c>
      <c r="I39" s="93"/>
      <c r="J39" s="5"/>
    </row>
    <row r="40" spans="2:10" x14ac:dyDescent="0.2">
      <c r="B40" s="5">
        <v>35</v>
      </c>
      <c r="C40" s="5" t="s">
        <v>853</v>
      </c>
      <c r="D40" s="5" t="s">
        <v>862</v>
      </c>
      <c r="E40" s="13" t="s">
        <v>1023</v>
      </c>
      <c r="F40" s="80"/>
      <c r="G40" s="80">
        <v>21</v>
      </c>
      <c r="H40" s="19">
        <f>'Brake fluid Dot 4(Shell)'!B2</f>
        <v>54</v>
      </c>
      <c r="I40" s="23"/>
      <c r="J40" s="5"/>
    </row>
    <row r="41" spans="2:10" x14ac:dyDescent="0.2">
      <c r="B41" s="5">
        <v>36</v>
      </c>
      <c r="C41" s="5" t="s">
        <v>854</v>
      </c>
      <c r="D41" s="5" t="s">
        <v>861</v>
      </c>
      <c r="E41" s="13" t="s">
        <v>34</v>
      </c>
      <c r="F41" s="80"/>
      <c r="G41" s="80">
        <v>12</v>
      </c>
      <c r="H41" s="19">
        <f>'coolant red'!B2</f>
        <v>9</v>
      </c>
      <c r="I41" s="28"/>
      <c r="J41" s="5"/>
    </row>
    <row r="42" spans="2:10" x14ac:dyDescent="0.2">
      <c r="B42" s="5">
        <v>37</v>
      </c>
      <c r="C42" s="5" t="s">
        <v>854</v>
      </c>
      <c r="D42" s="5" t="s">
        <v>861</v>
      </c>
      <c r="E42" s="13" t="s">
        <v>33</v>
      </c>
      <c r="F42" s="80"/>
      <c r="G42" s="80">
        <v>0</v>
      </c>
      <c r="H42" s="19">
        <v>1</v>
      </c>
      <c r="I42" s="28"/>
      <c r="J42" s="5"/>
    </row>
    <row r="43" spans="2:10" x14ac:dyDescent="0.2">
      <c r="B43" s="5">
        <v>38</v>
      </c>
      <c r="C43" s="5" t="s">
        <v>854</v>
      </c>
      <c r="D43" s="5" t="s">
        <v>862</v>
      </c>
      <c r="E43" s="13" t="s">
        <v>1022</v>
      </c>
      <c r="F43" s="80"/>
      <c r="G43" s="80">
        <v>13</v>
      </c>
      <c r="H43" s="19">
        <f>'Coolant shell'!B2</f>
        <v>31</v>
      </c>
      <c r="I43" s="23"/>
      <c r="J43" s="5"/>
    </row>
    <row r="44" spans="2:10" x14ac:dyDescent="0.2">
      <c r="B44" s="5">
        <v>39</v>
      </c>
      <c r="C44" s="5" t="s">
        <v>851</v>
      </c>
      <c r="D44" s="5" t="s">
        <v>874</v>
      </c>
      <c r="E44" s="13" t="s">
        <v>864</v>
      </c>
      <c r="F44" s="80">
        <f>9*18</f>
        <v>162</v>
      </c>
      <c r="G44" s="80"/>
      <c r="H44" s="19">
        <f>'Total Hydraulic '!B2</f>
        <v>161</v>
      </c>
      <c r="I44" s="23" t="s">
        <v>199</v>
      </c>
      <c r="J44" s="5" t="s">
        <v>1271</v>
      </c>
    </row>
    <row r="45" spans="2:10" x14ac:dyDescent="0.2">
      <c r="B45" s="5">
        <v>40</v>
      </c>
      <c r="C45" s="5" t="s">
        <v>851</v>
      </c>
      <c r="D45" s="5"/>
      <c r="E45" s="13" t="s">
        <v>23</v>
      </c>
      <c r="F45" s="80"/>
      <c r="G45" s="80"/>
      <c r="H45" s="19">
        <f>'Hydraulic fluid Tellus 68'!B2</f>
        <v>0</v>
      </c>
      <c r="I45" s="28"/>
      <c r="J45" s="5" t="s">
        <v>1272</v>
      </c>
    </row>
    <row r="46" spans="2:10" x14ac:dyDescent="0.2">
      <c r="B46" s="5"/>
      <c r="C46" s="5"/>
      <c r="D46" s="5"/>
      <c r="E46" s="6"/>
      <c r="F46" s="5"/>
      <c r="G46" s="5"/>
      <c r="H46" s="19"/>
      <c r="I46" s="23"/>
      <c r="J46" s="5"/>
    </row>
    <row r="47" spans="2:10" x14ac:dyDescent="0.2">
      <c r="B47" s="5"/>
      <c r="C47" s="5"/>
      <c r="D47" s="5"/>
      <c r="E47" s="6"/>
      <c r="F47" s="5"/>
      <c r="G47" s="5"/>
      <c r="H47" s="19"/>
      <c r="I47" s="23"/>
      <c r="J47" s="5"/>
    </row>
    <row r="48" spans="2:10" x14ac:dyDescent="0.2">
      <c r="B48" s="5"/>
      <c r="C48" s="5"/>
      <c r="D48" s="5"/>
      <c r="E48" s="6"/>
      <c r="F48" s="5"/>
      <c r="G48" s="5"/>
      <c r="H48" s="19"/>
      <c r="I48" s="23"/>
      <c r="J48" s="5"/>
    </row>
    <row r="49" spans="2:10" x14ac:dyDescent="0.2">
      <c r="B49" s="5"/>
      <c r="C49" s="5"/>
      <c r="D49" s="5"/>
      <c r="E49" s="6"/>
      <c r="F49" s="5"/>
      <c r="G49" s="5"/>
      <c r="H49" s="19"/>
      <c r="I49" s="23"/>
      <c r="J49" s="5"/>
    </row>
    <row r="50" spans="2:10" x14ac:dyDescent="0.2">
      <c r="B50" s="5"/>
      <c r="C50" s="5"/>
      <c r="D50" s="5"/>
      <c r="E50" s="6"/>
      <c r="F50" s="5"/>
      <c r="G50" s="5"/>
      <c r="H50" s="19"/>
      <c r="I50" s="23"/>
      <c r="J50" s="5"/>
    </row>
    <row r="51" spans="2:10" x14ac:dyDescent="0.2">
      <c r="B51" s="5"/>
      <c r="C51" s="5"/>
      <c r="D51" s="5"/>
      <c r="E51" s="6"/>
      <c r="F51" s="5"/>
      <c r="G51" s="5"/>
      <c r="H51" s="19"/>
      <c r="I51" s="23"/>
      <c r="J51" s="5"/>
    </row>
    <row r="52" spans="2:10" x14ac:dyDescent="0.2">
      <c r="B52" s="5"/>
      <c r="C52" s="5"/>
      <c r="D52" s="5"/>
      <c r="E52" s="6"/>
      <c r="F52" s="5"/>
      <c r="G52" s="5"/>
      <c r="H52" s="19"/>
      <c r="I52" s="23"/>
      <c r="J52" s="5"/>
    </row>
    <row r="53" spans="2:10" x14ac:dyDescent="0.2">
      <c r="B53" s="5"/>
      <c r="C53" s="5"/>
      <c r="D53" s="5"/>
      <c r="E53" s="6"/>
      <c r="F53" s="5"/>
      <c r="G53" s="5"/>
      <c r="H53" s="19"/>
      <c r="I53" s="23"/>
      <c r="J53" s="5"/>
    </row>
  </sheetData>
  <customSheetViews>
    <customSheetView guid="{A025996E-0933-4403-96EE-A2E2485AFB51}" scale="115" topLeftCell="E22">
      <selection activeCell="E7" sqref="E7"/>
      <pageMargins left="0.7" right="0.7" top="0.75" bottom="0.75" header="0.3" footer="0.3"/>
      <pageSetup orientation="portrait" r:id="rId1"/>
    </customSheetView>
    <customSheetView guid="{0E654E7C-7733-487E-8AA6-57B1679C9575}" scale="130">
      <selection activeCell="E19" sqref="E19"/>
      <pageMargins left="0.7" right="0.7" top="0.75" bottom="0.75" header="0.3" footer="0.3"/>
      <pageSetup orientation="portrait" r:id="rId2"/>
    </customSheetView>
    <customSheetView guid="{830F310C-B10E-428C-9285-BC55B5E9B5E8}" scale="115" topLeftCell="E13">
      <selection activeCell="E7" sqref="E7"/>
      <pageMargins left="0.7" right="0.7" top="0.75" bottom="0.75" header="0.3" footer="0.3"/>
      <pageSetup orientation="portrait" r:id="rId3"/>
    </customSheetView>
    <customSheetView guid="{58A7C1A0-EB3D-45BE-B933-18BBA6A7916A}" scale="115" topLeftCell="A10">
      <selection activeCell="E44" sqref="E44"/>
      <pageMargins left="0.7" right="0.7" top="0.75" bottom="0.75" header="0.3" footer="0.3"/>
      <pageSetup orientation="portrait" r:id="rId4"/>
    </customSheetView>
  </customSheetViews>
  <hyperlinks>
    <hyperlink ref="E7" location="Ultra!A1" display="Ultra"/>
    <hyperlink ref="E10" location="'HX8 X'!A1" display="HX 8 X"/>
    <hyperlink ref="E11" location="'HX8'!A1" display="HX 8"/>
    <hyperlink ref="E12" location="'HX7'!A1" display="HX7"/>
    <hyperlink ref="E13" location="'HX7 HM'!A1" display="HM"/>
    <hyperlink ref="E14" location="'HX5'!A1" display="HX5"/>
    <hyperlink ref="E15" location="'HX5 3L'!A1" display="HX5 3L"/>
    <hyperlink ref="E17" location="'RIMULA LD4'!A1" display="Rimula LD4"/>
    <hyperlink ref="E22" location="'ATF MD3'!A1" display="ATF MD3"/>
    <hyperlink ref="E32" location="'Gear oil G90'!A1" display="Gear oil G90"/>
    <hyperlink ref="E45" location="'Hydraulic fluid Tellus 68'!A1" display="Hydraulic fluid 68"/>
    <hyperlink ref="E21" location="'ATF Spirax X'!A1" display="ATF Spirax X"/>
    <hyperlink ref="E34" location="'Power steering Fluid'!A1" display="Power steering fluid"/>
    <hyperlink ref="E35" location="'Brake fluid DOT3 1litter'!A1" display="Brake fluid_DOT3 1L"/>
    <hyperlink ref="E41" location="'coolant red'!A1" display="coolant red"/>
    <hyperlink ref="E36" location="'Brake fluid DOT3 0.5'!A1" display="Brake fluid_DOT3 0.5L"/>
    <hyperlink ref="E42" location="'coolant blue'!A1" display="coolant blue"/>
    <hyperlink ref="E39" location="'mineral oil'!A1" display="Mineral oil"/>
    <hyperlink ref="E37" location="'Brake fluid DOT4 750ml'!A1" display="Brake fluid DOT4 750ml'!A1"/>
    <hyperlink ref="E16" location="'Rimula LD5'!A1" display="Rimula LD5"/>
    <hyperlink ref="E8" location="'Shell power'!A1" display="0W-40 Power"/>
    <hyperlink ref="E9" location="'Shell Protect 0W-30'!A1" display="0W-30 Protect"/>
    <hyperlink ref="E38" location="'Brake fluid 1L DOT4'!A1" display="Brake fluid Dot4 1L"/>
    <hyperlink ref="E23" location="'S5 CVT X'!A1" display="'S5 CVT X'!A1"/>
    <hyperlink ref="E33" location="'Shell DIFF Oil '!A1" display="Shell DIFF Oil"/>
    <hyperlink ref="E44" location="'Total Hydraulic '!A1" display="Total Hydraulic"/>
    <hyperlink ref="E24" location="'ATF G6'!A1" display="ATF G6"/>
    <hyperlink ref="E25" location="'WS AT Fluid'!A1" display="WS AT Fluid"/>
    <hyperlink ref="E26" location="'FE CVT Fluid'!A1" display="FE CVT Fluid"/>
    <hyperlink ref="E27" location="'TC CVT Fluid'!A1" display="TC CVT Fluid"/>
    <hyperlink ref="E28" location="'DCT Wet fluid'!A1" display="DCT Wet Fluid"/>
    <hyperlink ref="E29" location="'ATF TransGuard 8HP Fluid'!A1" display="ATF TransGuard 8HP Fluid"/>
    <hyperlink ref="E30" location="'Total 85W-90 Tranmission oil'!A1" display="Total 85W-90 Tranmission oil "/>
    <hyperlink ref="E20" location="'Rimula R3'!A1" display="Rimula R3"/>
    <hyperlink ref="E6" location="'ECO 0W-20'!A1" display="ECO 0W-20"/>
    <hyperlink ref="E31" location="'Spirax S6 ATF X'!A1" display="Spirax S6 ATF X"/>
    <hyperlink ref="E18" location="'Total 15W40(M oil)'!A1" display="Total 15W40(M oil)"/>
    <hyperlink ref="E43" location="'Coolant shell'!A1" display="Coolant Shell"/>
    <hyperlink ref="E40" location="'Brake fluid Dot 4(Shell)'!A1" display="Brake fluid Dot 4(shell)"/>
    <hyperlink ref="E19" location="'Petronas M oil 15W-40'!A1" display="Petronas 15W40"/>
  </hyperlinks>
  <pageMargins left="0.7" right="0.7" top="0.75" bottom="0.75" header="0.3" footer="0.3"/>
  <pageSetup orientation="portrait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C000"/>
  </sheetPr>
  <dimension ref="A1:G54"/>
  <sheetViews>
    <sheetView zoomScaleNormal="100" workbookViewId="0">
      <selection activeCell="C47" sqref="C47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  <col min="6" max="6" width="10.33203125" customWidth="1"/>
    <col min="7" max="7" width="9.33203125" customWidth="1"/>
  </cols>
  <sheetData>
    <row r="1" spans="1:7" ht="20.25" x14ac:dyDescent="0.2">
      <c r="A1" s="12" t="s">
        <v>41</v>
      </c>
    </row>
    <row r="3" spans="1:7" ht="33.75" customHeight="1" x14ac:dyDescent="0.2">
      <c r="A3" s="8" t="s">
        <v>3</v>
      </c>
      <c r="B3" s="9">
        <f>B46-C46</f>
        <v>98</v>
      </c>
      <c r="C3" s="21" t="s">
        <v>37</v>
      </c>
    </row>
    <row r="4" spans="1:7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51</v>
      </c>
      <c r="G4" s="22" t="s">
        <v>36</v>
      </c>
    </row>
    <row r="5" spans="1:7" x14ac:dyDescent="0.2">
      <c r="A5" s="4">
        <v>1</v>
      </c>
      <c r="B5" s="4">
        <v>11</v>
      </c>
      <c r="C5" s="4"/>
      <c r="D5" s="11">
        <v>43684</v>
      </c>
      <c r="E5" s="6"/>
      <c r="F5" s="6"/>
      <c r="G5" s="6"/>
    </row>
    <row r="6" spans="1:7" x14ac:dyDescent="0.2">
      <c r="A6" s="4">
        <v>2</v>
      </c>
      <c r="B6" s="4"/>
      <c r="C6" s="4">
        <v>1</v>
      </c>
      <c r="D6" s="11">
        <v>43692</v>
      </c>
      <c r="E6" s="6" t="s">
        <v>65</v>
      </c>
      <c r="F6" s="4" t="s">
        <v>42</v>
      </c>
      <c r="G6" s="6"/>
    </row>
    <row r="7" spans="1:7" x14ac:dyDescent="0.2">
      <c r="A7" s="4">
        <v>3</v>
      </c>
      <c r="B7" s="4"/>
      <c r="C7" s="6" t="s">
        <v>136</v>
      </c>
      <c r="D7" s="11">
        <v>43719</v>
      </c>
      <c r="E7" s="6" t="s">
        <v>138</v>
      </c>
      <c r="F7" s="4" t="s">
        <v>137</v>
      </c>
      <c r="G7" s="6"/>
    </row>
    <row r="8" spans="1:7" x14ac:dyDescent="0.2">
      <c r="A8" s="4">
        <v>4</v>
      </c>
      <c r="B8" s="4"/>
      <c r="C8" s="6">
        <v>1</v>
      </c>
      <c r="D8" s="11">
        <v>43766</v>
      </c>
      <c r="E8" s="6" t="s">
        <v>760</v>
      </c>
      <c r="F8" s="4" t="s">
        <v>197</v>
      </c>
      <c r="G8" s="6"/>
    </row>
    <row r="9" spans="1:7" x14ac:dyDescent="0.2">
      <c r="A9" s="4">
        <v>5</v>
      </c>
      <c r="B9" s="4"/>
      <c r="C9" s="6">
        <v>1</v>
      </c>
      <c r="D9" s="11">
        <v>43799</v>
      </c>
      <c r="E9" s="6" t="s">
        <v>268</v>
      </c>
      <c r="F9" s="4"/>
      <c r="G9" s="6"/>
    </row>
    <row r="10" spans="1:7" x14ac:dyDescent="0.2">
      <c r="A10" s="4">
        <v>6</v>
      </c>
      <c r="B10" s="4"/>
      <c r="C10" s="6">
        <v>1</v>
      </c>
      <c r="D10" s="11">
        <v>43806</v>
      </c>
      <c r="E10" s="6" t="s">
        <v>286</v>
      </c>
      <c r="F10" s="4" t="s">
        <v>48</v>
      </c>
      <c r="G10" s="6"/>
    </row>
    <row r="11" spans="1:7" x14ac:dyDescent="0.2">
      <c r="A11" s="4">
        <v>7</v>
      </c>
      <c r="B11" s="4"/>
      <c r="C11" s="6">
        <v>1</v>
      </c>
      <c r="D11" s="11">
        <v>43820</v>
      </c>
      <c r="E11" s="6" t="s">
        <v>313</v>
      </c>
      <c r="F11" s="4" t="s">
        <v>42</v>
      </c>
      <c r="G11" s="6"/>
    </row>
    <row r="12" spans="1:7" x14ac:dyDescent="0.2">
      <c r="A12" s="4">
        <v>8</v>
      </c>
      <c r="B12" s="4"/>
      <c r="C12" s="6">
        <v>1</v>
      </c>
      <c r="D12" s="11">
        <v>43864</v>
      </c>
      <c r="E12" s="6" t="s">
        <v>286</v>
      </c>
      <c r="F12" s="4" t="s">
        <v>104</v>
      </c>
      <c r="G12" s="6"/>
    </row>
    <row r="13" spans="1:7" x14ac:dyDescent="0.2">
      <c r="A13" s="4">
        <v>9</v>
      </c>
      <c r="B13" s="4"/>
      <c r="C13" s="6">
        <v>1</v>
      </c>
      <c r="D13" s="11">
        <v>43896</v>
      </c>
      <c r="E13" s="6" t="s">
        <v>399</v>
      </c>
      <c r="F13" s="4" t="s">
        <v>274</v>
      </c>
      <c r="G13" s="6"/>
    </row>
    <row r="14" spans="1:7" x14ac:dyDescent="0.2">
      <c r="A14" s="4">
        <v>10</v>
      </c>
      <c r="B14" s="4"/>
      <c r="C14" s="6">
        <v>1</v>
      </c>
      <c r="D14" s="11">
        <v>43896</v>
      </c>
      <c r="E14" s="6" t="s">
        <v>398</v>
      </c>
      <c r="F14" s="6" t="s">
        <v>82</v>
      </c>
      <c r="G14" s="6"/>
    </row>
    <row r="15" spans="1:7" x14ac:dyDescent="0.2">
      <c r="A15" s="4">
        <v>11</v>
      </c>
      <c r="B15" s="4"/>
      <c r="C15" s="6">
        <v>1</v>
      </c>
      <c r="D15" s="11">
        <v>43978</v>
      </c>
      <c r="E15" s="6" t="s">
        <v>398</v>
      </c>
      <c r="F15" s="4" t="s">
        <v>82</v>
      </c>
      <c r="G15" s="6"/>
    </row>
    <row r="16" spans="1:7" x14ac:dyDescent="0.2">
      <c r="A16" s="4">
        <v>12</v>
      </c>
      <c r="B16" s="4"/>
      <c r="C16" s="6">
        <v>1</v>
      </c>
      <c r="D16" s="11">
        <v>43979</v>
      </c>
      <c r="E16" s="6" t="s">
        <v>286</v>
      </c>
      <c r="F16" s="4" t="s">
        <v>78</v>
      </c>
      <c r="G16" s="6"/>
    </row>
    <row r="17" spans="1:7" x14ac:dyDescent="0.2">
      <c r="A17" s="4">
        <v>13</v>
      </c>
      <c r="B17" s="4"/>
      <c r="C17" s="6">
        <v>1</v>
      </c>
      <c r="D17" s="11">
        <v>44032</v>
      </c>
      <c r="E17" s="6" t="s">
        <v>568</v>
      </c>
      <c r="F17" s="4" t="s">
        <v>274</v>
      </c>
      <c r="G17" s="6"/>
    </row>
    <row r="18" spans="1:7" x14ac:dyDescent="0.2">
      <c r="A18" s="4">
        <v>14</v>
      </c>
      <c r="B18" s="4">
        <v>8</v>
      </c>
      <c r="C18" s="6"/>
      <c r="D18" s="11">
        <v>44132</v>
      </c>
      <c r="E18" s="6"/>
      <c r="F18" s="4"/>
      <c r="G18" s="6"/>
    </row>
    <row r="19" spans="1:7" x14ac:dyDescent="0.2">
      <c r="A19" s="4">
        <v>15</v>
      </c>
      <c r="B19" s="4"/>
      <c r="C19" s="6">
        <v>1</v>
      </c>
      <c r="D19" s="11">
        <v>44168</v>
      </c>
      <c r="E19" s="6" t="s">
        <v>733</v>
      </c>
      <c r="F19" s="4" t="s">
        <v>73</v>
      </c>
      <c r="G19" s="6"/>
    </row>
    <row r="20" spans="1:7" x14ac:dyDescent="0.2">
      <c r="A20" s="4">
        <v>16</v>
      </c>
      <c r="B20" s="4"/>
      <c r="C20" s="6">
        <v>1</v>
      </c>
      <c r="D20" s="11">
        <v>44184</v>
      </c>
      <c r="E20" s="6" t="s">
        <v>286</v>
      </c>
      <c r="F20" s="6" t="s">
        <v>82</v>
      </c>
      <c r="G20" s="6"/>
    </row>
    <row r="21" spans="1:7" x14ac:dyDescent="0.2">
      <c r="A21" s="4">
        <v>17</v>
      </c>
      <c r="B21" s="4"/>
      <c r="C21" s="6">
        <v>1</v>
      </c>
      <c r="D21" s="11">
        <v>44235</v>
      </c>
      <c r="E21" s="6" t="s">
        <v>286</v>
      </c>
      <c r="F21" s="6" t="s">
        <v>268</v>
      </c>
      <c r="G21" s="4"/>
    </row>
    <row r="22" spans="1:7" x14ac:dyDescent="0.2">
      <c r="A22" s="4">
        <v>18</v>
      </c>
      <c r="B22" s="4"/>
      <c r="C22" s="6">
        <v>1</v>
      </c>
      <c r="D22" s="11">
        <v>44267</v>
      </c>
      <c r="E22" s="6" t="s">
        <v>399</v>
      </c>
      <c r="F22" s="6" t="s">
        <v>274</v>
      </c>
      <c r="G22" s="4"/>
    </row>
    <row r="23" spans="1:7" x14ac:dyDescent="0.2">
      <c r="A23" s="4">
        <v>19</v>
      </c>
      <c r="B23" s="4"/>
      <c r="C23" s="6">
        <v>1</v>
      </c>
      <c r="D23" s="11">
        <v>44320</v>
      </c>
      <c r="E23" s="6" t="s">
        <v>978</v>
      </c>
      <c r="F23" s="6" t="s">
        <v>838</v>
      </c>
      <c r="G23" s="4"/>
    </row>
    <row r="24" spans="1:7" x14ac:dyDescent="0.2">
      <c r="A24" s="4">
        <v>20</v>
      </c>
      <c r="B24" s="4"/>
      <c r="C24" s="6">
        <v>1</v>
      </c>
      <c r="D24" s="11">
        <v>44343</v>
      </c>
      <c r="E24" s="6" t="s">
        <v>994</v>
      </c>
      <c r="F24" s="6" t="s">
        <v>31</v>
      </c>
      <c r="G24" s="4"/>
    </row>
    <row r="25" spans="1:7" x14ac:dyDescent="0.2">
      <c r="A25" s="4">
        <v>21</v>
      </c>
      <c r="B25" s="4"/>
      <c r="C25" s="6">
        <v>1</v>
      </c>
      <c r="D25" s="11">
        <v>44355</v>
      </c>
      <c r="E25" s="6" t="s">
        <v>999</v>
      </c>
      <c r="F25" s="6" t="s">
        <v>101</v>
      </c>
      <c r="G25" s="4"/>
    </row>
    <row r="26" spans="1:7" x14ac:dyDescent="0.2">
      <c r="A26" s="4">
        <v>22</v>
      </c>
      <c r="B26" s="4"/>
      <c r="C26" s="6">
        <v>1</v>
      </c>
      <c r="D26" s="11" t="s">
        <v>1067</v>
      </c>
      <c r="E26" s="6" t="s">
        <v>1068</v>
      </c>
      <c r="F26" s="6" t="s">
        <v>82</v>
      </c>
      <c r="G26" s="4"/>
    </row>
    <row r="27" spans="1:7" x14ac:dyDescent="0.2">
      <c r="A27" s="4">
        <v>23</v>
      </c>
      <c r="C27" s="41">
        <v>1</v>
      </c>
      <c r="D27" s="11">
        <v>44424</v>
      </c>
      <c r="E27" s="41" t="s">
        <v>1141</v>
      </c>
      <c r="F27" s="41" t="s">
        <v>101</v>
      </c>
      <c r="G27" s="4"/>
    </row>
    <row r="28" spans="1:7" x14ac:dyDescent="0.2">
      <c r="A28" s="4">
        <v>24</v>
      </c>
      <c r="B28" s="4">
        <v>8</v>
      </c>
      <c r="C28" s="6"/>
      <c r="D28" s="11">
        <v>44425</v>
      </c>
      <c r="E28" s="6" t="s">
        <v>1071</v>
      </c>
      <c r="F28" s="6"/>
      <c r="G28" s="4"/>
    </row>
    <row r="29" spans="1:7" x14ac:dyDescent="0.2">
      <c r="A29" s="4">
        <v>25</v>
      </c>
      <c r="B29" s="4"/>
      <c r="C29" s="6">
        <v>1</v>
      </c>
      <c r="D29" s="11">
        <v>44438</v>
      </c>
      <c r="E29" s="6" t="s">
        <v>1092</v>
      </c>
      <c r="F29" s="6"/>
      <c r="G29" s="4"/>
    </row>
    <row r="30" spans="1:7" x14ac:dyDescent="0.2">
      <c r="A30" s="4">
        <v>26</v>
      </c>
      <c r="B30" s="4"/>
      <c r="C30" s="74">
        <v>6</v>
      </c>
      <c r="D30" s="6"/>
      <c r="E30" s="6"/>
      <c r="F30" s="6"/>
      <c r="G30" s="4"/>
    </row>
    <row r="31" spans="1:7" x14ac:dyDescent="0.2">
      <c r="A31" s="4">
        <v>27</v>
      </c>
      <c r="B31" s="4">
        <v>100</v>
      </c>
      <c r="C31" s="6"/>
      <c r="D31" s="11">
        <v>44494</v>
      </c>
      <c r="E31" s="6"/>
      <c r="F31" s="6"/>
      <c r="G31" s="4"/>
    </row>
    <row r="32" spans="1:7" x14ac:dyDescent="0.2">
      <c r="A32" s="4">
        <v>28</v>
      </c>
      <c r="B32" s="4"/>
      <c r="C32" s="6">
        <v>1</v>
      </c>
      <c r="D32" s="11">
        <v>44503</v>
      </c>
      <c r="E32" s="6" t="s">
        <v>65</v>
      </c>
      <c r="F32" s="6" t="s">
        <v>838</v>
      </c>
      <c r="G32" s="4"/>
    </row>
    <row r="33" spans="1:7" x14ac:dyDescent="0.2">
      <c r="A33" s="4">
        <v>29</v>
      </c>
      <c r="B33" s="4"/>
      <c r="C33" s="6">
        <v>1</v>
      </c>
      <c r="D33" s="11">
        <v>44517</v>
      </c>
      <c r="E33" s="6" t="s">
        <v>1194</v>
      </c>
      <c r="F33" s="6" t="s">
        <v>274</v>
      </c>
      <c r="G33" s="4"/>
    </row>
    <row r="34" spans="1:7" x14ac:dyDescent="0.2">
      <c r="A34" s="4">
        <v>30</v>
      </c>
      <c r="B34" s="4"/>
      <c r="C34" s="6"/>
      <c r="D34" s="6"/>
      <c r="E34" s="6"/>
      <c r="F34" s="6"/>
      <c r="G34" s="4"/>
    </row>
    <row r="35" spans="1:7" x14ac:dyDescent="0.2">
      <c r="A35" s="4">
        <v>31</v>
      </c>
      <c r="B35" s="4"/>
      <c r="C35" s="6"/>
      <c r="D35" s="6"/>
      <c r="E35" s="6"/>
      <c r="F35" s="6"/>
      <c r="G35" s="4"/>
    </row>
    <row r="36" spans="1:7" x14ac:dyDescent="0.2">
      <c r="A36" s="4">
        <v>32</v>
      </c>
      <c r="B36" s="4"/>
      <c r="C36" s="6"/>
      <c r="D36" s="6"/>
      <c r="E36" s="6"/>
      <c r="F36" s="6"/>
      <c r="G36" s="4"/>
    </row>
    <row r="37" spans="1:7" x14ac:dyDescent="0.2">
      <c r="A37" s="4">
        <v>33</v>
      </c>
      <c r="B37" s="4"/>
      <c r="C37" s="6"/>
      <c r="D37" s="6"/>
      <c r="E37" s="6"/>
      <c r="F37" s="6"/>
      <c r="G37" s="4"/>
    </row>
    <row r="38" spans="1:7" x14ac:dyDescent="0.2">
      <c r="A38" s="4">
        <v>34</v>
      </c>
      <c r="B38" s="4"/>
      <c r="C38" s="6"/>
      <c r="D38" s="6"/>
      <c r="E38" s="6"/>
      <c r="F38" s="6"/>
      <c r="G38" s="4"/>
    </row>
    <row r="39" spans="1:7" x14ac:dyDescent="0.2">
      <c r="A39" s="4">
        <v>35</v>
      </c>
      <c r="B39" s="4"/>
      <c r="C39" s="6"/>
      <c r="D39" s="6"/>
      <c r="E39" s="6"/>
      <c r="F39" s="6"/>
      <c r="G39" s="4"/>
    </row>
    <row r="40" spans="1:7" x14ac:dyDescent="0.2">
      <c r="A40" s="4">
        <v>36</v>
      </c>
      <c r="B40" s="4"/>
      <c r="C40" s="6"/>
      <c r="D40" s="6"/>
      <c r="E40" s="6"/>
      <c r="F40" s="6"/>
      <c r="G40" s="4"/>
    </row>
    <row r="41" spans="1:7" x14ac:dyDescent="0.2">
      <c r="A41" s="4">
        <v>37</v>
      </c>
      <c r="B41" s="4"/>
      <c r="C41" s="6"/>
      <c r="D41" s="6"/>
      <c r="E41" s="6"/>
      <c r="F41" s="6"/>
      <c r="G41" s="4"/>
    </row>
    <row r="42" spans="1:7" x14ac:dyDescent="0.2">
      <c r="A42" s="4">
        <v>38</v>
      </c>
      <c r="B42" s="4"/>
      <c r="C42" s="6"/>
      <c r="D42" s="6"/>
      <c r="E42" s="6"/>
      <c r="F42" s="6"/>
      <c r="G42" s="4"/>
    </row>
    <row r="43" spans="1:7" x14ac:dyDescent="0.2">
      <c r="A43" s="4">
        <v>39</v>
      </c>
      <c r="B43" s="4"/>
      <c r="C43" s="6"/>
      <c r="D43" s="6"/>
      <c r="E43" s="6"/>
      <c r="F43" s="6"/>
      <c r="G43" s="6"/>
    </row>
    <row r="44" spans="1:7" x14ac:dyDescent="0.2">
      <c r="A44" s="4">
        <v>40</v>
      </c>
      <c r="B44" s="4"/>
      <c r="C44" s="6"/>
      <c r="D44" s="6"/>
      <c r="E44" s="6"/>
      <c r="F44" s="6"/>
      <c r="G44" s="6"/>
    </row>
    <row r="45" spans="1:7" x14ac:dyDescent="0.2">
      <c r="A45" s="4">
        <v>41</v>
      </c>
      <c r="B45" s="4"/>
      <c r="C45" s="6"/>
      <c r="D45" s="6"/>
      <c r="E45" s="6"/>
      <c r="F45" s="6"/>
      <c r="G45" s="6"/>
    </row>
    <row r="46" spans="1:7" ht="18" x14ac:dyDescent="0.2">
      <c r="A46" s="10" t="s">
        <v>6</v>
      </c>
      <c r="B46" s="10">
        <f>SUM(B5:B34)</f>
        <v>127</v>
      </c>
      <c r="C46" s="10">
        <f>SUM(C5:C44)</f>
        <v>29</v>
      </c>
      <c r="D46" s="23"/>
      <c r="E46" s="6"/>
      <c r="F46" s="4">
        <f>SUM(F20:F45)</f>
        <v>0</v>
      </c>
      <c r="G46" s="6"/>
    </row>
    <row r="47" spans="1:7" x14ac:dyDescent="0.2">
      <c r="C47" s="1" t="s">
        <v>1178</v>
      </c>
      <c r="D47" s="1"/>
    </row>
    <row r="48" spans="1:7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  <row r="51" spans="3:4" x14ac:dyDescent="0.2">
      <c r="C51" s="1"/>
      <c r="D51" s="1"/>
    </row>
    <row r="52" spans="3:4" x14ac:dyDescent="0.2">
      <c r="C52" s="1"/>
      <c r="D52" s="1"/>
    </row>
    <row r="53" spans="3:4" x14ac:dyDescent="0.2">
      <c r="C53" s="1"/>
      <c r="D53" s="1"/>
    </row>
    <row r="54" spans="3:4" x14ac:dyDescent="0.2">
      <c r="C54" s="1"/>
      <c r="D54" s="1"/>
    </row>
  </sheetData>
  <customSheetViews>
    <customSheetView guid="{A025996E-0933-4403-96EE-A2E2485AFB51}">
      <selection activeCell="C47" sqref="C47"/>
      <pageMargins left="0.7" right="0.7" top="0.75" bottom="0.75" header="0.3" footer="0.3"/>
      <pageSetup orientation="portrait" r:id="rId1"/>
    </customSheetView>
    <customSheetView guid="{0E654E7C-7733-487E-8AA6-57B1679C9575}" topLeftCell="A13">
      <selection activeCell="D33" sqref="D33:F33"/>
      <pageMargins left="0.7" right="0.7" top="0.75" bottom="0.75" header="0.3" footer="0.3"/>
      <pageSetup orientation="portrait" r:id="rId2"/>
    </customSheetView>
    <customSheetView guid="{830F310C-B10E-428C-9285-BC55B5E9B5E8}" topLeftCell="A7">
      <selection activeCell="B28" sqref="B28"/>
      <pageMargins left="0.7" right="0.7" top="0.75" bottom="0.75" header="0.3" footer="0.3"/>
      <pageSetup orientation="portrait" r:id="rId3"/>
    </customSheetView>
    <customSheetView guid="{58A7C1A0-EB3D-45BE-B933-18BBA6A7916A}" topLeftCell="A22">
      <selection activeCell="C47" sqref="C47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3" tint="-0.249977111117893"/>
  </sheetPr>
  <dimension ref="A1:G243"/>
  <sheetViews>
    <sheetView topLeftCell="A205" zoomScaleNormal="100" workbookViewId="0">
      <selection activeCell="D236" sqref="D236:F23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1" spans="1:7" ht="20.25" x14ac:dyDescent="0.2">
      <c r="A1" s="12" t="s">
        <v>39</v>
      </c>
    </row>
    <row r="3" spans="1:7" ht="33.75" customHeight="1" x14ac:dyDescent="0.2">
      <c r="A3" s="8" t="s">
        <v>3</v>
      </c>
      <c r="B3" s="9">
        <f>B243-C243</f>
        <v>248</v>
      </c>
      <c r="C3" s="21" t="s">
        <v>37</v>
      </c>
    </row>
    <row r="4" spans="1:7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24" t="s">
        <v>3</v>
      </c>
    </row>
    <row r="5" spans="1:7" x14ac:dyDescent="0.2">
      <c r="A5" s="4">
        <v>1</v>
      </c>
      <c r="B5" s="4">
        <v>150</v>
      </c>
      <c r="C5" s="4"/>
      <c r="D5" s="11">
        <v>43684</v>
      </c>
      <c r="E5" s="6"/>
      <c r="F5" s="6"/>
      <c r="G5" s="6"/>
    </row>
    <row r="6" spans="1:7" x14ac:dyDescent="0.2">
      <c r="A6" s="4">
        <v>2</v>
      </c>
      <c r="B6" s="4"/>
      <c r="C6" s="4">
        <v>1</v>
      </c>
      <c r="D6" s="11">
        <v>43687</v>
      </c>
      <c r="E6" s="6" t="s">
        <v>54</v>
      </c>
      <c r="F6" s="6" t="s">
        <v>55</v>
      </c>
      <c r="G6" s="6"/>
    </row>
    <row r="7" spans="1:7" x14ac:dyDescent="0.2">
      <c r="A7" s="4">
        <v>3</v>
      </c>
      <c r="B7" s="4"/>
      <c r="C7" s="4">
        <v>1</v>
      </c>
      <c r="D7" s="11">
        <v>43690</v>
      </c>
      <c r="E7" s="6" t="s">
        <v>66</v>
      </c>
      <c r="F7" s="6" t="s">
        <v>67</v>
      </c>
      <c r="G7" s="6"/>
    </row>
    <row r="8" spans="1:7" x14ac:dyDescent="0.2">
      <c r="A8" s="4">
        <v>4</v>
      </c>
      <c r="B8" s="4"/>
      <c r="C8" s="4">
        <v>2</v>
      </c>
      <c r="D8" s="11">
        <v>43697</v>
      </c>
      <c r="E8" s="6" t="s">
        <v>77</v>
      </c>
      <c r="F8" s="6" t="s">
        <v>73</v>
      </c>
      <c r="G8" s="6"/>
    </row>
    <row r="9" spans="1:7" x14ac:dyDescent="0.2">
      <c r="A9" s="4">
        <v>5</v>
      </c>
      <c r="B9" s="4"/>
      <c r="C9" s="4">
        <v>2</v>
      </c>
      <c r="D9" s="11">
        <v>43697</v>
      </c>
      <c r="E9" s="6" t="s">
        <v>76</v>
      </c>
      <c r="F9" s="6" t="s">
        <v>75</v>
      </c>
      <c r="G9" s="6"/>
    </row>
    <row r="10" spans="1:7" x14ac:dyDescent="0.2">
      <c r="A10" s="4">
        <v>6</v>
      </c>
      <c r="B10" s="4"/>
      <c r="C10" s="4">
        <v>2</v>
      </c>
      <c r="D10" s="11">
        <v>43699</v>
      </c>
      <c r="E10" s="6" t="s">
        <v>766</v>
      </c>
      <c r="F10" s="6" t="s">
        <v>70</v>
      </c>
      <c r="G10" s="6"/>
    </row>
    <row r="11" spans="1:7" x14ac:dyDescent="0.2">
      <c r="A11" s="4">
        <v>7</v>
      </c>
      <c r="B11" s="4"/>
      <c r="C11" s="4">
        <v>1</v>
      </c>
      <c r="D11" s="11">
        <v>43699</v>
      </c>
      <c r="E11" s="6" t="s">
        <v>83</v>
      </c>
      <c r="F11" s="6" t="s">
        <v>82</v>
      </c>
      <c r="G11" s="6"/>
    </row>
    <row r="12" spans="1:7" x14ac:dyDescent="0.2">
      <c r="A12" s="4">
        <v>8</v>
      </c>
      <c r="B12" s="4"/>
      <c r="C12" s="4">
        <v>1</v>
      </c>
      <c r="D12" s="11">
        <v>43701</v>
      </c>
      <c r="E12" s="6" t="s">
        <v>86</v>
      </c>
      <c r="F12" s="6" t="s">
        <v>78</v>
      </c>
      <c r="G12" s="6"/>
    </row>
    <row r="13" spans="1:7" x14ac:dyDescent="0.2">
      <c r="A13" s="4">
        <v>9</v>
      </c>
      <c r="B13" s="4"/>
      <c r="C13" s="4">
        <v>1</v>
      </c>
      <c r="D13" s="11">
        <v>43703</v>
      </c>
      <c r="E13" s="6" t="s">
        <v>93</v>
      </c>
      <c r="F13" s="6" t="s">
        <v>82</v>
      </c>
      <c r="G13" s="6"/>
    </row>
    <row r="14" spans="1:7" x14ac:dyDescent="0.2">
      <c r="A14" s="4">
        <v>10</v>
      </c>
      <c r="B14" s="4"/>
      <c r="C14" s="4">
        <v>2</v>
      </c>
      <c r="D14" s="11">
        <v>43705</v>
      </c>
      <c r="E14" s="6" t="s">
        <v>767</v>
      </c>
      <c r="F14" s="6" t="s">
        <v>70</v>
      </c>
      <c r="G14" s="6"/>
    </row>
    <row r="15" spans="1:7" x14ac:dyDescent="0.2">
      <c r="A15" s="4">
        <v>11</v>
      </c>
      <c r="B15" s="4"/>
      <c r="C15" s="4">
        <v>3</v>
      </c>
      <c r="D15" s="11">
        <v>43705</v>
      </c>
      <c r="E15" s="6" t="s">
        <v>105</v>
      </c>
      <c r="F15" s="6" t="s">
        <v>82</v>
      </c>
      <c r="G15" s="6"/>
    </row>
    <row r="16" spans="1:7" x14ac:dyDescent="0.2">
      <c r="A16" s="4">
        <v>12</v>
      </c>
      <c r="B16" s="4"/>
      <c r="C16" s="4">
        <v>2</v>
      </c>
      <c r="D16" s="11">
        <v>43706</v>
      </c>
      <c r="E16" s="6" t="s">
        <v>116</v>
      </c>
      <c r="F16" s="6" t="s">
        <v>115</v>
      </c>
      <c r="G16" s="6"/>
    </row>
    <row r="17" spans="1:7" x14ac:dyDescent="0.2">
      <c r="A17" s="4">
        <v>13</v>
      </c>
      <c r="B17" s="4">
        <v>1</v>
      </c>
      <c r="C17" s="4"/>
      <c r="D17" s="11">
        <v>43707</v>
      </c>
      <c r="E17" s="6" t="s">
        <v>117</v>
      </c>
      <c r="F17" s="6"/>
      <c r="G17" s="6"/>
    </row>
    <row r="18" spans="1:7" x14ac:dyDescent="0.2">
      <c r="A18" s="4">
        <v>14</v>
      </c>
      <c r="B18" s="4"/>
      <c r="C18" s="4">
        <v>1</v>
      </c>
      <c r="D18" s="11">
        <v>47360</v>
      </c>
      <c r="E18" s="6" t="s">
        <v>118</v>
      </c>
      <c r="F18" s="6" t="s">
        <v>42</v>
      </c>
      <c r="G18" s="6"/>
    </row>
    <row r="19" spans="1:7" x14ac:dyDescent="0.2">
      <c r="A19" s="4">
        <v>15</v>
      </c>
      <c r="B19" s="4"/>
      <c r="C19" s="4">
        <v>2</v>
      </c>
      <c r="D19" s="11">
        <v>43707</v>
      </c>
      <c r="E19" s="6" t="s">
        <v>119</v>
      </c>
      <c r="F19" s="6" t="s">
        <v>78</v>
      </c>
      <c r="G19" s="6"/>
    </row>
    <row r="20" spans="1:7" x14ac:dyDescent="0.2">
      <c r="A20" s="4">
        <v>16</v>
      </c>
      <c r="B20" s="4"/>
      <c r="C20" s="4">
        <v>2</v>
      </c>
      <c r="D20" s="11">
        <v>43713</v>
      </c>
      <c r="E20" s="6" t="s">
        <v>126</v>
      </c>
      <c r="F20" s="6" t="s">
        <v>35</v>
      </c>
      <c r="G20" s="6"/>
    </row>
    <row r="21" spans="1:7" x14ac:dyDescent="0.2">
      <c r="A21" s="4">
        <v>17</v>
      </c>
      <c r="B21" s="4"/>
      <c r="C21" s="4">
        <v>2</v>
      </c>
      <c r="D21" s="11">
        <v>43713</v>
      </c>
      <c r="E21" s="6" t="s">
        <v>130</v>
      </c>
      <c r="F21" s="6" t="s">
        <v>69</v>
      </c>
      <c r="G21" s="6"/>
    </row>
    <row r="22" spans="1:7" x14ac:dyDescent="0.2">
      <c r="A22" s="4">
        <v>18</v>
      </c>
      <c r="B22" s="4"/>
      <c r="C22" s="4">
        <v>2</v>
      </c>
      <c r="D22" s="11">
        <v>43714</v>
      </c>
      <c r="E22" s="6" t="s">
        <v>768</v>
      </c>
      <c r="F22" s="6" t="s">
        <v>69</v>
      </c>
      <c r="G22" s="6"/>
    </row>
    <row r="23" spans="1:7" x14ac:dyDescent="0.2">
      <c r="A23" s="4">
        <v>19</v>
      </c>
      <c r="B23" s="4"/>
      <c r="C23" s="4">
        <v>2</v>
      </c>
      <c r="D23" s="11">
        <v>43714</v>
      </c>
      <c r="E23" s="6" t="s">
        <v>128</v>
      </c>
      <c r="F23" s="6" t="s">
        <v>67</v>
      </c>
      <c r="G23" s="6"/>
    </row>
    <row r="24" spans="1:7" x14ac:dyDescent="0.2">
      <c r="A24" s="4">
        <v>20</v>
      </c>
      <c r="B24" s="4"/>
      <c r="C24" s="5">
        <v>2</v>
      </c>
      <c r="D24" s="11">
        <v>43714</v>
      </c>
      <c r="E24" s="6" t="s">
        <v>129</v>
      </c>
      <c r="F24" s="6" t="s">
        <v>70</v>
      </c>
      <c r="G24" s="6"/>
    </row>
    <row r="25" spans="1:7" x14ac:dyDescent="0.2">
      <c r="A25" s="4">
        <v>21</v>
      </c>
      <c r="B25" s="4">
        <v>1</v>
      </c>
      <c r="C25" s="6"/>
      <c r="D25" s="11">
        <v>43714</v>
      </c>
      <c r="E25" s="6" t="s">
        <v>117</v>
      </c>
      <c r="F25" s="6"/>
      <c r="G25" s="6"/>
    </row>
    <row r="26" spans="1:7" x14ac:dyDescent="0.2">
      <c r="A26" s="4">
        <v>22</v>
      </c>
      <c r="B26" s="4"/>
      <c r="C26" s="6">
        <v>1</v>
      </c>
      <c r="D26" s="11">
        <v>43731</v>
      </c>
      <c r="E26" s="6" t="s">
        <v>157</v>
      </c>
      <c r="F26" s="6" t="s">
        <v>75</v>
      </c>
      <c r="G26" s="6"/>
    </row>
    <row r="27" spans="1:7" x14ac:dyDescent="0.2">
      <c r="A27" s="4">
        <v>23</v>
      </c>
      <c r="B27" s="4"/>
      <c r="C27" s="6">
        <v>2</v>
      </c>
      <c r="D27" s="11">
        <v>43732</v>
      </c>
      <c r="E27" s="6" t="s">
        <v>769</v>
      </c>
      <c r="F27" s="6" t="s">
        <v>133</v>
      </c>
      <c r="G27" s="6"/>
    </row>
    <row r="28" spans="1:7" x14ac:dyDescent="0.2">
      <c r="A28" s="4">
        <v>24</v>
      </c>
      <c r="B28" s="4"/>
      <c r="C28" s="6">
        <v>1</v>
      </c>
      <c r="D28" s="11">
        <v>43732</v>
      </c>
      <c r="E28" s="6" t="s">
        <v>163</v>
      </c>
      <c r="F28" s="6" t="s">
        <v>42</v>
      </c>
      <c r="G28" s="6"/>
    </row>
    <row r="29" spans="1:7" x14ac:dyDescent="0.2">
      <c r="A29" s="4">
        <v>25</v>
      </c>
      <c r="B29" s="4"/>
      <c r="C29" s="6">
        <v>1</v>
      </c>
      <c r="D29" s="11">
        <v>43734</v>
      </c>
      <c r="E29" s="6" t="s">
        <v>167</v>
      </c>
      <c r="F29" s="6" t="s">
        <v>70</v>
      </c>
      <c r="G29" s="6"/>
    </row>
    <row r="30" spans="1:7" x14ac:dyDescent="0.2">
      <c r="A30" s="4">
        <v>26</v>
      </c>
      <c r="B30" s="4"/>
      <c r="C30" s="6">
        <v>1</v>
      </c>
      <c r="D30" s="11">
        <v>43735</v>
      </c>
      <c r="E30" s="6" t="s">
        <v>170</v>
      </c>
      <c r="F30" s="6" t="s">
        <v>79</v>
      </c>
      <c r="G30" s="6"/>
    </row>
    <row r="31" spans="1:7" x14ac:dyDescent="0.2">
      <c r="A31" s="4">
        <v>27</v>
      </c>
      <c r="B31" s="4"/>
      <c r="C31" s="6">
        <v>2</v>
      </c>
      <c r="D31" s="11">
        <v>43736</v>
      </c>
      <c r="E31" s="6" t="s">
        <v>776</v>
      </c>
      <c r="F31" s="6" t="s">
        <v>178</v>
      </c>
      <c r="G31" s="6"/>
    </row>
    <row r="32" spans="1:7" ht="9.75" customHeight="1" x14ac:dyDescent="0.2">
      <c r="A32" s="4">
        <v>28</v>
      </c>
      <c r="C32" s="41">
        <v>2</v>
      </c>
      <c r="D32" s="42">
        <v>44104</v>
      </c>
      <c r="E32" s="41" t="s">
        <v>648</v>
      </c>
      <c r="F32" s="41" t="s">
        <v>84</v>
      </c>
    </row>
    <row r="33" spans="1:7" ht="15" x14ac:dyDescent="0.2">
      <c r="A33" s="4">
        <v>29</v>
      </c>
      <c r="B33" s="4"/>
      <c r="C33" s="6">
        <v>1</v>
      </c>
      <c r="D33" s="37">
        <v>43742</v>
      </c>
      <c r="E33" s="6" t="s">
        <v>183</v>
      </c>
      <c r="F33" s="6" t="s">
        <v>42</v>
      </c>
      <c r="G33" s="6"/>
    </row>
    <row r="34" spans="1:7" x14ac:dyDescent="0.2">
      <c r="A34" s="4">
        <v>30</v>
      </c>
      <c r="B34" s="4"/>
      <c r="C34" s="6">
        <v>2</v>
      </c>
      <c r="D34" s="11">
        <v>43746</v>
      </c>
      <c r="E34" s="6" t="s">
        <v>188</v>
      </c>
      <c r="F34" s="6" t="s">
        <v>146</v>
      </c>
      <c r="G34" s="6"/>
    </row>
    <row r="35" spans="1:7" x14ac:dyDescent="0.2">
      <c r="A35" s="4">
        <v>31</v>
      </c>
      <c r="B35" s="4">
        <v>28</v>
      </c>
      <c r="C35" s="6"/>
      <c r="D35" s="11">
        <v>43748</v>
      </c>
      <c r="E35" s="6" t="s">
        <v>198</v>
      </c>
      <c r="F35" s="6"/>
      <c r="G35" s="6"/>
    </row>
    <row r="36" spans="1:7" x14ac:dyDescent="0.2">
      <c r="A36" s="4">
        <v>32</v>
      </c>
      <c r="B36" s="4"/>
      <c r="C36" s="6">
        <v>1</v>
      </c>
      <c r="D36" s="11">
        <v>43748</v>
      </c>
      <c r="E36" s="6" t="s">
        <v>203</v>
      </c>
      <c r="F36" s="6" t="s">
        <v>42</v>
      </c>
      <c r="G36" s="6"/>
    </row>
    <row r="37" spans="1:7" x14ac:dyDescent="0.2">
      <c r="A37" s="4">
        <v>33</v>
      </c>
      <c r="B37" s="4"/>
      <c r="C37" s="6">
        <v>1</v>
      </c>
      <c r="D37" s="11">
        <v>43749</v>
      </c>
      <c r="E37" s="6" t="s">
        <v>204</v>
      </c>
      <c r="F37" s="6" t="s">
        <v>35</v>
      </c>
      <c r="G37" s="6"/>
    </row>
    <row r="38" spans="1:7" x14ac:dyDescent="0.2">
      <c r="A38" s="4">
        <v>34</v>
      </c>
      <c r="B38" s="4"/>
      <c r="C38" s="6">
        <v>2</v>
      </c>
      <c r="D38" s="11">
        <v>43753</v>
      </c>
      <c r="E38" s="6" t="s">
        <v>205</v>
      </c>
      <c r="F38" s="6" t="s">
        <v>69</v>
      </c>
      <c r="G38" s="6"/>
    </row>
    <row r="39" spans="1:7" x14ac:dyDescent="0.2">
      <c r="A39" s="4">
        <v>35</v>
      </c>
      <c r="B39" s="4"/>
      <c r="C39" s="6">
        <v>1</v>
      </c>
      <c r="D39" s="11">
        <v>43755</v>
      </c>
      <c r="E39" s="6" t="s">
        <v>210</v>
      </c>
      <c r="F39" s="6" t="s">
        <v>70</v>
      </c>
      <c r="G39" s="6"/>
    </row>
    <row r="40" spans="1:7" x14ac:dyDescent="0.2">
      <c r="A40" s="4">
        <v>36</v>
      </c>
      <c r="B40" s="4"/>
      <c r="C40" s="6">
        <v>1</v>
      </c>
      <c r="D40" s="11">
        <v>43762</v>
      </c>
      <c r="E40" s="6" t="s">
        <v>223</v>
      </c>
      <c r="F40" s="6" t="s">
        <v>42</v>
      </c>
      <c r="G40" s="6"/>
    </row>
    <row r="41" spans="1:7" x14ac:dyDescent="0.2">
      <c r="A41" s="4">
        <v>37</v>
      </c>
      <c r="B41" s="4"/>
      <c r="C41" s="6">
        <v>1</v>
      </c>
      <c r="D41" s="11">
        <v>43768</v>
      </c>
      <c r="E41" s="6" t="s">
        <v>233</v>
      </c>
      <c r="F41" s="6" t="s">
        <v>78</v>
      </c>
      <c r="G41" s="6"/>
    </row>
    <row r="42" spans="1:7" x14ac:dyDescent="0.2">
      <c r="A42" s="4">
        <v>38</v>
      </c>
      <c r="B42" s="4"/>
      <c r="C42" s="6">
        <v>2</v>
      </c>
      <c r="D42" s="11">
        <v>43770</v>
      </c>
      <c r="E42" s="6" t="s">
        <v>234</v>
      </c>
      <c r="F42" s="6" t="s">
        <v>42</v>
      </c>
      <c r="G42" s="6"/>
    </row>
    <row r="43" spans="1:7" x14ac:dyDescent="0.2">
      <c r="A43" s="4">
        <v>39</v>
      </c>
      <c r="B43" s="4"/>
      <c r="C43" s="6">
        <v>2</v>
      </c>
      <c r="D43" s="11">
        <v>43774</v>
      </c>
      <c r="E43" s="6" t="s">
        <v>240</v>
      </c>
      <c r="F43" s="6" t="s">
        <v>55</v>
      </c>
      <c r="G43" s="6"/>
    </row>
    <row r="44" spans="1:7" x14ac:dyDescent="0.2">
      <c r="A44" s="4">
        <v>40</v>
      </c>
      <c r="B44" s="4"/>
      <c r="C44" s="6">
        <v>1</v>
      </c>
      <c r="D44" s="11">
        <v>43782</v>
      </c>
      <c r="E44" s="6" t="s">
        <v>252</v>
      </c>
      <c r="F44" s="6" t="s">
        <v>101</v>
      </c>
      <c r="G44" s="6"/>
    </row>
    <row r="45" spans="1:7" x14ac:dyDescent="0.2">
      <c r="A45" s="4">
        <v>41</v>
      </c>
      <c r="B45" s="4"/>
      <c r="C45" s="6">
        <v>2</v>
      </c>
      <c r="D45" s="11">
        <v>43787</v>
      </c>
      <c r="E45" s="41" t="s">
        <v>254</v>
      </c>
      <c r="F45" s="6" t="s">
        <v>69</v>
      </c>
      <c r="G45" s="6"/>
    </row>
    <row r="46" spans="1:7" x14ac:dyDescent="0.2">
      <c r="A46" s="4">
        <v>42</v>
      </c>
      <c r="B46" s="4"/>
      <c r="C46" s="6">
        <v>2</v>
      </c>
      <c r="D46" s="11">
        <v>43788</v>
      </c>
      <c r="E46" s="6" t="s">
        <v>255</v>
      </c>
      <c r="F46" s="6" t="s">
        <v>75</v>
      </c>
      <c r="G46" s="6"/>
    </row>
    <row r="47" spans="1:7" x14ac:dyDescent="0.2">
      <c r="A47" s="4">
        <v>43</v>
      </c>
      <c r="B47" s="4"/>
      <c r="C47" s="6">
        <v>1</v>
      </c>
      <c r="D47" s="42">
        <v>43792</v>
      </c>
      <c r="E47" s="6" t="s">
        <v>259</v>
      </c>
      <c r="F47" s="6" t="s">
        <v>90</v>
      </c>
      <c r="G47" s="6"/>
    </row>
    <row r="48" spans="1:7" x14ac:dyDescent="0.2">
      <c r="A48" s="4">
        <v>44</v>
      </c>
      <c r="B48" s="4"/>
      <c r="C48" s="6">
        <v>2</v>
      </c>
      <c r="D48" s="42">
        <v>43794</v>
      </c>
      <c r="E48" s="6" t="s">
        <v>262</v>
      </c>
      <c r="F48" s="6" t="s">
        <v>55</v>
      </c>
      <c r="G48" s="6"/>
    </row>
    <row r="49" spans="1:7" x14ac:dyDescent="0.2">
      <c r="A49" s="4">
        <v>45</v>
      </c>
      <c r="B49" s="4"/>
      <c r="C49" s="6">
        <v>2</v>
      </c>
      <c r="D49" s="11">
        <v>43803</v>
      </c>
      <c r="E49" s="6" t="s">
        <v>188</v>
      </c>
      <c r="F49" s="6" t="s">
        <v>106</v>
      </c>
      <c r="G49" s="6"/>
    </row>
    <row r="50" spans="1:7" x14ac:dyDescent="0.2">
      <c r="A50" s="4">
        <v>46</v>
      </c>
      <c r="C50" s="41">
        <v>2</v>
      </c>
      <c r="D50" s="11">
        <v>43809</v>
      </c>
      <c r="E50" s="41" t="s">
        <v>645</v>
      </c>
      <c r="F50" s="41" t="s">
        <v>75</v>
      </c>
    </row>
    <row r="51" spans="1:7" x14ac:dyDescent="0.2">
      <c r="A51" s="4">
        <v>47</v>
      </c>
      <c r="B51" s="4"/>
      <c r="C51" s="6">
        <v>3</v>
      </c>
      <c r="D51" s="11">
        <v>43810</v>
      </c>
      <c r="E51" s="6" t="s">
        <v>294</v>
      </c>
      <c r="F51" s="6" t="s">
        <v>55</v>
      </c>
      <c r="G51" s="6"/>
    </row>
    <row r="52" spans="1:7" x14ac:dyDescent="0.2">
      <c r="A52" s="4">
        <v>48</v>
      </c>
      <c r="B52" s="4"/>
      <c r="C52" s="6">
        <v>2</v>
      </c>
      <c r="D52" s="11">
        <v>43810</v>
      </c>
      <c r="E52" s="6" t="s">
        <v>293</v>
      </c>
      <c r="F52" s="6" t="s">
        <v>50</v>
      </c>
      <c r="G52" s="6"/>
    </row>
    <row r="53" spans="1:7" x14ac:dyDescent="0.2">
      <c r="A53" s="4">
        <v>49</v>
      </c>
      <c r="B53" s="4"/>
      <c r="C53" s="6">
        <v>2</v>
      </c>
      <c r="D53" s="11">
        <v>43812</v>
      </c>
      <c r="E53" s="6" t="s">
        <v>126</v>
      </c>
      <c r="F53" s="6" t="s">
        <v>186</v>
      </c>
      <c r="G53" s="6"/>
    </row>
    <row r="54" spans="1:7" x14ac:dyDescent="0.2">
      <c r="A54" s="4">
        <v>50</v>
      </c>
      <c r="B54" s="4"/>
      <c r="C54" s="6">
        <v>2</v>
      </c>
      <c r="D54" s="11">
        <v>43815</v>
      </c>
      <c r="E54" s="6" t="s">
        <v>297</v>
      </c>
      <c r="F54" s="6" t="s">
        <v>70</v>
      </c>
      <c r="G54" s="6"/>
    </row>
    <row r="55" spans="1:7" x14ac:dyDescent="0.2">
      <c r="A55" s="4">
        <v>51</v>
      </c>
      <c r="B55" s="4"/>
      <c r="C55" s="6">
        <v>2</v>
      </c>
      <c r="D55" s="11">
        <v>43818</v>
      </c>
      <c r="E55" s="6" t="s">
        <v>308</v>
      </c>
      <c r="F55" s="6" t="s">
        <v>42</v>
      </c>
      <c r="G55" s="6"/>
    </row>
    <row r="56" spans="1:7" x14ac:dyDescent="0.2">
      <c r="A56" s="4">
        <v>52</v>
      </c>
      <c r="B56" s="4"/>
      <c r="C56" s="6">
        <v>2</v>
      </c>
      <c r="D56" s="11">
        <v>43818</v>
      </c>
      <c r="E56" s="6" t="s">
        <v>770</v>
      </c>
      <c r="F56" s="6" t="s">
        <v>82</v>
      </c>
      <c r="G56" s="6"/>
    </row>
    <row r="57" spans="1:7" x14ac:dyDescent="0.2">
      <c r="A57" s="4">
        <v>53</v>
      </c>
      <c r="B57" s="4"/>
      <c r="C57" s="6">
        <v>1</v>
      </c>
      <c r="D57" s="11">
        <v>43818</v>
      </c>
      <c r="E57" s="6" t="s">
        <v>307</v>
      </c>
      <c r="F57" s="6" t="s">
        <v>42</v>
      </c>
      <c r="G57" s="6"/>
    </row>
    <row r="58" spans="1:7" x14ac:dyDescent="0.2">
      <c r="A58" s="4">
        <v>54</v>
      </c>
      <c r="C58" s="41">
        <v>2</v>
      </c>
      <c r="D58" s="11">
        <v>43819</v>
      </c>
      <c r="E58" s="41" t="s">
        <v>771</v>
      </c>
      <c r="F58" s="41" t="s">
        <v>84</v>
      </c>
    </row>
    <row r="59" spans="1:7" x14ac:dyDescent="0.2">
      <c r="A59" s="4">
        <v>55</v>
      </c>
      <c r="B59" s="4">
        <v>60</v>
      </c>
      <c r="C59" s="6"/>
      <c r="D59" s="11">
        <v>43819</v>
      </c>
      <c r="E59" s="6"/>
      <c r="F59" s="6"/>
      <c r="G59" s="6"/>
    </row>
    <row r="60" spans="1:7" x14ac:dyDescent="0.2">
      <c r="A60" s="4">
        <v>56</v>
      </c>
      <c r="B60" s="4"/>
      <c r="C60" s="6">
        <v>1</v>
      </c>
      <c r="D60" s="11">
        <v>43830</v>
      </c>
      <c r="E60" s="6" t="s">
        <v>316</v>
      </c>
      <c r="F60" s="6" t="s">
        <v>55</v>
      </c>
      <c r="G60" s="6"/>
    </row>
    <row r="61" spans="1:7" x14ac:dyDescent="0.2">
      <c r="A61" s="4">
        <v>57</v>
      </c>
      <c r="C61" s="41">
        <v>2</v>
      </c>
      <c r="D61" s="11">
        <v>43832</v>
      </c>
      <c r="E61" s="41" t="s">
        <v>648</v>
      </c>
      <c r="F61" s="41" t="s">
        <v>84</v>
      </c>
    </row>
    <row r="62" spans="1:7" x14ac:dyDescent="0.2">
      <c r="A62" s="4">
        <v>58</v>
      </c>
      <c r="B62" s="4"/>
      <c r="C62" s="6">
        <v>1</v>
      </c>
      <c r="D62" s="11">
        <v>43833</v>
      </c>
      <c r="E62" s="6" t="s">
        <v>320</v>
      </c>
      <c r="F62" s="6" t="s">
        <v>75</v>
      </c>
      <c r="G62" s="6"/>
    </row>
    <row r="63" spans="1:7" x14ac:dyDescent="0.2">
      <c r="A63" s="4">
        <v>59</v>
      </c>
      <c r="B63" s="4"/>
      <c r="C63" s="6">
        <v>1</v>
      </c>
      <c r="D63" s="11">
        <v>43836</v>
      </c>
      <c r="E63" s="6" t="s">
        <v>321</v>
      </c>
      <c r="F63" s="6" t="s">
        <v>73</v>
      </c>
      <c r="G63" s="6"/>
    </row>
    <row r="64" spans="1:7" x14ac:dyDescent="0.2">
      <c r="A64" s="4">
        <v>60</v>
      </c>
      <c r="B64" s="4"/>
      <c r="C64" s="6">
        <v>2</v>
      </c>
      <c r="D64" s="11">
        <v>43837</v>
      </c>
      <c r="E64" s="6" t="s">
        <v>324</v>
      </c>
      <c r="F64" s="6" t="s">
        <v>42</v>
      </c>
      <c r="G64" s="6"/>
    </row>
    <row r="65" spans="1:7" x14ac:dyDescent="0.2">
      <c r="A65" s="4">
        <v>61</v>
      </c>
      <c r="B65" s="4"/>
      <c r="C65" s="6">
        <v>2</v>
      </c>
      <c r="D65" s="11">
        <v>43837</v>
      </c>
      <c r="E65" s="6" t="s">
        <v>325</v>
      </c>
      <c r="F65" s="6" t="s">
        <v>42</v>
      </c>
      <c r="G65" s="6"/>
    </row>
    <row r="66" spans="1:7" x14ac:dyDescent="0.2">
      <c r="A66" s="4">
        <v>62</v>
      </c>
      <c r="B66" s="4"/>
      <c r="C66" s="6">
        <v>2</v>
      </c>
      <c r="D66" s="11">
        <v>43845</v>
      </c>
      <c r="E66" s="6" t="s">
        <v>340</v>
      </c>
      <c r="F66" s="6" t="s">
        <v>67</v>
      </c>
      <c r="G66" s="6"/>
    </row>
    <row r="67" spans="1:7" x14ac:dyDescent="0.2">
      <c r="A67" s="4">
        <v>63</v>
      </c>
      <c r="B67" s="4"/>
      <c r="C67" s="6">
        <v>1</v>
      </c>
      <c r="D67" s="11">
        <v>43852</v>
      </c>
      <c r="E67" s="6" t="s">
        <v>349</v>
      </c>
      <c r="F67" s="6" t="s">
        <v>55</v>
      </c>
      <c r="G67" s="6"/>
    </row>
    <row r="68" spans="1:7" x14ac:dyDescent="0.2">
      <c r="A68" s="4">
        <v>64</v>
      </c>
      <c r="B68" s="4"/>
      <c r="C68" s="6">
        <v>2</v>
      </c>
      <c r="D68" s="11">
        <v>43860</v>
      </c>
      <c r="E68" s="6" t="s">
        <v>351</v>
      </c>
      <c r="F68" s="6" t="s">
        <v>75</v>
      </c>
      <c r="G68" s="6"/>
    </row>
    <row r="69" spans="1:7" x14ac:dyDescent="0.2">
      <c r="A69" s="4">
        <v>65</v>
      </c>
      <c r="C69" s="41">
        <v>2</v>
      </c>
      <c r="D69" s="11">
        <v>43861</v>
      </c>
      <c r="E69" s="41" t="s">
        <v>917</v>
      </c>
      <c r="F69" s="41" t="s">
        <v>70</v>
      </c>
    </row>
    <row r="70" spans="1:7" x14ac:dyDescent="0.2">
      <c r="A70" s="4">
        <v>66</v>
      </c>
      <c r="B70" s="4"/>
      <c r="C70" s="6">
        <v>2</v>
      </c>
      <c r="D70" s="11">
        <v>43864</v>
      </c>
      <c r="E70" s="6" t="s">
        <v>353</v>
      </c>
      <c r="F70" s="6" t="s">
        <v>70</v>
      </c>
      <c r="G70" s="6"/>
    </row>
    <row r="71" spans="1:7" x14ac:dyDescent="0.2">
      <c r="A71" s="4">
        <v>67</v>
      </c>
      <c r="C71" s="41">
        <v>1</v>
      </c>
      <c r="D71" s="11">
        <v>43865</v>
      </c>
      <c r="E71" s="41" t="s">
        <v>778</v>
      </c>
      <c r="F71" s="41" t="s">
        <v>70</v>
      </c>
    </row>
    <row r="72" spans="1:7" x14ac:dyDescent="0.2">
      <c r="A72" s="4">
        <v>68</v>
      </c>
      <c r="C72" s="41">
        <v>2</v>
      </c>
      <c r="D72" s="11">
        <v>43866</v>
      </c>
      <c r="E72" s="41" t="s">
        <v>918</v>
      </c>
      <c r="F72" s="41" t="s">
        <v>78</v>
      </c>
    </row>
    <row r="73" spans="1:7" x14ac:dyDescent="0.2">
      <c r="A73" s="4">
        <v>69</v>
      </c>
      <c r="B73" s="4"/>
      <c r="C73" s="6">
        <v>1</v>
      </c>
      <c r="D73" s="11">
        <v>43869</v>
      </c>
      <c r="E73" s="6" t="s">
        <v>361</v>
      </c>
      <c r="F73" s="6" t="s">
        <v>55</v>
      </c>
      <c r="G73" s="6"/>
    </row>
    <row r="74" spans="1:7" x14ac:dyDescent="0.2">
      <c r="A74" s="4">
        <v>70</v>
      </c>
      <c r="B74" s="4"/>
      <c r="C74" s="6">
        <v>1</v>
      </c>
      <c r="D74" s="11">
        <v>43872</v>
      </c>
      <c r="E74" s="6" t="s">
        <v>233</v>
      </c>
      <c r="F74" s="6" t="s">
        <v>178</v>
      </c>
      <c r="G74" s="6"/>
    </row>
    <row r="75" spans="1:7" x14ac:dyDescent="0.2">
      <c r="A75" s="4">
        <v>71</v>
      </c>
      <c r="B75" s="4"/>
      <c r="C75" s="6">
        <v>2</v>
      </c>
      <c r="D75" s="11">
        <v>43872</v>
      </c>
      <c r="E75" s="6" t="s">
        <v>76</v>
      </c>
      <c r="F75" s="6" t="s">
        <v>70</v>
      </c>
      <c r="G75" s="6"/>
    </row>
    <row r="76" spans="1:7" x14ac:dyDescent="0.2">
      <c r="A76" s="4">
        <v>72</v>
      </c>
      <c r="C76" s="41">
        <v>1</v>
      </c>
      <c r="D76" s="42">
        <v>43876</v>
      </c>
      <c r="E76" s="41" t="s">
        <v>203</v>
      </c>
      <c r="F76" s="6" t="s">
        <v>70</v>
      </c>
    </row>
    <row r="77" spans="1:7" x14ac:dyDescent="0.2">
      <c r="A77" s="4">
        <v>73</v>
      </c>
      <c r="B77" s="4"/>
      <c r="C77" s="6">
        <v>1</v>
      </c>
      <c r="D77" s="11">
        <v>43878</v>
      </c>
      <c r="E77" s="6" t="s">
        <v>372</v>
      </c>
      <c r="F77" s="6" t="s">
        <v>42</v>
      </c>
      <c r="G77" s="6"/>
    </row>
    <row r="78" spans="1:7" x14ac:dyDescent="0.2">
      <c r="A78" s="4">
        <v>74</v>
      </c>
      <c r="B78" s="4">
        <v>60</v>
      </c>
      <c r="C78" s="6"/>
      <c r="D78" s="11">
        <v>43886</v>
      </c>
      <c r="E78" s="6"/>
      <c r="F78" s="6"/>
      <c r="G78" s="6"/>
    </row>
    <row r="79" spans="1:7" x14ac:dyDescent="0.2">
      <c r="A79" s="4"/>
      <c r="B79" s="4"/>
      <c r="C79" s="6">
        <v>1</v>
      </c>
      <c r="D79" s="11">
        <v>43888</v>
      </c>
      <c r="E79" s="6" t="s">
        <v>388</v>
      </c>
      <c r="F79" s="6" t="s">
        <v>186</v>
      </c>
      <c r="G79" s="6"/>
    </row>
    <row r="80" spans="1:7" x14ac:dyDescent="0.2">
      <c r="A80" s="4"/>
      <c r="B80" s="4"/>
      <c r="C80" s="6">
        <v>2</v>
      </c>
      <c r="D80" s="11">
        <v>43889</v>
      </c>
      <c r="E80" s="6" t="s">
        <v>391</v>
      </c>
      <c r="F80" s="6" t="s">
        <v>48</v>
      </c>
      <c r="G80" s="6"/>
    </row>
    <row r="81" spans="1:7" x14ac:dyDescent="0.2">
      <c r="A81" s="4"/>
      <c r="B81" s="4"/>
      <c r="C81" s="6">
        <v>1</v>
      </c>
      <c r="D81" s="11">
        <v>43893</v>
      </c>
      <c r="E81" s="6" t="s">
        <v>283</v>
      </c>
      <c r="F81" s="6" t="s">
        <v>82</v>
      </c>
      <c r="G81" s="6"/>
    </row>
    <row r="82" spans="1:7" x14ac:dyDescent="0.2">
      <c r="A82" s="4"/>
      <c r="C82" s="41">
        <v>1</v>
      </c>
      <c r="D82" s="11">
        <v>43893</v>
      </c>
      <c r="E82" s="41" t="s">
        <v>773</v>
      </c>
      <c r="F82" s="41" t="s">
        <v>75</v>
      </c>
    </row>
    <row r="83" spans="1:7" x14ac:dyDescent="0.2">
      <c r="A83" s="4"/>
      <c r="B83" s="4"/>
      <c r="C83" s="6">
        <v>2</v>
      </c>
      <c r="D83" s="11">
        <v>43901</v>
      </c>
      <c r="E83" s="6" t="s">
        <v>403</v>
      </c>
      <c r="F83" s="6" t="s">
        <v>73</v>
      </c>
      <c r="G83" s="6"/>
    </row>
    <row r="84" spans="1:7" x14ac:dyDescent="0.2">
      <c r="A84" s="4"/>
      <c r="B84" s="4"/>
      <c r="C84" s="6">
        <v>1</v>
      </c>
      <c r="D84" s="11">
        <v>43901</v>
      </c>
      <c r="E84" s="6" t="s">
        <v>182</v>
      </c>
      <c r="F84" s="6" t="s">
        <v>70</v>
      </c>
      <c r="G84" s="6"/>
    </row>
    <row r="85" spans="1:7" x14ac:dyDescent="0.2">
      <c r="A85" s="4"/>
      <c r="C85" s="41">
        <v>1</v>
      </c>
      <c r="D85" s="11">
        <v>43901</v>
      </c>
      <c r="E85" s="6" t="s">
        <v>1149</v>
      </c>
      <c r="F85" s="6" t="s">
        <v>79</v>
      </c>
      <c r="G85" s="6"/>
    </row>
    <row r="86" spans="1:7" x14ac:dyDescent="0.2">
      <c r="A86" s="4"/>
      <c r="B86" s="4"/>
      <c r="C86" s="6">
        <v>1</v>
      </c>
      <c r="D86" s="11">
        <v>43907</v>
      </c>
      <c r="E86" s="6" t="s">
        <v>417</v>
      </c>
      <c r="F86" s="6" t="s">
        <v>70</v>
      </c>
      <c r="G86" s="6"/>
    </row>
    <row r="87" spans="1:7" x14ac:dyDescent="0.2">
      <c r="A87" s="4"/>
      <c r="B87" s="4"/>
      <c r="C87" s="6">
        <v>1</v>
      </c>
      <c r="D87" s="11">
        <v>43956</v>
      </c>
      <c r="E87" s="6" t="s">
        <v>170</v>
      </c>
      <c r="F87" s="6" t="s">
        <v>82</v>
      </c>
      <c r="G87" s="6"/>
    </row>
    <row r="88" spans="1:7" x14ac:dyDescent="0.2">
      <c r="A88" s="4"/>
      <c r="B88" s="4"/>
      <c r="C88" s="6">
        <v>2</v>
      </c>
      <c r="D88" s="11">
        <v>43958</v>
      </c>
      <c r="E88" s="6" t="s">
        <v>443</v>
      </c>
      <c r="F88" s="6" t="s">
        <v>70</v>
      </c>
    </row>
    <row r="89" spans="1:7" x14ac:dyDescent="0.2">
      <c r="A89" s="4"/>
      <c r="C89" s="41">
        <v>2</v>
      </c>
      <c r="D89" s="42">
        <v>43971</v>
      </c>
      <c r="E89" s="41" t="s">
        <v>774</v>
      </c>
      <c r="F89" s="41" t="s">
        <v>78</v>
      </c>
    </row>
    <row r="90" spans="1:7" x14ac:dyDescent="0.2">
      <c r="A90" s="4"/>
      <c r="C90" s="41">
        <v>1</v>
      </c>
      <c r="D90" s="42">
        <v>43972</v>
      </c>
      <c r="E90" s="41" t="s">
        <v>1103</v>
      </c>
      <c r="F90" s="41" t="s">
        <v>73</v>
      </c>
      <c r="G90" s="6"/>
    </row>
    <row r="91" spans="1:7" x14ac:dyDescent="0.2">
      <c r="A91" s="4"/>
      <c r="B91" s="4"/>
      <c r="C91" s="6">
        <v>2</v>
      </c>
      <c r="D91" s="11">
        <v>43979</v>
      </c>
      <c r="E91" s="6" t="s">
        <v>205</v>
      </c>
      <c r="F91" s="6" t="s">
        <v>67</v>
      </c>
    </row>
    <row r="92" spans="1:7" x14ac:dyDescent="0.2">
      <c r="A92" s="4"/>
      <c r="C92" s="41">
        <v>1</v>
      </c>
      <c r="D92" s="11">
        <v>43980</v>
      </c>
      <c r="E92" s="41" t="s">
        <v>459</v>
      </c>
      <c r="F92" s="41" t="s">
        <v>84</v>
      </c>
      <c r="G92" s="6"/>
    </row>
    <row r="93" spans="1:7" x14ac:dyDescent="0.2">
      <c r="A93" s="4"/>
      <c r="B93" s="4">
        <v>40</v>
      </c>
      <c r="C93" s="6"/>
      <c r="D93" s="11">
        <v>43980</v>
      </c>
      <c r="G93" s="6"/>
    </row>
    <row r="94" spans="1:7" x14ac:dyDescent="0.2">
      <c r="A94" s="4"/>
      <c r="B94" s="4"/>
      <c r="C94" s="6">
        <v>1</v>
      </c>
      <c r="D94" s="11">
        <v>43992</v>
      </c>
      <c r="E94" s="6" t="s">
        <v>162</v>
      </c>
      <c r="F94" s="6" t="s">
        <v>70</v>
      </c>
      <c r="G94" s="6"/>
    </row>
    <row r="95" spans="1:7" x14ac:dyDescent="0.2">
      <c r="A95" s="4"/>
      <c r="B95" s="4"/>
      <c r="C95" s="41">
        <v>1</v>
      </c>
      <c r="D95" s="11">
        <v>43999</v>
      </c>
      <c r="E95" s="6" t="s">
        <v>497</v>
      </c>
      <c r="F95" s="6" t="s">
        <v>73</v>
      </c>
      <c r="G95" s="6"/>
    </row>
    <row r="96" spans="1:7" x14ac:dyDescent="0.2">
      <c r="A96" s="4"/>
      <c r="B96" s="4"/>
      <c r="C96" s="6">
        <v>1</v>
      </c>
      <c r="D96" s="11">
        <v>44015</v>
      </c>
      <c r="E96" s="6" t="s">
        <v>536</v>
      </c>
      <c r="F96" s="6" t="s">
        <v>73</v>
      </c>
      <c r="G96" s="6"/>
    </row>
    <row r="97" spans="1:7" x14ac:dyDescent="0.2">
      <c r="A97" s="4"/>
      <c r="B97" s="4"/>
      <c r="C97" s="6">
        <v>2</v>
      </c>
      <c r="D97" s="11">
        <v>44022</v>
      </c>
      <c r="E97" s="6" t="s">
        <v>293</v>
      </c>
      <c r="F97" s="6" t="s">
        <v>70</v>
      </c>
    </row>
    <row r="98" spans="1:7" x14ac:dyDescent="0.2">
      <c r="A98" s="4"/>
      <c r="C98" s="41">
        <v>3</v>
      </c>
      <c r="D98" s="42">
        <v>44027</v>
      </c>
      <c r="E98" s="6" t="s">
        <v>822</v>
      </c>
      <c r="F98" s="41" t="s">
        <v>55</v>
      </c>
      <c r="G98" s="6"/>
    </row>
    <row r="99" spans="1:7" x14ac:dyDescent="0.2">
      <c r="A99" s="4"/>
      <c r="B99" s="4"/>
      <c r="C99" s="6">
        <v>1</v>
      </c>
      <c r="D99" s="11">
        <v>44032</v>
      </c>
      <c r="E99" s="6" t="s">
        <v>567</v>
      </c>
      <c r="F99" s="6" t="s">
        <v>90</v>
      </c>
      <c r="G99" s="6"/>
    </row>
    <row r="100" spans="1:7" x14ac:dyDescent="0.2">
      <c r="A100" s="4"/>
      <c r="B100" s="4"/>
      <c r="C100" s="6">
        <v>2</v>
      </c>
      <c r="D100" s="11">
        <v>44040</v>
      </c>
      <c r="E100" s="6" t="s">
        <v>130</v>
      </c>
      <c r="F100" s="6" t="s">
        <v>90</v>
      </c>
    </row>
    <row r="101" spans="1:7" x14ac:dyDescent="0.2">
      <c r="A101" s="4"/>
      <c r="C101" s="41">
        <v>1</v>
      </c>
      <c r="D101" s="42">
        <v>44048</v>
      </c>
      <c r="E101" s="41" t="s">
        <v>775</v>
      </c>
      <c r="F101" s="41" t="s">
        <v>78</v>
      </c>
      <c r="G101" s="6"/>
    </row>
    <row r="102" spans="1:7" x14ac:dyDescent="0.2">
      <c r="A102" s="4"/>
      <c r="B102" s="4"/>
      <c r="C102" s="6">
        <v>1</v>
      </c>
      <c r="D102" s="11">
        <v>44050</v>
      </c>
      <c r="E102" s="6" t="s">
        <v>596</v>
      </c>
      <c r="F102" s="6" t="s">
        <v>597</v>
      </c>
      <c r="G102" s="6"/>
    </row>
    <row r="103" spans="1:7" x14ac:dyDescent="0.2">
      <c r="A103" s="4"/>
      <c r="B103" s="4"/>
      <c r="C103" s="6">
        <v>1</v>
      </c>
      <c r="D103" s="11">
        <v>44051</v>
      </c>
      <c r="E103" s="6" t="s">
        <v>600</v>
      </c>
      <c r="F103" s="6" t="s">
        <v>186</v>
      </c>
      <c r="G103" s="6"/>
    </row>
    <row r="104" spans="1:7" x14ac:dyDescent="0.2">
      <c r="A104" s="4"/>
      <c r="B104" s="4"/>
      <c r="C104" s="6">
        <v>2</v>
      </c>
      <c r="D104" s="11">
        <v>44054</v>
      </c>
      <c r="E104" s="6" t="s">
        <v>604</v>
      </c>
      <c r="F104" s="6" t="s">
        <v>67</v>
      </c>
      <c r="G104" s="6"/>
    </row>
    <row r="105" spans="1:7" x14ac:dyDescent="0.2">
      <c r="A105" s="4"/>
      <c r="B105" s="4"/>
      <c r="C105" s="6">
        <v>2</v>
      </c>
      <c r="D105" s="11">
        <v>44061</v>
      </c>
      <c r="E105" s="6" t="s">
        <v>620</v>
      </c>
      <c r="F105" s="6" t="s">
        <v>84</v>
      </c>
      <c r="G105" s="6"/>
    </row>
    <row r="106" spans="1:7" x14ac:dyDescent="0.2">
      <c r="A106" s="4"/>
      <c r="B106" s="4"/>
      <c r="C106" s="6">
        <v>2</v>
      </c>
      <c r="D106" s="11">
        <v>44069</v>
      </c>
      <c r="E106" s="6" t="s">
        <v>629</v>
      </c>
      <c r="F106" s="6" t="s">
        <v>73</v>
      </c>
    </row>
    <row r="107" spans="1:7" x14ac:dyDescent="0.2">
      <c r="A107" s="4"/>
      <c r="C107" s="41">
        <v>2</v>
      </c>
      <c r="D107" s="42">
        <v>44072</v>
      </c>
      <c r="E107" s="41" t="s">
        <v>771</v>
      </c>
      <c r="F107" s="41" t="s">
        <v>101</v>
      </c>
      <c r="G107" s="6"/>
    </row>
    <row r="108" spans="1:7" x14ac:dyDescent="0.2">
      <c r="A108" s="4"/>
      <c r="B108" s="4"/>
      <c r="C108" s="6">
        <v>1</v>
      </c>
      <c r="D108" s="11">
        <v>44078</v>
      </c>
      <c r="E108" s="6" t="s">
        <v>640</v>
      </c>
      <c r="F108" s="6" t="s">
        <v>67</v>
      </c>
      <c r="G108" s="6"/>
    </row>
    <row r="109" spans="1:7" x14ac:dyDescent="0.2">
      <c r="A109" s="4"/>
      <c r="B109" s="4"/>
      <c r="C109" s="6">
        <v>2</v>
      </c>
      <c r="D109" s="11">
        <v>44081</v>
      </c>
      <c r="E109" s="6" t="s">
        <v>645</v>
      </c>
      <c r="F109" s="6" t="s">
        <v>82</v>
      </c>
      <c r="G109" s="6"/>
    </row>
    <row r="110" spans="1:7" x14ac:dyDescent="0.2">
      <c r="A110" s="4"/>
      <c r="B110" s="4"/>
      <c r="C110" s="6">
        <v>3</v>
      </c>
      <c r="D110" s="11">
        <v>44084</v>
      </c>
      <c r="E110" s="41" t="s">
        <v>255</v>
      </c>
      <c r="F110" s="6" t="s">
        <v>75</v>
      </c>
      <c r="G110" s="6"/>
    </row>
    <row r="111" spans="1:7" x14ac:dyDescent="0.2">
      <c r="A111" s="4"/>
      <c r="B111" s="4"/>
      <c r="C111" s="6">
        <v>2</v>
      </c>
      <c r="D111" s="11">
        <v>44085</v>
      </c>
      <c r="E111" s="6" t="s">
        <v>650</v>
      </c>
      <c r="F111" s="6" t="s">
        <v>178</v>
      </c>
      <c r="G111" s="6"/>
    </row>
    <row r="112" spans="1:7" x14ac:dyDescent="0.2">
      <c r="A112" s="4"/>
      <c r="B112" s="4"/>
      <c r="C112" s="6">
        <v>2</v>
      </c>
      <c r="D112" s="11">
        <v>44092</v>
      </c>
      <c r="E112" s="6" t="s">
        <v>655</v>
      </c>
      <c r="F112" s="6" t="s">
        <v>75</v>
      </c>
      <c r="G112" s="6"/>
    </row>
    <row r="113" spans="1:7" x14ac:dyDescent="0.2">
      <c r="A113" s="4"/>
      <c r="B113" s="4"/>
      <c r="C113" s="6">
        <v>2</v>
      </c>
      <c r="D113" s="11">
        <v>44098</v>
      </c>
      <c r="E113" s="6" t="s">
        <v>126</v>
      </c>
      <c r="F113" s="6" t="s">
        <v>178</v>
      </c>
      <c r="G113" s="6"/>
    </row>
    <row r="114" spans="1:7" x14ac:dyDescent="0.2">
      <c r="A114" s="4"/>
      <c r="B114" s="4"/>
      <c r="C114" s="6">
        <v>1</v>
      </c>
      <c r="D114" s="11">
        <v>44104</v>
      </c>
      <c r="E114" s="6" t="s">
        <v>459</v>
      </c>
      <c r="F114" s="6" t="s">
        <v>178</v>
      </c>
      <c r="G114" s="6"/>
    </row>
    <row r="115" spans="1:7" x14ac:dyDescent="0.2">
      <c r="A115" s="4"/>
      <c r="B115" s="4"/>
      <c r="C115" s="6">
        <v>2</v>
      </c>
      <c r="D115" s="11">
        <v>44117</v>
      </c>
      <c r="E115" s="6" t="s">
        <v>188</v>
      </c>
      <c r="F115" s="6" t="s">
        <v>413</v>
      </c>
      <c r="G115" s="6"/>
    </row>
    <row r="116" spans="1:7" x14ac:dyDescent="0.2">
      <c r="A116" s="4"/>
      <c r="B116" s="4"/>
      <c r="C116" s="6">
        <v>2</v>
      </c>
      <c r="D116" s="11">
        <v>44118</v>
      </c>
      <c r="E116" s="6" t="s">
        <v>391</v>
      </c>
      <c r="F116" s="6" t="s">
        <v>82</v>
      </c>
      <c r="G116" s="6"/>
    </row>
    <row r="117" spans="1:7" x14ac:dyDescent="0.2">
      <c r="A117" s="4"/>
      <c r="B117" s="4"/>
      <c r="C117" s="6">
        <v>1</v>
      </c>
      <c r="D117" s="11">
        <v>44120</v>
      </c>
      <c r="E117" s="6" t="s">
        <v>683</v>
      </c>
      <c r="F117" s="6" t="s">
        <v>186</v>
      </c>
      <c r="G117" s="6"/>
    </row>
    <row r="118" spans="1:7" x14ac:dyDescent="0.2">
      <c r="A118" s="4"/>
      <c r="B118" s="4"/>
      <c r="C118" s="6">
        <v>2</v>
      </c>
      <c r="D118" s="11">
        <v>44120</v>
      </c>
      <c r="E118" s="6" t="s">
        <v>684</v>
      </c>
      <c r="F118" s="6" t="s">
        <v>70</v>
      </c>
      <c r="G118" s="6"/>
    </row>
    <row r="119" spans="1:7" x14ac:dyDescent="0.2">
      <c r="A119" s="4"/>
      <c r="B119" s="4"/>
      <c r="C119" s="6">
        <v>2</v>
      </c>
      <c r="D119" s="11">
        <v>44121</v>
      </c>
      <c r="E119" s="6" t="s">
        <v>688</v>
      </c>
      <c r="F119" s="6" t="s">
        <v>597</v>
      </c>
      <c r="G119" s="6"/>
    </row>
    <row r="120" spans="1:7" x14ac:dyDescent="0.2">
      <c r="A120" s="4"/>
      <c r="B120" s="4"/>
      <c r="C120" s="6">
        <v>2</v>
      </c>
      <c r="D120" s="11">
        <v>44124</v>
      </c>
      <c r="E120" s="6" t="s">
        <v>689</v>
      </c>
      <c r="F120" s="6" t="s">
        <v>78</v>
      </c>
      <c r="G120" s="6"/>
    </row>
    <row r="121" spans="1:7" x14ac:dyDescent="0.2">
      <c r="A121" s="4"/>
      <c r="B121" s="4"/>
      <c r="C121" s="6">
        <v>1</v>
      </c>
      <c r="D121" s="11">
        <v>44131</v>
      </c>
      <c r="E121" s="6" t="s">
        <v>696</v>
      </c>
      <c r="F121" s="6" t="s">
        <v>75</v>
      </c>
      <c r="G121" s="6"/>
    </row>
    <row r="122" spans="1:7" x14ac:dyDescent="0.2">
      <c r="A122" s="4"/>
      <c r="B122" s="4"/>
      <c r="C122" s="6">
        <v>1</v>
      </c>
      <c r="D122" s="11">
        <v>44132</v>
      </c>
      <c r="E122" s="6" t="s">
        <v>316</v>
      </c>
      <c r="F122" s="6" t="s">
        <v>73</v>
      </c>
    </row>
    <row r="123" spans="1:7" x14ac:dyDescent="0.2">
      <c r="A123" s="4"/>
      <c r="C123" s="41">
        <v>2</v>
      </c>
      <c r="D123" s="42">
        <v>44134</v>
      </c>
      <c r="E123" s="41" t="s">
        <v>777</v>
      </c>
      <c r="G123" s="6"/>
    </row>
    <row r="124" spans="1:7" x14ac:dyDescent="0.2">
      <c r="A124" s="4"/>
      <c r="B124" s="4"/>
      <c r="C124" s="6">
        <v>1</v>
      </c>
      <c r="D124" s="11">
        <v>44135</v>
      </c>
      <c r="E124" s="6" t="s">
        <v>701</v>
      </c>
      <c r="F124" s="6" t="s">
        <v>67</v>
      </c>
      <c r="G124" s="6"/>
    </row>
    <row r="125" spans="1:7" x14ac:dyDescent="0.2">
      <c r="A125" s="4"/>
      <c r="B125" s="4"/>
      <c r="C125" s="6">
        <v>1</v>
      </c>
      <c r="D125" s="11">
        <v>44135</v>
      </c>
      <c r="E125" s="6" t="s">
        <v>54</v>
      </c>
      <c r="F125" s="6" t="s">
        <v>186</v>
      </c>
      <c r="G125" s="6"/>
    </row>
    <row r="126" spans="1:7" x14ac:dyDescent="0.2">
      <c r="A126" s="4"/>
      <c r="B126" s="4"/>
      <c r="C126" s="6">
        <v>2</v>
      </c>
      <c r="D126" s="11">
        <v>44145</v>
      </c>
      <c r="E126" s="6" t="s">
        <v>109</v>
      </c>
      <c r="F126" s="6" t="s">
        <v>166</v>
      </c>
      <c r="G126" s="6"/>
    </row>
    <row r="127" spans="1:7" x14ac:dyDescent="0.2">
      <c r="A127" s="4"/>
      <c r="B127" s="4"/>
      <c r="C127" s="6">
        <v>2</v>
      </c>
      <c r="D127" s="11">
        <v>44154</v>
      </c>
      <c r="E127" s="6" t="s">
        <v>162</v>
      </c>
      <c r="F127" s="6" t="s">
        <v>73</v>
      </c>
      <c r="G127" s="6"/>
    </row>
    <row r="128" spans="1:7" x14ac:dyDescent="0.2">
      <c r="A128" s="4"/>
      <c r="B128" s="4"/>
      <c r="C128" s="6">
        <v>3</v>
      </c>
      <c r="D128" s="11">
        <v>44154</v>
      </c>
      <c r="E128" s="6" t="s">
        <v>713</v>
      </c>
      <c r="F128" s="6" t="s">
        <v>67</v>
      </c>
      <c r="G128" s="6"/>
    </row>
    <row r="129" spans="1:7" x14ac:dyDescent="0.2">
      <c r="A129" s="4"/>
      <c r="B129" s="4"/>
      <c r="C129" s="6">
        <v>2</v>
      </c>
      <c r="D129" s="11">
        <v>44155</v>
      </c>
      <c r="E129" s="6" t="s">
        <v>293</v>
      </c>
      <c r="F129" s="6" t="s">
        <v>597</v>
      </c>
      <c r="G129" s="6"/>
    </row>
    <row r="130" spans="1:7" x14ac:dyDescent="0.2">
      <c r="A130" s="4"/>
      <c r="B130" s="4"/>
      <c r="C130" s="6">
        <v>1</v>
      </c>
      <c r="D130" s="11">
        <v>44155</v>
      </c>
      <c r="E130" s="6" t="s">
        <v>338</v>
      </c>
      <c r="F130" s="6" t="s">
        <v>78</v>
      </c>
    </row>
    <row r="131" spans="1:7" x14ac:dyDescent="0.2">
      <c r="A131" s="4"/>
      <c r="C131" s="41">
        <v>2</v>
      </c>
      <c r="D131" s="42">
        <v>44162</v>
      </c>
      <c r="E131" s="41" t="s">
        <v>119</v>
      </c>
      <c r="F131" s="41" t="s">
        <v>70</v>
      </c>
      <c r="G131" s="6"/>
    </row>
    <row r="132" spans="1:7" x14ac:dyDescent="0.2">
      <c r="A132" s="4"/>
      <c r="B132" s="4"/>
      <c r="C132" s="6">
        <v>2</v>
      </c>
      <c r="D132" s="11">
        <v>44168</v>
      </c>
      <c r="E132" s="6" t="s">
        <v>734</v>
      </c>
      <c r="F132" s="6" t="s">
        <v>67</v>
      </c>
      <c r="G132" s="6"/>
    </row>
    <row r="133" spans="1:7" x14ac:dyDescent="0.2">
      <c r="A133" s="4"/>
      <c r="B133" s="4"/>
      <c r="C133" s="6">
        <v>1</v>
      </c>
      <c r="D133" s="11">
        <v>44175</v>
      </c>
      <c r="E133" s="6" t="s">
        <v>742</v>
      </c>
      <c r="F133" s="6" t="s">
        <v>413</v>
      </c>
      <c r="G133" s="6"/>
    </row>
    <row r="134" spans="1:7" x14ac:dyDescent="0.2">
      <c r="A134" s="4"/>
      <c r="B134" s="4"/>
      <c r="C134" s="6">
        <v>2</v>
      </c>
      <c r="D134" s="11">
        <v>44176</v>
      </c>
      <c r="E134" s="6" t="s">
        <v>240</v>
      </c>
      <c r="F134" s="6" t="s">
        <v>67</v>
      </c>
      <c r="G134" s="6"/>
    </row>
    <row r="135" spans="1:7" x14ac:dyDescent="0.2">
      <c r="A135" s="4"/>
      <c r="B135" s="4"/>
      <c r="C135" s="6">
        <v>1</v>
      </c>
      <c r="D135" s="11">
        <v>44179</v>
      </c>
      <c r="E135" s="6" t="s">
        <v>747</v>
      </c>
      <c r="F135" s="6" t="s">
        <v>48</v>
      </c>
      <c r="G135" s="6"/>
    </row>
    <row r="136" spans="1:7" x14ac:dyDescent="0.2">
      <c r="A136" s="4"/>
      <c r="B136" s="4"/>
      <c r="C136" s="6">
        <v>1</v>
      </c>
      <c r="D136" s="11">
        <v>44181</v>
      </c>
      <c r="E136" s="6" t="s">
        <v>203</v>
      </c>
      <c r="F136" s="6" t="s">
        <v>73</v>
      </c>
      <c r="G136" s="6"/>
    </row>
    <row r="137" spans="1:7" x14ac:dyDescent="0.2">
      <c r="A137" s="4"/>
      <c r="B137" s="4"/>
      <c r="C137" s="6">
        <v>2</v>
      </c>
      <c r="D137" s="11">
        <v>44188</v>
      </c>
      <c r="E137" s="6" t="s">
        <v>782</v>
      </c>
      <c r="F137" s="6" t="s">
        <v>413</v>
      </c>
      <c r="G137" s="6"/>
    </row>
    <row r="138" spans="1:7" x14ac:dyDescent="0.2">
      <c r="A138" s="4"/>
      <c r="B138" s="4"/>
      <c r="C138" s="6">
        <v>2</v>
      </c>
      <c r="D138" s="11">
        <v>44194</v>
      </c>
      <c r="E138" s="6" t="s">
        <v>789</v>
      </c>
      <c r="F138" s="6" t="s">
        <v>82</v>
      </c>
      <c r="G138" s="6"/>
    </row>
    <row r="139" spans="1:7" x14ac:dyDescent="0.2">
      <c r="A139" s="4"/>
      <c r="B139" s="4"/>
      <c r="C139" s="6">
        <v>1</v>
      </c>
      <c r="D139" s="11">
        <v>44195</v>
      </c>
      <c r="E139" s="6" t="s">
        <v>522</v>
      </c>
      <c r="F139" s="6" t="s">
        <v>73</v>
      </c>
      <c r="G139" s="6"/>
    </row>
    <row r="140" spans="1:7" x14ac:dyDescent="0.2">
      <c r="A140" s="4"/>
      <c r="B140" s="4"/>
      <c r="C140" s="6">
        <v>1</v>
      </c>
      <c r="D140" s="11">
        <v>44202</v>
      </c>
      <c r="E140" s="6" t="s">
        <v>799</v>
      </c>
      <c r="F140" s="6" t="s">
        <v>186</v>
      </c>
      <c r="G140" s="6"/>
    </row>
    <row r="141" spans="1:7" x14ac:dyDescent="0.2">
      <c r="A141" s="4"/>
      <c r="B141" s="4"/>
      <c r="C141" s="6">
        <v>1</v>
      </c>
      <c r="D141" s="11">
        <v>44212</v>
      </c>
      <c r="E141" s="6" t="s">
        <v>814</v>
      </c>
      <c r="F141" s="6" t="s">
        <v>186</v>
      </c>
      <c r="G141" s="6"/>
    </row>
    <row r="142" spans="1:7" x14ac:dyDescent="0.2">
      <c r="A142" s="4"/>
      <c r="B142" s="4"/>
      <c r="C142" s="6">
        <v>2</v>
      </c>
      <c r="D142" s="11">
        <v>44215</v>
      </c>
      <c r="E142" s="6" t="s">
        <v>403</v>
      </c>
      <c r="F142" s="6" t="s">
        <v>186</v>
      </c>
      <c r="G142" s="6"/>
    </row>
    <row r="143" spans="1:7" x14ac:dyDescent="0.2">
      <c r="A143" s="4"/>
      <c r="B143" s="4"/>
      <c r="C143" s="6">
        <v>3</v>
      </c>
      <c r="D143" s="11">
        <v>44216</v>
      </c>
      <c r="E143" s="6" t="s">
        <v>820</v>
      </c>
      <c r="F143" s="6" t="s">
        <v>82</v>
      </c>
      <c r="G143" s="6"/>
    </row>
    <row r="144" spans="1:7" x14ac:dyDescent="0.2">
      <c r="A144" s="4"/>
      <c r="B144" s="4"/>
      <c r="C144" s="41">
        <v>2</v>
      </c>
      <c r="D144" s="11">
        <v>44216</v>
      </c>
      <c r="E144" s="41" t="s">
        <v>982</v>
      </c>
      <c r="F144" s="41" t="s">
        <v>178</v>
      </c>
      <c r="G144" s="6"/>
    </row>
    <row r="145" spans="1:7" x14ac:dyDescent="0.2">
      <c r="A145" s="4"/>
      <c r="B145" s="4"/>
      <c r="C145" s="6">
        <v>2</v>
      </c>
      <c r="D145" s="11">
        <v>44222</v>
      </c>
      <c r="E145" s="6" t="s">
        <v>293</v>
      </c>
      <c r="F145" s="6" t="s">
        <v>597</v>
      </c>
    </row>
    <row r="146" spans="1:7" x14ac:dyDescent="0.2">
      <c r="A146" s="4"/>
      <c r="B146" s="4"/>
      <c r="C146" s="6">
        <v>2</v>
      </c>
      <c r="D146" s="11">
        <v>44224</v>
      </c>
      <c r="E146" s="6" t="s">
        <v>826</v>
      </c>
      <c r="F146" s="6" t="s">
        <v>186</v>
      </c>
      <c r="G146" s="6"/>
    </row>
    <row r="147" spans="1:7" x14ac:dyDescent="0.2">
      <c r="A147" s="4"/>
      <c r="B147" s="4"/>
      <c r="C147" s="41">
        <v>2</v>
      </c>
      <c r="D147" s="11">
        <v>44224</v>
      </c>
      <c r="E147" s="41" t="s">
        <v>1039</v>
      </c>
      <c r="F147" s="6" t="s">
        <v>186</v>
      </c>
      <c r="G147" s="6"/>
    </row>
    <row r="148" spans="1:7" x14ac:dyDescent="0.2">
      <c r="A148" s="4"/>
      <c r="B148" s="4"/>
      <c r="C148" s="6">
        <v>1</v>
      </c>
      <c r="D148" s="11">
        <v>44232</v>
      </c>
      <c r="E148" s="6" t="s">
        <v>833</v>
      </c>
      <c r="F148" s="6" t="s">
        <v>186</v>
      </c>
      <c r="G148" s="4">
        <f>SUM(G5:G42)</f>
        <v>0</v>
      </c>
    </row>
    <row r="149" spans="1:7" x14ac:dyDescent="0.2">
      <c r="A149" s="4"/>
      <c r="B149" s="4"/>
      <c r="C149" s="6">
        <v>2</v>
      </c>
      <c r="D149" s="11">
        <v>44236</v>
      </c>
      <c r="E149" s="6" t="s">
        <v>254</v>
      </c>
      <c r="F149" s="6" t="s">
        <v>597</v>
      </c>
      <c r="G149" s="6"/>
    </row>
    <row r="150" spans="1:7" x14ac:dyDescent="0.2">
      <c r="A150" s="4"/>
      <c r="B150" s="4"/>
      <c r="C150" s="6">
        <v>1</v>
      </c>
      <c r="D150" s="11">
        <v>44237</v>
      </c>
      <c r="E150" s="6" t="s">
        <v>836</v>
      </c>
      <c r="F150" s="6" t="s">
        <v>84</v>
      </c>
      <c r="G150" s="6"/>
    </row>
    <row r="151" spans="1:7" x14ac:dyDescent="0.2">
      <c r="A151" s="4"/>
      <c r="B151" s="4"/>
      <c r="C151" s="6">
        <v>1</v>
      </c>
      <c r="D151" s="11">
        <v>44243</v>
      </c>
      <c r="E151" s="6" t="s">
        <v>777</v>
      </c>
      <c r="F151" s="6" t="s">
        <v>67</v>
      </c>
      <c r="G151" s="6"/>
    </row>
    <row r="152" spans="1:7" x14ac:dyDescent="0.2">
      <c r="A152" s="4"/>
      <c r="B152" s="4"/>
      <c r="C152" s="6">
        <v>1</v>
      </c>
      <c r="D152" s="11">
        <v>44244</v>
      </c>
      <c r="E152" s="6" t="s">
        <v>394</v>
      </c>
      <c r="F152" s="6" t="s">
        <v>84</v>
      </c>
      <c r="G152" s="6"/>
    </row>
    <row r="153" spans="1:7" x14ac:dyDescent="0.2">
      <c r="A153" s="4"/>
      <c r="B153" s="4"/>
      <c r="C153" s="6">
        <v>1</v>
      </c>
      <c r="D153" s="11">
        <v>44264</v>
      </c>
      <c r="E153" s="6" t="s">
        <v>893</v>
      </c>
      <c r="F153" s="6" t="s">
        <v>597</v>
      </c>
      <c r="G153" s="6"/>
    </row>
    <row r="154" spans="1:7" x14ac:dyDescent="0.2">
      <c r="A154" s="4"/>
      <c r="B154" s="4"/>
      <c r="C154" s="6">
        <v>1</v>
      </c>
      <c r="D154" s="11">
        <v>44268</v>
      </c>
      <c r="E154" s="6" t="s">
        <v>388</v>
      </c>
      <c r="F154" s="6" t="s">
        <v>186</v>
      </c>
      <c r="G154" s="6"/>
    </row>
    <row r="155" spans="1:7" x14ac:dyDescent="0.2">
      <c r="A155" s="4"/>
      <c r="B155" s="4"/>
      <c r="C155" s="6">
        <v>1</v>
      </c>
      <c r="D155" s="11">
        <v>44268</v>
      </c>
      <c r="E155" s="6" t="s">
        <v>567</v>
      </c>
      <c r="F155" s="6" t="s">
        <v>75</v>
      </c>
      <c r="G155" s="6"/>
    </row>
    <row r="156" spans="1:7" x14ac:dyDescent="0.2">
      <c r="A156" s="4"/>
      <c r="B156" s="4"/>
      <c r="C156" s="6">
        <v>2</v>
      </c>
      <c r="D156" s="11">
        <v>44270</v>
      </c>
      <c r="E156" s="6" t="s">
        <v>904</v>
      </c>
      <c r="F156" s="6" t="s">
        <v>75</v>
      </c>
      <c r="G156" s="6"/>
    </row>
    <row r="157" spans="1:7" x14ac:dyDescent="0.2">
      <c r="A157" s="4"/>
      <c r="B157" s="4"/>
      <c r="C157" s="6">
        <v>1</v>
      </c>
      <c r="D157" s="11">
        <v>44271</v>
      </c>
      <c r="E157" s="6" t="s">
        <v>536</v>
      </c>
      <c r="F157" s="6" t="s">
        <v>75</v>
      </c>
      <c r="G157" s="6">
        <v>0</v>
      </c>
    </row>
    <row r="158" spans="1:7" x14ac:dyDescent="0.2">
      <c r="A158" s="4"/>
      <c r="B158" s="4"/>
      <c r="C158" s="6">
        <v>1</v>
      </c>
      <c r="D158" s="11">
        <v>44266</v>
      </c>
      <c r="E158" s="6" t="s">
        <v>742</v>
      </c>
      <c r="F158" s="6" t="s">
        <v>838</v>
      </c>
      <c r="G158" s="6"/>
    </row>
    <row r="159" spans="1:7" x14ac:dyDescent="0.2">
      <c r="A159" s="4"/>
      <c r="B159" s="4"/>
      <c r="C159" s="6">
        <v>2</v>
      </c>
      <c r="D159" s="11">
        <v>44271</v>
      </c>
      <c r="E159" s="6" t="s">
        <v>119</v>
      </c>
      <c r="F159" s="6" t="s">
        <v>67</v>
      </c>
      <c r="G159" s="6"/>
    </row>
    <row r="160" spans="1:7" x14ac:dyDescent="0.2">
      <c r="A160" s="4"/>
      <c r="B160" s="4"/>
      <c r="C160" s="6"/>
      <c r="D160" s="11">
        <v>44273</v>
      </c>
      <c r="E160" s="6" t="s">
        <v>909</v>
      </c>
      <c r="F160" s="6" t="s">
        <v>260</v>
      </c>
      <c r="G160" s="6"/>
    </row>
    <row r="161" spans="1:7" x14ac:dyDescent="0.2">
      <c r="A161" s="4"/>
      <c r="B161" s="4"/>
      <c r="C161" s="6">
        <v>2</v>
      </c>
      <c r="D161" s="11">
        <v>44277</v>
      </c>
      <c r="E161" s="6" t="s">
        <v>913</v>
      </c>
      <c r="F161" s="6" t="s">
        <v>890</v>
      </c>
      <c r="G161" s="6"/>
    </row>
    <row r="162" spans="1:7" x14ac:dyDescent="0.2">
      <c r="A162" s="4"/>
      <c r="B162" s="4"/>
      <c r="C162" s="6">
        <v>2</v>
      </c>
      <c r="D162" s="11">
        <v>44279</v>
      </c>
      <c r="E162" s="6" t="s">
        <v>919</v>
      </c>
      <c r="F162" s="6" t="s">
        <v>186</v>
      </c>
      <c r="G162" s="6"/>
    </row>
    <row r="163" spans="1:7" x14ac:dyDescent="0.2">
      <c r="A163" s="4"/>
      <c r="B163" s="4"/>
      <c r="C163" s="6">
        <v>1</v>
      </c>
      <c r="D163" s="11">
        <v>44280</v>
      </c>
      <c r="E163" s="6" t="s">
        <v>923</v>
      </c>
      <c r="F163" s="6" t="s">
        <v>186</v>
      </c>
      <c r="G163" s="6"/>
    </row>
    <row r="164" spans="1:7" x14ac:dyDescent="0.2">
      <c r="A164" s="4"/>
      <c r="B164" s="4"/>
      <c r="C164" s="6">
        <v>1</v>
      </c>
      <c r="D164" s="11">
        <v>44282</v>
      </c>
      <c r="E164" s="6" t="s">
        <v>683</v>
      </c>
      <c r="F164" s="6" t="s">
        <v>925</v>
      </c>
      <c r="G164" s="6"/>
    </row>
    <row r="165" spans="1:7" x14ac:dyDescent="0.2">
      <c r="A165" s="4"/>
      <c r="B165" s="4"/>
      <c r="C165" s="6">
        <v>1</v>
      </c>
      <c r="D165" s="11">
        <v>44291</v>
      </c>
      <c r="E165" s="6" t="s">
        <v>162</v>
      </c>
      <c r="F165" s="6" t="s">
        <v>78</v>
      </c>
      <c r="G165" s="6"/>
    </row>
    <row r="166" spans="1:7" x14ac:dyDescent="0.2">
      <c r="A166" s="4"/>
      <c r="B166" s="4"/>
      <c r="C166" s="41">
        <v>2</v>
      </c>
      <c r="D166" s="42">
        <v>44291</v>
      </c>
      <c r="E166" s="41" t="s">
        <v>1039</v>
      </c>
      <c r="F166" s="6" t="s">
        <v>186</v>
      </c>
      <c r="G166" s="6"/>
    </row>
    <row r="167" spans="1:7" x14ac:dyDescent="0.2">
      <c r="A167" s="4"/>
      <c r="B167" s="4"/>
      <c r="C167" s="6">
        <v>1</v>
      </c>
      <c r="D167" s="11">
        <v>44292</v>
      </c>
      <c r="E167" s="6" t="s">
        <v>932</v>
      </c>
      <c r="F167" s="6" t="s">
        <v>67</v>
      </c>
      <c r="G167" s="6"/>
    </row>
    <row r="168" spans="1:7" x14ac:dyDescent="0.2">
      <c r="A168" s="4"/>
      <c r="B168" s="4"/>
      <c r="C168" s="6">
        <v>1</v>
      </c>
      <c r="D168" s="11">
        <v>44293</v>
      </c>
      <c r="E168" s="6" t="s">
        <v>933</v>
      </c>
      <c r="F168" s="6" t="s">
        <v>186</v>
      </c>
      <c r="G168" s="6"/>
    </row>
    <row r="169" spans="1:7" x14ac:dyDescent="0.2">
      <c r="A169" s="4"/>
      <c r="B169" s="4"/>
      <c r="C169" s="6">
        <v>1</v>
      </c>
      <c r="D169" s="11">
        <v>44293</v>
      </c>
      <c r="E169" s="6" t="s">
        <v>936</v>
      </c>
      <c r="F169" s="6" t="s">
        <v>186</v>
      </c>
      <c r="G169" s="6"/>
    </row>
    <row r="170" spans="1:7" x14ac:dyDescent="0.2">
      <c r="A170" s="4"/>
      <c r="B170" s="4"/>
      <c r="C170" s="6">
        <v>2</v>
      </c>
      <c r="D170" s="11">
        <v>44306</v>
      </c>
      <c r="E170" s="6" t="s">
        <v>620</v>
      </c>
      <c r="F170" s="6" t="s">
        <v>186</v>
      </c>
      <c r="G170" s="6"/>
    </row>
    <row r="171" spans="1:7" x14ac:dyDescent="0.2">
      <c r="A171" s="4"/>
      <c r="B171" s="4"/>
      <c r="C171" s="6">
        <v>1</v>
      </c>
      <c r="D171" s="11">
        <v>44312</v>
      </c>
      <c r="E171" s="6" t="s">
        <v>170</v>
      </c>
      <c r="F171" s="6" t="s">
        <v>274</v>
      </c>
      <c r="G171" s="6"/>
    </row>
    <row r="172" spans="1:7" x14ac:dyDescent="0.2">
      <c r="A172" s="4"/>
      <c r="B172" s="4"/>
      <c r="C172" s="6">
        <v>2</v>
      </c>
      <c r="D172" s="11">
        <v>44313</v>
      </c>
      <c r="E172" s="6" t="s">
        <v>968</v>
      </c>
      <c r="F172" s="6" t="s">
        <v>838</v>
      </c>
      <c r="G172" s="6"/>
    </row>
    <row r="173" spans="1:7" x14ac:dyDescent="0.2">
      <c r="A173" s="4"/>
      <c r="B173" s="4"/>
      <c r="C173" s="41">
        <v>2</v>
      </c>
      <c r="D173" s="42">
        <v>44320</v>
      </c>
      <c r="E173" s="41" t="s">
        <v>1102</v>
      </c>
      <c r="F173" s="41" t="s">
        <v>82</v>
      </c>
      <c r="G173" s="6"/>
    </row>
    <row r="174" spans="1:7" x14ac:dyDescent="0.2">
      <c r="A174" s="4"/>
      <c r="B174" s="4"/>
      <c r="C174" s="6">
        <v>2</v>
      </c>
      <c r="D174" s="11">
        <v>44347</v>
      </c>
      <c r="E174" s="6" t="s">
        <v>998</v>
      </c>
      <c r="F174" s="6" t="s">
        <v>925</v>
      </c>
      <c r="G174" s="6"/>
    </row>
    <row r="175" spans="1:7" x14ac:dyDescent="0.2">
      <c r="A175" s="4"/>
      <c r="B175" s="4"/>
      <c r="C175" s="6">
        <v>2</v>
      </c>
      <c r="D175" s="11">
        <v>44362</v>
      </c>
      <c r="E175" s="6" t="s">
        <v>325</v>
      </c>
      <c r="F175" s="6" t="s">
        <v>838</v>
      </c>
      <c r="G175" s="6"/>
    </row>
    <row r="176" spans="1:7" x14ac:dyDescent="0.2">
      <c r="A176" s="4"/>
      <c r="B176" s="4"/>
      <c r="C176" s="6">
        <v>2</v>
      </c>
      <c r="D176" s="11">
        <v>44371</v>
      </c>
      <c r="E176" s="6" t="s">
        <v>116</v>
      </c>
      <c r="F176" s="6" t="s">
        <v>544</v>
      </c>
      <c r="G176" s="6"/>
    </row>
    <row r="177" spans="1:7" x14ac:dyDescent="0.2">
      <c r="A177" s="4"/>
      <c r="B177" s="4"/>
      <c r="C177" s="6">
        <v>1</v>
      </c>
      <c r="D177" s="11">
        <v>44378</v>
      </c>
      <c r="E177" s="6" t="s">
        <v>351</v>
      </c>
      <c r="F177" s="6" t="s">
        <v>67</v>
      </c>
      <c r="G177" s="6"/>
    </row>
    <row r="178" spans="1:7" x14ac:dyDescent="0.2">
      <c r="A178" s="4"/>
      <c r="B178" s="4"/>
      <c r="C178" s="6">
        <v>2</v>
      </c>
      <c r="D178" s="11">
        <v>44379</v>
      </c>
      <c r="E178" s="6" t="s">
        <v>688</v>
      </c>
      <c r="F178" s="6" t="s">
        <v>838</v>
      </c>
      <c r="G178" s="6"/>
    </row>
    <row r="179" spans="1:7" x14ac:dyDescent="0.2">
      <c r="A179" s="4"/>
      <c r="B179" s="4"/>
      <c r="C179" s="6">
        <v>2</v>
      </c>
      <c r="D179" s="11">
        <v>44379</v>
      </c>
      <c r="E179" s="6" t="s">
        <v>1015</v>
      </c>
      <c r="F179" s="6" t="s">
        <v>82</v>
      </c>
      <c r="G179" s="6"/>
    </row>
    <row r="180" spans="1:7" x14ac:dyDescent="0.2">
      <c r="A180" s="4"/>
      <c r="B180" s="4"/>
      <c r="C180" s="41">
        <v>1</v>
      </c>
      <c r="D180" s="11">
        <v>44383</v>
      </c>
      <c r="E180" s="41" t="s">
        <v>1101</v>
      </c>
      <c r="F180" s="6" t="s">
        <v>82</v>
      </c>
      <c r="G180" s="6"/>
    </row>
    <row r="181" spans="1:7" x14ac:dyDescent="0.2">
      <c r="A181" s="4"/>
      <c r="B181" s="4"/>
      <c r="C181" s="6">
        <v>1</v>
      </c>
      <c r="D181" s="11">
        <v>44384</v>
      </c>
      <c r="E181" s="6" t="s">
        <v>932</v>
      </c>
      <c r="F181" s="6" t="s">
        <v>186</v>
      </c>
      <c r="G181" s="6"/>
    </row>
    <row r="182" spans="1:7" x14ac:dyDescent="0.2">
      <c r="A182" s="4"/>
      <c r="B182" s="4"/>
      <c r="C182" s="6">
        <v>1</v>
      </c>
      <c r="D182" s="11">
        <v>44396</v>
      </c>
      <c r="E182" s="6" t="s">
        <v>1029</v>
      </c>
      <c r="F182" s="6" t="s">
        <v>82</v>
      </c>
      <c r="G182" s="6"/>
    </row>
    <row r="183" spans="1:7" x14ac:dyDescent="0.2">
      <c r="A183" s="4"/>
      <c r="B183" s="4"/>
      <c r="C183" s="41">
        <v>1</v>
      </c>
      <c r="D183" s="42">
        <v>44404</v>
      </c>
      <c r="E183" s="41" t="s">
        <v>690</v>
      </c>
      <c r="F183" s="41" t="s">
        <v>274</v>
      </c>
      <c r="G183" s="6"/>
    </row>
    <row r="184" spans="1:7" x14ac:dyDescent="0.2">
      <c r="A184" s="4"/>
      <c r="B184" s="4"/>
      <c r="C184" s="6">
        <v>2</v>
      </c>
      <c r="D184" s="11">
        <v>44406</v>
      </c>
      <c r="E184" s="6" t="s">
        <v>1044</v>
      </c>
      <c r="F184" s="6" t="s">
        <v>186</v>
      </c>
      <c r="G184" s="6"/>
    </row>
    <row r="185" spans="1:7" x14ac:dyDescent="0.2">
      <c r="A185" s="4"/>
      <c r="B185" s="4"/>
      <c r="C185" s="6">
        <v>2</v>
      </c>
      <c r="D185" s="11">
        <v>44421</v>
      </c>
      <c r="E185" s="6" t="s">
        <v>1064</v>
      </c>
      <c r="F185" s="6" t="s">
        <v>78</v>
      </c>
      <c r="G185" s="6"/>
    </row>
    <row r="186" spans="1:7" x14ac:dyDescent="0.2">
      <c r="A186" s="4"/>
      <c r="B186" s="4"/>
      <c r="C186" s="6">
        <v>2</v>
      </c>
      <c r="D186" s="11">
        <v>44431</v>
      </c>
      <c r="E186" s="6" t="s">
        <v>1100</v>
      </c>
      <c r="F186" s="6" t="s">
        <v>984</v>
      </c>
      <c r="G186" s="6"/>
    </row>
    <row r="187" spans="1:7" x14ac:dyDescent="0.2">
      <c r="A187" s="4"/>
      <c r="B187" s="4"/>
      <c r="C187" s="6">
        <v>1</v>
      </c>
      <c r="D187" s="11">
        <v>44446</v>
      </c>
      <c r="E187" s="6" t="s">
        <v>741</v>
      </c>
      <c r="F187" s="6" t="s">
        <v>67</v>
      </c>
      <c r="G187" s="6"/>
    </row>
    <row r="188" spans="1:7" x14ac:dyDescent="0.2">
      <c r="A188" s="4"/>
      <c r="B188" s="4"/>
      <c r="C188" s="6">
        <v>1</v>
      </c>
      <c r="D188" s="11">
        <v>44448</v>
      </c>
      <c r="E188" s="6" t="s">
        <v>1123</v>
      </c>
      <c r="F188" s="6" t="s">
        <v>82</v>
      </c>
      <c r="G188" s="6"/>
    </row>
    <row r="189" spans="1:7" x14ac:dyDescent="0.2">
      <c r="A189" s="4"/>
      <c r="B189" s="4"/>
      <c r="C189" s="6">
        <v>2</v>
      </c>
      <c r="D189" s="42">
        <v>44456</v>
      </c>
      <c r="E189" s="6" t="s">
        <v>1126</v>
      </c>
      <c r="F189" s="6" t="s">
        <v>838</v>
      </c>
      <c r="G189" s="6"/>
    </row>
    <row r="190" spans="1:7" x14ac:dyDescent="0.2">
      <c r="A190" s="4"/>
      <c r="B190" s="4"/>
      <c r="C190" s="6">
        <v>2</v>
      </c>
      <c r="D190" s="42">
        <v>44456</v>
      </c>
      <c r="E190" s="6" t="s">
        <v>1127</v>
      </c>
      <c r="F190" s="6" t="s">
        <v>78</v>
      </c>
      <c r="G190" s="6"/>
    </row>
    <row r="191" spans="1:7" x14ac:dyDescent="0.2">
      <c r="A191" s="4"/>
      <c r="B191" s="4"/>
      <c r="C191" s="6">
        <v>1</v>
      </c>
      <c r="D191" s="42">
        <v>44456</v>
      </c>
      <c r="E191" s="6" t="s">
        <v>1128</v>
      </c>
      <c r="F191" s="6" t="s">
        <v>597</v>
      </c>
      <c r="G191" s="6"/>
    </row>
    <row r="192" spans="1:7" x14ac:dyDescent="0.2">
      <c r="A192" s="4"/>
      <c r="B192" s="4"/>
      <c r="C192" s="6">
        <v>1</v>
      </c>
      <c r="D192" s="42">
        <v>44461</v>
      </c>
      <c r="E192" s="6" t="s">
        <v>388</v>
      </c>
      <c r="F192" s="6" t="s">
        <v>925</v>
      </c>
      <c r="G192" s="6"/>
    </row>
    <row r="193" spans="1:7" x14ac:dyDescent="0.2">
      <c r="A193" s="4"/>
      <c r="B193" s="4"/>
      <c r="C193" s="6">
        <v>1</v>
      </c>
      <c r="D193" s="11">
        <v>44464</v>
      </c>
      <c r="E193" s="6" t="s">
        <v>928</v>
      </c>
      <c r="F193" s="6" t="s">
        <v>67</v>
      </c>
      <c r="G193" s="6"/>
    </row>
    <row r="194" spans="1:7" x14ac:dyDescent="0.2">
      <c r="A194" s="4"/>
      <c r="B194" s="4"/>
      <c r="C194" s="6">
        <v>1</v>
      </c>
      <c r="D194" s="11">
        <v>44469</v>
      </c>
      <c r="E194" s="6" t="s">
        <v>893</v>
      </c>
      <c r="F194" s="6" t="s">
        <v>925</v>
      </c>
      <c r="G194" s="6"/>
    </row>
    <row r="195" spans="1:7" x14ac:dyDescent="0.2">
      <c r="A195" s="4"/>
      <c r="B195" s="4"/>
      <c r="C195" s="6">
        <v>1</v>
      </c>
      <c r="D195" s="11">
        <v>44471</v>
      </c>
      <c r="E195" s="6" t="s">
        <v>170</v>
      </c>
      <c r="F195" s="6" t="s">
        <v>274</v>
      </c>
      <c r="G195" s="6"/>
    </row>
    <row r="196" spans="1:7" x14ac:dyDescent="0.2">
      <c r="A196" s="4"/>
      <c r="B196" s="4"/>
      <c r="C196" s="6">
        <v>2</v>
      </c>
      <c r="D196" s="11">
        <v>44487</v>
      </c>
      <c r="E196" s="48" t="s">
        <v>1167</v>
      </c>
      <c r="F196" s="6" t="s">
        <v>838</v>
      </c>
      <c r="G196" s="6"/>
    </row>
    <row r="197" spans="1:7" x14ac:dyDescent="0.2">
      <c r="A197" s="4"/>
      <c r="B197" s="4"/>
      <c r="C197" s="6">
        <v>2</v>
      </c>
      <c r="D197" s="11">
        <v>44489</v>
      </c>
      <c r="E197" s="6" t="s">
        <v>1172</v>
      </c>
      <c r="F197" s="6" t="s">
        <v>84</v>
      </c>
      <c r="G197" s="6"/>
    </row>
    <row r="198" spans="1:7" x14ac:dyDescent="0.2">
      <c r="A198" s="4"/>
      <c r="B198" s="4"/>
      <c r="C198" s="6">
        <v>1</v>
      </c>
      <c r="D198" s="11">
        <v>44491</v>
      </c>
      <c r="E198" s="6" t="s">
        <v>640</v>
      </c>
      <c r="F198" s="6" t="s">
        <v>84</v>
      </c>
      <c r="G198" s="6"/>
    </row>
    <row r="199" spans="1:7" x14ac:dyDescent="0.2">
      <c r="A199" s="4"/>
      <c r="B199" s="4"/>
      <c r="C199" s="74">
        <v>49</v>
      </c>
      <c r="D199" s="6"/>
      <c r="E199" s="6"/>
      <c r="F199" s="6"/>
      <c r="G199" s="6"/>
    </row>
    <row r="200" spans="1:7" x14ac:dyDescent="0.2">
      <c r="A200" s="4"/>
      <c r="B200" s="4">
        <v>300</v>
      </c>
      <c r="C200" s="6"/>
      <c r="D200" s="11">
        <v>44494</v>
      </c>
      <c r="E200" s="6"/>
      <c r="F200" s="6"/>
      <c r="G200" s="6"/>
    </row>
    <row r="201" spans="1:7" x14ac:dyDescent="0.2">
      <c r="A201" s="4"/>
      <c r="B201" s="4"/>
      <c r="C201" s="6">
        <v>3</v>
      </c>
      <c r="D201" s="11">
        <v>44498</v>
      </c>
      <c r="E201" s="6" t="s">
        <v>1179</v>
      </c>
      <c r="F201" s="6" t="s">
        <v>838</v>
      </c>
      <c r="G201" s="6"/>
    </row>
    <row r="202" spans="1:7" x14ac:dyDescent="0.2">
      <c r="A202" s="4"/>
      <c r="B202" s="4"/>
      <c r="C202" s="6">
        <v>2</v>
      </c>
      <c r="D202" s="11">
        <v>44499</v>
      </c>
      <c r="E202" s="6" t="s">
        <v>324</v>
      </c>
      <c r="F202" s="6" t="s">
        <v>101</v>
      </c>
      <c r="G202" s="6"/>
    </row>
    <row r="203" spans="1:7" x14ac:dyDescent="0.2">
      <c r="A203" s="4"/>
      <c r="B203" s="4"/>
      <c r="C203" s="6">
        <v>1</v>
      </c>
      <c r="D203" s="11">
        <v>44503</v>
      </c>
      <c r="E203" s="6" t="s">
        <v>1185</v>
      </c>
      <c r="F203" s="6" t="s">
        <v>838</v>
      </c>
      <c r="G203" s="6"/>
    </row>
    <row r="204" spans="1:7" x14ac:dyDescent="0.2">
      <c r="A204" s="4"/>
      <c r="B204" s="4"/>
      <c r="C204" s="6">
        <v>1</v>
      </c>
      <c r="D204" s="11">
        <v>44509</v>
      </c>
      <c r="E204" s="11" t="s">
        <v>932</v>
      </c>
      <c r="F204" s="6" t="s">
        <v>78</v>
      </c>
      <c r="G204" s="6"/>
    </row>
    <row r="205" spans="1:7" x14ac:dyDescent="0.2">
      <c r="A205" s="4"/>
      <c r="B205" s="4"/>
      <c r="C205" s="6">
        <v>2</v>
      </c>
      <c r="D205" s="11">
        <v>44510</v>
      </c>
      <c r="E205" s="6" t="s">
        <v>1190</v>
      </c>
      <c r="F205" s="6" t="s">
        <v>67</v>
      </c>
      <c r="G205" s="6"/>
    </row>
    <row r="206" spans="1:7" x14ac:dyDescent="0.2">
      <c r="A206" s="4"/>
      <c r="B206" s="4"/>
      <c r="C206" s="6">
        <v>2</v>
      </c>
      <c r="D206" s="11">
        <v>44512</v>
      </c>
      <c r="E206" s="6" t="s">
        <v>567</v>
      </c>
      <c r="F206" s="6" t="s">
        <v>78</v>
      </c>
      <c r="G206" s="6"/>
    </row>
    <row r="207" spans="1:7" x14ac:dyDescent="0.2">
      <c r="A207" s="4"/>
      <c r="B207" s="4"/>
      <c r="C207" s="41">
        <v>2</v>
      </c>
      <c r="D207" s="11">
        <v>44513</v>
      </c>
      <c r="E207" s="41" t="s">
        <v>1195</v>
      </c>
      <c r="F207" s="41" t="s">
        <v>82</v>
      </c>
      <c r="G207" s="6"/>
    </row>
    <row r="208" spans="1:7" x14ac:dyDescent="0.2">
      <c r="A208" s="4"/>
      <c r="B208" s="4"/>
      <c r="C208" s="6">
        <v>2</v>
      </c>
      <c r="D208" s="11">
        <v>44514</v>
      </c>
      <c r="E208" s="6" t="s">
        <v>688</v>
      </c>
      <c r="F208" s="6" t="s">
        <v>925</v>
      </c>
      <c r="G208" s="6"/>
    </row>
    <row r="209" spans="1:7" x14ac:dyDescent="0.2">
      <c r="A209" s="4"/>
      <c r="B209" s="4"/>
      <c r="C209" s="41">
        <v>2</v>
      </c>
      <c r="D209" s="11">
        <v>44524</v>
      </c>
      <c r="E209" s="6" t="s">
        <v>1201</v>
      </c>
      <c r="F209" s="6" t="s">
        <v>101</v>
      </c>
      <c r="G209" s="6"/>
    </row>
    <row r="210" spans="1:7" x14ac:dyDescent="0.2">
      <c r="A210" s="4"/>
      <c r="B210" s="4"/>
      <c r="C210" s="6">
        <v>1</v>
      </c>
      <c r="D210" s="11">
        <v>44520</v>
      </c>
      <c r="E210" s="6" t="s">
        <v>742</v>
      </c>
      <c r="F210" s="6" t="s">
        <v>101</v>
      </c>
      <c r="G210" s="6"/>
    </row>
    <row r="211" spans="1:7" x14ac:dyDescent="0.2">
      <c r="A211" s="4"/>
      <c r="B211" s="4"/>
      <c r="C211" s="6">
        <v>1</v>
      </c>
      <c r="D211" s="11">
        <v>44529</v>
      </c>
      <c r="E211" s="6" t="s">
        <v>1206</v>
      </c>
      <c r="F211" s="6" t="s">
        <v>186</v>
      </c>
      <c r="G211" s="6"/>
    </row>
    <row r="212" spans="1:7" x14ac:dyDescent="0.2">
      <c r="A212" s="4"/>
      <c r="B212" s="4"/>
      <c r="C212" s="6">
        <v>1</v>
      </c>
      <c r="D212" s="11">
        <v>44532</v>
      </c>
      <c r="E212" s="6" t="s">
        <v>1207</v>
      </c>
      <c r="F212" s="6" t="s">
        <v>838</v>
      </c>
      <c r="G212" s="6"/>
    </row>
    <row r="213" spans="1:7" x14ac:dyDescent="0.2">
      <c r="A213" s="4"/>
      <c r="B213" s="4"/>
      <c r="C213" s="6">
        <v>2</v>
      </c>
      <c r="D213" s="11">
        <v>44529</v>
      </c>
      <c r="E213" s="6" t="s">
        <v>351</v>
      </c>
      <c r="F213" s="6" t="s">
        <v>101</v>
      </c>
      <c r="G213" s="6"/>
    </row>
    <row r="214" spans="1:7" x14ac:dyDescent="0.2">
      <c r="A214" s="4"/>
      <c r="B214" s="4"/>
      <c r="C214" s="6">
        <v>2</v>
      </c>
      <c r="D214" s="11">
        <v>44538</v>
      </c>
      <c r="E214" s="6" t="s">
        <v>928</v>
      </c>
      <c r="F214" s="6" t="s">
        <v>67</v>
      </c>
      <c r="G214" s="6"/>
    </row>
    <row r="215" spans="1:7" x14ac:dyDescent="0.2">
      <c r="A215" s="4"/>
      <c r="B215" s="4"/>
      <c r="C215" s="6">
        <v>1</v>
      </c>
      <c r="D215" s="11">
        <v>11665</v>
      </c>
      <c r="E215" s="6" t="s">
        <v>1214</v>
      </c>
      <c r="F215" s="6" t="s">
        <v>838</v>
      </c>
      <c r="G215" s="6"/>
    </row>
    <row r="216" spans="1:7" x14ac:dyDescent="0.2">
      <c r="A216" s="4"/>
      <c r="B216" s="4"/>
      <c r="C216" s="6">
        <v>1</v>
      </c>
      <c r="D216" s="11">
        <v>44540</v>
      </c>
      <c r="E216" s="6" t="s">
        <v>741</v>
      </c>
      <c r="F216" s="6" t="s">
        <v>67</v>
      </c>
      <c r="G216" s="6"/>
    </row>
    <row r="217" spans="1:7" x14ac:dyDescent="0.2">
      <c r="A217" s="4"/>
      <c r="B217" s="4"/>
      <c r="C217" s="6">
        <v>1</v>
      </c>
      <c r="D217" s="11">
        <v>44548</v>
      </c>
      <c r="E217" s="6" t="s">
        <v>917</v>
      </c>
      <c r="F217" s="6" t="s">
        <v>186</v>
      </c>
      <c r="G217" s="6"/>
    </row>
    <row r="218" spans="1:7" x14ac:dyDescent="0.2">
      <c r="A218" s="4"/>
      <c r="B218" s="4">
        <v>1</v>
      </c>
      <c r="C218" s="6"/>
      <c r="D218" s="6"/>
      <c r="E218" s="6" t="s">
        <v>1228</v>
      </c>
      <c r="F218" s="6"/>
      <c r="G218" s="6"/>
    </row>
    <row r="219" spans="1:7" x14ac:dyDescent="0.2">
      <c r="A219" s="4"/>
      <c r="B219" s="4"/>
      <c r="C219" s="6">
        <v>1</v>
      </c>
      <c r="D219" s="11">
        <v>44560</v>
      </c>
      <c r="E219" s="6" t="s">
        <v>536</v>
      </c>
      <c r="F219" s="6" t="s">
        <v>838</v>
      </c>
      <c r="G219" s="6"/>
    </row>
    <row r="220" spans="1:7" x14ac:dyDescent="0.2">
      <c r="A220" s="4"/>
      <c r="B220" s="4"/>
      <c r="C220" s="6">
        <v>1</v>
      </c>
      <c r="D220" s="11">
        <v>44566</v>
      </c>
      <c r="E220" s="6" t="s">
        <v>799</v>
      </c>
      <c r="F220" s="6" t="s">
        <v>838</v>
      </c>
      <c r="G220" s="6"/>
    </row>
    <row r="221" spans="1:7" x14ac:dyDescent="0.2">
      <c r="A221" s="4"/>
      <c r="B221" s="4"/>
      <c r="C221" s="6">
        <v>2</v>
      </c>
      <c r="D221" s="11">
        <v>44564</v>
      </c>
      <c r="E221" s="6" t="s">
        <v>1234</v>
      </c>
      <c r="F221" s="6" t="s">
        <v>78</v>
      </c>
      <c r="G221" s="6"/>
    </row>
    <row r="222" spans="1:7" x14ac:dyDescent="0.2">
      <c r="A222" s="4"/>
      <c r="B222" s="4"/>
      <c r="C222" s="6">
        <v>3</v>
      </c>
      <c r="D222" s="11">
        <v>44566</v>
      </c>
      <c r="E222" s="6" t="s">
        <v>820</v>
      </c>
      <c r="F222" s="6" t="s">
        <v>82</v>
      </c>
      <c r="G222" s="6"/>
    </row>
    <row r="223" spans="1:7" x14ac:dyDescent="0.2">
      <c r="A223" s="4"/>
      <c r="B223" s="4"/>
      <c r="C223" s="6">
        <v>2</v>
      </c>
      <c r="D223" s="11">
        <v>44566</v>
      </c>
      <c r="E223" s="6" t="s">
        <v>403</v>
      </c>
      <c r="F223" s="6" t="s">
        <v>82</v>
      </c>
      <c r="G223" s="6"/>
    </row>
    <row r="224" spans="1:7" x14ac:dyDescent="0.2">
      <c r="A224" s="4"/>
      <c r="B224" s="4"/>
      <c r="C224" s="6">
        <v>2</v>
      </c>
      <c r="D224" s="11">
        <v>44588</v>
      </c>
      <c r="E224" s="6" t="s">
        <v>789</v>
      </c>
      <c r="F224" s="6" t="s">
        <v>274</v>
      </c>
      <c r="G224" s="6"/>
    </row>
    <row r="225" spans="1:7" x14ac:dyDescent="0.2">
      <c r="A225" s="4"/>
      <c r="B225" s="4"/>
      <c r="C225" s="6">
        <v>1</v>
      </c>
      <c r="D225" s="11">
        <v>44610</v>
      </c>
      <c r="E225" s="6" t="s">
        <v>932</v>
      </c>
      <c r="F225" s="6" t="s">
        <v>67</v>
      </c>
      <c r="G225" s="6"/>
    </row>
    <row r="226" spans="1:7" x14ac:dyDescent="0.2">
      <c r="A226" s="4"/>
      <c r="B226" s="4"/>
      <c r="C226" s="6">
        <v>1</v>
      </c>
      <c r="D226" s="11">
        <v>44611</v>
      </c>
      <c r="E226" s="6" t="s">
        <v>519</v>
      </c>
      <c r="F226" s="6" t="s">
        <v>82</v>
      </c>
      <c r="G226" s="6"/>
    </row>
    <row r="227" spans="1:7" x14ac:dyDescent="0.2">
      <c r="A227" s="4"/>
      <c r="B227" s="4"/>
      <c r="C227" s="6">
        <v>3</v>
      </c>
      <c r="D227" s="11">
        <v>44616</v>
      </c>
      <c r="E227" s="6" t="s">
        <v>1290</v>
      </c>
      <c r="F227" s="6" t="s">
        <v>84</v>
      </c>
      <c r="G227" s="6"/>
    </row>
    <row r="228" spans="1:7" x14ac:dyDescent="0.2">
      <c r="A228" s="4"/>
      <c r="B228" s="4"/>
      <c r="C228" s="6">
        <v>1</v>
      </c>
      <c r="D228" s="11">
        <v>44616</v>
      </c>
      <c r="E228" s="6" t="s">
        <v>167</v>
      </c>
      <c r="F228" s="6" t="s">
        <v>838</v>
      </c>
      <c r="G228" s="6"/>
    </row>
    <row r="229" spans="1:7" x14ac:dyDescent="0.2">
      <c r="A229" s="4"/>
      <c r="B229" s="4"/>
      <c r="C229" s="6">
        <v>1</v>
      </c>
      <c r="D229" s="11">
        <v>44615</v>
      </c>
      <c r="E229" s="6" t="s">
        <v>162</v>
      </c>
      <c r="F229" s="6" t="s">
        <v>1276</v>
      </c>
      <c r="G229" s="6"/>
    </row>
    <row r="230" spans="1:7" x14ac:dyDescent="0.2">
      <c r="A230" s="4"/>
      <c r="B230" s="4"/>
      <c r="C230" s="6">
        <v>1</v>
      </c>
      <c r="D230" s="11">
        <v>44618</v>
      </c>
      <c r="E230" s="6" t="s">
        <v>1293</v>
      </c>
      <c r="F230" s="6" t="s">
        <v>838</v>
      </c>
      <c r="G230" s="6"/>
    </row>
    <row r="231" spans="1:7" x14ac:dyDescent="0.2">
      <c r="A231" s="4"/>
      <c r="B231" s="4"/>
      <c r="C231" s="6">
        <v>1</v>
      </c>
      <c r="D231" s="11">
        <v>44624</v>
      </c>
      <c r="E231" s="6" t="s">
        <v>1301</v>
      </c>
      <c r="F231" s="6" t="s">
        <v>274</v>
      </c>
      <c r="G231" s="6"/>
    </row>
    <row r="232" spans="1:7" x14ac:dyDescent="0.2">
      <c r="A232" s="4"/>
      <c r="B232" s="4"/>
      <c r="C232" s="6">
        <v>1</v>
      </c>
      <c r="D232" s="11">
        <v>44628</v>
      </c>
      <c r="E232" s="6" t="s">
        <v>1302</v>
      </c>
      <c r="F232" s="6" t="s">
        <v>274</v>
      </c>
      <c r="G232" s="6"/>
    </row>
    <row r="233" spans="1:7" x14ac:dyDescent="0.2">
      <c r="A233" s="4"/>
      <c r="B233" s="4"/>
      <c r="C233" s="6">
        <v>1</v>
      </c>
      <c r="D233" s="11">
        <v>44636</v>
      </c>
      <c r="E233" s="41" t="s">
        <v>741</v>
      </c>
      <c r="F233" s="6" t="s">
        <v>1276</v>
      </c>
      <c r="G233" s="6"/>
    </row>
    <row r="234" spans="1:7" x14ac:dyDescent="0.2">
      <c r="A234" s="4"/>
      <c r="B234" s="4"/>
      <c r="C234" s="6">
        <v>1</v>
      </c>
      <c r="D234" s="11">
        <v>44638</v>
      </c>
      <c r="E234" s="6" t="s">
        <v>683</v>
      </c>
      <c r="F234" s="6" t="s">
        <v>67</v>
      </c>
      <c r="G234" s="6"/>
    </row>
    <row r="235" spans="1:7" x14ac:dyDescent="0.2">
      <c r="A235" s="4"/>
      <c r="B235" s="4"/>
      <c r="C235" s="6">
        <v>1</v>
      </c>
      <c r="D235" s="11">
        <v>44641</v>
      </c>
      <c r="E235" s="6" t="s">
        <v>814</v>
      </c>
      <c r="F235" s="6" t="s">
        <v>838</v>
      </c>
      <c r="G235" s="6"/>
    </row>
    <row r="236" spans="1:7" x14ac:dyDescent="0.2">
      <c r="A236" s="4"/>
      <c r="B236" s="4"/>
      <c r="C236" s="6">
        <v>1</v>
      </c>
      <c r="D236" s="11">
        <v>44641</v>
      </c>
      <c r="E236" s="6" t="s">
        <v>751</v>
      </c>
      <c r="F236" s="6" t="s">
        <v>274</v>
      </c>
      <c r="G236" s="6"/>
    </row>
    <row r="237" spans="1:7" x14ac:dyDescent="0.2">
      <c r="A237" s="4"/>
      <c r="B237" s="4"/>
      <c r="C237" s="6"/>
      <c r="D237" s="6"/>
      <c r="E237" s="6"/>
      <c r="F237" s="6"/>
      <c r="G237" s="6"/>
    </row>
    <row r="238" spans="1:7" x14ac:dyDescent="0.2">
      <c r="A238" s="4"/>
      <c r="B238" s="4"/>
      <c r="C238" s="6"/>
      <c r="D238" s="6"/>
      <c r="E238" s="6"/>
      <c r="F238" s="6"/>
      <c r="G238" s="6"/>
    </row>
    <row r="239" spans="1:7" x14ac:dyDescent="0.2">
      <c r="A239" s="4"/>
      <c r="B239" s="4"/>
      <c r="C239" s="6"/>
      <c r="D239" s="6"/>
      <c r="E239" s="6"/>
      <c r="F239" s="6"/>
      <c r="G239" s="6"/>
    </row>
    <row r="240" spans="1:7" x14ac:dyDescent="0.2">
      <c r="A240" s="4"/>
      <c r="B240" s="4"/>
      <c r="C240" s="6"/>
      <c r="D240" s="6"/>
      <c r="E240" s="6"/>
      <c r="F240" s="6"/>
      <c r="G240" s="6"/>
    </row>
    <row r="241" spans="1:7" x14ac:dyDescent="0.2">
      <c r="A241" s="4"/>
      <c r="B241" s="4"/>
      <c r="C241" s="6"/>
      <c r="D241" s="6"/>
      <c r="E241" s="6"/>
      <c r="F241" s="6"/>
      <c r="G241" s="6"/>
    </row>
    <row r="242" spans="1:7" x14ac:dyDescent="0.2">
      <c r="A242" s="4"/>
      <c r="B242" s="4"/>
      <c r="C242" s="6"/>
      <c r="D242" s="6"/>
      <c r="E242" s="6"/>
      <c r="F242" s="6"/>
      <c r="G242" s="6"/>
    </row>
    <row r="243" spans="1:7" ht="18" x14ac:dyDescent="0.2">
      <c r="A243" s="32" t="s">
        <v>6</v>
      </c>
      <c r="B243" s="32">
        <f>SUM(B5:B205)</f>
        <v>640</v>
      </c>
      <c r="C243" s="32">
        <f>SUM(C5:C236)</f>
        <v>392</v>
      </c>
    </row>
  </sheetData>
  <autoFilter ref="A4:G133"/>
  <customSheetViews>
    <customSheetView guid="{A025996E-0933-4403-96EE-A2E2485AFB51}" showAutoFilter="1" topLeftCell="A205">
      <selection activeCell="D235" sqref="D235:F235"/>
      <pageMargins left="0.7" right="0.7" top="0.75" bottom="0.75" header="0.3" footer="0.3"/>
      <pageSetup orientation="portrait" r:id="rId1"/>
      <autoFilter ref="A4:G133"/>
    </customSheetView>
    <customSheetView guid="{0E654E7C-7733-487E-8AA6-57B1679C9575}" showAutoFilter="1">
      <selection activeCell="K230" sqref="K230"/>
      <pageMargins left="0.7" right="0.7" top="0.75" bottom="0.75" header="0.3" footer="0.3"/>
      <pageSetup orientation="portrait" r:id="rId2"/>
      <autoFilter ref="A4:G133"/>
    </customSheetView>
    <customSheetView guid="{830F310C-B10E-428C-9285-BC55B5E9B5E8}" showPageBreaks="1" showAutoFilter="1" topLeftCell="A181">
      <selection activeCell="H210" sqref="H210"/>
      <pageMargins left="0.7" right="0.7" top="0.75" bottom="0.75" header="0.3" footer="0.3"/>
      <pageSetup orientation="portrait" r:id="rId3"/>
      <autoFilter ref="B1:H1"/>
    </customSheetView>
    <customSheetView guid="{58A7C1A0-EB3D-45BE-B933-18BBA6A7916A}" showAutoFilter="1" topLeftCell="A170">
      <selection activeCell="C198" sqref="C198"/>
      <pageMargins left="0.7" right="0.7" top="0.75" bottom="0.75" header="0.3" footer="0.3"/>
      <pageSetup orientation="portrait" r:id="rId4"/>
      <autoFilter ref="B1:H1"/>
    </customSheetView>
  </customSheetView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J102"/>
  <sheetViews>
    <sheetView topLeftCell="A55" zoomScaleNormal="100" workbookViewId="0">
      <selection activeCell="F101" sqref="F101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  <col min="7" max="7" width="10.5" bestFit="1" customWidth="1"/>
  </cols>
  <sheetData>
    <row r="1" spans="1:10" ht="20.25" x14ac:dyDescent="0.2">
      <c r="A1" s="12" t="s">
        <v>1055</v>
      </c>
    </row>
    <row r="2" spans="1:10" ht="20.25" x14ac:dyDescent="0.2">
      <c r="A2" s="12"/>
    </row>
    <row r="3" spans="1:10" ht="33.75" customHeight="1" x14ac:dyDescent="0.2">
      <c r="A3" s="8" t="s">
        <v>3</v>
      </c>
      <c r="B3" s="9">
        <f>B102-C102</f>
        <v>0</v>
      </c>
      <c r="C3" s="21" t="s">
        <v>1058</v>
      </c>
      <c r="I3">
        <v>8</v>
      </c>
      <c r="J3" t="s">
        <v>32</v>
      </c>
    </row>
    <row r="4" spans="1:10" x14ac:dyDescent="0.2">
      <c r="A4" s="4" t="s">
        <v>0</v>
      </c>
      <c r="B4" s="4" t="s">
        <v>1056</v>
      </c>
      <c r="C4" s="4" t="s">
        <v>1057</v>
      </c>
      <c r="D4" s="4" t="s">
        <v>5</v>
      </c>
      <c r="E4" s="6" t="s">
        <v>1</v>
      </c>
      <c r="F4" s="6" t="s">
        <v>2</v>
      </c>
      <c r="G4" s="4" t="s">
        <v>38</v>
      </c>
    </row>
    <row r="5" spans="1:10" x14ac:dyDescent="0.2">
      <c r="A5" s="4">
        <v>1</v>
      </c>
      <c r="B5" s="4">
        <v>11</v>
      </c>
      <c r="C5" s="4"/>
      <c r="D5" s="17">
        <v>44294</v>
      </c>
      <c r="E5" s="5"/>
      <c r="F5" s="5"/>
      <c r="G5" s="6"/>
    </row>
    <row r="6" spans="1:10" x14ac:dyDescent="0.2">
      <c r="A6" s="4">
        <v>2</v>
      </c>
      <c r="B6" s="4"/>
      <c r="C6" s="4">
        <v>2</v>
      </c>
      <c r="D6" s="17">
        <v>44295</v>
      </c>
      <c r="E6" s="5" t="s">
        <v>949</v>
      </c>
      <c r="F6" s="6"/>
      <c r="G6" s="6"/>
    </row>
    <row r="7" spans="1:10" x14ac:dyDescent="0.2">
      <c r="A7" s="4">
        <v>3</v>
      </c>
      <c r="B7" s="4"/>
      <c r="C7" s="6"/>
      <c r="D7" s="17">
        <v>44295</v>
      </c>
      <c r="E7" s="6" t="s">
        <v>945</v>
      </c>
      <c r="F7" s="6" t="s">
        <v>82</v>
      </c>
      <c r="G7" s="6"/>
    </row>
    <row r="8" spans="1:10" x14ac:dyDescent="0.2">
      <c r="A8" s="4">
        <v>4</v>
      </c>
      <c r="B8" s="4"/>
      <c r="C8" s="6"/>
      <c r="D8" s="17">
        <v>44295</v>
      </c>
      <c r="E8" s="6" t="s">
        <v>708</v>
      </c>
      <c r="F8" s="6" t="s">
        <v>542</v>
      </c>
      <c r="G8" s="6"/>
    </row>
    <row r="9" spans="1:10" x14ac:dyDescent="0.2">
      <c r="A9" s="4">
        <v>5</v>
      </c>
      <c r="B9" s="4"/>
      <c r="C9" s="6"/>
      <c r="D9" s="11">
        <v>44298</v>
      </c>
      <c r="E9" s="6" t="s">
        <v>946</v>
      </c>
      <c r="F9" s="6" t="s">
        <v>544</v>
      </c>
      <c r="G9" s="6"/>
    </row>
    <row r="10" spans="1:10" x14ac:dyDescent="0.2">
      <c r="A10" s="4">
        <v>6</v>
      </c>
      <c r="B10" s="4"/>
      <c r="C10" s="6"/>
      <c r="D10" s="11">
        <v>44298</v>
      </c>
      <c r="E10" s="6" t="s">
        <v>947</v>
      </c>
      <c r="F10" s="6" t="s">
        <v>838</v>
      </c>
      <c r="G10" s="6"/>
    </row>
    <row r="11" spans="1:10" x14ac:dyDescent="0.2">
      <c r="A11" s="4">
        <v>7</v>
      </c>
      <c r="B11" s="4"/>
      <c r="C11" s="6"/>
      <c r="D11" s="11">
        <v>44298</v>
      </c>
      <c r="E11" s="6" t="s">
        <v>730</v>
      </c>
      <c r="F11" s="6" t="s">
        <v>925</v>
      </c>
      <c r="G11" s="6"/>
    </row>
    <row r="12" spans="1:10" x14ac:dyDescent="0.2">
      <c r="A12" s="4">
        <v>8</v>
      </c>
      <c r="B12" s="4"/>
      <c r="C12" s="6">
        <v>1</v>
      </c>
      <c r="D12" s="11">
        <v>44299</v>
      </c>
      <c r="E12" s="6" t="s">
        <v>950</v>
      </c>
      <c r="F12" s="6" t="s">
        <v>106</v>
      </c>
      <c r="G12" s="6"/>
    </row>
    <row r="13" spans="1:10" x14ac:dyDescent="0.2">
      <c r="A13" s="4">
        <v>9</v>
      </c>
      <c r="B13" s="4"/>
      <c r="C13" s="6"/>
      <c r="D13" s="11">
        <v>44299</v>
      </c>
      <c r="E13" s="6" t="s">
        <v>951</v>
      </c>
      <c r="F13" s="6" t="s">
        <v>31</v>
      </c>
      <c r="G13" s="6"/>
    </row>
    <row r="14" spans="1:10" x14ac:dyDescent="0.2">
      <c r="A14" s="4">
        <v>10</v>
      </c>
      <c r="B14" s="4"/>
      <c r="C14" s="6">
        <v>1</v>
      </c>
      <c r="D14" s="11">
        <v>44299</v>
      </c>
      <c r="E14" s="6" t="s">
        <v>952</v>
      </c>
      <c r="F14" s="6" t="s">
        <v>101</v>
      </c>
      <c r="G14" s="6"/>
    </row>
    <row r="15" spans="1:10" x14ac:dyDescent="0.2">
      <c r="A15" s="4">
        <v>11</v>
      </c>
      <c r="B15" s="4"/>
      <c r="C15" s="6"/>
      <c r="D15" s="11">
        <v>44300</v>
      </c>
      <c r="E15" s="6" t="s">
        <v>948</v>
      </c>
      <c r="F15" s="6" t="s">
        <v>542</v>
      </c>
      <c r="G15" s="6"/>
    </row>
    <row r="16" spans="1:10" x14ac:dyDescent="0.2">
      <c r="A16" s="4">
        <v>12</v>
      </c>
      <c r="B16" s="4"/>
      <c r="C16" s="6"/>
      <c r="D16" s="11">
        <v>44303</v>
      </c>
      <c r="E16" s="6" t="s">
        <v>956</v>
      </c>
      <c r="F16" s="6" t="s">
        <v>925</v>
      </c>
      <c r="G16" s="6"/>
    </row>
    <row r="17" spans="1:7" x14ac:dyDescent="0.2">
      <c r="A17" s="4">
        <v>13</v>
      </c>
      <c r="B17" s="4"/>
      <c r="C17" s="6">
        <v>3</v>
      </c>
      <c r="D17" s="11">
        <v>44305</v>
      </c>
      <c r="E17" s="5" t="s">
        <v>957</v>
      </c>
      <c r="F17" s="6"/>
      <c r="G17" s="6"/>
    </row>
    <row r="18" spans="1:7" x14ac:dyDescent="0.2">
      <c r="A18" s="4">
        <v>14</v>
      </c>
      <c r="B18" s="4"/>
      <c r="C18" s="6"/>
      <c r="D18" s="11">
        <v>44305</v>
      </c>
      <c r="E18" s="6" t="s">
        <v>958</v>
      </c>
      <c r="F18" s="6" t="s">
        <v>79</v>
      </c>
      <c r="G18" s="6"/>
    </row>
    <row r="19" spans="1:7" x14ac:dyDescent="0.2">
      <c r="A19" s="4">
        <v>15</v>
      </c>
      <c r="B19" s="4"/>
      <c r="C19" s="6"/>
      <c r="D19" s="11">
        <v>44305</v>
      </c>
      <c r="E19" s="6" t="s">
        <v>382</v>
      </c>
      <c r="F19" s="6" t="s">
        <v>925</v>
      </c>
      <c r="G19" s="6"/>
    </row>
    <row r="20" spans="1:7" x14ac:dyDescent="0.2">
      <c r="A20" s="4">
        <v>16</v>
      </c>
      <c r="B20" s="4"/>
      <c r="C20" s="6"/>
      <c r="D20" s="11">
        <v>44305</v>
      </c>
      <c r="E20" s="6" t="s">
        <v>507</v>
      </c>
      <c r="F20" s="6" t="s">
        <v>166</v>
      </c>
      <c r="G20" s="6"/>
    </row>
    <row r="21" spans="1:7" x14ac:dyDescent="0.2">
      <c r="A21" s="4">
        <v>17</v>
      </c>
      <c r="B21" s="4"/>
      <c r="C21" s="6"/>
      <c r="D21" s="11">
        <v>44305</v>
      </c>
      <c r="E21" s="6" t="s">
        <v>498</v>
      </c>
      <c r="F21" s="6" t="s">
        <v>413</v>
      </c>
      <c r="G21" s="6"/>
    </row>
    <row r="22" spans="1:7" x14ac:dyDescent="0.2">
      <c r="A22" s="4">
        <v>18</v>
      </c>
      <c r="B22" s="4"/>
      <c r="C22" s="6">
        <v>1</v>
      </c>
      <c r="D22" s="11">
        <v>44307</v>
      </c>
      <c r="E22" s="6" t="s">
        <v>188</v>
      </c>
      <c r="F22" s="6" t="s">
        <v>413</v>
      </c>
      <c r="G22" s="6"/>
    </row>
    <row r="23" spans="1:7" x14ac:dyDescent="0.2">
      <c r="A23" s="4">
        <v>19</v>
      </c>
      <c r="B23" s="4"/>
      <c r="C23" s="6">
        <v>1</v>
      </c>
      <c r="D23" s="11">
        <v>44307</v>
      </c>
      <c r="E23" s="5" t="s">
        <v>972</v>
      </c>
      <c r="F23" s="6"/>
      <c r="G23" s="6"/>
    </row>
    <row r="24" spans="1:7" x14ac:dyDescent="0.2">
      <c r="A24" s="4">
        <v>20</v>
      </c>
      <c r="B24" s="4"/>
      <c r="C24" s="6"/>
      <c r="D24" s="11">
        <v>44307</v>
      </c>
      <c r="E24" s="6" t="s">
        <v>962</v>
      </c>
      <c r="F24" s="6" t="s">
        <v>925</v>
      </c>
      <c r="G24" s="6"/>
    </row>
    <row r="25" spans="1:7" x14ac:dyDescent="0.2">
      <c r="A25" s="4">
        <v>21</v>
      </c>
      <c r="B25" s="4"/>
      <c r="C25" s="6"/>
      <c r="D25" s="11">
        <v>44308</v>
      </c>
      <c r="E25" s="6" t="s">
        <v>647</v>
      </c>
      <c r="F25" s="6" t="s">
        <v>838</v>
      </c>
      <c r="G25" s="6"/>
    </row>
    <row r="26" spans="1:7" x14ac:dyDescent="0.2">
      <c r="A26" s="4">
        <v>22</v>
      </c>
      <c r="B26" s="4">
        <v>11</v>
      </c>
      <c r="C26" s="6"/>
      <c r="D26" s="11">
        <v>44309</v>
      </c>
      <c r="E26" s="6"/>
      <c r="F26" s="6"/>
      <c r="G26" s="6"/>
    </row>
    <row r="27" spans="1:7" x14ac:dyDescent="0.2">
      <c r="A27" s="4">
        <v>23</v>
      </c>
      <c r="B27" s="4"/>
      <c r="C27" s="6"/>
      <c r="D27" s="11">
        <v>44314</v>
      </c>
      <c r="E27" s="6" t="s">
        <v>969</v>
      </c>
      <c r="F27" s="6" t="s">
        <v>542</v>
      </c>
      <c r="G27" s="6"/>
    </row>
    <row r="28" spans="1:7" x14ac:dyDescent="0.2">
      <c r="A28" s="4">
        <v>24</v>
      </c>
      <c r="B28" s="4"/>
      <c r="C28" s="6"/>
      <c r="D28" s="11">
        <v>44320</v>
      </c>
      <c r="E28" s="6" t="s">
        <v>429</v>
      </c>
      <c r="F28" s="6" t="s">
        <v>79</v>
      </c>
      <c r="G28" s="6"/>
    </row>
    <row r="29" spans="1:7" x14ac:dyDescent="0.2">
      <c r="A29" s="4">
        <v>25</v>
      </c>
      <c r="B29" s="4"/>
      <c r="C29" s="6"/>
      <c r="D29" s="11">
        <v>44320</v>
      </c>
      <c r="E29" s="6" t="s">
        <v>384</v>
      </c>
      <c r="F29" s="6" t="s">
        <v>82</v>
      </c>
      <c r="G29" s="6"/>
    </row>
    <row r="30" spans="1:7" x14ac:dyDescent="0.2">
      <c r="A30" s="4">
        <v>26</v>
      </c>
      <c r="B30" s="4"/>
      <c r="C30" s="41">
        <v>1</v>
      </c>
      <c r="D30" s="11">
        <v>44320</v>
      </c>
      <c r="E30" s="6" t="s">
        <v>188</v>
      </c>
      <c r="F30" s="6" t="s">
        <v>413</v>
      </c>
      <c r="G30" s="6"/>
    </row>
    <row r="31" spans="1:7" x14ac:dyDescent="0.2">
      <c r="A31" s="4">
        <v>27</v>
      </c>
      <c r="B31" s="4"/>
      <c r="C31" s="6"/>
      <c r="D31" s="11">
        <v>44322</v>
      </c>
      <c r="E31" s="6" t="s">
        <v>976</v>
      </c>
      <c r="F31" s="6" t="s">
        <v>31</v>
      </c>
      <c r="G31" s="6"/>
    </row>
    <row r="32" spans="1:7" x14ac:dyDescent="0.2">
      <c r="A32" s="4">
        <v>28</v>
      </c>
      <c r="B32" s="4"/>
      <c r="C32" s="41">
        <v>1</v>
      </c>
      <c r="D32" s="42">
        <v>44324</v>
      </c>
      <c r="E32" s="41" t="s">
        <v>981</v>
      </c>
      <c r="F32" s="41" t="s">
        <v>838</v>
      </c>
      <c r="G32" s="6"/>
    </row>
    <row r="33" spans="1:7" x14ac:dyDescent="0.2">
      <c r="A33" s="4">
        <v>29</v>
      </c>
      <c r="B33" s="4"/>
      <c r="C33" s="6"/>
      <c r="D33" s="11">
        <v>44326</v>
      </c>
      <c r="E33" s="6" t="s">
        <v>982</v>
      </c>
      <c r="F33" s="6" t="s">
        <v>542</v>
      </c>
      <c r="G33" s="6"/>
    </row>
    <row r="34" spans="1:7" x14ac:dyDescent="0.2">
      <c r="A34" s="4">
        <v>30</v>
      </c>
      <c r="B34" s="4">
        <v>11</v>
      </c>
      <c r="C34" s="6"/>
      <c r="D34" s="11">
        <v>44327</v>
      </c>
      <c r="E34" s="6"/>
      <c r="F34" s="6"/>
      <c r="G34" s="6"/>
    </row>
    <row r="35" spans="1:7" x14ac:dyDescent="0.2">
      <c r="A35" s="4">
        <v>31</v>
      </c>
      <c r="B35" s="4"/>
      <c r="C35" s="6">
        <v>5</v>
      </c>
      <c r="D35" s="11">
        <v>44327</v>
      </c>
      <c r="E35" s="5" t="s">
        <v>990</v>
      </c>
      <c r="F35" s="6"/>
      <c r="G35" s="6"/>
    </row>
    <row r="36" spans="1:7" x14ac:dyDescent="0.2">
      <c r="A36" s="4">
        <v>32</v>
      </c>
      <c r="B36" s="4"/>
      <c r="C36" s="6">
        <v>1</v>
      </c>
      <c r="D36" s="11">
        <v>44334</v>
      </c>
      <c r="E36" s="6" t="s">
        <v>188</v>
      </c>
      <c r="F36" s="6" t="s">
        <v>544</v>
      </c>
      <c r="G36" s="6"/>
    </row>
    <row r="37" spans="1:7" x14ac:dyDescent="0.2">
      <c r="A37" s="4">
        <v>33</v>
      </c>
      <c r="B37" s="4"/>
      <c r="C37" s="6"/>
      <c r="D37" s="11">
        <v>44337</v>
      </c>
      <c r="E37" s="6" t="s">
        <v>531</v>
      </c>
      <c r="F37" s="6" t="s">
        <v>542</v>
      </c>
      <c r="G37" s="6"/>
    </row>
    <row r="38" spans="1:7" x14ac:dyDescent="0.2">
      <c r="A38" s="4">
        <v>34</v>
      </c>
      <c r="B38" s="4"/>
      <c r="C38" s="6"/>
      <c r="D38" s="11">
        <v>44340</v>
      </c>
      <c r="E38" s="6" t="s">
        <v>749</v>
      </c>
      <c r="F38" s="6" t="s">
        <v>542</v>
      </c>
      <c r="G38" s="6"/>
    </row>
    <row r="39" spans="1:7" x14ac:dyDescent="0.2">
      <c r="A39" s="4">
        <v>35</v>
      </c>
      <c r="B39" s="4"/>
      <c r="C39" s="6"/>
      <c r="D39" s="11">
        <v>44343</v>
      </c>
      <c r="E39" s="6" t="s">
        <v>992</v>
      </c>
      <c r="F39" s="6" t="s">
        <v>101</v>
      </c>
      <c r="G39" s="6"/>
    </row>
    <row r="40" spans="1:7" x14ac:dyDescent="0.2">
      <c r="A40" s="4">
        <v>36</v>
      </c>
      <c r="B40" s="4"/>
      <c r="C40" s="6"/>
      <c r="D40" s="11">
        <v>44340</v>
      </c>
      <c r="E40" s="6" t="s">
        <v>993</v>
      </c>
      <c r="F40" s="6" t="s">
        <v>544</v>
      </c>
      <c r="G40" s="6"/>
    </row>
    <row r="41" spans="1:7" x14ac:dyDescent="0.2">
      <c r="A41" s="4">
        <v>37</v>
      </c>
      <c r="B41" s="4"/>
      <c r="C41" s="6"/>
      <c r="D41" s="11">
        <v>44343</v>
      </c>
      <c r="E41" s="6" t="s">
        <v>355</v>
      </c>
      <c r="F41" s="6" t="s">
        <v>101</v>
      </c>
      <c r="G41" s="6"/>
    </row>
    <row r="42" spans="1:7" x14ac:dyDescent="0.2">
      <c r="A42" s="4">
        <v>38</v>
      </c>
      <c r="B42" s="4"/>
      <c r="C42" s="6"/>
      <c r="D42" s="11">
        <v>44344</v>
      </c>
      <c r="E42" s="6" t="s">
        <v>550</v>
      </c>
      <c r="F42" s="6" t="s">
        <v>106</v>
      </c>
      <c r="G42" s="6"/>
    </row>
    <row r="43" spans="1:7" x14ac:dyDescent="0.2">
      <c r="A43" s="4">
        <v>39</v>
      </c>
      <c r="B43" s="4"/>
      <c r="C43" s="23"/>
      <c r="D43" s="11">
        <v>44344</v>
      </c>
      <c r="E43" s="6" t="s">
        <v>996</v>
      </c>
      <c r="F43" s="6" t="s">
        <v>31</v>
      </c>
      <c r="G43" s="6"/>
    </row>
    <row r="44" spans="1:7" x14ac:dyDescent="0.2">
      <c r="A44" s="4">
        <v>40</v>
      </c>
      <c r="B44" s="4"/>
      <c r="C44" s="23">
        <v>1</v>
      </c>
      <c r="D44" s="11">
        <v>44344</v>
      </c>
      <c r="E44" s="6" t="s">
        <v>305</v>
      </c>
      <c r="F44" s="6" t="s">
        <v>445</v>
      </c>
      <c r="G44" s="6"/>
    </row>
    <row r="45" spans="1:7" x14ac:dyDescent="0.2">
      <c r="A45" s="4">
        <v>41</v>
      </c>
      <c r="B45" s="4"/>
      <c r="C45" s="23">
        <v>1</v>
      </c>
      <c r="D45" s="11">
        <v>44345</v>
      </c>
      <c r="E45" s="6" t="s">
        <v>997</v>
      </c>
      <c r="F45" s="6" t="s">
        <v>445</v>
      </c>
      <c r="G45" s="6"/>
    </row>
    <row r="46" spans="1:7" x14ac:dyDescent="0.2">
      <c r="A46" s="4">
        <v>42</v>
      </c>
      <c r="B46" s="4"/>
      <c r="C46" s="23"/>
      <c r="D46" s="38">
        <v>44352</v>
      </c>
      <c r="E46" s="6" t="s">
        <v>642</v>
      </c>
      <c r="F46" s="6" t="s">
        <v>101</v>
      </c>
      <c r="G46" s="6"/>
    </row>
    <row r="47" spans="1:7" x14ac:dyDescent="0.2">
      <c r="A47" s="4">
        <v>43</v>
      </c>
      <c r="B47" s="4"/>
      <c r="C47" s="23"/>
      <c r="D47" s="38">
        <v>44355</v>
      </c>
      <c r="E47" s="6" t="s">
        <v>1000</v>
      </c>
      <c r="F47" s="6" t="s">
        <v>542</v>
      </c>
      <c r="G47" s="6"/>
    </row>
    <row r="48" spans="1:7" x14ac:dyDescent="0.2">
      <c r="A48" s="4">
        <v>44</v>
      </c>
      <c r="B48" s="4"/>
      <c r="C48" s="23">
        <v>2</v>
      </c>
      <c r="D48" s="38">
        <v>44355</v>
      </c>
      <c r="E48" s="6" t="s">
        <v>474</v>
      </c>
      <c r="F48" s="6" t="s">
        <v>274</v>
      </c>
      <c r="G48" s="6"/>
    </row>
    <row r="49" spans="1:7" x14ac:dyDescent="0.2">
      <c r="A49" s="4">
        <v>45</v>
      </c>
      <c r="B49" s="4"/>
      <c r="C49" s="23">
        <v>1</v>
      </c>
      <c r="D49" s="38">
        <v>44364</v>
      </c>
      <c r="E49" s="6" t="s">
        <v>188</v>
      </c>
      <c r="F49" s="6" t="s">
        <v>445</v>
      </c>
      <c r="G49" s="6"/>
    </row>
    <row r="50" spans="1:7" x14ac:dyDescent="0.2">
      <c r="A50" s="4">
        <v>46</v>
      </c>
      <c r="B50" s="4"/>
      <c r="C50" s="6"/>
      <c r="D50" s="11">
        <v>44365</v>
      </c>
      <c r="E50" s="6" t="s">
        <v>382</v>
      </c>
      <c r="F50" s="6" t="s">
        <v>78</v>
      </c>
      <c r="G50" s="6"/>
    </row>
    <row r="51" spans="1:7" x14ac:dyDescent="0.2">
      <c r="A51" s="4">
        <v>47</v>
      </c>
      <c r="B51" s="4"/>
      <c r="C51" s="6">
        <v>1</v>
      </c>
      <c r="D51" s="38">
        <v>44365</v>
      </c>
      <c r="E51" s="6" t="s">
        <v>1005</v>
      </c>
      <c r="F51" s="6" t="s">
        <v>597</v>
      </c>
      <c r="G51" s="6"/>
    </row>
    <row r="52" spans="1:7" x14ac:dyDescent="0.2">
      <c r="A52" s="4">
        <v>48</v>
      </c>
      <c r="B52" s="61"/>
      <c r="C52" s="39"/>
      <c r="D52" s="45">
        <v>44370</v>
      </c>
      <c r="E52" s="39" t="s">
        <v>723</v>
      </c>
      <c r="F52" s="39" t="s">
        <v>445</v>
      </c>
      <c r="G52" s="39"/>
    </row>
    <row r="53" spans="1:7" x14ac:dyDescent="0.2">
      <c r="A53" s="4">
        <v>49</v>
      </c>
      <c r="B53" s="61"/>
      <c r="C53" s="39">
        <v>1</v>
      </c>
      <c r="D53" s="45">
        <v>44372</v>
      </c>
      <c r="E53" s="39" t="s">
        <v>305</v>
      </c>
      <c r="F53" s="39" t="s">
        <v>445</v>
      </c>
      <c r="G53" s="39"/>
    </row>
    <row r="54" spans="1:7" x14ac:dyDescent="0.2">
      <c r="A54" s="4">
        <v>50</v>
      </c>
      <c r="B54" s="61"/>
      <c r="C54" s="39">
        <v>4</v>
      </c>
      <c r="D54" s="45">
        <v>44373</v>
      </c>
      <c r="E54" s="39" t="s">
        <v>1011</v>
      </c>
      <c r="F54" s="39"/>
      <c r="G54" s="39"/>
    </row>
    <row r="55" spans="1:7" x14ac:dyDescent="0.2">
      <c r="A55" s="4">
        <v>51</v>
      </c>
      <c r="B55" s="61"/>
      <c r="C55" s="39"/>
      <c r="D55" s="45">
        <v>44378</v>
      </c>
      <c r="E55" s="39" t="s">
        <v>373</v>
      </c>
      <c r="F55" s="39" t="s">
        <v>445</v>
      </c>
      <c r="G55" s="39"/>
    </row>
    <row r="56" spans="1:7" x14ac:dyDescent="0.2">
      <c r="A56" s="4">
        <v>52</v>
      </c>
      <c r="B56" s="61"/>
      <c r="C56" s="39">
        <v>1</v>
      </c>
      <c r="D56" s="45">
        <v>44379</v>
      </c>
      <c r="E56" s="39" t="s">
        <v>1016</v>
      </c>
      <c r="F56" s="39" t="s">
        <v>1010</v>
      </c>
      <c r="G56" s="39"/>
    </row>
    <row r="57" spans="1:7" x14ac:dyDescent="0.2">
      <c r="A57" s="4">
        <v>53</v>
      </c>
      <c r="B57" s="61"/>
      <c r="C57" s="39"/>
      <c r="D57" s="45">
        <v>44380</v>
      </c>
      <c r="E57" s="6" t="s">
        <v>447</v>
      </c>
      <c r="F57" s="6" t="s">
        <v>413</v>
      </c>
      <c r="G57" s="39"/>
    </row>
    <row r="58" spans="1:7" x14ac:dyDescent="0.2">
      <c r="A58" s="4">
        <v>54</v>
      </c>
      <c r="B58" s="61"/>
      <c r="C58" s="39"/>
      <c r="D58" s="45">
        <v>44385</v>
      </c>
      <c r="E58" s="39" t="s">
        <v>708</v>
      </c>
      <c r="F58" s="39" t="s">
        <v>838</v>
      </c>
      <c r="G58" s="39"/>
    </row>
    <row r="59" spans="1:7" x14ac:dyDescent="0.2">
      <c r="A59" s="4">
        <v>55</v>
      </c>
      <c r="B59" s="4"/>
      <c r="C59" s="6"/>
      <c r="D59" s="45">
        <v>44386</v>
      </c>
      <c r="E59" s="6" t="s">
        <v>1021</v>
      </c>
      <c r="F59" s="6" t="s">
        <v>413</v>
      </c>
      <c r="G59" s="6"/>
    </row>
    <row r="60" spans="1:7" x14ac:dyDescent="0.2">
      <c r="A60" s="4">
        <v>56</v>
      </c>
      <c r="B60" s="4"/>
      <c r="C60" s="6">
        <v>1</v>
      </c>
      <c r="D60" s="45">
        <v>44387</v>
      </c>
      <c r="E60" s="6" t="s">
        <v>1024</v>
      </c>
      <c r="F60" s="6" t="s">
        <v>1010</v>
      </c>
      <c r="G60" s="6"/>
    </row>
    <row r="61" spans="1:7" x14ac:dyDescent="0.2">
      <c r="A61" s="4">
        <v>57</v>
      </c>
      <c r="B61" s="4"/>
      <c r="C61" s="6"/>
      <c r="D61" s="11">
        <v>44390</v>
      </c>
      <c r="E61" s="6" t="s">
        <v>516</v>
      </c>
      <c r="F61" s="6" t="s">
        <v>31</v>
      </c>
      <c r="G61" s="6"/>
    </row>
    <row r="62" spans="1:7" x14ac:dyDescent="0.2">
      <c r="A62" s="4">
        <v>58</v>
      </c>
      <c r="B62" s="4"/>
      <c r="C62" s="6">
        <v>1</v>
      </c>
      <c r="D62" s="11">
        <v>44391</v>
      </c>
      <c r="E62" s="6" t="s">
        <v>188</v>
      </c>
      <c r="F62" s="6" t="s">
        <v>106</v>
      </c>
      <c r="G62" s="6"/>
    </row>
    <row r="63" spans="1:7" x14ac:dyDescent="0.2">
      <c r="A63" s="4">
        <v>59</v>
      </c>
      <c r="B63" s="4"/>
      <c r="D63" s="42">
        <v>44393</v>
      </c>
      <c r="E63" s="41" t="s">
        <v>1035</v>
      </c>
      <c r="F63" s="41" t="s">
        <v>445</v>
      </c>
      <c r="G63" s="6"/>
    </row>
    <row r="64" spans="1:7" x14ac:dyDescent="0.2">
      <c r="A64" s="4">
        <v>60</v>
      </c>
      <c r="B64" s="4"/>
      <c r="C64" s="6"/>
      <c r="D64" s="11">
        <v>44400</v>
      </c>
      <c r="E64" s="6" t="s">
        <v>981</v>
      </c>
      <c r="F64" s="6" t="s">
        <v>413</v>
      </c>
      <c r="G64" s="6"/>
    </row>
    <row r="65" spans="1:7" x14ac:dyDescent="0.2">
      <c r="A65" s="4">
        <v>61</v>
      </c>
      <c r="B65" s="4"/>
      <c r="C65" s="6">
        <v>3</v>
      </c>
      <c r="D65" s="6"/>
      <c r="E65" s="6" t="s">
        <v>1036</v>
      </c>
      <c r="F65" s="6"/>
      <c r="G65" s="6"/>
    </row>
    <row r="66" spans="1:7" x14ac:dyDescent="0.2">
      <c r="A66" s="4">
        <v>62</v>
      </c>
      <c r="B66" s="4">
        <v>100</v>
      </c>
      <c r="C66" s="6"/>
      <c r="D66" s="6"/>
      <c r="E66" s="6"/>
      <c r="F66" s="6"/>
      <c r="G66" s="6"/>
    </row>
    <row r="67" spans="1:7" x14ac:dyDescent="0.2">
      <c r="A67" s="4">
        <v>63</v>
      </c>
      <c r="C67">
        <v>20</v>
      </c>
      <c r="D67" s="42">
        <v>44414</v>
      </c>
      <c r="E67" s="6" t="s">
        <v>188</v>
      </c>
      <c r="F67" s="41" t="s">
        <v>413</v>
      </c>
    </row>
    <row r="68" spans="1:7" x14ac:dyDescent="0.2">
      <c r="A68" s="4">
        <v>64</v>
      </c>
      <c r="B68" s="4"/>
      <c r="C68" s="6">
        <v>10</v>
      </c>
      <c r="D68" s="11">
        <v>44424</v>
      </c>
      <c r="E68" s="6" t="s">
        <v>1076</v>
      </c>
      <c r="F68" s="6" t="s">
        <v>413</v>
      </c>
      <c r="G68" s="6"/>
    </row>
    <row r="69" spans="1:7" x14ac:dyDescent="0.2">
      <c r="A69" s="4">
        <v>65</v>
      </c>
      <c r="B69" s="4"/>
      <c r="C69" s="6">
        <v>10</v>
      </c>
      <c r="D69" s="11">
        <v>44424</v>
      </c>
      <c r="E69" s="6" t="s">
        <v>1070</v>
      </c>
      <c r="F69" s="6" t="s">
        <v>79</v>
      </c>
      <c r="G69" s="6"/>
    </row>
    <row r="70" spans="1:7" x14ac:dyDescent="0.2">
      <c r="A70" s="4">
        <v>66</v>
      </c>
      <c r="B70" s="4"/>
      <c r="C70" s="6">
        <v>10</v>
      </c>
      <c r="D70" s="11">
        <v>44425</v>
      </c>
      <c r="E70" s="6" t="s">
        <v>1005</v>
      </c>
      <c r="F70" s="6" t="s">
        <v>1010</v>
      </c>
      <c r="G70" s="6"/>
    </row>
    <row r="71" spans="1:7" x14ac:dyDescent="0.2">
      <c r="A71" s="4">
        <v>67</v>
      </c>
      <c r="B71" s="4"/>
      <c r="C71" s="6">
        <v>10</v>
      </c>
      <c r="D71" s="11">
        <v>44427</v>
      </c>
      <c r="E71" s="6" t="s">
        <v>1075</v>
      </c>
      <c r="F71" s="6" t="s">
        <v>1010</v>
      </c>
      <c r="G71" s="6"/>
    </row>
    <row r="72" spans="1:7" x14ac:dyDescent="0.2">
      <c r="A72" s="4">
        <v>68</v>
      </c>
      <c r="B72" s="4"/>
      <c r="C72" s="6">
        <v>10</v>
      </c>
      <c r="D72" s="11">
        <v>44427</v>
      </c>
      <c r="E72" s="6" t="s">
        <v>1077</v>
      </c>
      <c r="F72" s="6" t="s">
        <v>57</v>
      </c>
      <c r="G72" s="6"/>
    </row>
    <row r="73" spans="1:7" x14ac:dyDescent="0.2">
      <c r="A73" s="4">
        <v>69</v>
      </c>
      <c r="B73" s="4"/>
      <c r="C73" s="6">
        <v>10</v>
      </c>
      <c r="D73" s="11">
        <v>44427</v>
      </c>
      <c r="E73" s="6" t="s">
        <v>1085</v>
      </c>
      <c r="F73" s="6" t="s">
        <v>1010</v>
      </c>
      <c r="G73" s="6"/>
    </row>
    <row r="74" spans="1:7" x14ac:dyDescent="0.2">
      <c r="A74" s="4">
        <v>70</v>
      </c>
      <c r="B74" s="4"/>
      <c r="C74" s="6">
        <v>14</v>
      </c>
      <c r="D74" s="11">
        <v>44431</v>
      </c>
      <c r="E74" s="6" t="s">
        <v>429</v>
      </c>
      <c r="F74" s="6" t="s">
        <v>106</v>
      </c>
      <c r="G74" s="6"/>
    </row>
    <row r="75" spans="1:7" x14ac:dyDescent="0.2">
      <c r="A75" s="4">
        <v>71</v>
      </c>
      <c r="B75" s="4">
        <v>100</v>
      </c>
      <c r="C75" s="6"/>
      <c r="D75" s="11">
        <v>44431</v>
      </c>
      <c r="E75" s="6" t="s">
        <v>1084</v>
      </c>
      <c r="F75" s="6"/>
      <c r="G75" s="6"/>
    </row>
    <row r="76" spans="1:7" x14ac:dyDescent="0.2">
      <c r="A76" s="4">
        <v>72</v>
      </c>
      <c r="B76" s="4"/>
      <c r="C76" s="6">
        <v>20</v>
      </c>
      <c r="D76" s="11">
        <v>44431</v>
      </c>
      <c r="E76" s="6" t="s">
        <v>188</v>
      </c>
      <c r="F76" s="6" t="s">
        <v>106</v>
      </c>
      <c r="G76" s="6"/>
    </row>
    <row r="77" spans="1:7" x14ac:dyDescent="0.2">
      <c r="A77" s="4">
        <v>73</v>
      </c>
      <c r="B77" s="4"/>
      <c r="C77" s="6">
        <v>6</v>
      </c>
      <c r="D77" s="11">
        <v>44435</v>
      </c>
      <c r="E77" s="6" t="s">
        <v>1090</v>
      </c>
      <c r="F77" s="6" t="s">
        <v>82</v>
      </c>
      <c r="G77" s="6"/>
    </row>
    <row r="78" spans="1:7" x14ac:dyDescent="0.2">
      <c r="A78" s="4">
        <v>74</v>
      </c>
      <c r="B78" s="4"/>
      <c r="C78" s="6">
        <v>56</v>
      </c>
      <c r="D78" s="11">
        <v>44440</v>
      </c>
      <c r="E78" s="6" t="s">
        <v>1011</v>
      </c>
      <c r="F78" s="6"/>
      <c r="G78" s="6"/>
    </row>
    <row r="79" spans="1:7" x14ac:dyDescent="0.2">
      <c r="A79" s="4">
        <v>70</v>
      </c>
      <c r="B79" s="4"/>
      <c r="C79" s="6">
        <v>20</v>
      </c>
      <c r="D79" s="11">
        <v>44446</v>
      </c>
      <c r="E79" s="6" t="s">
        <v>188</v>
      </c>
      <c r="F79" s="6" t="s">
        <v>413</v>
      </c>
      <c r="G79" s="6"/>
    </row>
    <row r="80" spans="1:7" x14ac:dyDescent="0.2">
      <c r="A80" s="4"/>
      <c r="B80" s="4"/>
      <c r="C80" s="6">
        <v>18</v>
      </c>
      <c r="D80" s="11">
        <v>44447</v>
      </c>
      <c r="E80" s="6" t="s">
        <v>1118</v>
      </c>
      <c r="F80" s="6" t="s">
        <v>79</v>
      </c>
      <c r="G80" s="6"/>
    </row>
    <row r="81" spans="1:7" x14ac:dyDescent="0.2">
      <c r="A81" s="4"/>
      <c r="B81" s="4">
        <v>60</v>
      </c>
      <c r="C81" s="6"/>
      <c r="D81" s="11">
        <v>44447</v>
      </c>
      <c r="E81" s="6"/>
      <c r="F81" s="6"/>
      <c r="G81" s="6"/>
    </row>
    <row r="82" spans="1:7" x14ac:dyDescent="0.2">
      <c r="A82" s="4"/>
      <c r="B82" s="4"/>
      <c r="C82" s="6">
        <v>14</v>
      </c>
      <c r="D82" s="11">
        <v>44449</v>
      </c>
      <c r="E82" s="6" t="s">
        <v>373</v>
      </c>
      <c r="F82" s="6" t="s">
        <v>79</v>
      </c>
      <c r="G82" s="6"/>
    </row>
    <row r="83" spans="1:7" x14ac:dyDescent="0.2">
      <c r="A83" s="4"/>
      <c r="B83" s="4"/>
      <c r="C83" s="6">
        <v>14</v>
      </c>
      <c r="D83" s="11">
        <v>44456</v>
      </c>
      <c r="E83" s="48" t="s">
        <v>429</v>
      </c>
      <c r="F83" s="6" t="s">
        <v>106</v>
      </c>
      <c r="G83" s="6"/>
    </row>
    <row r="84" spans="1:7" x14ac:dyDescent="0.2">
      <c r="A84" s="4"/>
      <c r="B84" s="4"/>
      <c r="C84" s="6">
        <v>14</v>
      </c>
      <c r="D84" s="11">
        <v>44456</v>
      </c>
      <c r="E84" s="6" t="s">
        <v>1129</v>
      </c>
      <c r="F84" s="6"/>
      <c r="G84" s="6"/>
    </row>
    <row r="85" spans="1:7" x14ac:dyDescent="0.2">
      <c r="A85" s="4"/>
      <c r="B85" s="4"/>
      <c r="C85" s="6">
        <v>14</v>
      </c>
      <c r="D85" s="11">
        <v>44460</v>
      </c>
      <c r="E85" s="6" t="s">
        <v>816</v>
      </c>
      <c r="F85" s="6" t="s">
        <v>413</v>
      </c>
      <c r="G85" s="6"/>
    </row>
    <row r="86" spans="1:7" x14ac:dyDescent="0.2">
      <c r="A86" s="4"/>
      <c r="B86" s="4">
        <v>100</v>
      </c>
      <c r="C86" s="6"/>
      <c r="D86" s="11">
        <v>44461</v>
      </c>
      <c r="E86" s="6" t="s">
        <v>1084</v>
      </c>
      <c r="F86" s="6"/>
      <c r="G86" s="6"/>
    </row>
    <row r="87" spans="1:7" x14ac:dyDescent="0.2">
      <c r="A87" s="4"/>
      <c r="B87" s="4"/>
      <c r="C87" s="6">
        <v>20</v>
      </c>
      <c r="D87" s="11">
        <v>44461</v>
      </c>
      <c r="E87" s="6" t="s">
        <v>1133</v>
      </c>
      <c r="F87" s="6" t="s">
        <v>106</v>
      </c>
      <c r="G87" s="6"/>
    </row>
    <row r="88" spans="1:7" x14ac:dyDescent="0.2">
      <c r="A88" s="4"/>
      <c r="B88" s="4"/>
      <c r="C88" s="6">
        <v>6</v>
      </c>
      <c r="D88" s="11">
        <v>44462</v>
      </c>
      <c r="E88" s="6" t="s">
        <v>1136</v>
      </c>
      <c r="F88" s="6" t="s">
        <v>1137</v>
      </c>
      <c r="G88" s="6"/>
    </row>
    <row r="89" spans="1:7" x14ac:dyDescent="0.2">
      <c r="A89" s="4"/>
      <c r="B89" s="4"/>
      <c r="C89" s="6">
        <v>20</v>
      </c>
      <c r="D89" s="11">
        <v>44470</v>
      </c>
      <c r="E89" s="6" t="s">
        <v>188</v>
      </c>
      <c r="F89" s="6" t="s">
        <v>413</v>
      </c>
      <c r="G89" s="6"/>
    </row>
    <row r="90" spans="1:7" x14ac:dyDescent="0.2">
      <c r="A90" s="4"/>
      <c r="B90" s="4"/>
      <c r="C90" s="6">
        <v>20</v>
      </c>
      <c r="D90" s="11">
        <v>44489</v>
      </c>
      <c r="E90" s="6" t="s">
        <v>188</v>
      </c>
      <c r="F90" s="6" t="s">
        <v>445</v>
      </c>
      <c r="G90" s="6"/>
    </row>
    <row r="91" spans="1:7" x14ac:dyDescent="0.2">
      <c r="A91" s="4"/>
      <c r="B91" s="4"/>
      <c r="C91" s="6">
        <v>20</v>
      </c>
      <c r="D91" s="11">
        <v>44501</v>
      </c>
      <c r="E91" s="6" t="s">
        <v>188</v>
      </c>
      <c r="F91" s="6" t="s">
        <v>106</v>
      </c>
      <c r="G91" s="6"/>
    </row>
    <row r="92" spans="1:7" x14ac:dyDescent="0.2">
      <c r="A92" s="4"/>
      <c r="B92" s="4"/>
      <c r="C92" s="74">
        <v>4</v>
      </c>
      <c r="D92" s="6"/>
      <c r="E92" s="6"/>
      <c r="F92" s="6"/>
      <c r="G92" s="6"/>
    </row>
    <row r="93" spans="1:7" x14ac:dyDescent="0.2">
      <c r="A93" s="4"/>
      <c r="B93" s="4">
        <v>88</v>
      </c>
      <c r="C93" s="6"/>
      <c r="D93" s="11">
        <v>44538</v>
      </c>
      <c r="E93" s="6"/>
      <c r="F93" s="6"/>
      <c r="G93" s="6"/>
    </row>
    <row r="94" spans="1:7" x14ac:dyDescent="0.2">
      <c r="A94" s="4"/>
      <c r="B94" s="4"/>
      <c r="C94" s="41">
        <v>20</v>
      </c>
      <c r="D94" s="11">
        <v>44538</v>
      </c>
      <c r="E94" s="6" t="s">
        <v>188</v>
      </c>
      <c r="F94" s="6" t="s">
        <v>445</v>
      </c>
      <c r="G94" s="6"/>
    </row>
    <row r="95" spans="1:7" x14ac:dyDescent="0.2">
      <c r="A95" s="4"/>
      <c r="B95" s="4"/>
      <c r="C95" s="6">
        <v>32</v>
      </c>
      <c r="D95" s="11">
        <v>44539</v>
      </c>
      <c r="E95" s="6" t="s">
        <v>319</v>
      </c>
      <c r="F95" s="6" t="s">
        <v>445</v>
      </c>
      <c r="G95" s="6"/>
    </row>
    <row r="96" spans="1:7" x14ac:dyDescent="0.2">
      <c r="A96" s="4"/>
      <c r="B96" s="4"/>
      <c r="C96" s="6">
        <v>10</v>
      </c>
      <c r="D96" s="11">
        <v>44547</v>
      </c>
      <c r="E96" s="6" t="s">
        <v>1005</v>
      </c>
      <c r="F96" s="6" t="s">
        <v>445</v>
      </c>
      <c r="G96" s="6"/>
    </row>
    <row r="97" spans="1:7" x14ac:dyDescent="0.2">
      <c r="A97" s="4"/>
      <c r="B97" s="4"/>
      <c r="C97" s="6">
        <v>10</v>
      </c>
      <c r="D97" s="11">
        <v>44551</v>
      </c>
      <c r="E97" s="6" t="s">
        <v>950</v>
      </c>
      <c r="F97" s="6" t="s">
        <v>445</v>
      </c>
      <c r="G97" s="6"/>
    </row>
    <row r="98" spans="1:7" x14ac:dyDescent="0.2">
      <c r="A98" s="4"/>
      <c r="B98" s="4"/>
      <c r="C98" s="6">
        <v>8</v>
      </c>
      <c r="D98" s="11">
        <v>44559</v>
      </c>
      <c r="E98" s="6" t="s">
        <v>1236</v>
      </c>
      <c r="F98" s="6" t="s">
        <v>31</v>
      </c>
      <c r="G98" s="6"/>
    </row>
    <row r="99" spans="1:7" x14ac:dyDescent="0.2">
      <c r="A99" s="4"/>
      <c r="B99" s="4"/>
      <c r="C99" s="6">
        <v>8</v>
      </c>
      <c r="D99" s="11">
        <v>44559</v>
      </c>
      <c r="E99" s="6" t="s">
        <v>1237</v>
      </c>
      <c r="F99" s="6" t="s">
        <v>838</v>
      </c>
      <c r="G99" s="6"/>
    </row>
    <row r="100" spans="1:7" x14ac:dyDescent="0.2">
      <c r="A100" s="4"/>
      <c r="B100" s="4"/>
      <c r="C100" s="6">
        <v>14</v>
      </c>
      <c r="D100" s="11">
        <v>44552</v>
      </c>
      <c r="E100" s="6" t="s">
        <v>373</v>
      </c>
      <c r="F100" s="6" t="s">
        <v>445</v>
      </c>
      <c r="G100" s="6"/>
    </row>
    <row r="101" spans="1:7" x14ac:dyDescent="0.2">
      <c r="A101" s="4"/>
      <c r="B101" s="4">
        <v>14</v>
      </c>
      <c r="C101" s="6"/>
      <c r="D101" s="6"/>
      <c r="E101" s="6"/>
      <c r="F101" s="6"/>
      <c r="G101" s="6"/>
    </row>
    <row r="102" spans="1:7" ht="18" x14ac:dyDescent="0.2">
      <c r="A102" s="10" t="s">
        <v>6</v>
      </c>
      <c r="B102" s="10">
        <f>SUM(B66:B101)</f>
        <v>462</v>
      </c>
      <c r="C102" s="10">
        <f>SUM(C66:C101)</f>
        <v>462</v>
      </c>
      <c r="D102" s="23"/>
      <c r="E102" s="6"/>
      <c r="F102" s="6"/>
      <c r="G102" s="4"/>
    </row>
  </sheetData>
  <customSheetViews>
    <customSheetView guid="{A025996E-0933-4403-96EE-A2E2485AFB51}" topLeftCell="A55">
      <selection activeCell="F101" sqref="F101"/>
      <pageMargins left="0.7" right="0.7" top="0.75" bottom="0.75" header="0.3" footer="0.3"/>
      <pageSetup orientation="portrait" r:id="rId1"/>
    </customSheetView>
    <customSheetView guid="{0E654E7C-7733-487E-8AA6-57B1679C9575}" topLeftCell="A73">
      <selection activeCell="B103" sqref="B103"/>
      <pageMargins left="0.7" right="0.7" top="0.75" bottom="0.75" header="0.3" footer="0.3"/>
      <pageSetup orientation="portrait" r:id="rId2"/>
    </customSheetView>
    <customSheetView guid="{830F310C-B10E-428C-9285-BC55B5E9B5E8}" topLeftCell="A76">
      <selection activeCell="D89" sqref="D89:F89"/>
      <pageMargins left="0.7" right="0.7" top="0.75" bottom="0.75" header="0.3" footer="0.3"/>
      <pageSetup orientation="portrait" r:id="rId3"/>
    </customSheetView>
    <customSheetView guid="{58A7C1A0-EB3D-45BE-B933-18BBA6A7916A}" topLeftCell="A58">
      <selection activeCell="F77" sqref="F77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  <legacy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H49"/>
  <sheetViews>
    <sheetView tabSelected="1" topLeftCell="A4" workbookViewId="0">
      <selection activeCell="C31" sqref="C31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41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90</v>
      </c>
      <c r="C4" s="4"/>
      <c r="D4" s="11">
        <v>44567</v>
      </c>
      <c r="E4" s="6"/>
      <c r="F4" s="6"/>
      <c r="G4" s="6"/>
    </row>
    <row r="5" spans="1:8" x14ac:dyDescent="0.2">
      <c r="A5" s="4">
        <v>2</v>
      </c>
      <c r="B5" s="4"/>
      <c r="C5" s="4">
        <v>12</v>
      </c>
      <c r="D5" s="11">
        <v>44567</v>
      </c>
      <c r="E5" s="6" t="s">
        <v>360</v>
      </c>
      <c r="F5" s="6" t="s">
        <v>107</v>
      </c>
      <c r="G5" s="5"/>
    </row>
    <row r="6" spans="1:8" x14ac:dyDescent="0.2">
      <c r="A6" s="4">
        <v>3</v>
      </c>
      <c r="B6" s="4"/>
      <c r="C6" s="6">
        <v>20</v>
      </c>
      <c r="D6" s="11">
        <v>44207</v>
      </c>
      <c r="E6" s="6" t="s">
        <v>1229</v>
      </c>
      <c r="F6" s="6" t="s">
        <v>107</v>
      </c>
      <c r="G6" s="6"/>
    </row>
    <row r="7" spans="1:8" x14ac:dyDescent="0.2">
      <c r="A7" s="4">
        <v>4</v>
      </c>
      <c r="B7" s="4"/>
      <c r="C7" s="6">
        <v>25</v>
      </c>
      <c r="D7" s="11">
        <v>44207</v>
      </c>
      <c r="E7" s="6" t="s">
        <v>1240</v>
      </c>
      <c r="F7" s="6" t="s">
        <v>79</v>
      </c>
      <c r="G7" s="6"/>
    </row>
    <row r="8" spans="1:8" x14ac:dyDescent="0.2">
      <c r="A8" s="4">
        <v>5</v>
      </c>
      <c r="B8" s="4"/>
      <c r="C8" s="55">
        <v>10</v>
      </c>
      <c r="D8" s="42">
        <v>44570</v>
      </c>
      <c r="E8" s="6" t="s">
        <v>1035</v>
      </c>
      <c r="F8" s="6" t="s">
        <v>107</v>
      </c>
      <c r="G8" s="6"/>
    </row>
    <row r="9" spans="1:8" x14ac:dyDescent="0.2">
      <c r="A9" s="4">
        <v>6</v>
      </c>
      <c r="B9" s="4"/>
      <c r="C9" s="6">
        <v>10</v>
      </c>
      <c r="D9" s="11">
        <v>44575</v>
      </c>
      <c r="E9" s="6" t="s">
        <v>1247</v>
      </c>
      <c r="F9" s="6" t="s">
        <v>107</v>
      </c>
      <c r="G9" s="6"/>
    </row>
    <row r="10" spans="1:8" x14ac:dyDescent="0.2">
      <c r="A10" s="4">
        <v>7</v>
      </c>
      <c r="B10" s="4"/>
      <c r="C10" s="6">
        <v>18</v>
      </c>
      <c r="D10" s="11">
        <v>44581</v>
      </c>
      <c r="E10" s="6" t="s">
        <v>188</v>
      </c>
      <c r="F10" s="6" t="s">
        <v>107</v>
      </c>
      <c r="G10" s="6"/>
    </row>
    <row r="11" spans="1:8" x14ac:dyDescent="0.2">
      <c r="A11" s="4">
        <v>8</v>
      </c>
      <c r="B11" s="4">
        <v>90</v>
      </c>
      <c r="C11" s="41"/>
      <c r="D11" s="42">
        <v>44586</v>
      </c>
      <c r="E11" s="41"/>
      <c r="F11" s="41"/>
      <c r="G11" s="6"/>
    </row>
    <row r="12" spans="1:8" x14ac:dyDescent="0.2">
      <c r="A12" s="4">
        <v>9</v>
      </c>
      <c r="B12" s="4"/>
      <c r="C12" s="6">
        <v>14</v>
      </c>
      <c r="D12" s="11">
        <v>44588</v>
      </c>
      <c r="E12" s="6" t="s">
        <v>305</v>
      </c>
      <c r="F12" s="6" t="s">
        <v>107</v>
      </c>
      <c r="G12" s="6"/>
    </row>
    <row r="13" spans="1:8" x14ac:dyDescent="0.2">
      <c r="A13" s="4">
        <v>10</v>
      </c>
      <c r="B13" s="4"/>
      <c r="C13" s="6">
        <v>14</v>
      </c>
      <c r="D13" s="11">
        <v>44596</v>
      </c>
      <c r="E13" s="6" t="s">
        <v>145</v>
      </c>
      <c r="F13" s="6" t="s">
        <v>107</v>
      </c>
      <c r="G13" s="6"/>
    </row>
    <row r="14" spans="1:8" x14ac:dyDescent="0.2">
      <c r="A14" s="4">
        <v>11</v>
      </c>
      <c r="B14" s="4"/>
      <c r="C14" s="6">
        <v>18</v>
      </c>
      <c r="D14" s="11">
        <v>44601</v>
      </c>
      <c r="E14" s="6" t="s">
        <v>188</v>
      </c>
      <c r="F14" s="6" t="s">
        <v>107</v>
      </c>
      <c r="G14" s="6"/>
    </row>
    <row r="15" spans="1:8" x14ac:dyDescent="0.2">
      <c r="A15" s="4">
        <v>12</v>
      </c>
      <c r="B15" s="4"/>
      <c r="C15" s="6">
        <v>7</v>
      </c>
      <c r="D15" s="11">
        <v>44601</v>
      </c>
      <c r="E15" s="6" t="s">
        <v>808</v>
      </c>
      <c r="F15" s="6" t="s">
        <v>31</v>
      </c>
      <c r="G15" s="6"/>
    </row>
    <row r="16" spans="1:8" x14ac:dyDescent="0.2">
      <c r="A16" s="4">
        <v>13</v>
      </c>
      <c r="B16" s="4"/>
      <c r="C16" s="6">
        <v>8</v>
      </c>
      <c r="D16" s="11">
        <v>44603</v>
      </c>
      <c r="E16" s="6" t="s">
        <v>807</v>
      </c>
      <c r="F16" s="6" t="s">
        <v>413</v>
      </c>
      <c r="G16" s="6"/>
    </row>
    <row r="17" spans="1:7" x14ac:dyDescent="0.2">
      <c r="A17" s="4">
        <v>14</v>
      </c>
      <c r="B17" s="4"/>
      <c r="C17" s="6">
        <v>18</v>
      </c>
      <c r="D17" s="11">
        <v>44607</v>
      </c>
      <c r="E17" s="6" t="s">
        <v>1284</v>
      </c>
      <c r="F17" s="6" t="s">
        <v>107</v>
      </c>
      <c r="G17" s="6"/>
    </row>
    <row r="18" spans="1:7" x14ac:dyDescent="0.2">
      <c r="A18" s="4">
        <v>15</v>
      </c>
      <c r="B18" s="4"/>
      <c r="C18" s="6">
        <v>7</v>
      </c>
      <c r="D18" s="11">
        <v>44610</v>
      </c>
      <c r="E18" s="6" t="s">
        <v>737</v>
      </c>
      <c r="F18" s="6" t="s">
        <v>107</v>
      </c>
      <c r="G18" s="6"/>
    </row>
    <row r="19" spans="1:7" x14ac:dyDescent="0.2">
      <c r="A19" s="4">
        <v>16</v>
      </c>
      <c r="B19" s="4">
        <v>90</v>
      </c>
      <c r="D19" s="11">
        <v>44610</v>
      </c>
      <c r="G19" s="6"/>
    </row>
    <row r="20" spans="1:7" x14ac:dyDescent="0.2">
      <c r="A20" s="4">
        <v>17</v>
      </c>
      <c r="B20" s="4"/>
      <c r="C20" s="6">
        <v>7</v>
      </c>
      <c r="D20" s="11">
        <v>44611</v>
      </c>
      <c r="E20" s="6" t="s">
        <v>1286</v>
      </c>
      <c r="F20" s="6" t="s">
        <v>838</v>
      </c>
      <c r="G20" s="6"/>
    </row>
    <row r="21" spans="1:7" x14ac:dyDescent="0.2">
      <c r="A21" s="4">
        <v>18</v>
      </c>
      <c r="B21" s="4"/>
      <c r="C21" s="6">
        <v>18</v>
      </c>
      <c r="D21" s="11">
        <v>44611</v>
      </c>
      <c r="E21" s="6" t="s">
        <v>188</v>
      </c>
      <c r="F21" s="6" t="s">
        <v>107</v>
      </c>
      <c r="G21" s="6"/>
    </row>
    <row r="22" spans="1:7" x14ac:dyDescent="0.2">
      <c r="A22" s="4">
        <v>19</v>
      </c>
      <c r="B22" s="4"/>
      <c r="C22" s="6">
        <v>14</v>
      </c>
      <c r="D22" s="11">
        <v>44614</v>
      </c>
      <c r="E22" s="6" t="s">
        <v>1289</v>
      </c>
      <c r="F22" s="6" t="s">
        <v>107</v>
      </c>
      <c r="G22" s="6"/>
    </row>
    <row r="23" spans="1:7" x14ac:dyDescent="0.2">
      <c r="A23" s="4">
        <v>20</v>
      </c>
      <c r="B23" s="4"/>
      <c r="C23" s="6">
        <v>14</v>
      </c>
      <c r="D23" s="94">
        <v>44615</v>
      </c>
      <c r="E23" s="6" t="s">
        <v>1295</v>
      </c>
      <c r="F23" s="6" t="s">
        <v>107</v>
      </c>
      <c r="G23" s="6"/>
    </row>
    <row r="24" spans="1:7" x14ac:dyDescent="0.2">
      <c r="A24" s="4">
        <v>21</v>
      </c>
      <c r="B24" s="4"/>
      <c r="C24" s="6">
        <v>18</v>
      </c>
      <c r="D24" s="94">
        <v>44620</v>
      </c>
      <c r="E24" s="6" t="s">
        <v>1133</v>
      </c>
      <c r="F24" s="6" t="s">
        <v>107</v>
      </c>
      <c r="G24" s="6"/>
    </row>
    <row r="25" spans="1:7" x14ac:dyDescent="0.2">
      <c r="A25" s="4">
        <v>22</v>
      </c>
      <c r="B25" s="4"/>
      <c r="C25" s="6">
        <v>14</v>
      </c>
      <c r="D25" s="11">
        <v>44621</v>
      </c>
      <c r="E25" s="6" t="s">
        <v>145</v>
      </c>
      <c r="F25" s="6" t="s">
        <v>107</v>
      </c>
      <c r="G25" s="6"/>
    </row>
    <row r="26" spans="1:7" x14ac:dyDescent="0.2">
      <c r="A26" s="4">
        <v>23</v>
      </c>
      <c r="B26" s="4">
        <v>90</v>
      </c>
      <c r="C26" s="6"/>
      <c r="D26" s="11">
        <v>44627</v>
      </c>
      <c r="E26" s="6"/>
      <c r="F26" s="6"/>
      <c r="G26" s="6"/>
    </row>
    <row r="27" spans="1:7" x14ac:dyDescent="0.2">
      <c r="A27" s="4">
        <v>24</v>
      </c>
      <c r="B27" s="4"/>
      <c r="C27" s="6">
        <v>14</v>
      </c>
      <c r="D27" s="11">
        <v>44631</v>
      </c>
      <c r="E27" s="6" t="s">
        <v>1289</v>
      </c>
      <c r="F27" s="6" t="s">
        <v>107</v>
      </c>
      <c r="G27" s="6"/>
    </row>
    <row r="28" spans="1:7" x14ac:dyDescent="0.2">
      <c r="A28" s="4"/>
      <c r="C28" s="41">
        <v>10</v>
      </c>
      <c r="D28" s="42">
        <v>44635</v>
      </c>
      <c r="E28" s="41" t="s">
        <v>317</v>
      </c>
      <c r="F28" s="6" t="s">
        <v>107</v>
      </c>
      <c r="G28" s="6"/>
    </row>
    <row r="29" spans="1:7" x14ac:dyDescent="0.2">
      <c r="A29" s="4"/>
      <c r="B29" s="4"/>
      <c r="C29" s="6">
        <v>18</v>
      </c>
      <c r="D29" s="42">
        <v>44635</v>
      </c>
      <c r="E29" s="6" t="s">
        <v>188</v>
      </c>
      <c r="F29" s="6" t="s">
        <v>107</v>
      </c>
      <c r="G29" s="6"/>
    </row>
    <row r="30" spans="1:7" x14ac:dyDescent="0.2">
      <c r="A30" s="4"/>
      <c r="B30" s="4"/>
      <c r="C30" s="6">
        <v>11</v>
      </c>
      <c r="D30" s="11">
        <v>44639</v>
      </c>
      <c r="E30" s="6" t="s">
        <v>1312</v>
      </c>
      <c r="F30" s="6" t="s">
        <v>107</v>
      </c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SUM(B4:B26)</f>
        <v>360</v>
      </c>
      <c r="C41" s="10">
        <f>SUM(C4:C30)</f>
        <v>319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E24" sqref="E24"/>
      <pageMargins left="0.7" right="0.7" top="0.75" bottom="0.75" header="0.3" footer="0.3"/>
    </customSheetView>
    <customSheetView guid="{0E654E7C-7733-487E-8AA6-57B1679C9575}">
      <selection activeCell="E30" sqref="E30"/>
      <pageMargins left="0.7" right="0.7" top="0.75" bottom="0.75" header="0.3" footer="0.3"/>
    </customSheetView>
    <customSheetView guid="{830F310C-B10E-428C-9285-BC55B5E9B5E8}">
      <selection activeCell="E32" sqref="E32"/>
      <pageMargins left="0.7" right="0.7" top="0.75" bottom="0.75" header="0.3" footer="0.3"/>
    </customSheetView>
    <customSheetView guid="{58A7C1A0-EB3D-45BE-B933-18BBA6A7916A}">
      <selection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 tint="0.34998626667073579"/>
  </sheetPr>
  <dimension ref="A2:H68"/>
  <sheetViews>
    <sheetView topLeftCell="A19" workbookViewId="0">
      <selection activeCell="L56" sqref="L5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B68-C68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3</v>
      </c>
      <c r="C4" s="4"/>
      <c r="D4" s="11">
        <v>43942</v>
      </c>
      <c r="E4" s="6"/>
      <c r="F4" s="6"/>
    </row>
    <row r="5" spans="1:8" x14ac:dyDescent="0.2">
      <c r="A5" s="4">
        <v>2</v>
      </c>
      <c r="B5" s="4"/>
      <c r="C5" s="4">
        <v>1</v>
      </c>
      <c r="D5" s="11">
        <v>43942</v>
      </c>
      <c r="E5" s="6" t="s">
        <v>114</v>
      </c>
      <c r="F5" s="6" t="s">
        <v>107</v>
      </c>
    </row>
    <row r="6" spans="1:8" x14ac:dyDescent="0.2">
      <c r="A6" s="4">
        <v>3</v>
      </c>
      <c r="B6" s="4"/>
      <c r="C6" s="6">
        <v>1</v>
      </c>
      <c r="D6" s="11">
        <v>43951</v>
      </c>
      <c r="E6" s="6" t="s">
        <v>114</v>
      </c>
      <c r="F6" s="6" t="s">
        <v>107</v>
      </c>
    </row>
    <row r="7" spans="1:8" x14ac:dyDescent="0.2">
      <c r="A7" s="4">
        <v>4</v>
      </c>
      <c r="B7" s="4"/>
      <c r="C7" s="6">
        <v>1</v>
      </c>
      <c r="D7" s="11">
        <v>43951</v>
      </c>
      <c r="E7" s="6" t="s">
        <v>448</v>
      </c>
      <c r="F7" s="6" t="s">
        <v>437</v>
      </c>
    </row>
    <row r="8" spans="1:8" x14ac:dyDescent="0.2">
      <c r="A8" s="4">
        <v>5</v>
      </c>
      <c r="B8" s="4">
        <v>3</v>
      </c>
      <c r="C8" s="6"/>
      <c r="D8" s="11">
        <v>43956</v>
      </c>
      <c r="E8" s="6"/>
      <c r="F8" s="6"/>
    </row>
    <row r="9" spans="1:8" x14ac:dyDescent="0.2">
      <c r="A9" s="4">
        <v>6</v>
      </c>
      <c r="B9" s="4"/>
      <c r="C9" s="6">
        <v>1</v>
      </c>
      <c r="D9" s="11">
        <v>43963</v>
      </c>
      <c r="E9" s="6" t="s">
        <v>114</v>
      </c>
      <c r="F9" s="6" t="s">
        <v>107</v>
      </c>
    </row>
    <row r="10" spans="1:8" x14ac:dyDescent="0.2">
      <c r="A10" s="4">
        <v>7</v>
      </c>
      <c r="B10" s="4"/>
      <c r="C10" s="6"/>
      <c r="D10" s="11">
        <v>43969</v>
      </c>
      <c r="E10" s="6" t="s">
        <v>454</v>
      </c>
      <c r="F10" s="6" t="s">
        <v>455</v>
      </c>
    </row>
    <row r="11" spans="1:8" x14ac:dyDescent="0.2">
      <c r="A11" s="4">
        <v>8</v>
      </c>
      <c r="B11" s="4"/>
      <c r="C11" s="6">
        <v>1</v>
      </c>
      <c r="D11" s="11">
        <v>43970</v>
      </c>
      <c r="E11" s="6" t="s">
        <v>456</v>
      </c>
      <c r="F11" s="6" t="s">
        <v>445</v>
      </c>
    </row>
    <row r="12" spans="1:8" x14ac:dyDescent="0.2">
      <c r="A12" s="4">
        <v>9</v>
      </c>
      <c r="B12" s="4"/>
      <c r="C12" s="6">
        <v>1</v>
      </c>
      <c r="D12" s="11">
        <v>43979</v>
      </c>
      <c r="E12" s="6" t="s">
        <v>114</v>
      </c>
      <c r="F12" s="6" t="s">
        <v>107</v>
      </c>
    </row>
    <row r="13" spans="1:8" x14ac:dyDescent="0.2">
      <c r="A13" s="4">
        <v>10</v>
      </c>
      <c r="B13" s="4">
        <v>5</v>
      </c>
      <c r="C13" s="6"/>
      <c r="D13" s="11">
        <v>43987</v>
      </c>
      <c r="E13" s="6"/>
      <c r="F13" s="6"/>
    </row>
    <row r="14" spans="1:8" x14ac:dyDescent="0.2">
      <c r="A14" s="4">
        <v>11</v>
      </c>
      <c r="B14" s="4"/>
      <c r="C14" s="6">
        <v>1</v>
      </c>
      <c r="D14" s="11">
        <v>43993</v>
      </c>
      <c r="E14" s="6" t="s">
        <v>114</v>
      </c>
      <c r="F14" s="6" t="s">
        <v>107</v>
      </c>
    </row>
    <row r="15" spans="1:8" x14ac:dyDescent="0.2">
      <c r="A15" s="4">
        <v>12</v>
      </c>
      <c r="B15" s="4"/>
      <c r="C15" s="6"/>
      <c r="D15" s="11">
        <v>43994</v>
      </c>
      <c r="E15" s="6" t="s">
        <v>487</v>
      </c>
      <c r="F15" s="6" t="s">
        <v>95</v>
      </c>
    </row>
    <row r="16" spans="1:8" x14ac:dyDescent="0.2">
      <c r="A16" s="4">
        <v>13</v>
      </c>
      <c r="B16" s="4"/>
      <c r="C16" s="6">
        <v>1</v>
      </c>
      <c r="D16" s="11">
        <v>43995</v>
      </c>
      <c r="E16" s="6" t="s">
        <v>489</v>
      </c>
      <c r="F16" s="6" t="s">
        <v>178</v>
      </c>
    </row>
    <row r="17" spans="1:6" x14ac:dyDescent="0.2">
      <c r="A17" s="4">
        <v>14</v>
      </c>
      <c r="B17" s="4"/>
      <c r="C17" s="6">
        <v>1</v>
      </c>
      <c r="D17" s="11">
        <v>43997</v>
      </c>
      <c r="E17" s="6" t="s">
        <v>492</v>
      </c>
      <c r="F17" s="6" t="s">
        <v>106</v>
      </c>
    </row>
    <row r="18" spans="1:6" x14ac:dyDescent="0.2">
      <c r="A18" s="4">
        <v>15</v>
      </c>
      <c r="B18" s="4"/>
      <c r="C18" s="6"/>
      <c r="D18" s="11">
        <v>44005</v>
      </c>
      <c r="E18" s="6" t="s">
        <v>516</v>
      </c>
      <c r="F18" s="6" t="s">
        <v>31</v>
      </c>
    </row>
    <row r="19" spans="1:6" x14ac:dyDescent="0.2">
      <c r="A19" s="4">
        <v>16</v>
      </c>
      <c r="B19" s="4">
        <v>5</v>
      </c>
      <c r="C19" s="6"/>
      <c r="D19" s="11">
        <v>44006</v>
      </c>
    </row>
    <row r="20" spans="1:6" x14ac:dyDescent="0.2">
      <c r="A20" s="4">
        <v>17</v>
      </c>
      <c r="B20" s="4"/>
      <c r="C20" s="6">
        <v>1</v>
      </c>
      <c r="D20" s="11">
        <v>44009</v>
      </c>
      <c r="E20" s="6" t="s">
        <v>525</v>
      </c>
      <c r="F20" s="6" t="s">
        <v>35</v>
      </c>
    </row>
    <row r="21" spans="1:6" x14ac:dyDescent="0.2">
      <c r="A21" s="4">
        <v>18</v>
      </c>
      <c r="B21" s="4"/>
      <c r="C21" s="6"/>
      <c r="D21" s="11">
        <v>44009</v>
      </c>
      <c r="E21" s="6" t="s">
        <v>527</v>
      </c>
      <c r="F21" s="6" t="s">
        <v>67</v>
      </c>
    </row>
    <row r="22" spans="1:6" x14ac:dyDescent="0.2">
      <c r="A22" s="4">
        <v>19</v>
      </c>
      <c r="B22" s="4"/>
      <c r="C22" s="6">
        <v>1</v>
      </c>
      <c r="D22" s="11">
        <v>44013</v>
      </c>
      <c r="E22" s="6" t="s">
        <v>114</v>
      </c>
      <c r="F22" s="6" t="s">
        <v>107</v>
      </c>
    </row>
    <row r="23" spans="1:6" x14ac:dyDescent="0.2">
      <c r="A23" s="4">
        <v>20</v>
      </c>
      <c r="B23" s="4"/>
      <c r="C23" s="6"/>
      <c r="D23" s="11">
        <v>44014</v>
      </c>
      <c r="E23" s="6" t="s">
        <v>534</v>
      </c>
      <c r="F23" s="6" t="s">
        <v>106</v>
      </c>
    </row>
    <row r="24" spans="1:6" x14ac:dyDescent="0.2">
      <c r="A24" s="4">
        <v>21</v>
      </c>
      <c r="B24" s="4"/>
      <c r="C24" s="6">
        <v>1</v>
      </c>
      <c r="D24" s="11">
        <v>44019</v>
      </c>
      <c r="E24" s="6" t="s">
        <v>546</v>
      </c>
      <c r="F24" s="6" t="s">
        <v>544</v>
      </c>
    </row>
    <row r="25" spans="1:6" x14ac:dyDescent="0.2">
      <c r="A25" s="4">
        <v>22</v>
      </c>
      <c r="B25" s="4"/>
      <c r="C25" s="6">
        <v>1</v>
      </c>
      <c r="D25" s="11">
        <v>44019</v>
      </c>
      <c r="E25" s="6" t="s">
        <v>547</v>
      </c>
      <c r="F25" s="6" t="s">
        <v>544</v>
      </c>
    </row>
    <row r="26" spans="1:6" x14ac:dyDescent="0.2">
      <c r="A26" s="4">
        <v>23</v>
      </c>
      <c r="B26" s="4"/>
      <c r="C26" s="6">
        <v>1</v>
      </c>
      <c r="D26" s="11">
        <v>44029</v>
      </c>
      <c r="E26" s="6" t="s">
        <v>448</v>
      </c>
      <c r="F26" s="6"/>
    </row>
    <row r="27" spans="1:6" x14ac:dyDescent="0.2">
      <c r="A27" s="4">
        <v>24</v>
      </c>
      <c r="B27" s="4"/>
      <c r="C27" s="6">
        <v>1</v>
      </c>
      <c r="D27" s="11">
        <v>44033</v>
      </c>
      <c r="E27" s="6" t="s">
        <v>114</v>
      </c>
      <c r="F27" s="6" t="s">
        <v>107</v>
      </c>
    </row>
    <row r="28" spans="1:6" x14ac:dyDescent="0.2">
      <c r="A28" s="4"/>
      <c r="B28" s="4">
        <v>3</v>
      </c>
      <c r="C28" s="6"/>
      <c r="D28" s="11">
        <v>44033</v>
      </c>
      <c r="E28" s="6"/>
      <c r="F28" s="6"/>
    </row>
    <row r="29" spans="1:6" x14ac:dyDescent="0.2">
      <c r="A29" s="4"/>
      <c r="B29" s="4"/>
      <c r="C29" s="6">
        <v>1</v>
      </c>
      <c r="D29" s="11">
        <v>44035</v>
      </c>
      <c r="E29" s="6" t="s">
        <v>534</v>
      </c>
      <c r="F29" s="6" t="s">
        <v>107</v>
      </c>
    </row>
    <row r="30" spans="1:6" x14ac:dyDescent="0.2">
      <c r="A30" s="4"/>
      <c r="B30" s="4"/>
      <c r="C30" s="6">
        <v>1</v>
      </c>
      <c r="D30" s="11">
        <v>44036</v>
      </c>
      <c r="E30" s="6" t="s">
        <v>448</v>
      </c>
      <c r="F30" s="6"/>
    </row>
    <row r="31" spans="1:6" x14ac:dyDescent="0.2">
      <c r="A31" s="4"/>
      <c r="B31" s="4"/>
      <c r="C31" s="41">
        <v>1</v>
      </c>
      <c r="D31" s="11">
        <v>44047</v>
      </c>
      <c r="E31" s="41" t="s">
        <v>589</v>
      </c>
      <c r="F31" s="6" t="s">
        <v>107</v>
      </c>
    </row>
    <row r="32" spans="1:6" x14ac:dyDescent="0.2">
      <c r="A32" s="4"/>
      <c r="B32" s="4"/>
      <c r="C32" s="6">
        <v>1</v>
      </c>
      <c r="D32" s="11">
        <v>44048</v>
      </c>
      <c r="E32" s="6" t="s">
        <v>114</v>
      </c>
      <c r="F32" s="6" t="s">
        <v>106</v>
      </c>
    </row>
    <row r="33" spans="1:6" x14ac:dyDescent="0.2">
      <c r="A33" s="4"/>
      <c r="B33" s="4">
        <v>5</v>
      </c>
      <c r="C33" s="6"/>
      <c r="D33" s="11">
        <v>44048</v>
      </c>
      <c r="E33" s="6"/>
      <c r="F33" s="6"/>
    </row>
    <row r="34" spans="1:6" x14ac:dyDescent="0.2">
      <c r="A34" s="4"/>
      <c r="B34" s="4"/>
      <c r="C34" s="6">
        <v>1</v>
      </c>
      <c r="D34" s="11">
        <v>44051</v>
      </c>
      <c r="E34" s="6" t="s">
        <v>448</v>
      </c>
      <c r="F34" s="6"/>
    </row>
    <row r="35" spans="1:6" x14ac:dyDescent="0.2">
      <c r="A35" s="4"/>
      <c r="B35" s="4"/>
      <c r="C35" s="6">
        <v>1</v>
      </c>
      <c r="D35" s="11">
        <v>44055</v>
      </c>
      <c r="E35" s="6" t="s">
        <v>448</v>
      </c>
      <c r="F35" s="6"/>
    </row>
    <row r="36" spans="1:6" x14ac:dyDescent="0.2">
      <c r="A36" s="4"/>
      <c r="B36" s="4"/>
      <c r="C36" s="6">
        <v>1</v>
      </c>
      <c r="D36" s="11">
        <v>44057</v>
      </c>
      <c r="E36" s="6" t="s">
        <v>612</v>
      </c>
      <c r="F36" s="6" t="s">
        <v>413</v>
      </c>
    </row>
    <row r="37" spans="1:6" x14ac:dyDescent="0.2">
      <c r="A37" s="4"/>
      <c r="B37" s="4"/>
      <c r="C37" s="6">
        <v>1</v>
      </c>
      <c r="D37" s="11">
        <v>44060</v>
      </c>
      <c r="E37" s="6" t="s">
        <v>534</v>
      </c>
      <c r="F37" s="6" t="s">
        <v>107</v>
      </c>
    </row>
    <row r="38" spans="1:6" x14ac:dyDescent="0.2">
      <c r="A38" s="4"/>
      <c r="B38" s="4"/>
      <c r="C38" s="6">
        <v>1</v>
      </c>
      <c r="D38" s="11">
        <v>44060</v>
      </c>
      <c r="E38" s="6" t="s">
        <v>616</v>
      </c>
      <c r="F38" s="6" t="s">
        <v>106</v>
      </c>
    </row>
    <row r="39" spans="1:6" x14ac:dyDescent="0.2">
      <c r="A39" s="4"/>
      <c r="B39" s="4">
        <v>5</v>
      </c>
      <c r="C39" s="6"/>
      <c r="D39" s="11">
        <v>44062</v>
      </c>
      <c r="E39" s="6"/>
      <c r="F39" s="6"/>
    </row>
    <row r="40" spans="1:6" x14ac:dyDescent="0.2">
      <c r="A40" s="4"/>
      <c r="B40" s="4"/>
      <c r="C40" s="6">
        <v>1</v>
      </c>
      <c r="D40" s="11">
        <v>44069</v>
      </c>
      <c r="E40" s="6" t="s">
        <v>448</v>
      </c>
      <c r="F40" s="6"/>
    </row>
    <row r="41" spans="1:6" x14ac:dyDescent="0.2">
      <c r="A41" s="4"/>
      <c r="B41" s="4"/>
      <c r="C41" s="6">
        <v>1</v>
      </c>
      <c r="D41" s="38">
        <v>44076</v>
      </c>
      <c r="E41" s="6" t="s">
        <v>114</v>
      </c>
      <c r="F41" s="6" t="s">
        <v>106</v>
      </c>
    </row>
    <row r="42" spans="1:6" x14ac:dyDescent="0.2">
      <c r="A42" s="4"/>
      <c r="B42" s="4"/>
      <c r="C42" s="23">
        <v>1</v>
      </c>
      <c r="D42" s="38">
        <v>44081</v>
      </c>
      <c r="E42" s="6" t="s">
        <v>653</v>
      </c>
      <c r="F42" s="6"/>
    </row>
    <row r="43" spans="1:6" x14ac:dyDescent="0.2">
      <c r="A43" s="4"/>
      <c r="B43" s="4"/>
      <c r="C43" s="23">
        <v>1</v>
      </c>
      <c r="D43" s="38">
        <v>44098</v>
      </c>
      <c r="E43" s="6" t="s">
        <v>114</v>
      </c>
      <c r="F43" s="6" t="s">
        <v>544</v>
      </c>
    </row>
    <row r="44" spans="1:6" x14ac:dyDescent="0.2">
      <c r="A44" s="4"/>
      <c r="B44" s="4"/>
      <c r="C44" s="23">
        <v>1</v>
      </c>
      <c r="D44" s="38">
        <v>44109</v>
      </c>
      <c r="E44" s="6" t="s">
        <v>114</v>
      </c>
      <c r="F44" s="6" t="s">
        <v>107</v>
      </c>
    </row>
    <row r="45" spans="1:6" x14ac:dyDescent="0.2">
      <c r="A45" s="4"/>
      <c r="B45" s="4"/>
      <c r="C45" s="23"/>
      <c r="D45" s="38"/>
      <c r="E45" s="6"/>
      <c r="F45" s="6"/>
    </row>
    <row r="46" spans="1:6" x14ac:dyDescent="0.2">
      <c r="A46" s="4"/>
      <c r="B46" s="4"/>
      <c r="C46" s="23"/>
      <c r="D46" s="23"/>
      <c r="E46" s="6"/>
      <c r="F46" s="6"/>
    </row>
    <row r="47" spans="1:6" x14ac:dyDescent="0.2">
      <c r="A47" s="4"/>
      <c r="B47" s="4"/>
      <c r="C47" s="23"/>
      <c r="D47" s="23"/>
      <c r="E47" s="6"/>
      <c r="F47" s="6"/>
    </row>
    <row r="48" spans="1:6" x14ac:dyDescent="0.2">
      <c r="A48" s="4"/>
      <c r="B48" s="4"/>
      <c r="C48" s="23"/>
      <c r="D48" s="23"/>
      <c r="E48" s="6"/>
      <c r="F48" s="6"/>
    </row>
    <row r="49" spans="1:6" x14ac:dyDescent="0.2">
      <c r="A49" s="6"/>
      <c r="B49" s="6"/>
      <c r="C49" s="23"/>
      <c r="D49" s="23"/>
      <c r="E49" s="6"/>
      <c r="F49" s="6"/>
    </row>
    <row r="50" spans="1:6" x14ac:dyDescent="0.2">
      <c r="A50" s="4"/>
      <c r="B50" s="4"/>
      <c r="C50" s="6"/>
      <c r="D50" s="6"/>
      <c r="E50" s="6"/>
      <c r="F50" s="6"/>
    </row>
    <row r="51" spans="1:6" x14ac:dyDescent="0.2">
      <c r="A51" s="4"/>
      <c r="B51" s="4"/>
      <c r="C51" s="6"/>
      <c r="D51" s="6"/>
      <c r="E51" s="6"/>
      <c r="F51" s="6"/>
    </row>
    <row r="52" spans="1:6" x14ac:dyDescent="0.2">
      <c r="A52" s="4"/>
      <c r="B52" s="4"/>
      <c r="C52" s="6"/>
      <c r="D52" s="6"/>
      <c r="E52" s="6"/>
      <c r="F52" s="6"/>
    </row>
    <row r="53" spans="1:6" x14ac:dyDescent="0.2">
      <c r="A53" s="4"/>
      <c r="B53" s="4"/>
      <c r="C53" s="6"/>
      <c r="D53" s="6"/>
      <c r="E53" s="6"/>
      <c r="F53" s="6"/>
    </row>
    <row r="54" spans="1:6" x14ac:dyDescent="0.2">
      <c r="A54" s="4"/>
      <c r="B54" s="4"/>
      <c r="C54" s="6"/>
      <c r="D54" s="6"/>
      <c r="E54" s="6"/>
      <c r="F54" s="6"/>
    </row>
    <row r="55" spans="1:6" x14ac:dyDescent="0.2">
      <c r="A55" s="4"/>
      <c r="B55" s="4"/>
      <c r="C55" s="6"/>
      <c r="D55" s="6"/>
      <c r="E55" s="6"/>
      <c r="F55" s="6"/>
    </row>
    <row r="56" spans="1:6" x14ac:dyDescent="0.2">
      <c r="A56" s="4"/>
      <c r="B56" s="4"/>
      <c r="C56" s="6"/>
      <c r="D56" s="6"/>
      <c r="E56" s="6"/>
      <c r="F56" s="6"/>
    </row>
    <row r="57" spans="1:6" x14ac:dyDescent="0.2">
      <c r="A57" s="4"/>
      <c r="B57" s="4"/>
      <c r="C57" s="6"/>
      <c r="D57" s="6"/>
      <c r="E57" s="6"/>
      <c r="F57" s="6"/>
    </row>
    <row r="58" spans="1:6" x14ac:dyDescent="0.2">
      <c r="A58" s="4"/>
      <c r="B58" s="4"/>
      <c r="C58" s="6"/>
      <c r="D58" s="6"/>
      <c r="E58" s="6"/>
      <c r="F58" s="6"/>
    </row>
    <row r="59" spans="1:6" x14ac:dyDescent="0.2">
      <c r="A59" s="4"/>
      <c r="B59" s="4"/>
      <c r="C59" s="6"/>
      <c r="D59" s="6"/>
      <c r="E59" s="6"/>
      <c r="F59" s="6"/>
    </row>
    <row r="60" spans="1:6" x14ac:dyDescent="0.2">
      <c r="A60" s="4"/>
      <c r="B60" s="4"/>
      <c r="C60" s="6"/>
      <c r="D60" s="6"/>
      <c r="E60" s="6"/>
      <c r="F60" s="6"/>
    </row>
    <row r="61" spans="1:6" x14ac:dyDescent="0.2">
      <c r="A61" s="4"/>
      <c r="B61" s="4"/>
      <c r="C61" s="6"/>
      <c r="D61" s="6"/>
      <c r="E61" s="6"/>
      <c r="F61" s="6"/>
    </row>
    <row r="62" spans="1:6" x14ac:dyDescent="0.2">
      <c r="A62" s="4"/>
      <c r="B62" s="4"/>
      <c r="C62" s="6"/>
      <c r="D62" s="6"/>
      <c r="E62" s="6"/>
      <c r="F62" s="6"/>
    </row>
    <row r="63" spans="1:6" x14ac:dyDescent="0.2">
      <c r="A63" s="4"/>
      <c r="B63" s="4"/>
      <c r="C63" s="6"/>
      <c r="D63" s="6"/>
      <c r="E63" s="6"/>
      <c r="F63" s="6"/>
    </row>
    <row r="64" spans="1:6" x14ac:dyDescent="0.2">
      <c r="A64" s="4"/>
      <c r="B64" s="4"/>
      <c r="C64" s="6"/>
      <c r="D64" s="6"/>
      <c r="E64" s="6"/>
      <c r="F64" s="6"/>
    </row>
    <row r="65" spans="1:6" x14ac:dyDescent="0.2">
      <c r="A65" s="4"/>
      <c r="B65" s="4"/>
      <c r="C65" s="6"/>
      <c r="D65" s="6"/>
      <c r="E65" s="6"/>
      <c r="F65" s="6"/>
    </row>
    <row r="66" spans="1:6" x14ac:dyDescent="0.2">
      <c r="A66" s="4"/>
      <c r="B66" s="4"/>
      <c r="C66" s="6"/>
      <c r="D66" s="6"/>
      <c r="E66" s="6"/>
      <c r="F66" s="6"/>
    </row>
    <row r="67" spans="1:6" x14ac:dyDescent="0.2">
      <c r="A67" s="4"/>
      <c r="B67" s="4"/>
      <c r="C67" s="6"/>
      <c r="D67" s="6"/>
      <c r="E67" s="6"/>
      <c r="F67" s="6"/>
    </row>
    <row r="68" spans="1:6" ht="18" x14ac:dyDescent="0.2">
      <c r="A68" s="32" t="s">
        <v>6</v>
      </c>
      <c r="B68" s="32">
        <f>SUM(B4:B41)</f>
        <v>29</v>
      </c>
      <c r="C68" s="32">
        <f>SUM(C4:C48)</f>
        <v>29</v>
      </c>
    </row>
  </sheetData>
  <customSheetViews>
    <customSheetView guid="{A025996E-0933-4403-96EE-A2E2485AFB51}" topLeftCell="A19">
      <selection activeCell="L56" sqref="L56"/>
      <pageMargins left="0.7" right="0.7" top="0.75" bottom="0.75" header="0.3" footer="0.3"/>
    </customSheetView>
    <customSheetView guid="{0E654E7C-7733-487E-8AA6-57B1679C9575}">
      <selection activeCell="E45" sqref="E45"/>
      <pageMargins left="0.7" right="0.7" top="0.75" bottom="0.75" header="0.3" footer="0.3"/>
    </customSheetView>
    <customSheetView guid="{830F310C-B10E-428C-9285-BC55B5E9B5E8}" topLeftCell="A30">
      <selection activeCell="E45" sqref="E45"/>
      <pageMargins left="0.7" right="0.7" top="0.75" bottom="0.75" header="0.3" footer="0.3"/>
    </customSheetView>
    <customSheetView guid="{58A7C1A0-EB3D-45BE-B933-18BBA6A7916A}" topLeftCell="A34">
      <selection activeCell="G44" sqref="G4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1" tint="0.249977111117893"/>
  </sheetPr>
  <dimension ref="A1:G304"/>
  <sheetViews>
    <sheetView zoomScaleNormal="100" workbookViewId="0">
      <pane xSplit="1" ySplit="2" topLeftCell="B275" activePane="bottomRight" state="frozen"/>
      <selection pane="topRight" activeCell="B1" sqref="B1"/>
      <selection pane="bottomLeft" activeCell="A3" sqref="A3"/>
      <selection pane="bottomRight" activeCell="D299" sqref="D299:F299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10.83203125" bestFit="1" customWidth="1"/>
    <col min="5" max="5" width="44.332031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B304-C304</f>
        <v>37</v>
      </c>
      <c r="C2" s="7" t="s">
        <v>12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90</v>
      </c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5">
        <v>3</v>
      </c>
      <c r="D5" s="11">
        <v>43698</v>
      </c>
      <c r="E5" s="6" t="s">
        <v>109</v>
      </c>
      <c r="F5" s="6" t="s">
        <v>107</v>
      </c>
    </row>
    <row r="6" spans="1:6" x14ac:dyDescent="0.2">
      <c r="A6" s="4">
        <v>3</v>
      </c>
      <c r="B6" s="4"/>
      <c r="C6" s="5">
        <v>2</v>
      </c>
      <c r="D6" s="11">
        <v>43699</v>
      </c>
      <c r="E6" s="6" t="s">
        <v>110</v>
      </c>
      <c r="F6" s="6" t="s">
        <v>107</v>
      </c>
    </row>
    <row r="7" spans="1:6" x14ac:dyDescent="0.2">
      <c r="A7" s="4">
        <v>4</v>
      </c>
      <c r="B7" s="4"/>
      <c r="C7" s="4">
        <v>1</v>
      </c>
      <c r="D7" s="11">
        <v>43704</v>
      </c>
      <c r="E7" s="6" t="s">
        <v>111</v>
      </c>
      <c r="F7" s="6" t="s">
        <v>95</v>
      </c>
    </row>
    <row r="8" spans="1:6" x14ac:dyDescent="0.2">
      <c r="A8" s="4">
        <v>5</v>
      </c>
      <c r="B8" s="4"/>
      <c r="C8" s="5">
        <v>2</v>
      </c>
      <c r="D8" s="11">
        <v>43705</v>
      </c>
      <c r="E8" s="6" t="s">
        <v>112</v>
      </c>
      <c r="F8" s="6" t="s">
        <v>107</v>
      </c>
    </row>
    <row r="9" spans="1:6" x14ac:dyDescent="0.2">
      <c r="A9" s="4">
        <v>6</v>
      </c>
      <c r="B9" s="4"/>
      <c r="C9" s="5">
        <v>2</v>
      </c>
      <c r="D9" s="11">
        <v>43705</v>
      </c>
      <c r="E9" s="6" t="s">
        <v>113</v>
      </c>
      <c r="F9" s="6" t="s">
        <v>108</v>
      </c>
    </row>
    <row r="10" spans="1:6" x14ac:dyDescent="0.2">
      <c r="A10" s="4">
        <v>7</v>
      </c>
      <c r="B10" s="4"/>
      <c r="C10" s="5">
        <v>3</v>
      </c>
      <c r="D10" s="11">
        <v>43706</v>
      </c>
      <c r="E10" s="6" t="s">
        <v>114</v>
      </c>
      <c r="F10" s="6" t="s">
        <v>107</v>
      </c>
    </row>
    <row r="11" spans="1:6" x14ac:dyDescent="0.2">
      <c r="A11" s="4">
        <v>8</v>
      </c>
      <c r="B11" s="4"/>
      <c r="C11" s="6">
        <v>2</v>
      </c>
      <c r="D11" s="11">
        <v>43711</v>
      </c>
      <c r="E11" s="6" t="s">
        <v>122</v>
      </c>
      <c r="F11" s="6" t="s">
        <v>79</v>
      </c>
    </row>
    <row r="12" spans="1:6" x14ac:dyDescent="0.2">
      <c r="A12" s="4">
        <v>9</v>
      </c>
      <c r="B12" s="4"/>
      <c r="C12" s="6">
        <v>2</v>
      </c>
      <c r="D12" s="11">
        <v>43719</v>
      </c>
      <c r="E12" s="6" t="s">
        <v>140</v>
      </c>
      <c r="F12" s="6" t="s">
        <v>106</v>
      </c>
    </row>
    <row r="13" spans="1:6" x14ac:dyDescent="0.2">
      <c r="A13" s="4">
        <v>10</v>
      </c>
      <c r="B13" s="4"/>
      <c r="C13" s="6">
        <v>1</v>
      </c>
      <c r="D13" s="11">
        <v>43720</v>
      </c>
      <c r="E13" s="6" t="s">
        <v>142</v>
      </c>
      <c r="F13" s="6" t="s">
        <v>70</v>
      </c>
    </row>
    <row r="14" spans="1:6" x14ac:dyDescent="0.2">
      <c r="A14" s="4">
        <v>11</v>
      </c>
      <c r="B14" s="4"/>
      <c r="C14" s="6">
        <v>3</v>
      </c>
      <c r="D14" s="11">
        <v>43721</v>
      </c>
      <c r="E14" s="6" t="s">
        <v>109</v>
      </c>
      <c r="F14" s="6" t="s">
        <v>106</v>
      </c>
    </row>
    <row r="15" spans="1:6" x14ac:dyDescent="0.2">
      <c r="A15" s="4">
        <v>12</v>
      </c>
      <c r="B15" s="4"/>
      <c r="C15" s="6">
        <v>1</v>
      </c>
      <c r="D15" s="11">
        <v>43726</v>
      </c>
      <c r="E15" s="6" t="s">
        <v>149</v>
      </c>
      <c r="F15" s="6" t="s">
        <v>150</v>
      </c>
    </row>
    <row r="16" spans="1:6" x14ac:dyDescent="0.2">
      <c r="A16" s="4">
        <v>13</v>
      </c>
      <c r="B16" s="4">
        <v>40</v>
      </c>
      <c r="C16" s="6"/>
      <c r="D16" s="11">
        <v>43731</v>
      </c>
      <c r="E16" s="6"/>
      <c r="F16" s="6"/>
    </row>
    <row r="17" spans="1:6" x14ac:dyDescent="0.2">
      <c r="A17" s="4">
        <v>14</v>
      </c>
      <c r="B17" s="4"/>
      <c r="C17" s="6">
        <v>2</v>
      </c>
      <c r="D17" s="11">
        <v>43734</v>
      </c>
      <c r="E17" s="6" t="s">
        <v>169</v>
      </c>
      <c r="F17" s="6" t="s">
        <v>108</v>
      </c>
    </row>
    <row r="18" spans="1:6" x14ac:dyDescent="0.2">
      <c r="A18" s="4">
        <v>15</v>
      </c>
      <c r="B18" s="4"/>
      <c r="C18" s="6">
        <v>1</v>
      </c>
      <c r="D18" s="11">
        <v>43745</v>
      </c>
      <c r="E18" s="6" t="s">
        <v>184</v>
      </c>
      <c r="F18" s="6" t="s">
        <v>95</v>
      </c>
    </row>
    <row r="19" spans="1:6" x14ac:dyDescent="0.2">
      <c r="A19" s="4">
        <v>16</v>
      </c>
      <c r="B19" s="4"/>
      <c r="C19" s="6">
        <v>3</v>
      </c>
      <c r="D19" s="11">
        <v>43746</v>
      </c>
      <c r="E19" s="6" t="s">
        <v>188</v>
      </c>
      <c r="F19" s="6" t="s">
        <v>146</v>
      </c>
    </row>
    <row r="20" spans="1:6" x14ac:dyDescent="0.2">
      <c r="A20" s="4">
        <v>17</v>
      </c>
      <c r="B20" s="4"/>
      <c r="C20" s="6">
        <v>2</v>
      </c>
      <c r="D20" s="11">
        <v>43748</v>
      </c>
      <c r="E20" s="6" t="s">
        <v>169</v>
      </c>
      <c r="F20" s="6" t="s">
        <v>146</v>
      </c>
    </row>
    <row r="21" spans="1:6" x14ac:dyDescent="0.2">
      <c r="A21" s="4">
        <v>18</v>
      </c>
      <c r="B21" s="4"/>
      <c r="C21" s="6">
        <v>3</v>
      </c>
      <c r="D21" s="11">
        <v>43754</v>
      </c>
      <c r="E21" s="6" t="s">
        <v>209</v>
      </c>
      <c r="F21" s="6" t="s">
        <v>146</v>
      </c>
    </row>
    <row r="22" spans="1:6" x14ac:dyDescent="0.2">
      <c r="A22" s="4">
        <v>19</v>
      </c>
      <c r="B22" s="4"/>
      <c r="C22" s="6">
        <v>2</v>
      </c>
      <c r="D22" s="11">
        <v>43759</v>
      </c>
      <c r="E22" s="6" t="s">
        <v>113</v>
      </c>
      <c r="F22" s="6" t="s">
        <v>106</v>
      </c>
    </row>
    <row r="23" spans="1:6" x14ac:dyDescent="0.2">
      <c r="A23" s="4">
        <v>20</v>
      </c>
      <c r="B23" s="4"/>
      <c r="C23" s="6">
        <v>3</v>
      </c>
      <c r="D23" s="11">
        <v>43760</v>
      </c>
      <c r="E23" s="6" t="s">
        <v>188</v>
      </c>
      <c r="F23" s="6" t="s">
        <v>108</v>
      </c>
    </row>
    <row r="24" spans="1:6" x14ac:dyDescent="0.2">
      <c r="A24" s="4">
        <v>21</v>
      </c>
      <c r="B24" s="4"/>
      <c r="C24" s="6">
        <v>1</v>
      </c>
      <c r="D24" s="11">
        <v>43766</v>
      </c>
      <c r="E24" s="6" t="s">
        <v>228</v>
      </c>
      <c r="F24" s="6" t="s">
        <v>108</v>
      </c>
    </row>
    <row r="25" spans="1:6" x14ac:dyDescent="0.2">
      <c r="A25" s="4">
        <v>22</v>
      </c>
      <c r="B25" s="4"/>
      <c r="C25" s="6">
        <v>2</v>
      </c>
      <c r="D25" s="11">
        <v>43768</v>
      </c>
      <c r="E25" s="6" t="s">
        <v>140</v>
      </c>
      <c r="F25" s="6" t="s">
        <v>79</v>
      </c>
    </row>
    <row r="26" spans="1:6" x14ac:dyDescent="0.2">
      <c r="A26" s="4">
        <v>23</v>
      </c>
      <c r="B26" s="4"/>
      <c r="C26" s="6">
        <v>3</v>
      </c>
      <c r="D26" s="11">
        <v>43768</v>
      </c>
      <c r="E26" s="6" t="s">
        <v>188</v>
      </c>
      <c r="F26" s="6" t="s">
        <v>79</v>
      </c>
    </row>
    <row r="27" spans="1:6" x14ac:dyDescent="0.2">
      <c r="A27" s="4">
        <v>24</v>
      </c>
      <c r="B27" s="4"/>
      <c r="C27" s="6">
        <v>2</v>
      </c>
      <c r="D27" s="11">
        <v>43794</v>
      </c>
      <c r="E27" s="6" t="s">
        <v>113</v>
      </c>
      <c r="F27" s="6" t="s">
        <v>79</v>
      </c>
    </row>
    <row r="28" spans="1:6" x14ac:dyDescent="0.2">
      <c r="A28" s="4"/>
      <c r="B28" s="4"/>
      <c r="C28" s="6">
        <v>3</v>
      </c>
      <c r="D28" s="11">
        <v>43803</v>
      </c>
      <c r="E28" s="6" t="s">
        <v>109</v>
      </c>
      <c r="F28" s="6" t="s">
        <v>106</v>
      </c>
    </row>
    <row r="29" spans="1:6" x14ac:dyDescent="0.2">
      <c r="A29" s="4"/>
      <c r="B29" s="4"/>
      <c r="C29" s="6">
        <v>2</v>
      </c>
      <c r="D29" s="11">
        <v>43804</v>
      </c>
      <c r="E29" s="6" t="s">
        <v>280</v>
      </c>
      <c r="F29" s="6" t="s">
        <v>274</v>
      </c>
    </row>
    <row r="30" spans="1:6" x14ac:dyDescent="0.2">
      <c r="A30" s="4"/>
      <c r="B30" s="4"/>
      <c r="C30" s="6">
        <v>2</v>
      </c>
      <c r="D30" s="11">
        <v>43804</v>
      </c>
      <c r="E30" s="6" t="s">
        <v>279</v>
      </c>
      <c r="F30" s="6" t="s">
        <v>95</v>
      </c>
    </row>
    <row r="31" spans="1:6" x14ac:dyDescent="0.2">
      <c r="A31" s="4"/>
      <c r="B31" s="4"/>
      <c r="C31" s="6">
        <v>1</v>
      </c>
      <c r="D31" s="11">
        <v>43804</v>
      </c>
      <c r="E31" s="6" t="s">
        <v>281</v>
      </c>
      <c r="F31" s="6" t="s">
        <v>274</v>
      </c>
    </row>
    <row r="32" spans="1:6" x14ac:dyDescent="0.2">
      <c r="A32" s="4"/>
      <c r="B32" s="4"/>
      <c r="C32" s="6">
        <v>2</v>
      </c>
      <c r="D32" s="11">
        <v>43806</v>
      </c>
      <c r="E32" s="6" t="s">
        <v>287</v>
      </c>
      <c r="F32" s="6" t="s">
        <v>274</v>
      </c>
    </row>
    <row r="33" spans="1:6" x14ac:dyDescent="0.2">
      <c r="A33" s="4"/>
      <c r="B33" s="4"/>
      <c r="C33" s="6">
        <v>2</v>
      </c>
      <c r="D33" s="11">
        <v>43809</v>
      </c>
      <c r="E33" s="6" t="s">
        <v>140</v>
      </c>
      <c r="F33" s="6" t="s">
        <v>108</v>
      </c>
    </row>
    <row r="34" spans="1:6" x14ac:dyDescent="0.2">
      <c r="A34" s="4"/>
      <c r="B34" s="4"/>
      <c r="C34" s="6">
        <v>1</v>
      </c>
      <c r="D34" s="11">
        <v>43816</v>
      </c>
      <c r="E34" s="6" t="s">
        <v>299</v>
      </c>
      <c r="F34" s="6" t="s">
        <v>35</v>
      </c>
    </row>
    <row r="35" spans="1:6" x14ac:dyDescent="0.2">
      <c r="A35" s="4"/>
      <c r="B35" s="4"/>
      <c r="C35" s="6"/>
      <c r="D35" s="11">
        <v>43819</v>
      </c>
      <c r="E35" s="6"/>
      <c r="F35" s="6"/>
    </row>
    <row r="36" spans="1:6" x14ac:dyDescent="0.2">
      <c r="A36" s="4"/>
      <c r="B36" s="4"/>
      <c r="C36" s="6">
        <v>2</v>
      </c>
      <c r="D36" s="11">
        <v>43823</v>
      </c>
      <c r="E36" s="6" t="s">
        <v>122</v>
      </c>
      <c r="F36" s="6" t="s">
        <v>95</v>
      </c>
    </row>
    <row r="37" spans="1:6" x14ac:dyDescent="0.2">
      <c r="A37" s="4"/>
      <c r="B37" s="4"/>
      <c r="C37" s="6">
        <v>3</v>
      </c>
      <c r="D37" s="11">
        <v>43829</v>
      </c>
      <c r="E37" s="6" t="s">
        <v>306</v>
      </c>
      <c r="F37" s="6" t="s">
        <v>90</v>
      </c>
    </row>
    <row r="38" spans="1:6" x14ac:dyDescent="0.2">
      <c r="A38" s="4"/>
      <c r="B38" s="4"/>
      <c r="C38" s="6">
        <v>2</v>
      </c>
      <c r="D38" s="11">
        <v>43832</v>
      </c>
      <c r="E38" s="6" t="s">
        <v>317</v>
      </c>
      <c r="F38" s="6" t="s">
        <v>79</v>
      </c>
    </row>
    <row r="39" spans="1:6" x14ac:dyDescent="0.2">
      <c r="A39" s="4"/>
      <c r="B39" s="4"/>
      <c r="C39" s="6">
        <v>1</v>
      </c>
      <c r="D39" s="11">
        <v>43837</v>
      </c>
      <c r="E39" s="6" t="s">
        <v>424</v>
      </c>
      <c r="F39" s="6" t="s">
        <v>95</v>
      </c>
    </row>
    <row r="40" spans="1:6" x14ac:dyDescent="0.2">
      <c r="A40" s="4"/>
      <c r="B40" s="4"/>
      <c r="C40" s="6">
        <v>2</v>
      </c>
      <c r="D40" s="11">
        <v>43839</v>
      </c>
      <c r="E40" s="6" t="s">
        <v>113</v>
      </c>
      <c r="F40" s="6" t="s">
        <v>79</v>
      </c>
    </row>
    <row r="41" spans="1:6" x14ac:dyDescent="0.2">
      <c r="A41" s="4"/>
      <c r="B41" s="4"/>
      <c r="C41" s="6">
        <v>3</v>
      </c>
      <c r="D41" s="11">
        <v>43843</v>
      </c>
      <c r="E41" s="6" t="s">
        <v>188</v>
      </c>
      <c r="F41" s="6" t="s">
        <v>79</v>
      </c>
    </row>
    <row r="42" spans="1:6" x14ac:dyDescent="0.2">
      <c r="A42" s="4"/>
      <c r="B42" s="4"/>
      <c r="C42" s="23">
        <v>2</v>
      </c>
      <c r="D42" s="38">
        <v>43864</v>
      </c>
      <c r="E42" s="6" t="s">
        <v>113</v>
      </c>
      <c r="F42" s="6" t="s">
        <v>79</v>
      </c>
    </row>
    <row r="43" spans="1:6" x14ac:dyDescent="0.2">
      <c r="A43" s="4"/>
      <c r="B43" s="4"/>
      <c r="C43" s="23">
        <v>2</v>
      </c>
      <c r="D43" s="38">
        <v>43867</v>
      </c>
      <c r="E43" s="6" t="s">
        <v>357</v>
      </c>
      <c r="F43" s="6" t="s">
        <v>79</v>
      </c>
    </row>
    <row r="44" spans="1:6" x14ac:dyDescent="0.2">
      <c r="A44" s="4"/>
      <c r="B44" s="4"/>
      <c r="C44" s="23">
        <v>1</v>
      </c>
      <c r="D44" s="11">
        <v>43867</v>
      </c>
      <c r="E44" s="6" t="s">
        <v>359</v>
      </c>
      <c r="F44" s="6" t="s">
        <v>90</v>
      </c>
    </row>
    <row r="45" spans="1:6" x14ac:dyDescent="0.2">
      <c r="A45" s="4"/>
      <c r="B45" s="4"/>
      <c r="C45" s="23">
        <v>2</v>
      </c>
      <c r="D45" s="11">
        <v>43868</v>
      </c>
      <c r="E45" s="6" t="s">
        <v>360</v>
      </c>
      <c r="F45" s="6" t="s">
        <v>79</v>
      </c>
    </row>
    <row r="46" spans="1:6" x14ac:dyDescent="0.2">
      <c r="A46" s="4"/>
      <c r="B46" s="4"/>
      <c r="C46" s="23">
        <v>1</v>
      </c>
      <c r="D46" s="11">
        <v>43871</v>
      </c>
      <c r="E46" s="6" t="s">
        <v>362</v>
      </c>
      <c r="F46" s="6" t="s">
        <v>186</v>
      </c>
    </row>
    <row r="47" spans="1:6" x14ac:dyDescent="0.2">
      <c r="A47" s="4"/>
      <c r="B47" s="4"/>
      <c r="C47" s="23">
        <v>1</v>
      </c>
      <c r="D47" s="11">
        <v>43874</v>
      </c>
      <c r="E47" s="6" t="s">
        <v>367</v>
      </c>
      <c r="F47" s="6" t="s">
        <v>115</v>
      </c>
    </row>
    <row r="48" spans="1:6" x14ac:dyDescent="0.2">
      <c r="A48" s="4"/>
      <c r="B48" s="4"/>
      <c r="C48" s="23">
        <v>2</v>
      </c>
      <c r="D48" s="11">
        <v>43878</v>
      </c>
      <c r="E48" s="6" t="s">
        <v>373</v>
      </c>
      <c r="F48" s="6" t="s">
        <v>106</v>
      </c>
    </row>
    <row r="49" spans="1:6" x14ac:dyDescent="0.2">
      <c r="A49" s="4"/>
      <c r="B49" s="4"/>
      <c r="C49" s="23">
        <v>1</v>
      </c>
      <c r="D49" s="38">
        <v>43881</v>
      </c>
      <c r="E49" s="6" t="s">
        <v>378</v>
      </c>
      <c r="F49" s="6" t="s">
        <v>108</v>
      </c>
    </row>
    <row r="50" spans="1:6" x14ac:dyDescent="0.2">
      <c r="A50" s="4"/>
      <c r="B50" s="4"/>
      <c r="C50" s="6">
        <v>1</v>
      </c>
      <c r="D50" s="11">
        <v>43885</v>
      </c>
      <c r="E50" s="6" t="s">
        <v>381</v>
      </c>
      <c r="F50" s="6" t="s">
        <v>95</v>
      </c>
    </row>
    <row r="51" spans="1:6" x14ac:dyDescent="0.2">
      <c r="A51" s="4"/>
      <c r="B51" s="4"/>
      <c r="C51" s="6">
        <v>3</v>
      </c>
      <c r="D51" s="11">
        <v>43885</v>
      </c>
      <c r="E51" s="6" t="s">
        <v>188</v>
      </c>
      <c r="F51" s="6" t="s">
        <v>79</v>
      </c>
    </row>
    <row r="52" spans="1:6" x14ac:dyDescent="0.2">
      <c r="A52" s="4"/>
      <c r="B52" s="4"/>
      <c r="C52" s="6">
        <v>1</v>
      </c>
      <c r="D52" s="11">
        <v>43889</v>
      </c>
      <c r="E52" s="6" t="s">
        <v>390</v>
      </c>
      <c r="F52" s="6" t="s">
        <v>107</v>
      </c>
    </row>
    <row r="53" spans="1:6" x14ac:dyDescent="0.2">
      <c r="A53" s="4"/>
      <c r="B53" s="4"/>
      <c r="C53" s="6">
        <v>1</v>
      </c>
      <c r="D53" s="11">
        <v>43893</v>
      </c>
      <c r="E53" s="6" t="s">
        <v>421</v>
      </c>
      <c r="F53" s="6" t="s">
        <v>107</v>
      </c>
    </row>
    <row r="54" spans="1:6" x14ac:dyDescent="0.2">
      <c r="A54" s="4"/>
      <c r="B54" s="4"/>
      <c r="C54" s="6">
        <v>3</v>
      </c>
      <c r="D54" s="11">
        <v>43894</v>
      </c>
      <c r="E54" s="6" t="s">
        <v>114</v>
      </c>
      <c r="F54" s="6" t="s">
        <v>107</v>
      </c>
    </row>
    <row r="55" spans="1:6" x14ac:dyDescent="0.2">
      <c r="A55" s="4"/>
      <c r="B55" s="4"/>
      <c r="C55" s="6">
        <v>2</v>
      </c>
      <c r="D55" s="11">
        <v>43901</v>
      </c>
      <c r="E55" s="6" t="s">
        <v>406</v>
      </c>
      <c r="F55" s="6" t="s">
        <v>79</v>
      </c>
    </row>
    <row r="56" spans="1:6" x14ac:dyDescent="0.2">
      <c r="A56" s="4"/>
      <c r="B56" s="4"/>
      <c r="C56" s="6">
        <v>3</v>
      </c>
      <c r="D56" s="11">
        <v>43906</v>
      </c>
      <c r="E56" s="6" t="s">
        <v>114</v>
      </c>
      <c r="F56" s="6" t="s">
        <v>107</v>
      </c>
    </row>
    <row r="57" spans="1:6" x14ac:dyDescent="0.2">
      <c r="A57" s="4"/>
      <c r="B57" s="4"/>
      <c r="C57" s="6">
        <v>3</v>
      </c>
      <c r="D57" s="42">
        <v>43915</v>
      </c>
      <c r="E57" s="6" t="s">
        <v>114</v>
      </c>
      <c r="F57" s="6" t="s">
        <v>79</v>
      </c>
    </row>
    <row r="58" spans="1:6" x14ac:dyDescent="0.2">
      <c r="A58" s="4"/>
      <c r="B58" s="4"/>
      <c r="C58" s="6">
        <v>3</v>
      </c>
      <c r="D58" s="11">
        <v>43922</v>
      </c>
      <c r="E58" s="6" t="s">
        <v>114</v>
      </c>
      <c r="F58" s="6" t="s">
        <v>107</v>
      </c>
    </row>
    <row r="59" spans="1:6" x14ac:dyDescent="0.2">
      <c r="A59" s="4"/>
      <c r="B59" s="4"/>
      <c r="C59" s="6">
        <v>1</v>
      </c>
      <c r="D59" s="11">
        <v>43888</v>
      </c>
      <c r="E59" s="6" t="s">
        <v>422</v>
      </c>
      <c r="F59" s="6" t="s">
        <v>106</v>
      </c>
    </row>
    <row r="60" spans="1:6" x14ac:dyDescent="0.2">
      <c r="A60" s="4"/>
      <c r="B60" s="4"/>
      <c r="C60" s="6">
        <v>2</v>
      </c>
      <c r="D60" s="11">
        <v>43836</v>
      </c>
      <c r="E60" s="6" t="s">
        <v>423</v>
      </c>
      <c r="F60" s="6" t="s">
        <v>79</v>
      </c>
    </row>
    <row r="61" spans="1:6" ht="15" x14ac:dyDescent="0.2">
      <c r="A61" s="4"/>
      <c r="B61" s="4"/>
      <c r="C61" s="6">
        <v>1</v>
      </c>
      <c r="D61" s="46">
        <v>43840</v>
      </c>
      <c r="E61" s="6" t="s">
        <v>425</v>
      </c>
      <c r="F61" s="6" t="s">
        <v>70</v>
      </c>
    </row>
    <row r="62" spans="1:6" x14ac:dyDescent="0.2">
      <c r="A62" s="4"/>
      <c r="B62" s="4"/>
      <c r="C62" s="6">
        <v>1</v>
      </c>
      <c r="D62" s="11">
        <v>43811</v>
      </c>
      <c r="E62" s="6" t="s">
        <v>426</v>
      </c>
      <c r="F62" s="6" t="s">
        <v>274</v>
      </c>
    </row>
    <row r="63" spans="1:6" x14ac:dyDescent="0.2">
      <c r="A63" s="4"/>
      <c r="B63" s="4"/>
      <c r="C63" s="6">
        <v>3</v>
      </c>
      <c r="D63" s="11">
        <v>43817</v>
      </c>
      <c r="E63" s="6" t="s">
        <v>114</v>
      </c>
      <c r="F63" s="6" t="s">
        <v>95</v>
      </c>
    </row>
    <row r="64" spans="1:6" x14ac:dyDescent="0.2">
      <c r="A64" s="4"/>
      <c r="B64" s="4"/>
      <c r="C64" s="6">
        <v>2</v>
      </c>
      <c r="D64" s="11">
        <v>43774</v>
      </c>
      <c r="E64" s="6" t="s">
        <v>373</v>
      </c>
      <c r="F64" s="6" t="s">
        <v>107</v>
      </c>
    </row>
    <row r="65" spans="1:7" x14ac:dyDescent="0.2">
      <c r="A65" s="4"/>
      <c r="B65" s="4"/>
      <c r="C65" s="6">
        <v>3</v>
      </c>
      <c r="D65" s="11">
        <v>43928</v>
      </c>
      <c r="E65" s="6" t="s">
        <v>429</v>
      </c>
      <c r="F65" s="6" t="s">
        <v>107</v>
      </c>
    </row>
    <row r="66" spans="1:7" x14ac:dyDescent="0.2">
      <c r="A66" s="4"/>
      <c r="B66" s="4"/>
      <c r="C66" s="6">
        <v>3</v>
      </c>
      <c r="D66" s="11">
        <v>43930</v>
      </c>
      <c r="E66" s="6" t="s">
        <v>114</v>
      </c>
      <c r="F66" s="6" t="s">
        <v>107</v>
      </c>
    </row>
    <row r="67" spans="1:7" x14ac:dyDescent="0.2">
      <c r="A67" s="4"/>
      <c r="B67" s="4"/>
      <c r="C67" s="6">
        <v>2</v>
      </c>
      <c r="D67" s="11">
        <v>43937</v>
      </c>
      <c r="E67" s="6" t="s">
        <v>434</v>
      </c>
      <c r="F67" s="6" t="s">
        <v>413</v>
      </c>
    </row>
    <row r="68" spans="1:7" x14ac:dyDescent="0.2">
      <c r="A68" s="4"/>
      <c r="B68" s="4"/>
      <c r="C68" s="6">
        <v>2</v>
      </c>
      <c r="D68" s="11">
        <v>43951</v>
      </c>
      <c r="E68" s="6" t="s">
        <v>429</v>
      </c>
      <c r="F68" s="6" t="s">
        <v>107</v>
      </c>
    </row>
    <row r="69" spans="1:7" x14ac:dyDescent="0.2">
      <c r="A69" s="4"/>
      <c r="B69" s="4">
        <v>3</v>
      </c>
      <c r="C69" s="6"/>
      <c r="D69" s="11">
        <v>43951</v>
      </c>
      <c r="E69" s="6"/>
      <c r="F69" s="6"/>
    </row>
    <row r="70" spans="1:7" x14ac:dyDescent="0.2">
      <c r="A70" s="4"/>
      <c r="C70" s="41">
        <v>3</v>
      </c>
      <c r="D70" s="11">
        <v>43955</v>
      </c>
      <c r="E70" s="6" t="s">
        <v>114</v>
      </c>
      <c r="F70" s="41" t="s">
        <v>115</v>
      </c>
      <c r="G70" s="6"/>
    </row>
    <row r="71" spans="1:7" x14ac:dyDescent="0.2">
      <c r="A71" s="4"/>
      <c r="B71" s="4"/>
      <c r="C71" s="6">
        <v>1</v>
      </c>
      <c r="D71" s="11">
        <v>43955</v>
      </c>
      <c r="E71" s="6" t="s">
        <v>367</v>
      </c>
      <c r="F71" s="6" t="s">
        <v>73</v>
      </c>
    </row>
    <row r="72" spans="1:7" x14ac:dyDescent="0.2">
      <c r="A72" s="4"/>
      <c r="B72" s="4">
        <v>1</v>
      </c>
      <c r="C72" s="6"/>
      <c r="D72" s="11">
        <v>43958</v>
      </c>
      <c r="E72" s="6"/>
      <c r="F72" s="6"/>
    </row>
    <row r="73" spans="1:7" x14ac:dyDescent="0.2">
      <c r="A73" s="4"/>
      <c r="B73" s="4"/>
      <c r="C73" s="6">
        <v>2</v>
      </c>
      <c r="D73" s="11">
        <v>43962</v>
      </c>
      <c r="E73" s="6" t="s">
        <v>373</v>
      </c>
      <c r="F73" s="6" t="s">
        <v>107</v>
      </c>
    </row>
    <row r="74" spans="1:7" x14ac:dyDescent="0.2">
      <c r="A74" s="4"/>
      <c r="B74" s="4"/>
      <c r="C74" s="6">
        <v>2</v>
      </c>
      <c r="D74" s="11">
        <v>43965</v>
      </c>
      <c r="E74" s="6" t="s">
        <v>447</v>
      </c>
      <c r="F74" s="6" t="s">
        <v>107</v>
      </c>
    </row>
    <row r="75" spans="1:7" x14ac:dyDescent="0.2">
      <c r="A75" s="4"/>
      <c r="B75" s="4"/>
      <c r="C75" s="6">
        <v>2</v>
      </c>
      <c r="D75" s="11">
        <v>43969</v>
      </c>
      <c r="E75" s="6" t="s">
        <v>452</v>
      </c>
      <c r="F75" s="6" t="s">
        <v>107</v>
      </c>
    </row>
    <row r="76" spans="1:7" x14ac:dyDescent="0.2">
      <c r="A76" s="4"/>
      <c r="B76" s="4"/>
      <c r="C76" s="6">
        <v>2</v>
      </c>
      <c r="D76" s="11">
        <v>43993</v>
      </c>
      <c r="E76" s="6" t="s">
        <v>423</v>
      </c>
      <c r="F76" s="6" t="s">
        <v>107</v>
      </c>
    </row>
    <row r="77" spans="1:7" x14ac:dyDescent="0.2">
      <c r="A77" s="4"/>
      <c r="B77" s="4"/>
      <c r="C77" s="6">
        <v>1</v>
      </c>
      <c r="D77" s="11">
        <v>43997</v>
      </c>
      <c r="E77" s="6" t="s">
        <v>491</v>
      </c>
      <c r="F77" s="6" t="s">
        <v>107</v>
      </c>
    </row>
    <row r="78" spans="1:7" x14ac:dyDescent="0.2">
      <c r="A78" s="4"/>
      <c r="B78" s="4">
        <v>1</v>
      </c>
      <c r="C78" s="6"/>
      <c r="D78" s="11">
        <v>43997</v>
      </c>
      <c r="E78" s="6"/>
      <c r="F78" s="6"/>
    </row>
    <row r="79" spans="1:7" x14ac:dyDescent="0.2">
      <c r="A79" s="4"/>
      <c r="B79" s="4"/>
      <c r="C79" s="6">
        <v>1</v>
      </c>
      <c r="D79" s="42">
        <v>43999</v>
      </c>
      <c r="E79" s="6" t="s">
        <v>495</v>
      </c>
      <c r="F79" s="6" t="s">
        <v>496</v>
      </c>
    </row>
    <row r="80" spans="1:7" x14ac:dyDescent="0.2">
      <c r="A80" s="4"/>
      <c r="B80" s="4"/>
      <c r="C80" s="6">
        <v>1</v>
      </c>
      <c r="D80" s="42">
        <v>43999</v>
      </c>
      <c r="E80" s="6" t="s">
        <v>498</v>
      </c>
      <c r="F80" s="6" t="s">
        <v>106</v>
      </c>
    </row>
    <row r="81" spans="1:6" x14ac:dyDescent="0.2">
      <c r="A81" s="4"/>
      <c r="B81" s="4"/>
      <c r="C81" s="6">
        <v>1</v>
      </c>
      <c r="D81" s="11">
        <v>44001</v>
      </c>
      <c r="E81" s="6" t="s">
        <v>507</v>
      </c>
      <c r="F81" s="6" t="s">
        <v>413</v>
      </c>
    </row>
    <row r="82" spans="1:6" x14ac:dyDescent="0.2">
      <c r="A82" s="4"/>
      <c r="B82" s="4"/>
      <c r="C82" s="6">
        <v>1</v>
      </c>
      <c r="D82" s="11">
        <v>44004</v>
      </c>
      <c r="E82" s="6" t="s">
        <v>510</v>
      </c>
      <c r="F82" s="6" t="s">
        <v>55</v>
      </c>
    </row>
    <row r="83" spans="1:6" x14ac:dyDescent="0.2">
      <c r="A83" s="4"/>
      <c r="C83" s="41">
        <v>1</v>
      </c>
      <c r="D83" s="11">
        <v>44005</v>
      </c>
      <c r="E83" s="41" t="s">
        <v>311</v>
      </c>
      <c r="F83" s="41" t="s">
        <v>78</v>
      </c>
    </row>
    <row r="84" spans="1:6" x14ac:dyDescent="0.2">
      <c r="A84" s="4"/>
      <c r="C84" s="41">
        <v>1</v>
      </c>
      <c r="D84" s="42">
        <v>44373</v>
      </c>
      <c r="E84" s="41" t="s">
        <v>531</v>
      </c>
      <c r="F84" s="6" t="s">
        <v>55</v>
      </c>
    </row>
    <row r="85" spans="1:6" x14ac:dyDescent="0.2">
      <c r="A85" s="4"/>
      <c r="C85" s="41">
        <v>1</v>
      </c>
      <c r="D85" s="42">
        <v>44374</v>
      </c>
      <c r="E85" s="41" t="s">
        <v>939</v>
      </c>
      <c r="F85" s="41" t="s">
        <v>67</v>
      </c>
    </row>
    <row r="86" spans="1:6" x14ac:dyDescent="0.2">
      <c r="A86" s="4"/>
      <c r="B86" s="4"/>
      <c r="C86" s="6">
        <v>1</v>
      </c>
      <c r="D86" s="11">
        <v>44022</v>
      </c>
      <c r="E86" s="6" t="s">
        <v>553</v>
      </c>
      <c r="F86" s="6" t="s">
        <v>78</v>
      </c>
    </row>
    <row r="87" spans="1:6" x14ac:dyDescent="0.2">
      <c r="A87" s="4"/>
      <c r="B87" s="4"/>
      <c r="C87" s="6">
        <v>1</v>
      </c>
      <c r="D87" s="11">
        <v>44029</v>
      </c>
      <c r="E87" s="6"/>
      <c r="F87" s="6" t="s">
        <v>79</v>
      </c>
    </row>
    <row r="88" spans="1:6" x14ac:dyDescent="0.2">
      <c r="A88" s="4"/>
      <c r="B88" s="4"/>
      <c r="C88" s="6">
        <v>1</v>
      </c>
      <c r="D88" s="11">
        <v>44029</v>
      </c>
      <c r="E88" s="6" t="s">
        <v>569</v>
      </c>
      <c r="F88" s="6" t="s">
        <v>544</v>
      </c>
    </row>
    <row r="89" spans="1:6" x14ac:dyDescent="0.2">
      <c r="A89" s="4"/>
      <c r="B89" s="4">
        <v>3</v>
      </c>
      <c r="C89" s="6"/>
      <c r="D89" s="11">
        <v>44029</v>
      </c>
      <c r="E89" s="6"/>
      <c r="F89" s="6"/>
    </row>
    <row r="90" spans="1:6" x14ac:dyDescent="0.2">
      <c r="A90" s="4"/>
      <c r="B90" s="4"/>
      <c r="C90" s="6">
        <v>1</v>
      </c>
      <c r="D90" s="11">
        <v>44030</v>
      </c>
      <c r="E90" s="6" t="s">
        <v>422</v>
      </c>
      <c r="F90" s="6" t="s">
        <v>413</v>
      </c>
    </row>
    <row r="91" spans="1:6" x14ac:dyDescent="0.2">
      <c r="A91" s="4"/>
      <c r="B91" s="4"/>
      <c r="C91" s="6">
        <v>1</v>
      </c>
      <c r="D91" s="6" t="s">
        <v>570</v>
      </c>
      <c r="E91" s="6" t="s">
        <v>571</v>
      </c>
      <c r="F91" s="6" t="s">
        <v>544</v>
      </c>
    </row>
    <row r="92" spans="1:6" x14ac:dyDescent="0.2">
      <c r="A92" s="4"/>
      <c r="C92" s="41">
        <v>1</v>
      </c>
      <c r="D92" s="42">
        <v>44400</v>
      </c>
      <c r="E92" s="41" t="s">
        <v>1019</v>
      </c>
      <c r="F92" s="41" t="s">
        <v>542</v>
      </c>
    </row>
    <row r="93" spans="1:6" x14ac:dyDescent="0.2">
      <c r="A93" s="4"/>
      <c r="B93" s="4"/>
      <c r="C93" s="6">
        <v>1</v>
      </c>
      <c r="D93" s="11">
        <v>44037</v>
      </c>
      <c r="E93" s="6" t="s">
        <v>576</v>
      </c>
      <c r="F93" s="6" t="s">
        <v>106</v>
      </c>
    </row>
    <row r="94" spans="1:6" x14ac:dyDescent="0.2">
      <c r="A94" s="4"/>
      <c r="B94" s="4">
        <v>3</v>
      </c>
      <c r="C94" s="6"/>
      <c r="D94" s="11">
        <v>44036</v>
      </c>
      <c r="E94" s="6"/>
      <c r="F94" s="6"/>
    </row>
    <row r="95" spans="1:6" x14ac:dyDescent="0.2">
      <c r="A95" s="4"/>
      <c r="B95" s="4"/>
      <c r="C95" s="6">
        <v>1</v>
      </c>
      <c r="D95" s="11">
        <v>44040</v>
      </c>
      <c r="E95" s="6" t="s">
        <v>579</v>
      </c>
      <c r="F95" s="6" t="s">
        <v>542</v>
      </c>
    </row>
    <row r="96" spans="1:6" x14ac:dyDescent="0.2">
      <c r="A96" s="4"/>
      <c r="B96" s="4"/>
      <c r="C96" s="6">
        <v>1</v>
      </c>
      <c r="D96" s="11">
        <v>44051</v>
      </c>
      <c r="E96" s="6" t="s">
        <v>278</v>
      </c>
      <c r="F96" s="6" t="s">
        <v>602</v>
      </c>
    </row>
    <row r="97" spans="1:6" x14ac:dyDescent="0.2">
      <c r="A97" s="4"/>
      <c r="B97" s="4"/>
      <c r="C97" s="6">
        <v>1</v>
      </c>
      <c r="D97" s="11">
        <v>44054</v>
      </c>
      <c r="E97" s="6" t="s">
        <v>603</v>
      </c>
      <c r="F97" s="6" t="s">
        <v>186</v>
      </c>
    </row>
    <row r="98" spans="1:6" x14ac:dyDescent="0.2">
      <c r="A98" s="4"/>
      <c r="B98" s="4"/>
      <c r="C98" s="6">
        <v>1</v>
      </c>
      <c r="D98" s="11">
        <v>44055</v>
      </c>
      <c r="E98" s="6" t="s">
        <v>359</v>
      </c>
      <c r="F98" s="6" t="s">
        <v>108</v>
      </c>
    </row>
    <row r="99" spans="1:6" x14ac:dyDescent="0.2">
      <c r="A99" s="4"/>
      <c r="C99" s="41">
        <v>1</v>
      </c>
      <c r="D99" s="11">
        <v>44056</v>
      </c>
      <c r="E99" s="41" t="s">
        <v>962</v>
      </c>
      <c r="F99" s="41" t="s">
        <v>31</v>
      </c>
    </row>
    <row r="100" spans="1:6" x14ac:dyDescent="0.2">
      <c r="A100" s="4"/>
      <c r="B100" s="4">
        <v>1</v>
      </c>
      <c r="C100" s="6"/>
      <c r="D100" s="6"/>
      <c r="E100" s="6"/>
      <c r="F100" s="6"/>
    </row>
    <row r="101" spans="1:6" x14ac:dyDescent="0.2">
      <c r="A101" s="4"/>
      <c r="B101" s="4"/>
      <c r="C101" s="6" t="s">
        <v>136</v>
      </c>
      <c r="D101" s="11">
        <v>44057</v>
      </c>
      <c r="E101" s="6" t="s">
        <v>382</v>
      </c>
      <c r="F101" s="6" t="s">
        <v>31</v>
      </c>
    </row>
    <row r="102" spans="1:6" x14ac:dyDescent="0.2">
      <c r="A102" s="4"/>
      <c r="B102" s="4">
        <v>1</v>
      </c>
      <c r="C102" s="6"/>
      <c r="D102" s="6"/>
      <c r="E102" s="6"/>
      <c r="F102" s="6"/>
    </row>
    <row r="103" spans="1:6" x14ac:dyDescent="0.2">
      <c r="A103" s="4"/>
      <c r="B103" s="4"/>
      <c r="C103" s="6">
        <v>1</v>
      </c>
      <c r="D103" s="38">
        <v>44057</v>
      </c>
      <c r="E103" s="6" t="s">
        <v>613</v>
      </c>
      <c r="F103" s="6" t="s">
        <v>82</v>
      </c>
    </row>
    <row r="104" spans="1:6" x14ac:dyDescent="0.2">
      <c r="A104" s="4"/>
      <c r="C104">
        <v>1</v>
      </c>
      <c r="D104" s="38">
        <v>44057</v>
      </c>
      <c r="E104" s="41" t="s">
        <v>381</v>
      </c>
      <c r="F104" s="41" t="s">
        <v>107</v>
      </c>
    </row>
    <row r="105" spans="1:6" x14ac:dyDescent="0.2">
      <c r="A105" s="4"/>
      <c r="B105" s="4"/>
      <c r="C105" s="6">
        <v>1</v>
      </c>
      <c r="D105" s="11">
        <v>44062</v>
      </c>
      <c r="E105" s="6" t="s">
        <v>367</v>
      </c>
      <c r="F105" s="6" t="s">
        <v>90</v>
      </c>
    </row>
    <row r="106" spans="1:6" x14ac:dyDescent="0.2">
      <c r="A106" s="4"/>
      <c r="C106">
        <v>2</v>
      </c>
      <c r="D106" s="42">
        <v>44429</v>
      </c>
      <c r="E106" s="41" t="s">
        <v>1147</v>
      </c>
      <c r="F106" s="41" t="s">
        <v>107</v>
      </c>
    </row>
    <row r="107" spans="1:6" x14ac:dyDescent="0.2">
      <c r="A107" s="4"/>
      <c r="B107" s="4"/>
      <c r="C107" s="6">
        <v>1</v>
      </c>
      <c r="D107" s="11">
        <v>44064</v>
      </c>
      <c r="E107" s="6" t="s">
        <v>624</v>
      </c>
      <c r="F107" s="6" t="s">
        <v>413</v>
      </c>
    </row>
    <row r="108" spans="1:6" x14ac:dyDescent="0.2">
      <c r="A108" s="4"/>
      <c r="B108" s="4">
        <v>1</v>
      </c>
      <c r="C108" s="6"/>
      <c r="D108" s="11">
        <v>44069</v>
      </c>
      <c r="E108" s="6"/>
      <c r="F108" s="6"/>
    </row>
    <row r="109" spans="1:6" x14ac:dyDescent="0.2">
      <c r="A109" s="4"/>
      <c r="B109" s="4"/>
      <c r="C109" s="6">
        <v>1</v>
      </c>
      <c r="D109" s="11">
        <v>44069</v>
      </c>
      <c r="E109" s="6"/>
      <c r="F109" s="6" t="s">
        <v>602</v>
      </c>
    </row>
    <row r="110" spans="1:6" x14ac:dyDescent="0.2">
      <c r="A110" s="4"/>
      <c r="B110" s="4"/>
      <c r="C110" s="6">
        <v>1</v>
      </c>
      <c r="D110" s="11">
        <v>44071</v>
      </c>
      <c r="E110" s="6" t="s">
        <v>464</v>
      </c>
      <c r="F110" s="6" t="s">
        <v>78</v>
      </c>
    </row>
    <row r="111" spans="1:6" x14ac:dyDescent="0.2">
      <c r="A111" s="4"/>
      <c r="B111" s="4">
        <v>1</v>
      </c>
      <c r="C111" s="6"/>
      <c r="D111" s="11">
        <v>44078</v>
      </c>
      <c r="E111" s="6"/>
      <c r="F111" s="6"/>
    </row>
    <row r="112" spans="1:6" x14ac:dyDescent="0.2">
      <c r="A112" s="4"/>
      <c r="B112" s="4"/>
      <c r="C112" s="6">
        <v>1</v>
      </c>
      <c r="D112" s="11">
        <v>44078</v>
      </c>
      <c r="E112" s="6" t="s">
        <v>642</v>
      </c>
      <c r="F112" s="6" t="s">
        <v>542</v>
      </c>
    </row>
    <row r="113" spans="1:6" x14ac:dyDescent="0.2">
      <c r="A113" s="4"/>
      <c r="B113" s="4">
        <v>40</v>
      </c>
      <c r="C113" s="6"/>
      <c r="D113" s="11">
        <v>44079</v>
      </c>
      <c r="E113" s="6"/>
      <c r="F113" s="6"/>
    </row>
    <row r="114" spans="1:6" x14ac:dyDescent="0.2">
      <c r="A114" s="4"/>
      <c r="B114" s="4">
        <v>1</v>
      </c>
      <c r="C114" s="6"/>
      <c r="D114" s="38">
        <v>44081</v>
      </c>
      <c r="E114" s="6"/>
      <c r="F114" s="6"/>
    </row>
    <row r="115" spans="1:6" x14ac:dyDescent="0.2">
      <c r="A115" s="4"/>
      <c r="B115" s="4"/>
      <c r="C115" s="6">
        <v>1</v>
      </c>
      <c r="D115" s="38">
        <v>44081</v>
      </c>
      <c r="E115" s="6" t="s">
        <v>644</v>
      </c>
      <c r="F115" s="6" t="s">
        <v>186</v>
      </c>
    </row>
    <row r="116" spans="1:6" x14ac:dyDescent="0.2">
      <c r="A116" s="4"/>
      <c r="B116" s="4"/>
      <c r="C116" s="6">
        <v>1</v>
      </c>
      <c r="D116" s="11">
        <v>44083</v>
      </c>
      <c r="E116" s="6" t="s">
        <v>647</v>
      </c>
      <c r="F116" s="6" t="s">
        <v>542</v>
      </c>
    </row>
    <row r="117" spans="1:6" x14ac:dyDescent="0.2">
      <c r="A117" s="4"/>
      <c r="B117" s="4"/>
      <c r="C117" s="6">
        <v>6</v>
      </c>
      <c r="D117" s="11">
        <v>44083</v>
      </c>
      <c r="E117" s="6"/>
      <c r="F117" s="6" t="s">
        <v>602</v>
      </c>
    </row>
    <row r="118" spans="1:6" x14ac:dyDescent="0.2">
      <c r="A118" s="4"/>
      <c r="B118" s="4"/>
      <c r="C118" s="6">
        <v>1</v>
      </c>
      <c r="D118" s="11">
        <v>44088</v>
      </c>
      <c r="E118" s="6" t="s">
        <v>652</v>
      </c>
      <c r="F118" s="6" t="s">
        <v>544</v>
      </c>
    </row>
    <row r="119" spans="1:6" x14ac:dyDescent="0.2">
      <c r="A119" s="4"/>
      <c r="B119" s="4"/>
      <c r="C119" s="6">
        <v>1</v>
      </c>
      <c r="D119" s="11">
        <v>44088</v>
      </c>
      <c r="E119" s="6" t="s">
        <v>367</v>
      </c>
      <c r="F119" s="6" t="s">
        <v>542</v>
      </c>
    </row>
    <row r="120" spans="1:6" x14ac:dyDescent="0.2">
      <c r="A120" s="4"/>
      <c r="B120" s="4">
        <v>1</v>
      </c>
      <c r="C120" s="6"/>
      <c r="D120" s="6"/>
      <c r="E120" s="6"/>
      <c r="F120" s="6"/>
    </row>
    <row r="121" spans="1:6" x14ac:dyDescent="0.2">
      <c r="A121" s="4"/>
      <c r="B121" s="4"/>
      <c r="C121" s="6">
        <v>1</v>
      </c>
      <c r="D121" s="11">
        <v>44089</v>
      </c>
      <c r="E121" s="6" t="s">
        <v>654</v>
      </c>
      <c r="F121" s="6" t="s">
        <v>597</v>
      </c>
    </row>
    <row r="122" spans="1:6" x14ac:dyDescent="0.2">
      <c r="A122" s="4"/>
      <c r="B122" s="4"/>
      <c r="C122" s="6">
        <v>1</v>
      </c>
      <c r="D122" s="11">
        <v>44092</v>
      </c>
      <c r="E122" s="6"/>
      <c r="F122" s="6" t="s">
        <v>602</v>
      </c>
    </row>
    <row r="123" spans="1:6" x14ac:dyDescent="0.2">
      <c r="A123" s="4"/>
      <c r="B123" s="4"/>
      <c r="C123" s="6">
        <v>1</v>
      </c>
      <c r="D123" s="11">
        <v>44095</v>
      </c>
      <c r="E123" s="6" t="s">
        <v>656</v>
      </c>
      <c r="F123" s="6" t="s">
        <v>78</v>
      </c>
    </row>
    <row r="124" spans="1:6" x14ac:dyDescent="0.2">
      <c r="A124" s="4"/>
      <c r="B124" s="4"/>
      <c r="C124" s="6">
        <v>2</v>
      </c>
      <c r="D124" s="11">
        <v>44096</v>
      </c>
      <c r="E124" s="6"/>
      <c r="F124" s="6" t="s">
        <v>602</v>
      </c>
    </row>
    <row r="125" spans="1:6" x14ac:dyDescent="0.2">
      <c r="A125" s="4"/>
      <c r="B125" s="4"/>
      <c r="C125" s="6">
        <v>1</v>
      </c>
      <c r="D125" s="11">
        <v>44112</v>
      </c>
      <c r="E125" s="6" t="s">
        <v>422</v>
      </c>
      <c r="F125" s="6" t="s">
        <v>544</v>
      </c>
    </row>
    <row r="126" spans="1:6" x14ac:dyDescent="0.2">
      <c r="A126" s="4"/>
      <c r="B126" s="4"/>
      <c r="C126" s="6">
        <v>3</v>
      </c>
      <c r="D126" s="11">
        <v>44117</v>
      </c>
      <c r="E126" s="6" t="s">
        <v>188</v>
      </c>
      <c r="F126" s="6" t="s">
        <v>413</v>
      </c>
    </row>
    <row r="127" spans="1:6" x14ac:dyDescent="0.2">
      <c r="A127" s="4"/>
      <c r="B127" s="4"/>
      <c r="C127" s="6">
        <v>1</v>
      </c>
      <c r="D127" s="11">
        <v>44119</v>
      </c>
      <c r="E127" s="6" t="s">
        <v>682</v>
      </c>
      <c r="F127" s="6" t="s">
        <v>70</v>
      </c>
    </row>
    <row r="128" spans="1:6" x14ac:dyDescent="0.2">
      <c r="A128" s="4"/>
      <c r="B128" s="4"/>
      <c r="C128" s="6">
        <v>1</v>
      </c>
      <c r="D128" s="11">
        <v>44120</v>
      </c>
      <c r="E128" s="6" t="s">
        <v>495</v>
      </c>
      <c r="F128" s="6" t="s">
        <v>542</v>
      </c>
    </row>
    <row r="129" spans="1:6" x14ac:dyDescent="0.2">
      <c r="A129" s="4"/>
      <c r="B129" s="4"/>
      <c r="C129" s="6">
        <v>2</v>
      </c>
      <c r="D129" s="11">
        <v>44120</v>
      </c>
      <c r="E129" s="6" t="s">
        <v>685</v>
      </c>
      <c r="F129" s="6" t="s">
        <v>166</v>
      </c>
    </row>
    <row r="130" spans="1:6" x14ac:dyDescent="0.2">
      <c r="A130" s="4"/>
      <c r="B130" s="4"/>
      <c r="C130" s="6">
        <v>2</v>
      </c>
      <c r="D130" s="11">
        <v>44123</v>
      </c>
      <c r="E130" s="6" t="s">
        <v>145</v>
      </c>
      <c r="F130" s="6" t="s">
        <v>79</v>
      </c>
    </row>
    <row r="131" spans="1:6" x14ac:dyDescent="0.2">
      <c r="A131" s="4"/>
      <c r="B131" s="4"/>
      <c r="C131" s="6">
        <v>1</v>
      </c>
      <c r="D131" s="11">
        <v>44134</v>
      </c>
      <c r="E131" s="6" t="s">
        <v>482</v>
      </c>
      <c r="F131" s="6" t="s">
        <v>186</v>
      </c>
    </row>
    <row r="132" spans="1:6" x14ac:dyDescent="0.2">
      <c r="A132" s="4"/>
      <c r="B132" s="4"/>
      <c r="C132" s="41">
        <v>1</v>
      </c>
      <c r="D132" s="11">
        <v>44134</v>
      </c>
      <c r="E132" s="41" t="s">
        <v>271</v>
      </c>
      <c r="F132" s="6" t="s">
        <v>186</v>
      </c>
    </row>
    <row r="133" spans="1:6" x14ac:dyDescent="0.2">
      <c r="A133" s="4"/>
      <c r="B133" s="4"/>
      <c r="C133" s="6">
        <v>3</v>
      </c>
      <c r="D133" s="11">
        <v>44134</v>
      </c>
      <c r="E133" s="6" t="s">
        <v>109</v>
      </c>
      <c r="F133" s="6" t="s">
        <v>544</v>
      </c>
    </row>
    <row r="134" spans="1:6" x14ac:dyDescent="0.2">
      <c r="A134" s="4"/>
      <c r="B134" s="4"/>
      <c r="C134" s="6">
        <v>1</v>
      </c>
      <c r="D134" s="11">
        <v>44138</v>
      </c>
      <c r="E134" s="6" t="s">
        <v>304</v>
      </c>
      <c r="F134" s="6" t="s">
        <v>597</v>
      </c>
    </row>
    <row r="135" spans="1:6" x14ac:dyDescent="0.2">
      <c r="A135" s="4"/>
      <c r="B135" s="4"/>
      <c r="C135" s="6">
        <v>1</v>
      </c>
      <c r="D135" s="11">
        <v>44140</v>
      </c>
      <c r="E135" s="6" t="s">
        <v>702</v>
      </c>
      <c r="F135" s="6" t="s">
        <v>544</v>
      </c>
    </row>
    <row r="136" spans="1:6" x14ac:dyDescent="0.2">
      <c r="A136" s="4"/>
      <c r="B136" s="4">
        <v>40</v>
      </c>
      <c r="C136" s="6"/>
      <c r="D136" s="11">
        <v>44144</v>
      </c>
      <c r="E136" s="6"/>
      <c r="F136" s="6"/>
    </row>
    <row r="137" spans="1:6" x14ac:dyDescent="0.2">
      <c r="A137" s="4"/>
      <c r="B137" s="4"/>
      <c r="C137" s="6">
        <v>2</v>
      </c>
      <c r="D137" s="11">
        <v>44145</v>
      </c>
      <c r="E137" s="6" t="s">
        <v>704</v>
      </c>
      <c r="F137" s="6" t="s">
        <v>115</v>
      </c>
    </row>
    <row r="138" spans="1:6" x14ac:dyDescent="0.2">
      <c r="A138" s="4"/>
      <c r="B138" s="4"/>
      <c r="C138" s="6">
        <v>3</v>
      </c>
      <c r="D138" s="11">
        <v>44145</v>
      </c>
      <c r="E138" s="6" t="s">
        <v>109</v>
      </c>
      <c r="F138" s="6" t="s">
        <v>166</v>
      </c>
    </row>
    <row r="139" spans="1:6" x14ac:dyDescent="0.2">
      <c r="A139" s="4"/>
      <c r="B139" s="4"/>
      <c r="C139" s="6">
        <v>1</v>
      </c>
      <c r="D139" s="11">
        <v>44148</v>
      </c>
      <c r="E139" s="6" t="s">
        <v>708</v>
      </c>
      <c r="F139" s="6" t="s">
        <v>542</v>
      </c>
    </row>
    <row r="140" spans="1:6" x14ac:dyDescent="0.2">
      <c r="A140" s="4"/>
      <c r="B140" s="4"/>
      <c r="C140" s="6">
        <v>1</v>
      </c>
      <c r="D140" s="11">
        <v>44148</v>
      </c>
      <c r="E140" s="6" t="s">
        <v>709</v>
      </c>
      <c r="F140" s="6" t="s">
        <v>186</v>
      </c>
    </row>
    <row r="141" spans="1:6" x14ac:dyDescent="0.2">
      <c r="A141" s="4"/>
      <c r="B141" s="4"/>
      <c r="C141" s="6">
        <v>1</v>
      </c>
      <c r="D141" s="11">
        <v>44154</v>
      </c>
      <c r="E141" s="6" t="s">
        <v>553</v>
      </c>
      <c r="F141" s="54" t="s">
        <v>101</v>
      </c>
    </row>
    <row r="142" spans="1:6" x14ac:dyDescent="0.2">
      <c r="A142" s="4"/>
      <c r="B142" s="4"/>
      <c r="C142" s="6">
        <v>1</v>
      </c>
      <c r="D142" s="11">
        <v>44154</v>
      </c>
      <c r="E142" s="6" t="s">
        <v>464</v>
      </c>
      <c r="F142" s="54" t="s">
        <v>101</v>
      </c>
    </row>
    <row r="143" spans="1:6" x14ac:dyDescent="0.2">
      <c r="A143" s="4"/>
      <c r="B143" s="4"/>
      <c r="C143" s="6">
        <v>1</v>
      </c>
      <c r="D143" s="11">
        <v>44154</v>
      </c>
      <c r="E143" s="6" t="s">
        <v>714</v>
      </c>
      <c r="F143" s="6" t="s">
        <v>544</v>
      </c>
    </row>
    <row r="144" spans="1:6" x14ac:dyDescent="0.2">
      <c r="A144" s="4"/>
      <c r="B144" s="4"/>
      <c r="C144" s="6">
        <v>1</v>
      </c>
      <c r="D144" s="11">
        <v>44156</v>
      </c>
      <c r="E144" s="6" t="s">
        <v>715</v>
      </c>
      <c r="F144" s="6" t="s">
        <v>73</v>
      </c>
    </row>
    <row r="145" spans="1:6" x14ac:dyDescent="0.2">
      <c r="A145" s="4"/>
      <c r="C145" s="41">
        <v>3</v>
      </c>
      <c r="D145" s="11">
        <v>44159</v>
      </c>
      <c r="E145" s="6" t="s">
        <v>109</v>
      </c>
      <c r="F145" s="41" t="s">
        <v>115</v>
      </c>
    </row>
    <row r="146" spans="1:6" x14ac:dyDescent="0.2">
      <c r="A146" s="4"/>
      <c r="B146" s="4"/>
      <c r="C146" s="6">
        <v>1</v>
      </c>
      <c r="D146" s="11">
        <v>44159</v>
      </c>
      <c r="E146" s="41" t="s">
        <v>720</v>
      </c>
      <c r="F146" s="6" t="s">
        <v>186</v>
      </c>
    </row>
    <row r="147" spans="1:6" x14ac:dyDescent="0.2">
      <c r="A147" s="4"/>
      <c r="B147" s="4"/>
      <c r="C147" s="6">
        <v>2</v>
      </c>
      <c r="D147" s="11">
        <v>44159</v>
      </c>
      <c r="E147" s="6" t="s">
        <v>723</v>
      </c>
      <c r="F147" s="6" t="s">
        <v>115</v>
      </c>
    </row>
    <row r="148" spans="1:6" x14ac:dyDescent="0.2">
      <c r="A148" s="4"/>
      <c r="B148" s="4"/>
      <c r="C148" s="6">
        <v>1</v>
      </c>
      <c r="D148" s="11">
        <v>44160</v>
      </c>
      <c r="E148" s="6" t="s">
        <v>719</v>
      </c>
      <c r="F148" s="6" t="s">
        <v>542</v>
      </c>
    </row>
    <row r="149" spans="1:6" x14ac:dyDescent="0.2">
      <c r="A149" s="4"/>
      <c r="B149" s="4"/>
      <c r="C149" s="6">
        <v>1</v>
      </c>
      <c r="D149" s="11">
        <v>44160</v>
      </c>
      <c r="E149" s="6" t="s">
        <v>722</v>
      </c>
      <c r="F149" s="6" t="s">
        <v>73</v>
      </c>
    </row>
    <row r="150" spans="1:6" x14ac:dyDescent="0.2">
      <c r="A150" s="4"/>
      <c r="B150" s="4"/>
      <c r="C150" s="6">
        <v>1</v>
      </c>
      <c r="D150" s="11">
        <v>44160</v>
      </c>
      <c r="E150" s="6" t="s">
        <v>367</v>
      </c>
      <c r="F150" s="6" t="s">
        <v>186</v>
      </c>
    </row>
    <row r="151" spans="1:6" x14ac:dyDescent="0.2">
      <c r="A151" s="4"/>
      <c r="B151" s="4"/>
      <c r="C151" s="41">
        <v>1</v>
      </c>
      <c r="D151" s="42">
        <v>44162</v>
      </c>
      <c r="E151" s="41" t="s">
        <v>728</v>
      </c>
      <c r="F151" s="41" t="s">
        <v>73</v>
      </c>
    </row>
    <row r="152" spans="1:6" x14ac:dyDescent="0.2">
      <c r="A152" s="4"/>
      <c r="B152" s="4"/>
      <c r="C152" s="6">
        <v>1</v>
      </c>
      <c r="D152" s="42">
        <v>44162</v>
      </c>
      <c r="E152" s="6" t="s">
        <v>729</v>
      </c>
      <c r="F152" s="6" t="s">
        <v>186</v>
      </c>
    </row>
    <row r="153" spans="1:6" x14ac:dyDescent="0.2">
      <c r="A153" s="4"/>
      <c r="B153" s="4"/>
      <c r="C153" s="6">
        <v>2</v>
      </c>
      <c r="D153" s="42">
        <v>44162</v>
      </c>
      <c r="E153" s="6" t="s">
        <v>329</v>
      </c>
      <c r="F153" s="6" t="s">
        <v>106</v>
      </c>
    </row>
    <row r="154" spans="1:6" x14ac:dyDescent="0.2">
      <c r="A154" s="4"/>
      <c r="B154" s="4"/>
      <c r="C154" s="50">
        <v>1</v>
      </c>
      <c r="D154" s="42">
        <v>44163</v>
      </c>
      <c r="E154" s="50" t="s">
        <v>730</v>
      </c>
      <c r="F154" s="50" t="s">
        <v>101</v>
      </c>
    </row>
    <row r="155" spans="1:6" x14ac:dyDescent="0.2">
      <c r="A155" s="4"/>
      <c r="B155" s="4"/>
      <c r="C155" s="6">
        <v>2</v>
      </c>
      <c r="D155" s="11">
        <v>44167</v>
      </c>
      <c r="E155" s="6" t="s">
        <v>732</v>
      </c>
      <c r="F155" s="6" t="s">
        <v>115</v>
      </c>
    </row>
    <row r="156" spans="1:6" x14ac:dyDescent="0.2">
      <c r="A156" s="4"/>
      <c r="B156" s="4"/>
      <c r="C156" s="6">
        <v>1</v>
      </c>
      <c r="D156" s="11">
        <v>44167</v>
      </c>
      <c r="E156" s="6" t="s">
        <v>656</v>
      </c>
      <c r="F156" s="6" t="s">
        <v>186</v>
      </c>
    </row>
    <row r="157" spans="1:6" x14ac:dyDescent="0.2">
      <c r="A157" s="4"/>
      <c r="B157" s="4"/>
      <c r="C157" s="6">
        <v>2</v>
      </c>
      <c r="D157" s="11">
        <v>44169</v>
      </c>
      <c r="E157" s="6" t="s">
        <v>317</v>
      </c>
      <c r="F157" s="6" t="s">
        <v>115</v>
      </c>
    </row>
    <row r="158" spans="1:6" x14ac:dyDescent="0.2">
      <c r="A158" s="4"/>
      <c r="B158" s="4"/>
      <c r="C158" s="6">
        <v>1</v>
      </c>
      <c r="D158" s="11">
        <v>44170</v>
      </c>
      <c r="E158" s="6" t="s">
        <v>739</v>
      </c>
      <c r="F158" s="6" t="s">
        <v>101</v>
      </c>
    </row>
    <row r="159" spans="1:6" x14ac:dyDescent="0.2">
      <c r="A159" s="4"/>
      <c r="B159" s="4"/>
      <c r="C159" s="6">
        <v>3</v>
      </c>
      <c r="D159" s="11">
        <v>44173</v>
      </c>
      <c r="E159" s="6" t="s">
        <v>109</v>
      </c>
      <c r="F159" s="6" t="s">
        <v>413</v>
      </c>
    </row>
    <row r="160" spans="1:6" x14ac:dyDescent="0.2">
      <c r="A160" s="4"/>
      <c r="B160" s="4"/>
      <c r="C160" s="6">
        <v>2</v>
      </c>
      <c r="D160" s="11">
        <v>44174</v>
      </c>
      <c r="E160" s="6" t="s">
        <v>429</v>
      </c>
      <c r="F160" s="6" t="s">
        <v>106</v>
      </c>
    </row>
    <row r="161" spans="1:6" x14ac:dyDescent="0.2">
      <c r="A161" s="4"/>
      <c r="B161" s="4"/>
      <c r="C161" s="6">
        <v>1</v>
      </c>
      <c r="D161" s="11">
        <v>44180</v>
      </c>
      <c r="E161" s="6" t="s">
        <v>749</v>
      </c>
      <c r="F161" s="6" t="s">
        <v>186</v>
      </c>
    </row>
    <row r="162" spans="1:6" x14ac:dyDescent="0.2">
      <c r="A162" s="4"/>
      <c r="C162" s="41">
        <v>1</v>
      </c>
      <c r="D162" s="11">
        <v>44181</v>
      </c>
      <c r="E162" s="6" t="s">
        <v>422</v>
      </c>
      <c r="F162" s="6" t="s">
        <v>115</v>
      </c>
    </row>
    <row r="163" spans="1:6" x14ac:dyDescent="0.2">
      <c r="A163" s="4"/>
      <c r="B163" s="4"/>
      <c r="C163" s="6">
        <v>1</v>
      </c>
      <c r="D163" s="11">
        <v>44183</v>
      </c>
      <c r="E163" s="6" t="s">
        <v>753</v>
      </c>
      <c r="F163" s="6" t="s">
        <v>73</v>
      </c>
    </row>
    <row r="164" spans="1:6" x14ac:dyDescent="0.2">
      <c r="A164" s="4"/>
      <c r="B164" s="4">
        <v>8</v>
      </c>
      <c r="C164" s="6"/>
      <c r="D164" s="11">
        <v>44184</v>
      </c>
      <c r="E164" s="6" t="s">
        <v>755</v>
      </c>
      <c r="F164" s="6"/>
    </row>
    <row r="165" spans="1:6" x14ac:dyDescent="0.2">
      <c r="A165" s="4"/>
      <c r="B165" s="4"/>
      <c r="C165" s="6">
        <v>1</v>
      </c>
      <c r="D165" s="11">
        <v>44187</v>
      </c>
      <c r="E165" s="6" t="s">
        <v>780</v>
      </c>
      <c r="F165" s="6" t="s">
        <v>186</v>
      </c>
    </row>
    <row r="166" spans="1:6" x14ac:dyDescent="0.2">
      <c r="A166" s="4"/>
      <c r="B166" s="4"/>
      <c r="C166" s="6">
        <v>3</v>
      </c>
      <c r="D166" s="11">
        <v>44188</v>
      </c>
      <c r="E166" s="6" t="s">
        <v>109</v>
      </c>
      <c r="F166" s="6" t="s">
        <v>106</v>
      </c>
    </row>
    <row r="167" spans="1:6" x14ac:dyDescent="0.2">
      <c r="A167" s="4"/>
      <c r="B167" s="4"/>
      <c r="C167" s="6">
        <v>1</v>
      </c>
      <c r="D167" s="11">
        <v>44193</v>
      </c>
      <c r="E167" s="6" t="s">
        <v>787</v>
      </c>
      <c r="F167" s="6" t="s">
        <v>82</v>
      </c>
    </row>
    <row r="168" spans="1:6" x14ac:dyDescent="0.2">
      <c r="A168" s="4"/>
      <c r="B168" s="4"/>
      <c r="C168" s="6">
        <v>1</v>
      </c>
      <c r="D168" s="11">
        <v>44194</v>
      </c>
      <c r="E168" s="6" t="s">
        <v>731</v>
      </c>
      <c r="F168" s="6" t="s">
        <v>186</v>
      </c>
    </row>
    <row r="169" spans="1:6" x14ac:dyDescent="0.2">
      <c r="A169" s="4"/>
      <c r="B169" s="4">
        <v>40</v>
      </c>
      <c r="C169" s="6"/>
      <c r="D169" s="11">
        <v>44195</v>
      </c>
      <c r="E169" s="6"/>
      <c r="F169" s="6"/>
    </row>
    <row r="170" spans="1:6" x14ac:dyDescent="0.2">
      <c r="A170" s="4"/>
      <c r="B170" s="4"/>
      <c r="C170" s="6">
        <v>1</v>
      </c>
      <c r="D170" s="11">
        <v>44195</v>
      </c>
      <c r="E170" s="6" t="s">
        <v>786</v>
      </c>
      <c r="F170" s="6" t="s">
        <v>101</v>
      </c>
    </row>
    <row r="171" spans="1:6" x14ac:dyDescent="0.2">
      <c r="A171" s="4"/>
      <c r="B171" s="4"/>
      <c r="C171" s="6">
        <v>1</v>
      </c>
      <c r="D171" s="11">
        <v>44195</v>
      </c>
      <c r="E171" s="6" t="s">
        <v>790</v>
      </c>
      <c r="F171" s="6" t="s">
        <v>274</v>
      </c>
    </row>
    <row r="172" spans="1:6" x14ac:dyDescent="0.2">
      <c r="A172" s="4"/>
      <c r="B172" s="4"/>
      <c r="C172" s="6">
        <v>1</v>
      </c>
      <c r="D172" s="11">
        <v>44201</v>
      </c>
      <c r="E172" s="6" t="s">
        <v>794</v>
      </c>
      <c r="F172" s="6" t="s">
        <v>106</v>
      </c>
    </row>
    <row r="173" spans="1:6" x14ac:dyDescent="0.2">
      <c r="A173" s="4"/>
      <c r="B173" s="4"/>
      <c r="C173" s="6">
        <v>1</v>
      </c>
      <c r="D173" s="11">
        <v>44201</v>
      </c>
      <c r="E173" s="6" t="s">
        <v>794</v>
      </c>
      <c r="F173" s="6" t="s">
        <v>106</v>
      </c>
    </row>
    <row r="174" spans="1:6" x14ac:dyDescent="0.2">
      <c r="A174" s="4"/>
      <c r="B174" s="4"/>
      <c r="C174" s="6">
        <v>2</v>
      </c>
      <c r="D174" s="11">
        <v>44202</v>
      </c>
      <c r="E174" s="6" t="s">
        <v>802</v>
      </c>
      <c r="F174" s="6" t="s">
        <v>106</v>
      </c>
    </row>
    <row r="175" spans="1:6" x14ac:dyDescent="0.2">
      <c r="A175" s="4"/>
      <c r="B175" s="4"/>
      <c r="C175" s="6">
        <v>2</v>
      </c>
      <c r="D175" s="11">
        <v>44204</v>
      </c>
      <c r="E175" s="6" t="s">
        <v>803</v>
      </c>
      <c r="F175" s="6" t="s">
        <v>544</v>
      </c>
    </row>
    <row r="176" spans="1:6" x14ac:dyDescent="0.2">
      <c r="A176" s="4"/>
      <c r="B176" s="4"/>
      <c r="C176" s="6">
        <v>1</v>
      </c>
      <c r="D176" s="11">
        <v>44204</v>
      </c>
      <c r="E176" s="6" t="s">
        <v>737</v>
      </c>
      <c r="F176" s="6" t="s">
        <v>544</v>
      </c>
    </row>
    <row r="177" spans="1:6" x14ac:dyDescent="0.2">
      <c r="A177" s="4"/>
      <c r="B177" s="4"/>
      <c r="C177" s="6">
        <v>2</v>
      </c>
      <c r="D177" s="11">
        <v>44204</v>
      </c>
      <c r="E177" s="6" t="s">
        <v>807</v>
      </c>
      <c r="F177" s="6" t="s">
        <v>106</v>
      </c>
    </row>
    <row r="178" spans="1:6" x14ac:dyDescent="0.2">
      <c r="A178" s="4"/>
      <c r="B178" s="4"/>
      <c r="C178" s="6">
        <v>1</v>
      </c>
      <c r="D178" s="11">
        <v>44204</v>
      </c>
      <c r="E178" s="41" t="s">
        <v>808</v>
      </c>
      <c r="F178" s="41" t="s">
        <v>79</v>
      </c>
    </row>
    <row r="179" spans="1:6" x14ac:dyDescent="0.2">
      <c r="A179" s="4"/>
      <c r="B179" s="4"/>
      <c r="C179" s="6">
        <v>1</v>
      </c>
      <c r="D179" s="11">
        <v>44204</v>
      </c>
      <c r="E179" s="6" t="s">
        <v>382</v>
      </c>
      <c r="F179" s="6" t="s">
        <v>101</v>
      </c>
    </row>
    <row r="180" spans="1:6" x14ac:dyDescent="0.2">
      <c r="A180" s="4"/>
      <c r="B180" s="4"/>
      <c r="C180" s="6">
        <v>1</v>
      </c>
      <c r="D180" s="11">
        <v>44205</v>
      </c>
      <c r="E180" s="6" t="s">
        <v>746</v>
      </c>
      <c r="F180" s="6" t="s">
        <v>67</v>
      </c>
    </row>
    <row r="181" spans="1:6" x14ac:dyDescent="0.2">
      <c r="A181" s="4"/>
      <c r="B181" s="4"/>
      <c r="C181" s="6">
        <v>1</v>
      </c>
      <c r="D181" s="11">
        <v>44205</v>
      </c>
      <c r="E181" s="6" t="s">
        <v>613</v>
      </c>
      <c r="F181" s="6" t="s">
        <v>809</v>
      </c>
    </row>
    <row r="182" spans="1:6" x14ac:dyDescent="0.2">
      <c r="A182" s="4"/>
      <c r="B182" s="4"/>
      <c r="C182" s="6">
        <v>1</v>
      </c>
      <c r="D182" s="11">
        <v>44205</v>
      </c>
      <c r="E182" s="6" t="s">
        <v>750</v>
      </c>
      <c r="F182" s="6" t="s">
        <v>67</v>
      </c>
    </row>
    <row r="183" spans="1:6" x14ac:dyDescent="0.2">
      <c r="A183" s="4"/>
      <c r="B183" s="4"/>
      <c r="C183" s="6">
        <v>1</v>
      </c>
      <c r="D183" s="11">
        <v>44207</v>
      </c>
      <c r="E183" s="6" t="s">
        <v>811</v>
      </c>
      <c r="F183" s="6" t="s">
        <v>79</v>
      </c>
    </row>
    <row r="184" spans="1:6" x14ac:dyDescent="0.2">
      <c r="A184" s="4"/>
      <c r="B184" s="4"/>
      <c r="C184" s="6">
        <v>1</v>
      </c>
      <c r="D184" s="11">
        <v>44208</v>
      </c>
      <c r="E184" s="6" t="s">
        <v>800</v>
      </c>
      <c r="F184" s="6" t="s">
        <v>79</v>
      </c>
    </row>
    <row r="185" spans="1:6" x14ac:dyDescent="0.2">
      <c r="A185" s="4"/>
      <c r="B185" s="4"/>
      <c r="C185" s="6">
        <v>1</v>
      </c>
      <c r="D185" s="11">
        <v>44208</v>
      </c>
      <c r="E185" s="6" t="s">
        <v>329</v>
      </c>
      <c r="F185" s="6" t="s">
        <v>106</v>
      </c>
    </row>
    <row r="186" spans="1:6" x14ac:dyDescent="0.2">
      <c r="A186" s="4"/>
      <c r="B186" s="4"/>
      <c r="C186" s="6">
        <v>1</v>
      </c>
      <c r="D186" s="11">
        <v>44208</v>
      </c>
      <c r="E186" s="6" t="s">
        <v>329</v>
      </c>
      <c r="F186" s="6" t="s">
        <v>106</v>
      </c>
    </row>
    <row r="187" spans="1:6" x14ac:dyDescent="0.2">
      <c r="A187" s="4"/>
      <c r="B187" s="4"/>
      <c r="C187" s="6">
        <v>2</v>
      </c>
      <c r="D187" s="11">
        <v>44211</v>
      </c>
      <c r="E187" s="6" t="s">
        <v>145</v>
      </c>
      <c r="F187" s="6" t="s">
        <v>166</v>
      </c>
    </row>
    <row r="188" spans="1:6" x14ac:dyDescent="0.2">
      <c r="A188" s="4"/>
      <c r="B188" s="4"/>
      <c r="C188" s="6">
        <v>1</v>
      </c>
      <c r="D188" s="11">
        <v>44214</v>
      </c>
      <c r="E188" s="6" t="s">
        <v>547</v>
      </c>
      <c r="F188" s="6" t="s">
        <v>544</v>
      </c>
    </row>
    <row r="189" spans="1:6" x14ac:dyDescent="0.2">
      <c r="A189" s="4"/>
      <c r="B189" s="4"/>
      <c r="C189" s="6">
        <v>2</v>
      </c>
      <c r="D189" s="11">
        <v>44215</v>
      </c>
      <c r="E189" s="6" t="s">
        <v>816</v>
      </c>
      <c r="F189" s="6" t="s">
        <v>413</v>
      </c>
    </row>
    <row r="190" spans="1:6" x14ac:dyDescent="0.2">
      <c r="A190" s="4"/>
      <c r="B190" s="4"/>
      <c r="C190" s="6">
        <v>1</v>
      </c>
      <c r="D190" s="11">
        <v>44215</v>
      </c>
      <c r="E190" s="6" t="s">
        <v>488</v>
      </c>
      <c r="F190" s="6" t="s">
        <v>542</v>
      </c>
    </row>
    <row r="191" spans="1:6" x14ac:dyDescent="0.2">
      <c r="A191" s="4"/>
      <c r="B191" s="4"/>
      <c r="C191" s="6">
        <v>1</v>
      </c>
      <c r="D191" s="11">
        <v>44216</v>
      </c>
      <c r="E191" s="6" t="s">
        <v>818</v>
      </c>
      <c r="F191" s="6" t="s">
        <v>542</v>
      </c>
    </row>
    <row r="192" spans="1:6" x14ac:dyDescent="0.2">
      <c r="A192" s="4"/>
      <c r="B192" s="4"/>
      <c r="C192" s="6">
        <v>1</v>
      </c>
      <c r="D192" s="11">
        <v>44216</v>
      </c>
      <c r="E192" s="6" t="s">
        <v>495</v>
      </c>
      <c r="F192" s="6" t="s">
        <v>73</v>
      </c>
    </row>
    <row r="193" spans="1:6" x14ac:dyDescent="0.2">
      <c r="A193" s="4"/>
      <c r="B193" s="4">
        <v>1</v>
      </c>
      <c r="C193" s="6"/>
      <c r="D193" s="11">
        <v>44216</v>
      </c>
      <c r="E193" s="6"/>
      <c r="F193" s="6"/>
    </row>
    <row r="194" spans="1:6" x14ac:dyDescent="0.2">
      <c r="A194" s="4"/>
      <c r="B194" s="4"/>
      <c r="C194" s="41">
        <v>1</v>
      </c>
      <c r="D194" s="42">
        <v>44217</v>
      </c>
      <c r="E194" s="41" t="s">
        <v>823</v>
      </c>
      <c r="F194" s="41" t="s">
        <v>274</v>
      </c>
    </row>
    <row r="195" spans="1:6" x14ac:dyDescent="0.2">
      <c r="A195" s="4"/>
      <c r="B195" s="4"/>
      <c r="C195" s="6">
        <v>1</v>
      </c>
      <c r="D195" s="11">
        <v>44219</v>
      </c>
      <c r="E195" s="6" t="s">
        <v>481</v>
      </c>
      <c r="F195" s="6" t="s">
        <v>31</v>
      </c>
    </row>
    <row r="196" spans="1:6" x14ac:dyDescent="0.2">
      <c r="A196" s="4"/>
      <c r="B196" s="4"/>
      <c r="C196" s="6">
        <v>1</v>
      </c>
      <c r="D196" s="11">
        <v>44221</v>
      </c>
      <c r="E196" s="6" t="s">
        <v>682</v>
      </c>
      <c r="F196" s="6" t="s">
        <v>31</v>
      </c>
    </row>
    <row r="197" spans="1:6" x14ac:dyDescent="0.2">
      <c r="A197" s="4"/>
      <c r="B197" s="4"/>
      <c r="C197" s="6">
        <v>2</v>
      </c>
      <c r="D197" s="11">
        <v>44221</v>
      </c>
      <c r="E197" s="6" t="s">
        <v>145</v>
      </c>
      <c r="F197" s="6" t="s">
        <v>166</v>
      </c>
    </row>
    <row r="198" spans="1:6" x14ac:dyDescent="0.2">
      <c r="A198" s="4"/>
      <c r="B198" s="4"/>
      <c r="C198" s="6">
        <v>3</v>
      </c>
      <c r="D198" s="11">
        <v>44226</v>
      </c>
      <c r="E198" s="6" t="s">
        <v>188</v>
      </c>
      <c r="F198" s="6" t="s">
        <v>106</v>
      </c>
    </row>
    <row r="199" spans="1:6" x14ac:dyDescent="0.2">
      <c r="A199" s="4"/>
      <c r="B199" s="4"/>
      <c r="C199" s="6">
        <v>2</v>
      </c>
      <c r="D199" s="11">
        <v>44228</v>
      </c>
      <c r="E199" s="6" t="s">
        <v>429</v>
      </c>
      <c r="F199" s="6" t="s">
        <v>106</v>
      </c>
    </row>
    <row r="200" spans="1:6" x14ac:dyDescent="0.2">
      <c r="A200" s="4"/>
      <c r="B200" s="4"/>
      <c r="C200" s="6">
        <v>3</v>
      </c>
      <c r="D200" s="11">
        <v>44235</v>
      </c>
      <c r="E200" s="6" t="s">
        <v>188</v>
      </c>
      <c r="F200" s="6" t="s">
        <v>413</v>
      </c>
    </row>
    <row r="201" spans="1:6" x14ac:dyDescent="0.2">
      <c r="A201" s="4"/>
      <c r="C201" s="41">
        <v>1</v>
      </c>
      <c r="D201" s="11">
        <v>44235</v>
      </c>
      <c r="E201" s="41" t="s">
        <v>829</v>
      </c>
      <c r="F201" s="41" t="s">
        <v>79</v>
      </c>
    </row>
    <row r="202" spans="1:6" x14ac:dyDescent="0.2">
      <c r="A202" s="4"/>
      <c r="B202" s="4"/>
      <c r="C202" s="6">
        <v>2</v>
      </c>
      <c r="D202" s="11">
        <v>44243</v>
      </c>
      <c r="E202" s="6" t="s">
        <v>429</v>
      </c>
      <c r="F202" s="6" t="s">
        <v>115</v>
      </c>
    </row>
    <row r="203" spans="1:6" x14ac:dyDescent="0.2">
      <c r="A203" s="4"/>
      <c r="B203" s="4"/>
      <c r="C203" s="6">
        <v>1</v>
      </c>
      <c r="D203" s="11">
        <v>44244</v>
      </c>
      <c r="E203" s="6" t="s">
        <v>753</v>
      </c>
      <c r="F203" s="6" t="s">
        <v>31</v>
      </c>
    </row>
    <row r="204" spans="1:6" x14ac:dyDescent="0.2">
      <c r="A204" s="4"/>
      <c r="B204" s="4">
        <v>40</v>
      </c>
      <c r="C204" s="6"/>
      <c r="D204" s="11">
        <v>44246</v>
      </c>
      <c r="E204" s="6"/>
      <c r="F204" s="6"/>
    </row>
    <row r="205" spans="1:6" x14ac:dyDescent="0.2">
      <c r="A205" s="4"/>
      <c r="B205" s="4"/>
      <c r="C205" s="6">
        <v>3</v>
      </c>
      <c r="D205" s="11">
        <v>44249</v>
      </c>
      <c r="E205" s="6" t="s">
        <v>188</v>
      </c>
      <c r="F205" s="6" t="s">
        <v>106</v>
      </c>
    </row>
    <row r="206" spans="1:6" x14ac:dyDescent="0.2">
      <c r="A206" s="4"/>
      <c r="B206" s="4"/>
      <c r="C206" s="41">
        <v>1</v>
      </c>
      <c r="D206" s="11">
        <v>44252</v>
      </c>
      <c r="E206" s="41" t="s">
        <v>876</v>
      </c>
      <c r="F206" s="41" t="s">
        <v>838</v>
      </c>
    </row>
    <row r="207" spans="1:6" x14ac:dyDescent="0.2">
      <c r="A207" s="4"/>
      <c r="B207" s="4"/>
      <c r="C207" s="6">
        <v>1</v>
      </c>
      <c r="D207" s="11">
        <v>44253</v>
      </c>
      <c r="E207" s="6" t="s">
        <v>647</v>
      </c>
      <c r="F207" s="6" t="s">
        <v>31</v>
      </c>
    </row>
    <row r="208" spans="1:6" x14ac:dyDescent="0.2">
      <c r="A208" s="4"/>
      <c r="B208" s="4"/>
      <c r="C208" s="41">
        <v>1</v>
      </c>
      <c r="D208" s="11">
        <v>44254</v>
      </c>
      <c r="E208" s="6" t="s">
        <v>382</v>
      </c>
      <c r="F208" s="6" t="s">
        <v>48</v>
      </c>
    </row>
    <row r="209" spans="1:6" x14ac:dyDescent="0.2">
      <c r="A209" s="4"/>
      <c r="B209" s="4"/>
      <c r="C209" s="6">
        <v>4</v>
      </c>
      <c r="D209" s="11">
        <v>44257</v>
      </c>
      <c r="E209" s="6" t="s">
        <v>305</v>
      </c>
      <c r="F209" s="6" t="s">
        <v>166</v>
      </c>
    </row>
    <row r="210" spans="1:6" x14ac:dyDescent="0.2">
      <c r="A210" s="4"/>
      <c r="B210" s="4"/>
      <c r="C210" s="41">
        <v>1</v>
      </c>
      <c r="D210" s="11">
        <v>44260</v>
      </c>
      <c r="E210" s="6" t="s">
        <v>475</v>
      </c>
      <c r="F210" s="6" t="s">
        <v>31</v>
      </c>
    </row>
    <row r="211" spans="1:6" x14ac:dyDescent="0.2">
      <c r="A211" s="4"/>
      <c r="B211" s="4"/>
      <c r="C211" s="6">
        <v>2</v>
      </c>
      <c r="D211" s="11">
        <v>44260</v>
      </c>
      <c r="E211" s="6" t="s">
        <v>576</v>
      </c>
      <c r="F211" s="6" t="s">
        <v>115</v>
      </c>
    </row>
    <row r="212" spans="1:6" x14ac:dyDescent="0.2">
      <c r="A212" s="4"/>
      <c r="B212" s="4"/>
      <c r="C212" s="6">
        <v>1</v>
      </c>
      <c r="D212" s="11">
        <v>44263</v>
      </c>
      <c r="E212" s="6" t="s">
        <v>311</v>
      </c>
      <c r="F212" s="6" t="s">
        <v>542</v>
      </c>
    </row>
    <row r="213" spans="1:6" x14ac:dyDescent="0.2">
      <c r="A213" s="4"/>
      <c r="B213" s="4"/>
      <c r="C213" s="6">
        <v>3</v>
      </c>
      <c r="D213" s="11">
        <v>44263</v>
      </c>
      <c r="E213" s="6" t="s">
        <v>188</v>
      </c>
      <c r="F213" s="6" t="s">
        <v>413</v>
      </c>
    </row>
    <row r="214" spans="1:6" x14ac:dyDescent="0.2">
      <c r="A214" s="4"/>
      <c r="B214" s="4"/>
      <c r="C214" s="6">
        <v>1</v>
      </c>
      <c r="D214" s="11">
        <v>44263</v>
      </c>
      <c r="E214" s="6" t="s">
        <v>624</v>
      </c>
      <c r="F214" s="6" t="s">
        <v>106</v>
      </c>
    </row>
    <row r="215" spans="1:6" x14ac:dyDescent="0.2">
      <c r="A215" s="4"/>
      <c r="B215" s="4"/>
      <c r="C215" s="41">
        <v>1</v>
      </c>
      <c r="D215" s="11">
        <v>44263</v>
      </c>
      <c r="E215" s="41" t="s">
        <v>1146</v>
      </c>
      <c r="F215" s="41" t="s">
        <v>101</v>
      </c>
    </row>
    <row r="216" spans="1:6" x14ac:dyDescent="0.2">
      <c r="A216" s="4"/>
      <c r="B216" s="4"/>
      <c r="C216" s="6">
        <v>2</v>
      </c>
      <c r="D216" s="11">
        <v>44271</v>
      </c>
      <c r="E216" s="6" t="s">
        <v>905</v>
      </c>
      <c r="F216" s="6" t="s">
        <v>166</v>
      </c>
    </row>
    <row r="217" spans="1:6" x14ac:dyDescent="0.2">
      <c r="A217" s="4"/>
      <c r="B217" s="4"/>
      <c r="C217" s="6">
        <v>1</v>
      </c>
      <c r="D217" s="11">
        <v>44272</v>
      </c>
      <c r="E217" s="6" t="s">
        <v>652</v>
      </c>
      <c r="F217" s="6" t="s">
        <v>544</v>
      </c>
    </row>
    <row r="218" spans="1:6" x14ac:dyDescent="0.2">
      <c r="A218" s="4"/>
      <c r="B218" s="4"/>
      <c r="C218" s="6">
        <v>1</v>
      </c>
      <c r="D218" s="11">
        <v>44272</v>
      </c>
      <c r="E218" s="6" t="s">
        <v>422</v>
      </c>
      <c r="F218" s="6" t="s">
        <v>106</v>
      </c>
    </row>
    <row r="219" spans="1:6" x14ac:dyDescent="0.2">
      <c r="A219" s="4"/>
      <c r="B219" s="4"/>
      <c r="C219" s="6">
        <v>1</v>
      </c>
      <c r="D219" s="11">
        <v>44279</v>
      </c>
      <c r="E219" s="6" t="s">
        <v>920</v>
      </c>
      <c r="F219" s="6" t="s">
        <v>838</v>
      </c>
    </row>
    <row r="220" spans="1:6" x14ac:dyDescent="0.2">
      <c r="A220" s="4"/>
      <c r="B220" s="4"/>
      <c r="C220" s="6">
        <v>1</v>
      </c>
      <c r="D220" s="11">
        <v>44279</v>
      </c>
      <c r="E220" s="6" t="s">
        <v>746</v>
      </c>
      <c r="F220" s="6" t="s">
        <v>838</v>
      </c>
    </row>
    <row r="221" spans="1:6" x14ac:dyDescent="0.2">
      <c r="A221" s="4"/>
      <c r="B221" s="4"/>
      <c r="C221" s="6">
        <v>4</v>
      </c>
      <c r="D221" s="11">
        <v>44286</v>
      </c>
      <c r="E221" s="6" t="s">
        <v>319</v>
      </c>
      <c r="F221" s="6" t="s">
        <v>106</v>
      </c>
    </row>
    <row r="222" spans="1:6" x14ac:dyDescent="0.2">
      <c r="A222" s="4"/>
      <c r="B222" s="4"/>
      <c r="C222" s="6">
        <v>2</v>
      </c>
      <c r="D222" s="11">
        <v>44286</v>
      </c>
      <c r="E222" s="6" t="s">
        <v>145</v>
      </c>
      <c r="F222" s="6" t="s">
        <v>106</v>
      </c>
    </row>
    <row r="223" spans="1:6" x14ac:dyDescent="0.2">
      <c r="A223" s="4"/>
      <c r="B223" s="4"/>
      <c r="C223" s="6">
        <v>2</v>
      </c>
      <c r="D223" s="11">
        <v>44289</v>
      </c>
      <c r="E223" s="6" t="s">
        <v>319</v>
      </c>
      <c r="F223" s="6" t="s">
        <v>413</v>
      </c>
    </row>
    <row r="224" spans="1:6" x14ac:dyDescent="0.2">
      <c r="A224" s="4"/>
      <c r="B224" s="4"/>
      <c r="C224" s="6">
        <v>1</v>
      </c>
      <c r="D224" s="11">
        <v>44289</v>
      </c>
      <c r="E224" s="6" t="s">
        <v>930</v>
      </c>
      <c r="F224" s="6" t="s">
        <v>413</v>
      </c>
    </row>
    <row r="225" spans="1:6" x14ac:dyDescent="0.2">
      <c r="A225" s="4"/>
      <c r="B225" s="4"/>
      <c r="C225" s="6">
        <v>2</v>
      </c>
      <c r="D225" s="11">
        <v>44291</v>
      </c>
      <c r="E225" s="41" t="s">
        <v>429</v>
      </c>
      <c r="F225" s="6" t="s">
        <v>413</v>
      </c>
    </row>
    <row r="226" spans="1:6" x14ac:dyDescent="0.2">
      <c r="A226" s="4"/>
      <c r="B226" s="4"/>
      <c r="C226" s="6">
        <v>1</v>
      </c>
      <c r="D226" s="11">
        <v>44293</v>
      </c>
      <c r="E226" s="6" t="s">
        <v>934</v>
      </c>
      <c r="F226" s="6" t="s">
        <v>925</v>
      </c>
    </row>
    <row r="227" spans="1:6" x14ac:dyDescent="0.2">
      <c r="A227" s="4"/>
      <c r="B227" s="4"/>
      <c r="C227" s="6">
        <v>1</v>
      </c>
      <c r="D227" s="11">
        <v>44293</v>
      </c>
      <c r="E227" s="6" t="s">
        <v>938</v>
      </c>
      <c r="F227" s="6" t="s">
        <v>542</v>
      </c>
    </row>
    <row r="228" spans="1:6" x14ac:dyDescent="0.2">
      <c r="A228" s="4"/>
      <c r="B228" s="4"/>
      <c r="C228" s="6">
        <v>1</v>
      </c>
      <c r="D228" s="11">
        <v>44294</v>
      </c>
      <c r="E228" s="6" t="s">
        <v>939</v>
      </c>
      <c r="F228" s="6" t="s">
        <v>925</v>
      </c>
    </row>
    <row r="229" spans="1:6" x14ac:dyDescent="0.2">
      <c r="A229" s="4"/>
      <c r="B229" s="4"/>
      <c r="C229" s="6">
        <v>1</v>
      </c>
      <c r="D229" s="11">
        <v>44300</v>
      </c>
      <c r="E229" s="6" t="s">
        <v>953</v>
      </c>
      <c r="F229" s="6" t="s">
        <v>544</v>
      </c>
    </row>
    <row r="230" spans="1:6" x14ac:dyDescent="0.2">
      <c r="A230" s="4"/>
      <c r="B230" s="4"/>
      <c r="C230" s="6">
        <v>2</v>
      </c>
      <c r="D230" s="11">
        <v>44302</v>
      </c>
      <c r="E230" s="6" t="s">
        <v>954</v>
      </c>
      <c r="F230" s="6" t="s">
        <v>79</v>
      </c>
    </row>
    <row r="231" spans="1:6" x14ac:dyDescent="0.2">
      <c r="A231" s="4"/>
      <c r="B231" s="4">
        <v>50</v>
      </c>
      <c r="C231" s="6">
        <v>1</v>
      </c>
      <c r="D231" s="11">
        <v>44303</v>
      </c>
      <c r="E231" s="6" t="s">
        <v>955</v>
      </c>
      <c r="F231" s="6" t="s">
        <v>79</v>
      </c>
    </row>
    <row r="232" spans="1:6" x14ac:dyDescent="0.2">
      <c r="A232" s="4"/>
      <c r="B232" s="4"/>
      <c r="C232" s="6"/>
      <c r="D232" s="11">
        <v>44334</v>
      </c>
      <c r="E232" s="6"/>
      <c r="F232" s="6"/>
    </row>
    <row r="233" spans="1:6" x14ac:dyDescent="0.2">
      <c r="A233" s="4"/>
      <c r="B233" s="4"/>
      <c r="C233" s="6">
        <v>1</v>
      </c>
      <c r="D233" s="11">
        <v>44363</v>
      </c>
      <c r="E233" s="6" t="s">
        <v>1003</v>
      </c>
      <c r="F233" s="6" t="s">
        <v>115</v>
      </c>
    </row>
    <row r="234" spans="1:6" x14ac:dyDescent="0.2">
      <c r="A234" s="4"/>
      <c r="B234" s="4"/>
      <c r="C234" s="41">
        <v>3</v>
      </c>
      <c r="D234" s="11">
        <v>44414</v>
      </c>
      <c r="E234" s="41" t="s">
        <v>1052</v>
      </c>
      <c r="F234" s="41" t="s">
        <v>413</v>
      </c>
    </row>
    <row r="235" spans="1:6" x14ac:dyDescent="0.2">
      <c r="A235" s="4"/>
      <c r="B235" s="4"/>
      <c r="C235" s="6">
        <v>1</v>
      </c>
      <c r="D235" s="11">
        <v>44421</v>
      </c>
      <c r="E235" s="41" t="s">
        <v>1065</v>
      </c>
      <c r="F235" s="6"/>
    </row>
    <row r="236" spans="1:6" x14ac:dyDescent="0.2">
      <c r="A236" s="4"/>
      <c r="B236" s="4">
        <v>1</v>
      </c>
      <c r="C236" s="6">
        <v>1</v>
      </c>
      <c r="D236" s="11">
        <v>44424</v>
      </c>
      <c r="E236" s="6" t="s">
        <v>1066</v>
      </c>
      <c r="F236" s="6" t="s">
        <v>925</v>
      </c>
    </row>
    <row r="237" spans="1:6" x14ac:dyDescent="0.2">
      <c r="A237" s="4"/>
      <c r="B237" s="4">
        <v>1</v>
      </c>
      <c r="C237" s="6"/>
      <c r="D237" s="11">
        <v>44426</v>
      </c>
      <c r="E237" s="6" t="s">
        <v>1079</v>
      </c>
      <c r="F237" s="6"/>
    </row>
    <row r="238" spans="1:6" x14ac:dyDescent="0.2">
      <c r="A238" s="4"/>
      <c r="B238" s="4"/>
      <c r="C238" s="6"/>
      <c r="D238" s="11">
        <v>44426</v>
      </c>
      <c r="E238" s="6" t="s">
        <v>1079</v>
      </c>
      <c r="F238" s="6"/>
    </row>
    <row r="239" spans="1:6" x14ac:dyDescent="0.2">
      <c r="A239" s="4"/>
      <c r="B239" s="4"/>
      <c r="C239" s="6">
        <v>1</v>
      </c>
      <c r="D239" s="11">
        <v>44428</v>
      </c>
      <c r="E239" s="6" t="s">
        <v>1080</v>
      </c>
      <c r="F239" s="6"/>
    </row>
    <row r="240" spans="1:6" x14ac:dyDescent="0.2">
      <c r="A240" s="4"/>
      <c r="C240" s="6">
        <v>1</v>
      </c>
      <c r="D240" s="11">
        <v>44428</v>
      </c>
      <c r="E240" s="6" t="s">
        <v>1081</v>
      </c>
      <c r="F240" s="6"/>
    </row>
    <row r="241" spans="1:6" x14ac:dyDescent="0.2">
      <c r="A241" s="4"/>
      <c r="B241" s="4"/>
      <c r="C241" s="41">
        <v>1</v>
      </c>
      <c r="D241" s="42">
        <v>44432</v>
      </c>
      <c r="E241" s="41" t="s">
        <v>1145</v>
      </c>
      <c r="F241" t="s">
        <v>101</v>
      </c>
    </row>
    <row r="242" spans="1:6" x14ac:dyDescent="0.2">
      <c r="A242" s="4"/>
      <c r="B242" s="4">
        <v>1</v>
      </c>
      <c r="C242" s="6">
        <v>1</v>
      </c>
      <c r="D242" s="11">
        <v>44434</v>
      </c>
      <c r="E242" s="6" t="s">
        <v>382</v>
      </c>
      <c r="F242" s="6" t="s">
        <v>542</v>
      </c>
    </row>
    <row r="243" spans="1:6" x14ac:dyDescent="0.2">
      <c r="A243" s="4"/>
      <c r="B243" s="4"/>
      <c r="C243" s="6"/>
      <c r="D243" s="11">
        <v>44434</v>
      </c>
      <c r="E243" s="6" t="s">
        <v>1079</v>
      </c>
      <c r="F243" s="6"/>
    </row>
    <row r="244" spans="1:6" x14ac:dyDescent="0.2">
      <c r="A244" s="4"/>
      <c r="B244" s="4">
        <v>8</v>
      </c>
      <c r="C244" s="6">
        <v>1</v>
      </c>
      <c r="D244" s="11">
        <v>44440</v>
      </c>
      <c r="E244" s="6" t="s">
        <v>1000</v>
      </c>
      <c r="F244" s="6" t="s">
        <v>67</v>
      </c>
    </row>
    <row r="245" spans="1:6" x14ac:dyDescent="0.2">
      <c r="A245" s="4"/>
      <c r="B245" s="4"/>
      <c r="C245" s="6"/>
      <c r="D245" s="11">
        <v>44440</v>
      </c>
      <c r="E245" s="6"/>
      <c r="F245" s="6"/>
    </row>
    <row r="246" spans="1:6" x14ac:dyDescent="0.2">
      <c r="A246" s="4"/>
      <c r="B246" s="4"/>
      <c r="C246" s="6">
        <v>1</v>
      </c>
      <c r="D246" s="11">
        <v>44441</v>
      </c>
      <c r="E246" s="6" t="s">
        <v>1106</v>
      </c>
      <c r="F246" s="6" t="s">
        <v>67</v>
      </c>
    </row>
    <row r="247" spans="1:6" x14ac:dyDescent="0.2">
      <c r="A247" s="4"/>
      <c r="B247" s="4"/>
      <c r="C247" s="6">
        <v>1</v>
      </c>
      <c r="D247" s="11">
        <v>44441</v>
      </c>
      <c r="E247" s="6" t="s">
        <v>1107</v>
      </c>
      <c r="F247" s="6" t="s">
        <v>31</v>
      </c>
    </row>
    <row r="248" spans="1:6" x14ac:dyDescent="0.2">
      <c r="A248" s="4"/>
      <c r="B248" s="4"/>
      <c r="C248" s="6">
        <v>1</v>
      </c>
      <c r="D248" s="11">
        <v>44445</v>
      </c>
      <c r="E248" s="6" t="s">
        <v>682</v>
      </c>
      <c r="F248" s="6" t="s">
        <v>838</v>
      </c>
    </row>
    <row r="249" spans="1:6" x14ac:dyDescent="0.2">
      <c r="A249" s="4"/>
      <c r="B249" s="4"/>
      <c r="C249" s="6">
        <v>1</v>
      </c>
      <c r="D249" s="11">
        <v>44440</v>
      </c>
      <c r="E249" s="6" t="s">
        <v>1112</v>
      </c>
      <c r="F249" s="6" t="s">
        <v>78</v>
      </c>
    </row>
    <row r="250" spans="1:6" x14ac:dyDescent="0.2">
      <c r="A250" s="4"/>
      <c r="B250" s="4"/>
      <c r="C250" s="6">
        <v>1</v>
      </c>
      <c r="D250" s="11">
        <v>44452</v>
      </c>
      <c r="E250" s="6" t="s">
        <v>280</v>
      </c>
      <c r="F250" s="6" t="s">
        <v>79</v>
      </c>
    </row>
    <row r="251" spans="1:6" x14ac:dyDescent="0.2">
      <c r="A251" s="4"/>
      <c r="B251" s="4">
        <v>2</v>
      </c>
      <c r="C251" s="6">
        <v>1</v>
      </c>
      <c r="D251" s="11">
        <v>44453</v>
      </c>
      <c r="E251" s="6" t="s">
        <v>749</v>
      </c>
      <c r="F251" s="6" t="s">
        <v>925</v>
      </c>
    </row>
    <row r="252" spans="1:6" x14ac:dyDescent="0.2">
      <c r="A252" s="4"/>
      <c r="B252" s="4"/>
      <c r="C252" s="6"/>
      <c r="D252" s="11">
        <v>44456</v>
      </c>
      <c r="E252" s="6"/>
      <c r="F252" s="6"/>
    </row>
    <row r="253" spans="1:6" x14ac:dyDescent="0.2">
      <c r="A253" s="4"/>
      <c r="B253" s="4"/>
      <c r="C253" s="6"/>
      <c r="D253" s="11"/>
      <c r="E253" s="6"/>
      <c r="F253" s="6"/>
    </row>
    <row r="254" spans="1:6" x14ac:dyDescent="0.2">
      <c r="A254" s="4"/>
      <c r="B254" s="4"/>
      <c r="C254" s="6">
        <v>1</v>
      </c>
      <c r="D254" s="11">
        <v>44460</v>
      </c>
      <c r="E254" s="6" t="s">
        <v>1138</v>
      </c>
      <c r="F254" s="6" t="s">
        <v>274</v>
      </c>
    </row>
    <row r="255" spans="1:6" x14ac:dyDescent="0.2">
      <c r="A255" s="4"/>
      <c r="B255" s="4"/>
      <c r="C255" s="6">
        <v>1</v>
      </c>
      <c r="D255" s="11">
        <v>44461</v>
      </c>
      <c r="E255" s="6" t="s">
        <v>1132</v>
      </c>
      <c r="F255" s="6" t="s">
        <v>542</v>
      </c>
    </row>
    <row r="256" spans="1:6" x14ac:dyDescent="0.2">
      <c r="A256" s="4"/>
      <c r="B256" s="4"/>
      <c r="C256" s="6">
        <v>1</v>
      </c>
      <c r="D256" s="11">
        <v>44464</v>
      </c>
      <c r="E256" s="6" t="s">
        <v>982</v>
      </c>
      <c r="F256" s="6" t="s">
        <v>1010</v>
      </c>
    </row>
    <row r="257" spans="1:6" x14ac:dyDescent="0.2">
      <c r="A257" s="4"/>
      <c r="C257" s="41">
        <v>1</v>
      </c>
      <c r="D257" s="42">
        <v>44469</v>
      </c>
      <c r="E257" s="41" t="s">
        <v>971</v>
      </c>
      <c r="F257" s="41" t="s">
        <v>542</v>
      </c>
    </row>
    <row r="258" spans="1:6" x14ac:dyDescent="0.2">
      <c r="A258" s="49"/>
      <c r="B258" s="49"/>
      <c r="C258" s="50">
        <v>1</v>
      </c>
      <c r="D258" s="42">
        <v>44469</v>
      </c>
      <c r="E258" s="50" t="s">
        <v>1150</v>
      </c>
      <c r="F258" s="50" t="s">
        <v>445</v>
      </c>
    </row>
    <row r="259" spans="1:6" x14ac:dyDescent="0.2">
      <c r="A259" s="4"/>
      <c r="B259" s="4"/>
      <c r="C259" s="6">
        <v>1</v>
      </c>
      <c r="D259" s="11">
        <v>44481</v>
      </c>
      <c r="E259" s="6" t="s">
        <v>920</v>
      </c>
      <c r="F259" s="6" t="s">
        <v>31</v>
      </c>
    </row>
    <row r="260" spans="1:6" x14ac:dyDescent="0.2">
      <c r="A260" s="4"/>
      <c r="B260" s="4"/>
      <c r="C260" s="6">
        <v>1</v>
      </c>
      <c r="D260" s="11">
        <v>44489</v>
      </c>
      <c r="E260" s="6" t="s">
        <v>953</v>
      </c>
      <c r="F260" s="6" t="s">
        <v>106</v>
      </c>
    </row>
    <row r="261" spans="1:6" x14ac:dyDescent="0.2">
      <c r="A261" s="4"/>
      <c r="B261" s="4"/>
      <c r="C261" s="6">
        <v>1</v>
      </c>
      <c r="D261" s="11">
        <v>44491</v>
      </c>
      <c r="E261" s="6" t="s">
        <v>1176</v>
      </c>
      <c r="F261" s="6" t="s">
        <v>1177</v>
      </c>
    </row>
    <row r="262" spans="1:6" x14ac:dyDescent="0.2">
      <c r="A262" s="4"/>
      <c r="B262" s="4"/>
      <c r="C262" s="74">
        <v>24</v>
      </c>
      <c r="D262" s="6"/>
      <c r="E262" s="6" t="s">
        <v>785</v>
      </c>
      <c r="F262" s="6"/>
    </row>
    <row r="263" spans="1:6" x14ac:dyDescent="0.2">
      <c r="A263" s="4"/>
      <c r="B263" s="4">
        <v>50</v>
      </c>
      <c r="C263" s="6"/>
      <c r="D263" s="11">
        <v>44494</v>
      </c>
      <c r="E263" s="6"/>
      <c r="F263" s="6"/>
    </row>
    <row r="264" spans="1:6" x14ac:dyDescent="0.2">
      <c r="A264" s="4"/>
      <c r="B264" s="4"/>
      <c r="C264" s="6">
        <v>2</v>
      </c>
      <c r="D264" s="11">
        <v>44501</v>
      </c>
      <c r="E264" s="6" t="s">
        <v>1184</v>
      </c>
      <c r="F264" s="6" t="s">
        <v>1010</v>
      </c>
    </row>
    <row r="265" spans="1:6" x14ac:dyDescent="0.2">
      <c r="A265" s="4"/>
      <c r="B265" s="4"/>
      <c r="C265" s="6">
        <v>1</v>
      </c>
      <c r="D265" s="11">
        <v>44502</v>
      </c>
      <c r="E265" s="6" t="s">
        <v>422</v>
      </c>
      <c r="F265" s="6" t="s">
        <v>1010</v>
      </c>
    </row>
    <row r="266" spans="1:6" x14ac:dyDescent="0.2">
      <c r="A266" s="4"/>
      <c r="B266" s="4"/>
      <c r="C266" s="6">
        <v>2</v>
      </c>
      <c r="D266" s="11">
        <v>44509</v>
      </c>
      <c r="E266" s="6" t="s">
        <v>305</v>
      </c>
      <c r="F266" s="6" t="s">
        <v>106</v>
      </c>
    </row>
    <row r="267" spans="1:6" x14ac:dyDescent="0.2">
      <c r="A267" s="4"/>
      <c r="B267" s="4"/>
      <c r="C267" s="6">
        <v>1</v>
      </c>
      <c r="D267" s="11">
        <v>44511</v>
      </c>
      <c r="E267" s="6" t="s">
        <v>961</v>
      </c>
      <c r="F267" s="6" t="s">
        <v>1010</v>
      </c>
    </row>
    <row r="268" spans="1:6" x14ac:dyDescent="0.2">
      <c r="A268" s="4"/>
      <c r="B268" s="4"/>
      <c r="C268" s="6">
        <v>1</v>
      </c>
      <c r="D268" s="11">
        <v>44511</v>
      </c>
      <c r="E268" s="6" t="s">
        <v>1191</v>
      </c>
      <c r="F268" s="6" t="s">
        <v>1010</v>
      </c>
    </row>
    <row r="269" spans="1:6" x14ac:dyDescent="0.2">
      <c r="A269" s="4"/>
      <c r="B269" s="4"/>
      <c r="C269" s="6">
        <v>1</v>
      </c>
      <c r="D269" s="11">
        <v>44517</v>
      </c>
      <c r="E269" s="6" t="s">
        <v>1165</v>
      </c>
      <c r="F269" s="6" t="s">
        <v>925</v>
      </c>
    </row>
    <row r="270" spans="1:6" x14ac:dyDescent="0.2">
      <c r="A270" s="4"/>
      <c r="B270" s="4"/>
      <c r="C270" s="41">
        <v>1</v>
      </c>
      <c r="D270" s="11">
        <v>44518</v>
      </c>
      <c r="E270" s="41" t="s">
        <v>1198</v>
      </c>
      <c r="F270" s="41" t="s">
        <v>838</v>
      </c>
    </row>
    <row r="271" spans="1:6" x14ac:dyDescent="0.2">
      <c r="A271" s="4"/>
      <c r="B271" s="4"/>
      <c r="C271" s="6">
        <v>1</v>
      </c>
      <c r="D271" s="11">
        <v>44519</v>
      </c>
      <c r="E271" s="6" t="s">
        <v>709</v>
      </c>
      <c r="F271" s="6" t="s">
        <v>101</v>
      </c>
    </row>
    <row r="272" spans="1:6" x14ac:dyDescent="0.2">
      <c r="A272" s="4"/>
      <c r="B272" s="4"/>
      <c r="C272" s="6">
        <v>1</v>
      </c>
      <c r="D272" s="11">
        <v>44519</v>
      </c>
      <c r="E272" s="6" t="s">
        <v>656</v>
      </c>
      <c r="F272" s="6" t="s">
        <v>838</v>
      </c>
    </row>
    <row r="273" spans="1:6" x14ac:dyDescent="0.2">
      <c r="A273" s="4"/>
      <c r="B273" s="4"/>
      <c r="C273" s="6">
        <v>3</v>
      </c>
      <c r="D273" s="11">
        <v>44519</v>
      </c>
      <c r="E273" s="6" t="s">
        <v>188</v>
      </c>
      <c r="F273" s="6" t="s">
        <v>544</v>
      </c>
    </row>
    <row r="274" spans="1:6" x14ac:dyDescent="0.2">
      <c r="A274" s="4"/>
      <c r="B274" s="4"/>
      <c r="C274" s="6">
        <v>2</v>
      </c>
      <c r="D274" s="11">
        <v>44521</v>
      </c>
      <c r="E274" s="6" t="s">
        <v>429</v>
      </c>
      <c r="F274" s="6" t="s">
        <v>445</v>
      </c>
    </row>
    <row r="275" spans="1:6" x14ac:dyDescent="0.2">
      <c r="A275" s="4"/>
      <c r="B275" s="4"/>
      <c r="C275" s="6">
        <v>1</v>
      </c>
      <c r="D275" s="11">
        <v>44530</v>
      </c>
      <c r="E275" s="6" t="s">
        <v>464</v>
      </c>
      <c r="F275" s="6" t="s">
        <v>542</v>
      </c>
    </row>
    <row r="276" spans="1:6" x14ac:dyDescent="0.2">
      <c r="A276" s="4"/>
      <c r="B276" s="4"/>
      <c r="C276" s="6">
        <v>1</v>
      </c>
      <c r="D276" s="11">
        <v>44530</v>
      </c>
      <c r="E276" s="6" t="s">
        <v>481</v>
      </c>
      <c r="F276" s="6" t="s">
        <v>838</v>
      </c>
    </row>
    <row r="277" spans="1:6" x14ac:dyDescent="0.2">
      <c r="A277" s="4"/>
      <c r="B277" s="4"/>
      <c r="C277" s="6">
        <v>3</v>
      </c>
      <c r="D277" s="11">
        <v>44531</v>
      </c>
      <c r="E277" s="6" t="s">
        <v>188</v>
      </c>
      <c r="F277" s="6" t="s">
        <v>445</v>
      </c>
    </row>
    <row r="278" spans="1:6" x14ac:dyDescent="0.2">
      <c r="A278" s="4"/>
      <c r="B278" s="4"/>
      <c r="C278" s="6">
        <v>2</v>
      </c>
      <c r="D278" s="11">
        <v>44534</v>
      </c>
      <c r="E278" s="6" t="s">
        <v>997</v>
      </c>
      <c r="F278" s="6" t="s">
        <v>445</v>
      </c>
    </row>
    <row r="279" spans="1:6" x14ac:dyDescent="0.2">
      <c r="A279" s="4"/>
      <c r="B279" s="4"/>
      <c r="C279" s="41">
        <v>2</v>
      </c>
      <c r="D279" s="11">
        <v>44536</v>
      </c>
      <c r="E279" s="41" t="s">
        <v>732</v>
      </c>
      <c r="F279" s="41" t="s">
        <v>544</v>
      </c>
    </row>
    <row r="280" spans="1:6" x14ac:dyDescent="0.2">
      <c r="A280" s="4"/>
      <c r="B280" s="4"/>
      <c r="C280" s="6">
        <v>2</v>
      </c>
      <c r="D280" s="11">
        <v>44537</v>
      </c>
      <c r="E280" s="6" t="s">
        <v>1212</v>
      </c>
      <c r="F280" s="6" t="s">
        <v>445</v>
      </c>
    </row>
    <row r="281" spans="1:6" x14ac:dyDescent="0.2">
      <c r="A281" s="4"/>
      <c r="B281" s="4"/>
      <c r="C281" s="6">
        <v>3</v>
      </c>
      <c r="D281" s="11">
        <v>44538</v>
      </c>
      <c r="E281" s="6" t="s">
        <v>188</v>
      </c>
      <c r="F281" s="6" t="s">
        <v>445</v>
      </c>
    </row>
    <row r="282" spans="1:6" x14ac:dyDescent="0.2">
      <c r="A282" s="4"/>
      <c r="B282" s="4"/>
      <c r="C282" s="6">
        <v>2</v>
      </c>
      <c r="D282" s="11">
        <v>44543</v>
      </c>
      <c r="E282" s="6" t="s">
        <v>429</v>
      </c>
      <c r="F282" s="6" t="s">
        <v>445</v>
      </c>
    </row>
    <row r="283" spans="1:6" x14ac:dyDescent="0.2">
      <c r="A283" s="4"/>
      <c r="B283" s="4"/>
      <c r="C283" s="6">
        <v>1</v>
      </c>
      <c r="D283" s="11">
        <v>44544</v>
      </c>
      <c r="E283" s="6" t="s">
        <v>1000</v>
      </c>
      <c r="F283" s="6" t="s">
        <v>542</v>
      </c>
    </row>
    <row r="284" spans="1:6" x14ac:dyDescent="0.2">
      <c r="A284" s="4"/>
      <c r="B284" s="4"/>
      <c r="C284" s="6">
        <v>1</v>
      </c>
      <c r="D284" s="11">
        <v>44545</v>
      </c>
      <c r="E284" s="6" t="s">
        <v>1220</v>
      </c>
      <c r="F284" s="6" t="s">
        <v>542</v>
      </c>
    </row>
    <row r="285" spans="1:6" x14ac:dyDescent="0.2">
      <c r="A285" s="4"/>
      <c r="B285" s="4"/>
      <c r="C285" s="6">
        <v>1</v>
      </c>
      <c r="D285" s="11">
        <v>44545</v>
      </c>
      <c r="E285" s="6" t="s">
        <v>1117</v>
      </c>
      <c r="F285" s="6" t="s">
        <v>101</v>
      </c>
    </row>
    <row r="286" spans="1:6" x14ac:dyDescent="0.2">
      <c r="B286" s="4"/>
      <c r="C286" s="6">
        <v>1</v>
      </c>
      <c r="D286" s="11">
        <v>44548</v>
      </c>
      <c r="E286" s="6" t="s">
        <v>1227</v>
      </c>
      <c r="F286" s="6" t="s">
        <v>31</v>
      </c>
    </row>
    <row r="287" spans="1:6" x14ac:dyDescent="0.2">
      <c r="B287" s="4"/>
      <c r="C287" s="6">
        <v>1</v>
      </c>
      <c r="D287" s="11">
        <v>44551</v>
      </c>
      <c r="E287" s="6" t="s">
        <v>1176</v>
      </c>
      <c r="F287" s="6" t="s">
        <v>838</v>
      </c>
    </row>
    <row r="288" spans="1:6" x14ac:dyDescent="0.2">
      <c r="B288" s="4"/>
      <c r="C288" s="6">
        <v>1</v>
      </c>
      <c r="D288" s="11">
        <v>44554</v>
      </c>
      <c r="E288" s="6" t="s">
        <v>1235</v>
      </c>
      <c r="F288" s="6" t="s">
        <v>838</v>
      </c>
    </row>
    <row r="289" spans="1:6" x14ac:dyDescent="0.2">
      <c r="B289" s="4"/>
      <c r="C289" s="6">
        <v>1</v>
      </c>
      <c r="D289" s="11">
        <v>44573</v>
      </c>
      <c r="E289" s="6" t="s">
        <v>1246</v>
      </c>
      <c r="F289" s="6" t="s">
        <v>925</v>
      </c>
    </row>
    <row r="290" spans="1:6" x14ac:dyDescent="0.2">
      <c r="C290" s="41">
        <v>2</v>
      </c>
      <c r="D290" s="42">
        <v>44587</v>
      </c>
      <c r="E290" s="6" t="s">
        <v>1313</v>
      </c>
      <c r="F290" s="6" t="s">
        <v>445</v>
      </c>
    </row>
    <row r="291" spans="1:6" x14ac:dyDescent="0.2">
      <c r="B291" s="4">
        <v>37</v>
      </c>
      <c r="C291" s="6"/>
      <c r="D291" s="11">
        <v>44614</v>
      </c>
    </row>
    <row r="292" spans="1:6" x14ac:dyDescent="0.2">
      <c r="B292" s="4"/>
      <c r="C292" s="6">
        <v>1</v>
      </c>
      <c r="D292" s="11">
        <v>44615</v>
      </c>
      <c r="E292" s="6" t="s">
        <v>715</v>
      </c>
      <c r="F292" s="6" t="s">
        <v>838</v>
      </c>
    </row>
    <row r="293" spans="1:6" x14ac:dyDescent="0.2">
      <c r="B293" s="4"/>
      <c r="C293" s="6">
        <v>1</v>
      </c>
      <c r="D293" s="11">
        <v>44616</v>
      </c>
      <c r="E293" s="6" t="s">
        <v>842</v>
      </c>
      <c r="F293" s="6" t="s">
        <v>838</v>
      </c>
    </row>
    <row r="294" spans="1:6" x14ac:dyDescent="0.2">
      <c r="B294" s="4"/>
      <c r="C294" s="6">
        <v>1</v>
      </c>
      <c r="D294" s="11">
        <v>44627</v>
      </c>
      <c r="E294" s="6" t="s">
        <v>709</v>
      </c>
      <c r="F294" s="6" t="s">
        <v>101</v>
      </c>
    </row>
    <row r="295" spans="1:6" x14ac:dyDescent="0.2">
      <c r="B295" s="4"/>
      <c r="C295" s="6">
        <v>1</v>
      </c>
      <c r="D295" s="11">
        <v>44632</v>
      </c>
      <c r="E295" s="6" t="s">
        <v>1308</v>
      </c>
      <c r="F295" s="6" t="s">
        <v>67</v>
      </c>
    </row>
    <row r="296" spans="1:6" x14ac:dyDescent="0.2">
      <c r="B296" s="4"/>
      <c r="C296" s="6">
        <v>1</v>
      </c>
      <c r="D296" s="11">
        <v>44639</v>
      </c>
      <c r="E296" s="6" t="s">
        <v>982</v>
      </c>
      <c r="F296" s="6" t="s">
        <v>838</v>
      </c>
    </row>
    <row r="297" spans="1:6" x14ac:dyDescent="0.2">
      <c r="B297" s="4"/>
      <c r="C297" s="6">
        <v>1</v>
      </c>
      <c r="D297" s="11">
        <v>44638</v>
      </c>
      <c r="E297" s="6" t="s">
        <v>1311</v>
      </c>
      <c r="F297" s="6" t="s">
        <v>79</v>
      </c>
    </row>
    <row r="298" spans="1:6" x14ac:dyDescent="0.2">
      <c r="B298" s="4"/>
      <c r="C298" s="6">
        <v>2</v>
      </c>
      <c r="D298" s="11">
        <v>44636</v>
      </c>
      <c r="E298" s="6" t="s">
        <v>883</v>
      </c>
      <c r="F298" s="6" t="s">
        <v>1310</v>
      </c>
    </row>
    <row r="299" spans="1:6" x14ac:dyDescent="0.2">
      <c r="B299" s="4"/>
      <c r="C299" s="6">
        <v>1</v>
      </c>
      <c r="D299" s="11">
        <v>44641</v>
      </c>
      <c r="E299" s="6" t="s">
        <v>481</v>
      </c>
      <c r="F299" s="6" t="s">
        <v>838</v>
      </c>
    </row>
    <row r="300" spans="1:6" x14ac:dyDescent="0.2">
      <c r="B300" s="4"/>
      <c r="C300" s="6"/>
      <c r="D300" s="6"/>
      <c r="E300" s="6"/>
      <c r="F300" s="6"/>
    </row>
    <row r="301" spans="1:6" x14ac:dyDescent="0.2">
      <c r="B301" s="4"/>
      <c r="C301" s="6"/>
      <c r="D301" s="6"/>
      <c r="E301" s="6"/>
      <c r="F301" s="6"/>
    </row>
    <row r="302" spans="1:6" x14ac:dyDescent="0.2">
      <c r="B302" s="4"/>
      <c r="C302" s="6"/>
      <c r="D302" s="6"/>
      <c r="E302" s="6"/>
      <c r="F302" s="6"/>
    </row>
    <row r="303" spans="1:6" x14ac:dyDescent="0.2">
      <c r="B303" s="4"/>
      <c r="C303" s="6"/>
      <c r="D303" s="6"/>
      <c r="E303" s="6"/>
      <c r="F303" s="6"/>
    </row>
    <row r="304" spans="1:6" ht="18" x14ac:dyDescent="0.2">
      <c r="A304" s="32" t="s">
        <v>6</v>
      </c>
      <c r="B304" s="32">
        <f>SUM('RIMULA LD4'!B4:B295)</f>
        <v>466</v>
      </c>
      <c r="C304" s="32">
        <f>SUM(C3:C301)</f>
        <v>429</v>
      </c>
    </row>
  </sheetData>
  <autoFilter ref="A1:F157"/>
  <customSheetViews>
    <customSheetView guid="{A025996E-0933-4403-96EE-A2E2485AFB51}" showAutoFilter="1">
      <pane xSplit="1" ySplit="2" topLeftCell="B275" activePane="bottomRight" state="frozen"/>
      <selection pane="bottomRight" activeCell="I309" sqref="I309"/>
      <pageMargins left="0.7" right="0.7" top="0.75" bottom="0.75" header="0.3" footer="0.3"/>
      <pageSetup orientation="portrait" r:id="rId1"/>
      <autoFilter ref="A1:F157"/>
    </customSheetView>
    <customSheetView guid="{0E654E7C-7733-487E-8AA6-57B1679C9575}" showAutoFilter="1">
      <pane xSplit="1" ySplit="2" topLeftCell="B262" activePane="bottomRight" state="frozen"/>
      <selection pane="bottomRight"/>
      <pageMargins left="0.7" right="0.7" top="0.75" bottom="0.75" header="0.3" footer="0.3"/>
      <pageSetup orientation="portrait" r:id="rId2"/>
      <autoFilter ref="A1:F157"/>
    </customSheetView>
    <customSheetView guid="{830F310C-B10E-428C-9285-BC55B5E9B5E8}" showAutoFilter="1">
      <pane xSplit="1" ySplit="3" topLeftCell="B244" activePane="bottomRight" state="frozen"/>
      <selection pane="bottomRight" activeCell="D261" sqref="D261:F261"/>
      <pageMargins left="0.7" right="0.7" top="0.75" bottom="0.75" header="0.3" footer="0.3"/>
      <pageSetup orientation="portrait" r:id="rId3"/>
      <autoFilter ref="B1:G1"/>
    </customSheetView>
    <customSheetView guid="{58A7C1A0-EB3D-45BE-B933-18BBA6A7916A}" showAutoFilter="1">
      <pane xSplit="1" ySplit="3" topLeftCell="B217" activePane="bottomRight" state="frozen"/>
      <selection pane="bottomRight" activeCell="E237" sqref="E237"/>
      <pageMargins left="0.7" right="0.7" top="0.75" bottom="0.75" header="0.3" footer="0.3"/>
      <pageSetup orientation="portrait" r:id="rId4"/>
      <autoFilter ref="B1:G1"/>
    </customSheetView>
  </customSheetView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3" tint="0.39997558519241921"/>
  </sheetPr>
  <dimension ref="A2:K96"/>
  <sheetViews>
    <sheetView topLeftCell="A70" workbookViewId="0">
      <selection activeCell="D86" sqref="D86:F8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11" ht="33.75" customHeight="1" x14ac:dyDescent="0.2">
      <c r="A2" s="8" t="s">
        <v>3</v>
      </c>
      <c r="B2" s="9">
        <f>B96-C96</f>
        <v>15</v>
      </c>
      <c r="C2" s="7" t="s">
        <v>29</v>
      </c>
      <c r="H2" t="s">
        <v>30</v>
      </c>
    </row>
    <row r="3" spans="1:11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11" x14ac:dyDescent="0.2">
      <c r="A4" s="4">
        <v>1</v>
      </c>
      <c r="B4" s="4">
        <v>21</v>
      </c>
      <c r="C4" s="4"/>
      <c r="D4" s="11">
        <v>43819</v>
      </c>
      <c r="E4" s="6"/>
      <c r="F4" s="6"/>
    </row>
    <row r="5" spans="1:11" x14ac:dyDescent="0.2">
      <c r="A5" s="4">
        <v>2</v>
      </c>
      <c r="B5" s="4"/>
      <c r="C5" s="4">
        <v>1</v>
      </c>
      <c r="D5" s="11">
        <v>43868</v>
      </c>
      <c r="E5" s="6" t="s">
        <v>1148</v>
      </c>
      <c r="F5" s="6" t="s">
        <v>79</v>
      </c>
    </row>
    <row r="6" spans="1:11" x14ac:dyDescent="0.2">
      <c r="A6" s="4">
        <v>3</v>
      </c>
      <c r="B6" s="4"/>
      <c r="C6" s="6">
        <v>1</v>
      </c>
      <c r="D6" s="11">
        <v>43886</v>
      </c>
      <c r="E6" s="6" t="s">
        <v>382</v>
      </c>
      <c r="F6" s="6" t="s">
        <v>78</v>
      </c>
    </row>
    <row r="7" spans="1:11" x14ac:dyDescent="0.2">
      <c r="A7" s="4">
        <v>4</v>
      </c>
      <c r="B7" s="4">
        <v>21</v>
      </c>
      <c r="C7" s="6"/>
      <c r="D7" s="11">
        <v>43886</v>
      </c>
      <c r="E7" s="6"/>
      <c r="F7" s="6"/>
    </row>
    <row r="8" spans="1:11" x14ac:dyDescent="0.2">
      <c r="A8" s="4">
        <v>5</v>
      </c>
      <c r="C8" s="6">
        <v>1</v>
      </c>
      <c r="D8" s="11">
        <v>44252</v>
      </c>
      <c r="E8" s="6" t="s">
        <v>876</v>
      </c>
      <c r="F8" s="6" t="s">
        <v>31</v>
      </c>
    </row>
    <row r="9" spans="1:11" x14ac:dyDescent="0.2">
      <c r="A9" s="4">
        <v>6</v>
      </c>
      <c r="C9" s="41">
        <v>1</v>
      </c>
      <c r="D9" s="42">
        <v>44259</v>
      </c>
      <c r="E9" s="6" t="s">
        <v>114</v>
      </c>
      <c r="F9" s="41" t="s">
        <v>107</v>
      </c>
    </row>
    <row r="10" spans="1:11" x14ac:dyDescent="0.2">
      <c r="A10" s="4">
        <v>7</v>
      </c>
      <c r="B10" s="4"/>
      <c r="C10" s="6">
        <v>1</v>
      </c>
      <c r="D10" s="42">
        <v>43901</v>
      </c>
      <c r="E10" s="41" t="s">
        <v>404</v>
      </c>
      <c r="F10" s="41" t="s">
        <v>405</v>
      </c>
      <c r="K10">
        <f>22+16</f>
        <v>38</v>
      </c>
    </row>
    <row r="11" spans="1:11" x14ac:dyDescent="0.2">
      <c r="A11" s="4">
        <v>8</v>
      </c>
      <c r="B11" s="4"/>
      <c r="C11" s="6">
        <v>1</v>
      </c>
      <c r="D11" s="11">
        <v>43901</v>
      </c>
      <c r="E11" s="6" t="s">
        <v>407</v>
      </c>
      <c r="F11" s="6" t="s">
        <v>79</v>
      </c>
    </row>
    <row r="12" spans="1:11" x14ac:dyDescent="0.2">
      <c r="A12" s="4">
        <v>9</v>
      </c>
      <c r="B12" s="4"/>
      <c r="C12" s="6">
        <v>1</v>
      </c>
      <c r="D12" s="42">
        <v>43915</v>
      </c>
      <c r="E12" s="6" t="s">
        <v>114</v>
      </c>
      <c r="F12" s="6" t="s">
        <v>107</v>
      </c>
    </row>
    <row r="13" spans="1:11" x14ac:dyDescent="0.2">
      <c r="A13" s="4">
        <v>10</v>
      </c>
      <c r="B13" s="4"/>
      <c r="C13" s="6">
        <v>1</v>
      </c>
      <c r="D13" s="11">
        <v>43942</v>
      </c>
      <c r="E13" s="6" t="s">
        <v>114</v>
      </c>
      <c r="F13" s="6" t="s">
        <v>107</v>
      </c>
    </row>
    <row r="14" spans="1:11" x14ac:dyDescent="0.2">
      <c r="A14" s="4">
        <v>11</v>
      </c>
      <c r="B14" s="4"/>
      <c r="C14" s="6">
        <v>1</v>
      </c>
      <c r="D14" s="11">
        <v>43963</v>
      </c>
      <c r="E14" s="6" t="s">
        <v>444</v>
      </c>
      <c r="F14" s="6" t="s">
        <v>274</v>
      </c>
    </row>
    <row r="15" spans="1:11" x14ac:dyDescent="0.2">
      <c r="A15" s="4">
        <v>12</v>
      </c>
      <c r="B15" s="4"/>
      <c r="C15" s="6">
        <v>1</v>
      </c>
      <c r="D15" s="11">
        <v>43971</v>
      </c>
      <c r="E15" s="6" t="s">
        <v>458</v>
      </c>
      <c r="F15" s="6" t="s">
        <v>55</v>
      </c>
    </row>
    <row r="16" spans="1:11" x14ac:dyDescent="0.2">
      <c r="A16" s="4">
        <v>13</v>
      </c>
      <c r="B16" s="4"/>
      <c r="C16" s="6">
        <v>1</v>
      </c>
      <c r="D16" s="11">
        <v>43974</v>
      </c>
      <c r="E16" s="6" t="s">
        <v>464</v>
      </c>
      <c r="F16" s="6" t="s">
        <v>82</v>
      </c>
    </row>
    <row r="17" spans="1:6" x14ac:dyDescent="0.2">
      <c r="A17" s="4">
        <v>14</v>
      </c>
      <c r="B17" s="4"/>
      <c r="C17" s="6">
        <v>1</v>
      </c>
      <c r="D17" s="11">
        <v>43978</v>
      </c>
      <c r="E17" s="6" t="s">
        <v>465</v>
      </c>
      <c r="F17" s="6" t="s">
        <v>101</v>
      </c>
    </row>
    <row r="18" spans="1:6" x14ac:dyDescent="0.2">
      <c r="A18" s="4">
        <v>15</v>
      </c>
      <c r="B18" s="4"/>
      <c r="C18" s="6">
        <v>2</v>
      </c>
      <c r="D18" s="11">
        <v>43980</v>
      </c>
      <c r="E18" s="6" t="s">
        <v>467</v>
      </c>
      <c r="F18" s="6" t="s">
        <v>70</v>
      </c>
    </row>
    <row r="19" spans="1:6" x14ac:dyDescent="0.2">
      <c r="A19" s="4">
        <v>16</v>
      </c>
      <c r="B19" s="4">
        <v>27</v>
      </c>
      <c r="C19" s="6"/>
      <c r="D19" s="11">
        <v>43980</v>
      </c>
      <c r="E19" s="6"/>
      <c r="F19" s="6"/>
    </row>
    <row r="20" spans="1:6" x14ac:dyDescent="0.2">
      <c r="A20" s="4">
        <v>17</v>
      </c>
      <c r="B20" s="4"/>
      <c r="C20" s="6">
        <v>1</v>
      </c>
      <c r="D20" s="11">
        <v>43987</v>
      </c>
      <c r="E20" s="6" t="s">
        <v>477</v>
      </c>
      <c r="F20" s="6" t="s">
        <v>78</v>
      </c>
    </row>
    <row r="21" spans="1:6" x14ac:dyDescent="0.2">
      <c r="A21" s="4">
        <v>18</v>
      </c>
      <c r="B21" s="4"/>
      <c r="C21" s="6">
        <v>1</v>
      </c>
      <c r="D21" s="11">
        <v>43987</v>
      </c>
      <c r="E21" s="6" t="s">
        <v>478</v>
      </c>
      <c r="F21" s="6" t="s">
        <v>31</v>
      </c>
    </row>
    <row r="22" spans="1:6" x14ac:dyDescent="0.2">
      <c r="A22" s="4">
        <v>19</v>
      </c>
      <c r="B22" s="4"/>
      <c r="C22" s="6">
        <v>1</v>
      </c>
      <c r="D22" s="11">
        <v>43992</v>
      </c>
      <c r="E22" s="6" t="s">
        <v>484</v>
      </c>
      <c r="F22" s="6" t="s">
        <v>31</v>
      </c>
    </row>
    <row r="23" spans="1:6" x14ac:dyDescent="0.2">
      <c r="A23" s="4">
        <v>20</v>
      </c>
      <c r="B23" s="4"/>
      <c r="C23" s="6">
        <v>1</v>
      </c>
      <c r="D23" s="11">
        <v>44013</v>
      </c>
      <c r="E23" s="6" t="s">
        <v>530</v>
      </c>
      <c r="F23" s="6" t="s">
        <v>90</v>
      </c>
    </row>
    <row r="24" spans="1:6" x14ac:dyDescent="0.2">
      <c r="A24" s="4">
        <v>21</v>
      </c>
      <c r="B24" s="4"/>
      <c r="C24" s="6">
        <v>1</v>
      </c>
      <c r="D24" s="11">
        <v>44020</v>
      </c>
      <c r="E24" s="6" t="s">
        <v>548</v>
      </c>
      <c r="F24" s="6" t="s">
        <v>101</v>
      </c>
    </row>
    <row r="25" spans="1:6" x14ac:dyDescent="0.2">
      <c r="A25" s="4">
        <v>22</v>
      </c>
      <c r="B25" s="4"/>
      <c r="C25" s="6">
        <v>1</v>
      </c>
      <c r="D25" s="11">
        <v>44022</v>
      </c>
      <c r="E25" s="6" t="s">
        <v>552</v>
      </c>
      <c r="F25" s="6" t="s">
        <v>31</v>
      </c>
    </row>
    <row r="26" spans="1:6" x14ac:dyDescent="0.2">
      <c r="A26" s="4">
        <v>23</v>
      </c>
      <c r="B26" s="4"/>
      <c r="C26" s="6">
        <v>1</v>
      </c>
      <c r="D26" s="11">
        <v>44023</v>
      </c>
      <c r="E26" s="6" t="s">
        <v>556</v>
      </c>
      <c r="F26" s="6" t="s">
        <v>542</v>
      </c>
    </row>
    <row r="27" spans="1:6" x14ac:dyDescent="0.2">
      <c r="A27" s="4">
        <v>24</v>
      </c>
      <c r="B27" s="4"/>
      <c r="C27" s="6">
        <v>1</v>
      </c>
      <c r="D27" s="11">
        <v>44026</v>
      </c>
      <c r="E27" s="6" t="s">
        <v>554</v>
      </c>
      <c r="F27" s="6" t="s">
        <v>107</v>
      </c>
    </row>
    <row r="28" spans="1:6" x14ac:dyDescent="0.2">
      <c r="A28" s="4"/>
      <c r="B28" s="4"/>
      <c r="C28" s="6">
        <v>1</v>
      </c>
      <c r="D28" s="11">
        <v>44026</v>
      </c>
      <c r="E28" s="6" t="s">
        <v>555</v>
      </c>
      <c r="F28" s="6" t="s">
        <v>107</v>
      </c>
    </row>
    <row r="29" spans="1:6" x14ac:dyDescent="0.2">
      <c r="A29" s="4"/>
      <c r="B29" s="4"/>
      <c r="C29" s="6">
        <v>1</v>
      </c>
      <c r="D29" s="11">
        <v>44027</v>
      </c>
      <c r="E29" s="48" t="s">
        <v>254</v>
      </c>
      <c r="F29" s="6" t="s">
        <v>178</v>
      </c>
    </row>
    <row r="30" spans="1:6" x14ac:dyDescent="0.2">
      <c r="A30" s="4"/>
      <c r="B30" s="4"/>
      <c r="C30" s="6">
        <v>1</v>
      </c>
      <c r="D30" s="11">
        <v>44033</v>
      </c>
      <c r="E30" s="6" t="s">
        <v>114</v>
      </c>
      <c r="F30" s="6" t="s">
        <v>107</v>
      </c>
    </row>
    <row r="31" spans="1:6" x14ac:dyDescent="0.2">
      <c r="A31" s="4"/>
      <c r="B31" s="4"/>
      <c r="C31" s="6">
        <v>1</v>
      </c>
      <c r="D31" s="11">
        <v>44060</v>
      </c>
      <c r="E31" s="6" t="s">
        <v>530</v>
      </c>
      <c r="F31" s="6" t="s">
        <v>101</v>
      </c>
    </row>
    <row r="32" spans="1:6" x14ac:dyDescent="0.2">
      <c r="A32" s="4"/>
      <c r="B32" s="4"/>
      <c r="C32" s="6">
        <v>1</v>
      </c>
      <c r="D32" s="11">
        <v>44072</v>
      </c>
      <c r="E32" s="6" t="s">
        <v>556</v>
      </c>
      <c r="F32" s="6" t="s">
        <v>542</v>
      </c>
    </row>
    <row r="33" spans="1:6" x14ac:dyDescent="0.2">
      <c r="A33" s="4"/>
      <c r="B33" s="4"/>
      <c r="C33" s="6">
        <v>1</v>
      </c>
      <c r="D33" s="11">
        <v>44075</v>
      </c>
      <c r="E33" s="6" t="s">
        <v>465</v>
      </c>
      <c r="F33" s="6" t="s">
        <v>274</v>
      </c>
    </row>
    <row r="34" spans="1:6" x14ac:dyDescent="0.2">
      <c r="A34" s="4"/>
      <c r="B34" s="4"/>
      <c r="C34" s="6">
        <v>1</v>
      </c>
      <c r="D34" s="11">
        <v>44082</v>
      </c>
      <c r="E34" s="6" t="s">
        <v>646</v>
      </c>
      <c r="F34" s="6" t="s">
        <v>101</v>
      </c>
    </row>
    <row r="35" spans="1:6" x14ac:dyDescent="0.2">
      <c r="A35" s="4"/>
      <c r="B35" s="4"/>
      <c r="C35" s="6">
        <v>1</v>
      </c>
      <c r="D35" s="11">
        <v>44085</v>
      </c>
      <c r="E35" s="6" t="s">
        <v>484</v>
      </c>
      <c r="F35" s="6" t="s">
        <v>274</v>
      </c>
    </row>
    <row r="36" spans="1:6" x14ac:dyDescent="0.2">
      <c r="A36" s="4"/>
      <c r="B36" s="4"/>
      <c r="C36" s="6">
        <v>1</v>
      </c>
      <c r="D36" s="11">
        <v>44085</v>
      </c>
      <c r="E36" s="6" t="s">
        <v>651</v>
      </c>
      <c r="F36" s="6" t="s">
        <v>73</v>
      </c>
    </row>
    <row r="37" spans="1:6" x14ac:dyDescent="0.2">
      <c r="A37" s="4"/>
      <c r="B37" s="4"/>
      <c r="C37" s="6">
        <v>1</v>
      </c>
      <c r="D37" s="11">
        <v>44117</v>
      </c>
      <c r="E37" s="6" t="s">
        <v>679</v>
      </c>
      <c r="F37" s="6" t="s">
        <v>544</v>
      </c>
    </row>
    <row r="38" spans="1:6" x14ac:dyDescent="0.2">
      <c r="A38" s="4"/>
      <c r="B38" s="4"/>
      <c r="C38" s="6">
        <v>1</v>
      </c>
      <c r="D38" s="11">
        <v>44151</v>
      </c>
      <c r="E38" s="6" t="s">
        <v>548</v>
      </c>
      <c r="F38" s="6" t="s">
        <v>101</v>
      </c>
    </row>
    <row r="39" spans="1:6" x14ac:dyDescent="0.2">
      <c r="A39" s="4"/>
      <c r="B39" s="4"/>
      <c r="C39" s="41">
        <v>1</v>
      </c>
      <c r="D39" s="42">
        <v>44527</v>
      </c>
      <c r="E39" s="41" t="s">
        <v>1144</v>
      </c>
      <c r="F39" s="41" t="s">
        <v>107</v>
      </c>
    </row>
    <row r="40" spans="1:6" x14ac:dyDescent="0.2">
      <c r="A40" s="4"/>
      <c r="B40" s="4"/>
      <c r="C40" s="6">
        <v>1</v>
      </c>
      <c r="D40" s="11">
        <v>44173</v>
      </c>
      <c r="E40" s="6" t="s">
        <v>465</v>
      </c>
      <c r="F40" s="6" t="s">
        <v>78</v>
      </c>
    </row>
    <row r="41" spans="1:6" x14ac:dyDescent="0.2">
      <c r="A41" s="4"/>
      <c r="B41" s="4"/>
      <c r="C41" s="6">
        <v>1</v>
      </c>
      <c r="D41" s="11">
        <v>44176</v>
      </c>
      <c r="E41" s="6" t="s">
        <v>745</v>
      </c>
      <c r="F41" s="6" t="s">
        <v>70</v>
      </c>
    </row>
    <row r="42" spans="1:6" x14ac:dyDescent="0.2">
      <c r="A42" s="4"/>
      <c r="B42" s="4"/>
      <c r="C42" s="6">
        <v>1</v>
      </c>
      <c r="D42" s="11">
        <v>44201</v>
      </c>
      <c r="E42" s="6" t="s">
        <v>797</v>
      </c>
      <c r="F42" s="6" t="s">
        <v>106</v>
      </c>
    </row>
    <row r="43" spans="1:6" x14ac:dyDescent="0.2">
      <c r="A43" s="4"/>
      <c r="B43" s="4"/>
      <c r="C43" s="6">
        <v>1</v>
      </c>
      <c r="D43" s="11">
        <v>43849</v>
      </c>
      <c r="E43" s="6" t="s">
        <v>819</v>
      </c>
      <c r="F43" s="6" t="s">
        <v>31</v>
      </c>
    </row>
    <row r="44" spans="1:6" x14ac:dyDescent="0.2">
      <c r="A44" s="4"/>
      <c r="B44" s="4"/>
      <c r="C44" s="6">
        <v>1</v>
      </c>
      <c r="D44" s="38">
        <v>43886</v>
      </c>
      <c r="E44" s="6" t="s">
        <v>877</v>
      </c>
      <c r="F44" s="6" t="s">
        <v>31</v>
      </c>
    </row>
    <row r="45" spans="1:6" x14ac:dyDescent="0.2">
      <c r="A45" s="4"/>
      <c r="B45" s="4"/>
      <c r="C45" s="23">
        <v>1</v>
      </c>
      <c r="D45" s="38">
        <v>44258</v>
      </c>
      <c r="E45" s="6" t="s">
        <v>465</v>
      </c>
      <c r="F45" s="6" t="s">
        <v>890</v>
      </c>
    </row>
    <row r="46" spans="1:6" x14ac:dyDescent="0.2">
      <c r="A46" s="4"/>
      <c r="B46" s="4"/>
      <c r="C46" s="41">
        <v>1</v>
      </c>
      <c r="D46" s="42">
        <v>44271</v>
      </c>
      <c r="E46" s="41" t="s">
        <v>1144</v>
      </c>
      <c r="F46" s="41" t="s">
        <v>107</v>
      </c>
    </row>
    <row r="47" spans="1:6" x14ac:dyDescent="0.2">
      <c r="A47" s="4"/>
      <c r="B47" s="4"/>
      <c r="C47" s="23">
        <v>1</v>
      </c>
      <c r="D47" s="38">
        <v>44294</v>
      </c>
      <c r="E47" s="6" t="s">
        <v>548</v>
      </c>
      <c r="F47" s="6" t="s">
        <v>838</v>
      </c>
    </row>
    <row r="48" spans="1:6" x14ac:dyDescent="0.2">
      <c r="A48" s="4"/>
      <c r="B48" s="4"/>
      <c r="C48" s="23">
        <v>2</v>
      </c>
      <c r="D48" s="38">
        <v>44294</v>
      </c>
      <c r="E48" s="6" t="s">
        <v>943</v>
      </c>
      <c r="F48" s="6" t="s">
        <v>106</v>
      </c>
    </row>
    <row r="49" spans="1:6" x14ac:dyDescent="0.2">
      <c r="A49" s="4"/>
      <c r="B49" s="4"/>
      <c r="C49" s="23">
        <v>1</v>
      </c>
      <c r="D49" s="38">
        <v>44302</v>
      </c>
      <c r="E49" s="6" t="s">
        <v>679</v>
      </c>
      <c r="F49" s="6" t="s">
        <v>79</v>
      </c>
    </row>
    <row r="50" spans="1:6" x14ac:dyDescent="0.2">
      <c r="A50" s="4"/>
      <c r="B50" s="4"/>
      <c r="C50" s="23">
        <v>1</v>
      </c>
      <c r="D50" s="38">
        <v>44308</v>
      </c>
      <c r="E50" s="6" t="s">
        <v>963</v>
      </c>
      <c r="F50" s="6" t="s">
        <v>838</v>
      </c>
    </row>
    <row r="51" spans="1:6" x14ac:dyDescent="0.2">
      <c r="A51" s="4"/>
      <c r="B51" s="4"/>
      <c r="C51" s="58">
        <v>1</v>
      </c>
      <c r="D51" s="38">
        <v>44308</v>
      </c>
      <c r="E51" s="41" t="s">
        <v>964</v>
      </c>
      <c r="F51" s="41" t="s">
        <v>31</v>
      </c>
    </row>
    <row r="52" spans="1:6" x14ac:dyDescent="0.2">
      <c r="A52" s="4"/>
      <c r="B52" s="4"/>
      <c r="C52" s="23">
        <v>1</v>
      </c>
      <c r="D52" s="11">
        <v>44312</v>
      </c>
      <c r="E52" s="41" t="s">
        <v>876</v>
      </c>
      <c r="F52" s="41" t="s">
        <v>31</v>
      </c>
    </row>
    <row r="53" spans="1:6" x14ac:dyDescent="0.2">
      <c r="A53" s="4"/>
      <c r="B53" s="4"/>
      <c r="C53" s="6">
        <v>1</v>
      </c>
      <c r="D53" s="11">
        <v>44323</v>
      </c>
      <c r="E53" s="6" t="s">
        <v>979</v>
      </c>
      <c r="F53" s="6" t="s">
        <v>413</v>
      </c>
    </row>
    <row r="54" spans="1:6" x14ac:dyDescent="0.2">
      <c r="A54" s="4"/>
      <c r="B54" s="4"/>
      <c r="C54" s="6">
        <v>1</v>
      </c>
      <c r="D54" s="11">
        <v>44350</v>
      </c>
      <c r="E54" s="6" t="s">
        <v>819</v>
      </c>
      <c r="F54" s="6" t="s">
        <v>31</v>
      </c>
    </row>
    <row r="55" spans="1:6" x14ac:dyDescent="0.2">
      <c r="A55" s="4"/>
      <c r="B55" s="4"/>
      <c r="C55" s="6">
        <v>1</v>
      </c>
      <c r="D55" s="45">
        <v>44370</v>
      </c>
      <c r="E55" s="39" t="s">
        <v>1148</v>
      </c>
      <c r="F55" s="39" t="s">
        <v>445</v>
      </c>
    </row>
    <row r="56" spans="1:6" x14ac:dyDescent="0.2">
      <c r="A56" s="4"/>
      <c r="B56" s="4"/>
      <c r="C56" s="6">
        <v>1</v>
      </c>
      <c r="D56" s="11">
        <v>44389</v>
      </c>
      <c r="E56" s="6" t="s">
        <v>465</v>
      </c>
      <c r="F56" s="6" t="s">
        <v>31</v>
      </c>
    </row>
    <row r="57" spans="1:6" x14ac:dyDescent="0.2">
      <c r="A57" s="4"/>
      <c r="B57" s="4"/>
      <c r="C57" s="6">
        <v>1</v>
      </c>
      <c r="D57" s="11">
        <v>44389</v>
      </c>
      <c r="E57" s="6" t="s">
        <v>876</v>
      </c>
      <c r="F57" s="6" t="s">
        <v>31</v>
      </c>
    </row>
    <row r="58" spans="1:6" x14ac:dyDescent="0.2">
      <c r="A58" s="4"/>
      <c r="B58" s="4"/>
      <c r="C58" s="6">
        <v>1</v>
      </c>
      <c r="D58" s="11">
        <v>44400</v>
      </c>
      <c r="E58" s="6" t="s">
        <v>679</v>
      </c>
      <c r="F58" s="6" t="s">
        <v>106</v>
      </c>
    </row>
    <row r="59" spans="1:6" x14ac:dyDescent="0.2">
      <c r="A59" s="4"/>
      <c r="B59" s="4"/>
      <c r="C59" s="6">
        <v>1</v>
      </c>
      <c r="D59" s="11">
        <v>44428</v>
      </c>
      <c r="E59" s="6" t="s">
        <v>254</v>
      </c>
      <c r="F59" s="6" t="s">
        <v>925</v>
      </c>
    </row>
    <row r="60" spans="1:6" x14ac:dyDescent="0.2">
      <c r="A60" s="4"/>
      <c r="B60" s="4"/>
      <c r="C60" s="6">
        <v>2</v>
      </c>
      <c r="D60" s="11">
        <v>44446</v>
      </c>
      <c r="E60" s="6" t="s">
        <v>1111</v>
      </c>
      <c r="F60" s="6" t="s">
        <v>838</v>
      </c>
    </row>
    <row r="61" spans="1:6" x14ac:dyDescent="0.2">
      <c r="A61" s="4"/>
      <c r="B61" s="4"/>
      <c r="C61" s="6">
        <v>1</v>
      </c>
      <c r="D61" s="38">
        <v>44446</v>
      </c>
      <c r="E61" s="6" t="s">
        <v>188</v>
      </c>
      <c r="F61" s="6" t="s">
        <v>107</v>
      </c>
    </row>
    <row r="62" spans="1:6" x14ac:dyDescent="0.2">
      <c r="A62" s="4"/>
      <c r="B62" s="4"/>
      <c r="C62" s="6">
        <v>1</v>
      </c>
      <c r="D62" s="11">
        <v>44463</v>
      </c>
      <c r="E62" s="6" t="s">
        <v>876</v>
      </c>
      <c r="F62" s="6" t="s">
        <v>31</v>
      </c>
    </row>
    <row r="63" spans="1:6" x14ac:dyDescent="0.2">
      <c r="A63" s="4"/>
      <c r="B63" s="4"/>
      <c r="C63" s="6">
        <v>1</v>
      </c>
      <c r="D63" s="11">
        <v>44464</v>
      </c>
      <c r="E63" s="6" t="s">
        <v>1140</v>
      </c>
      <c r="F63" s="6" t="s">
        <v>274</v>
      </c>
    </row>
    <row r="64" spans="1:6" x14ac:dyDescent="0.2">
      <c r="A64" s="4"/>
      <c r="B64" s="4"/>
      <c r="C64" s="6">
        <v>1</v>
      </c>
      <c r="D64" s="11">
        <v>44466</v>
      </c>
      <c r="E64" s="6" t="s">
        <v>651</v>
      </c>
      <c r="F64" s="6" t="s">
        <v>31</v>
      </c>
    </row>
    <row r="65" spans="1:6" x14ac:dyDescent="0.2">
      <c r="A65" s="4"/>
      <c r="B65" s="4"/>
      <c r="C65" s="6">
        <v>1</v>
      </c>
      <c r="D65" s="11">
        <v>44470</v>
      </c>
      <c r="E65" s="6" t="s">
        <v>484</v>
      </c>
      <c r="F65" s="6" t="s">
        <v>31</v>
      </c>
    </row>
    <row r="66" spans="1:6" x14ac:dyDescent="0.2">
      <c r="A66" s="4"/>
      <c r="B66" s="4"/>
      <c r="C66" s="6">
        <v>1</v>
      </c>
      <c r="D66" s="11">
        <v>44476</v>
      </c>
      <c r="E66" s="6" t="s">
        <v>1158</v>
      </c>
      <c r="F66" s="6" t="s">
        <v>542</v>
      </c>
    </row>
    <row r="67" spans="1:6" x14ac:dyDescent="0.2">
      <c r="A67" s="4"/>
      <c r="B67" s="4"/>
      <c r="C67" s="6">
        <v>1</v>
      </c>
      <c r="D67" s="11">
        <v>44483</v>
      </c>
      <c r="E67" s="6" t="s">
        <v>679</v>
      </c>
      <c r="F67" s="6" t="s">
        <v>106</v>
      </c>
    </row>
    <row r="68" spans="1:6" x14ac:dyDescent="0.2">
      <c r="A68" s="4"/>
      <c r="B68" s="4"/>
      <c r="C68" s="6">
        <v>1</v>
      </c>
      <c r="D68" s="11">
        <v>44489</v>
      </c>
      <c r="E68" s="6" t="s">
        <v>1170</v>
      </c>
      <c r="F68" s="6" t="s">
        <v>1171</v>
      </c>
    </row>
    <row r="69" spans="1:6" x14ac:dyDescent="0.2">
      <c r="A69" s="4"/>
      <c r="B69" s="4"/>
      <c r="C69" s="6">
        <v>1</v>
      </c>
      <c r="D69" s="11">
        <v>44491</v>
      </c>
      <c r="E69" s="6" t="s">
        <v>548</v>
      </c>
      <c r="F69" s="6" t="s">
        <v>101</v>
      </c>
    </row>
    <row r="70" spans="1:6" x14ac:dyDescent="0.2">
      <c r="A70" s="4"/>
      <c r="B70" s="4">
        <v>30</v>
      </c>
      <c r="C70" s="6"/>
      <c r="D70" s="11">
        <v>44494</v>
      </c>
      <c r="E70" s="6"/>
      <c r="F70" s="6"/>
    </row>
    <row r="71" spans="1:6" x14ac:dyDescent="0.2">
      <c r="A71" s="4"/>
      <c r="B71" s="4"/>
      <c r="C71" s="74">
        <v>3</v>
      </c>
      <c r="D71" s="6"/>
      <c r="E71" s="6"/>
      <c r="F71" s="6"/>
    </row>
    <row r="72" spans="1:6" x14ac:dyDescent="0.2">
      <c r="A72" s="4"/>
      <c r="B72" s="4"/>
      <c r="C72" s="6">
        <v>1</v>
      </c>
      <c r="D72" s="11">
        <v>44511</v>
      </c>
      <c r="E72" s="6" t="s">
        <v>979</v>
      </c>
      <c r="F72" s="6" t="s">
        <v>544</v>
      </c>
    </row>
    <row r="73" spans="1:6" x14ac:dyDescent="0.2">
      <c r="A73" s="4"/>
      <c r="B73" s="4"/>
      <c r="C73" s="6">
        <v>1</v>
      </c>
      <c r="D73" s="11">
        <v>44515</v>
      </c>
      <c r="E73" s="6" t="s">
        <v>1192</v>
      </c>
      <c r="F73" s="6" t="s">
        <v>106</v>
      </c>
    </row>
    <row r="74" spans="1:6" x14ac:dyDescent="0.2">
      <c r="A74" s="4"/>
      <c r="B74" s="4"/>
      <c r="C74" s="6">
        <v>1</v>
      </c>
      <c r="D74" s="11">
        <v>44527</v>
      </c>
      <c r="E74" s="6" t="s">
        <v>819</v>
      </c>
      <c r="F74" s="6" t="s">
        <v>106</v>
      </c>
    </row>
    <row r="75" spans="1:6" x14ac:dyDescent="0.2">
      <c r="A75" s="4"/>
      <c r="B75" s="4"/>
      <c r="C75" s="6">
        <v>1</v>
      </c>
      <c r="D75" s="11">
        <v>44540</v>
      </c>
      <c r="E75" s="6" t="s">
        <v>963</v>
      </c>
      <c r="F75" s="6" t="s">
        <v>542</v>
      </c>
    </row>
    <row r="76" spans="1:6" x14ac:dyDescent="0.2">
      <c r="A76" s="4"/>
      <c r="B76" s="4"/>
      <c r="C76" s="6">
        <v>1</v>
      </c>
      <c r="D76" s="11">
        <v>44538</v>
      </c>
      <c r="E76" s="6" t="s">
        <v>188</v>
      </c>
      <c r="F76" s="6" t="s">
        <v>445</v>
      </c>
    </row>
    <row r="77" spans="1:6" x14ac:dyDescent="0.2">
      <c r="A77" s="4"/>
      <c r="B77" s="4"/>
      <c r="C77" s="6">
        <v>1</v>
      </c>
      <c r="D77" s="11">
        <v>44551</v>
      </c>
      <c r="E77" s="6" t="s">
        <v>317</v>
      </c>
      <c r="F77" s="6" t="s">
        <v>107</v>
      </c>
    </row>
    <row r="78" spans="1:6" x14ac:dyDescent="0.2">
      <c r="A78" s="4"/>
      <c r="B78" s="4"/>
      <c r="C78" s="6">
        <v>1</v>
      </c>
      <c r="D78" s="11">
        <v>44586</v>
      </c>
      <c r="E78" s="6" t="s">
        <v>188</v>
      </c>
      <c r="F78" s="6" t="s">
        <v>107</v>
      </c>
    </row>
    <row r="79" spans="1:6" x14ac:dyDescent="0.2">
      <c r="A79" s="4"/>
      <c r="B79" s="4"/>
      <c r="C79" s="6">
        <v>1</v>
      </c>
      <c r="D79" s="11">
        <v>44599</v>
      </c>
      <c r="E79" s="6" t="s">
        <v>876</v>
      </c>
      <c r="F79" s="6" t="s">
        <v>31</v>
      </c>
    </row>
    <row r="80" spans="1:6" x14ac:dyDescent="0.2">
      <c r="A80" s="4"/>
      <c r="B80" s="4"/>
      <c r="C80" s="6">
        <v>1</v>
      </c>
      <c r="D80" s="11">
        <v>44600</v>
      </c>
      <c r="E80" s="6" t="s">
        <v>465</v>
      </c>
      <c r="F80" s="6" t="s">
        <v>274</v>
      </c>
    </row>
    <row r="81" spans="1:6" x14ac:dyDescent="0.2">
      <c r="A81" s="4"/>
      <c r="B81" s="4"/>
      <c r="C81" s="6">
        <v>1</v>
      </c>
      <c r="D81" s="11">
        <v>44601</v>
      </c>
      <c r="E81" s="6" t="s">
        <v>1275</v>
      </c>
      <c r="F81" s="6" t="s">
        <v>107</v>
      </c>
    </row>
    <row r="82" spans="1:6" x14ac:dyDescent="0.2">
      <c r="A82" s="4"/>
      <c r="B82" s="4"/>
      <c r="C82" s="41">
        <v>1</v>
      </c>
      <c r="D82" s="42">
        <v>44610</v>
      </c>
      <c r="E82" s="41" t="s">
        <v>1285</v>
      </c>
      <c r="F82" s="41" t="s">
        <v>67</v>
      </c>
    </row>
    <row r="83" spans="1:6" x14ac:dyDescent="0.2">
      <c r="A83" s="4"/>
      <c r="B83" s="4"/>
      <c r="C83" s="6">
        <v>1</v>
      </c>
      <c r="D83" s="11">
        <v>44611</v>
      </c>
      <c r="E83" s="6" t="s">
        <v>188</v>
      </c>
      <c r="F83" s="6" t="s">
        <v>107</v>
      </c>
    </row>
    <row r="84" spans="1:6" x14ac:dyDescent="0.2">
      <c r="A84" s="4"/>
      <c r="B84" s="4"/>
      <c r="C84" s="6">
        <v>1</v>
      </c>
      <c r="D84" s="11">
        <v>44613</v>
      </c>
      <c r="E84" s="6" t="s">
        <v>679</v>
      </c>
      <c r="F84" s="6" t="s">
        <v>107</v>
      </c>
    </row>
    <row r="85" spans="1:6" x14ac:dyDescent="0.2">
      <c r="A85" s="4"/>
      <c r="B85" s="4"/>
      <c r="C85" s="6">
        <v>1</v>
      </c>
      <c r="D85" s="11">
        <v>44639</v>
      </c>
      <c r="E85" s="6" t="s">
        <v>188</v>
      </c>
      <c r="F85" s="6" t="s">
        <v>107</v>
      </c>
    </row>
    <row r="86" spans="1:6" x14ac:dyDescent="0.2">
      <c r="A86" s="4"/>
      <c r="B86" s="4"/>
      <c r="C86" s="6">
        <v>1</v>
      </c>
      <c r="D86" s="11">
        <v>44641</v>
      </c>
      <c r="E86" s="6" t="s">
        <v>484</v>
      </c>
      <c r="F86" s="6" t="s">
        <v>838</v>
      </c>
    </row>
    <row r="87" spans="1:6" x14ac:dyDescent="0.2">
      <c r="A87" s="4"/>
      <c r="B87" s="4"/>
      <c r="C87" s="6"/>
      <c r="D87" s="6"/>
      <c r="E87" s="6"/>
      <c r="F87" s="6"/>
    </row>
    <row r="88" spans="1:6" x14ac:dyDescent="0.2">
      <c r="A88" s="4"/>
      <c r="B88" s="4"/>
      <c r="C88" s="6"/>
      <c r="D88" s="6"/>
      <c r="E88" s="6"/>
      <c r="F88" s="6"/>
    </row>
    <row r="89" spans="1:6" x14ac:dyDescent="0.2">
      <c r="A89" s="4"/>
      <c r="B89" s="4"/>
      <c r="C89" s="6"/>
      <c r="D89" s="6"/>
      <c r="E89" s="6"/>
      <c r="F89" s="6"/>
    </row>
    <row r="90" spans="1:6" x14ac:dyDescent="0.2">
      <c r="A90" s="4"/>
      <c r="B90" s="4"/>
      <c r="C90" s="6"/>
      <c r="D90" s="6"/>
      <c r="E90" s="6"/>
      <c r="F90" s="6"/>
    </row>
    <row r="91" spans="1:6" x14ac:dyDescent="0.2">
      <c r="A91" s="4"/>
      <c r="B91" s="4"/>
      <c r="C91" s="6"/>
      <c r="D91" s="6"/>
      <c r="E91" s="6"/>
      <c r="F91" s="6"/>
    </row>
    <row r="92" spans="1:6" x14ac:dyDescent="0.2">
      <c r="A92" s="4"/>
      <c r="B92" s="4"/>
      <c r="C92" s="6"/>
      <c r="D92" s="6"/>
      <c r="E92" s="6"/>
      <c r="F92" s="6"/>
    </row>
    <row r="93" spans="1:6" x14ac:dyDescent="0.2">
      <c r="A93" s="4"/>
      <c r="B93" s="4"/>
      <c r="C93" s="6"/>
      <c r="D93" s="6"/>
      <c r="E93" s="6"/>
      <c r="F93" s="6"/>
    </row>
    <row r="94" spans="1:6" x14ac:dyDescent="0.2">
      <c r="A94" s="4"/>
      <c r="B94" s="4"/>
      <c r="C94" s="6"/>
      <c r="D94" s="6"/>
      <c r="E94" s="6"/>
      <c r="F94" s="6"/>
    </row>
    <row r="95" spans="1:6" x14ac:dyDescent="0.2">
      <c r="A95" s="4"/>
      <c r="B95" s="4"/>
      <c r="C95" s="6"/>
      <c r="D95" s="6"/>
      <c r="E95" s="6"/>
      <c r="F95" s="6"/>
    </row>
    <row r="96" spans="1:6" ht="18" x14ac:dyDescent="0.2">
      <c r="A96" s="32" t="s">
        <v>6</v>
      </c>
      <c r="B96" s="32">
        <f>SUM(B4:B74)</f>
        <v>99</v>
      </c>
      <c r="C96" s="32">
        <f>SUM(C4:C86)</f>
        <v>84</v>
      </c>
    </row>
  </sheetData>
  <autoFilter ref="A3:F38"/>
  <customSheetViews>
    <customSheetView guid="{A025996E-0933-4403-96EE-A2E2485AFB51}" showAutoFilter="1" topLeftCell="A67">
      <selection activeCell="D85" sqref="D85"/>
      <pageMargins left="0.7" right="0.7" top="0.75" bottom="0.75" header="0.3" footer="0.3"/>
      <autoFilter ref="A3:F38"/>
    </customSheetView>
    <customSheetView guid="{0E654E7C-7733-487E-8AA6-57B1679C9575}" showAutoFilter="1" topLeftCell="A49">
      <selection activeCell="C71" sqref="C71:C74"/>
      <pageMargins left="0.7" right="0.7" top="0.75" bottom="0.75" header="0.3" footer="0.3"/>
      <autoFilter ref="A3:F38"/>
    </customSheetView>
    <customSheetView guid="{830F310C-B10E-428C-9285-BC55B5E9B5E8}" showAutoFilter="1" topLeftCell="A58">
      <selection activeCell="D69" sqref="D69:F69"/>
      <pageMargins left="0.7" right="0.7" top="0.75" bottom="0.75" header="0.3" footer="0.3"/>
      <autoFilter ref="B1:G1"/>
    </customSheetView>
    <customSheetView guid="{58A7C1A0-EB3D-45BE-B933-18BBA6A7916A}" showAutoFilter="1" topLeftCell="A40">
      <selection activeCell="F56" sqref="F56"/>
      <pageMargins left="0.7" right="0.7" top="0.75" bottom="0.75" header="0.3" footer="0.3"/>
      <autoFilter ref="B1:G1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62"/>
  <sheetViews>
    <sheetView topLeftCell="A34" zoomScaleNormal="100" workbookViewId="0">
      <selection activeCell="F54" sqref="F54"/>
    </sheetView>
  </sheetViews>
  <sheetFormatPr defaultRowHeight="11.25" x14ac:dyDescent="0.2"/>
  <cols>
    <col min="1" max="1" width="20" style="2" bestFit="1" customWidth="1"/>
    <col min="2" max="2" width="13.1640625" style="2" bestFit="1" customWidth="1"/>
    <col min="4" max="4" width="10.1640625" bestFit="1" customWidth="1"/>
    <col min="5" max="5" width="32.6640625" customWidth="1"/>
    <col min="7" max="7" width="10.5" bestFit="1" customWidth="1"/>
  </cols>
  <sheetData>
    <row r="1" spans="1:7" x14ac:dyDescent="0.2">
      <c r="F1">
        <f>100</f>
        <v>100</v>
      </c>
    </row>
    <row r="2" spans="1:7" ht="33.75" customHeight="1" x14ac:dyDescent="0.2">
      <c r="A2" s="8" t="s">
        <v>3</v>
      </c>
      <c r="B2" s="69">
        <f>B62-C62</f>
        <v>25</v>
      </c>
      <c r="C2" s="7" t="s">
        <v>28</v>
      </c>
    </row>
    <row r="3" spans="1:7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7" x14ac:dyDescent="0.2">
      <c r="A4" s="4">
        <v>1</v>
      </c>
      <c r="B4" s="4">
        <v>4</v>
      </c>
      <c r="C4" s="4"/>
      <c r="D4" s="11">
        <v>44257</v>
      </c>
      <c r="E4" s="6"/>
      <c r="F4" s="6"/>
      <c r="G4" s="6"/>
    </row>
    <row r="5" spans="1:7" x14ac:dyDescent="0.2">
      <c r="A5" s="4">
        <v>2</v>
      </c>
      <c r="B5" s="4"/>
      <c r="C5" s="4">
        <v>1</v>
      </c>
      <c r="D5" s="11">
        <v>44267</v>
      </c>
      <c r="E5" s="6" t="s">
        <v>897</v>
      </c>
      <c r="F5" s="6" t="s">
        <v>75</v>
      </c>
      <c r="G5" s="6"/>
    </row>
    <row r="6" spans="1:7" x14ac:dyDescent="0.2">
      <c r="A6" s="4">
        <v>3</v>
      </c>
      <c r="B6" s="4">
        <v>4</v>
      </c>
      <c r="C6" s="5"/>
      <c r="D6" s="11">
        <v>44272</v>
      </c>
      <c r="E6" s="6"/>
      <c r="F6" s="6"/>
      <c r="G6" s="6"/>
    </row>
    <row r="7" spans="1:7" x14ac:dyDescent="0.2">
      <c r="A7" s="4" t="s">
        <v>98</v>
      </c>
      <c r="B7" s="4"/>
      <c r="C7" s="6">
        <v>1</v>
      </c>
      <c r="D7" s="11">
        <v>44274</v>
      </c>
      <c r="E7" s="6" t="s">
        <v>182</v>
      </c>
      <c r="F7" s="6" t="s">
        <v>101</v>
      </c>
    </row>
    <row r="8" spans="1:7" x14ac:dyDescent="0.2">
      <c r="A8" s="4">
        <v>5</v>
      </c>
      <c r="B8" s="4"/>
      <c r="C8" s="6">
        <v>1</v>
      </c>
      <c r="D8" s="11">
        <v>44280</v>
      </c>
      <c r="E8" s="6" t="s">
        <v>922</v>
      </c>
      <c r="F8" s="6" t="s">
        <v>186</v>
      </c>
      <c r="G8" s="6"/>
    </row>
    <row r="9" spans="1:7" x14ac:dyDescent="0.2">
      <c r="A9" s="4">
        <v>6</v>
      </c>
      <c r="B9" s="4"/>
      <c r="C9" s="6">
        <v>1</v>
      </c>
      <c r="D9" s="11">
        <v>44282</v>
      </c>
      <c r="E9" s="6" t="s">
        <v>683</v>
      </c>
      <c r="F9" s="6" t="s">
        <v>925</v>
      </c>
      <c r="G9" s="6"/>
    </row>
    <row r="10" spans="1:7" x14ac:dyDescent="0.2">
      <c r="A10" s="4">
        <v>7</v>
      </c>
      <c r="B10" s="4"/>
      <c r="C10" s="6">
        <v>1</v>
      </c>
      <c r="D10" s="11">
        <v>44281</v>
      </c>
      <c r="E10" s="6" t="s">
        <v>924</v>
      </c>
      <c r="F10" s="6" t="s">
        <v>75</v>
      </c>
      <c r="G10" s="6"/>
    </row>
    <row r="11" spans="1:7" x14ac:dyDescent="0.2">
      <c r="A11" s="4">
        <v>8</v>
      </c>
      <c r="B11" s="4"/>
      <c r="C11" s="6">
        <v>1</v>
      </c>
      <c r="D11" s="11">
        <v>44282</v>
      </c>
      <c r="E11" s="6" t="s">
        <v>683</v>
      </c>
      <c r="F11" s="6" t="s">
        <v>925</v>
      </c>
      <c r="G11" s="6"/>
    </row>
    <row r="12" spans="1:7" x14ac:dyDescent="0.2">
      <c r="A12" s="4">
        <v>9</v>
      </c>
      <c r="B12" s="4"/>
      <c r="C12" s="6">
        <v>1</v>
      </c>
      <c r="D12" s="38">
        <v>44285</v>
      </c>
      <c r="E12" s="6" t="s">
        <v>748</v>
      </c>
      <c r="F12" s="6" t="s">
        <v>925</v>
      </c>
      <c r="G12" s="6"/>
    </row>
    <row r="13" spans="1:7" x14ac:dyDescent="0.2">
      <c r="A13" s="4">
        <v>10</v>
      </c>
      <c r="B13" s="4">
        <v>1</v>
      </c>
      <c r="C13" s="6"/>
      <c r="D13" s="38">
        <v>44287</v>
      </c>
      <c r="E13" s="6"/>
      <c r="F13" s="6"/>
      <c r="G13" s="6"/>
    </row>
    <row r="14" spans="1:7" x14ac:dyDescent="0.2">
      <c r="A14" s="4">
        <v>11</v>
      </c>
      <c r="B14" s="4">
        <v>4</v>
      </c>
      <c r="C14" s="6"/>
      <c r="D14" s="38">
        <v>44287</v>
      </c>
      <c r="G14" s="6"/>
    </row>
    <row r="15" spans="1:7" x14ac:dyDescent="0.2">
      <c r="A15" s="4">
        <v>12</v>
      </c>
      <c r="B15" s="4"/>
      <c r="C15" s="6">
        <v>1</v>
      </c>
      <c r="D15" s="11">
        <v>44300</v>
      </c>
      <c r="E15" s="25" t="s">
        <v>659</v>
      </c>
      <c r="F15" s="6" t="s">
        <v>31</v>
      </c>
      <c r="G15" s="6"/>
    </row>
    <row r="16" spans="1:7" x14ac:dyDescent="0.2">
      <c r="A16" s="4">
        <v>13</v>
      </c>
      <c r="B16" s="4"/>
      <c r="C16" s="6">
        <v>1</v>
      </c>
      <c r="D16" s="11">
        <v>44309</v>
      </c>
      <c r="E16" s="6" t="s">
        <v>965</v>
      </c>
      <c r="F16" s="6"/>
      <c r="G16" s="6"/>
    </row>
    <row r="17" spans="1:7" x14ac:dyDescent="0.2">
      <c r="A17" s="4">
        <v>14</v>
      </c>
      <c r="B17" s="4"/>
      <c r="C17" s="6">
        <v>1</v>
      </c>
      <c r="D17" s="11">
        <v>44394</v>
      </c>
      <c r="E17" s="6" t="s">
        <v>1027</v>
      </c>
      <c r="F17" s="6" t="s">
        <v>1028</v>
      </c>
      <c r="G17" s="6"/>
    </row>
    <row r="18" spans="1:7" x14ac:dyDescent="0.2">
      <c r="A18" s="4">
        <v>15</v>
      </c>
      <c r="B18" s="4"/>
      <c r="C18" s="6">
        <v>1</v>
      </c>
      <c r="D18" s="11">
        <v>44401</v>
      </c>
      <c r="E18" s="6" t="s">
        <v>1037</v>
      </c>
      <c r="F18" s="6" t="s">
        <v>101</v>
      </c>
      <c r="G18" s="6"/>
    </row>
    <row r="19" spans="1:7" x14ac:dyDescent="0.2">
      <c r="A19" s="4">
        <v>16</v>
      </c>
      <c r="B19" s="4"/>
      <c r="C19" s="6">
        <v>2</v>
      </c>
      <c r="D19" s="11">
        <v>44419</v>
      </c>
      <c r="E19" s="6" t="s">
        <v>1059</v>
      </c>
      <c r="F19" s="6" t="s">
        <v>838</v>
      </c>
      <c r="G19" s="6"/>
    </row>
    <row r="20" spans="1:7" x14ac:dyDescent="0.2">
      <c r="A20" s="4">
        <v>17</v>
      </c>
      <c r="B20" s="4">
        <v>8</v>
      </c>
      <c r="C20" s="6"/>
      <c r="D20" s="11">
        <v>44420</v>
      </c>
      <c r="E20" s="6" t="s">
        <v>1060</v>
      </c>
      <c r="F20" s="6"/>
      <c r="G20" s="6"/>
    </row>
    <row r="21" spans="1:7" x14ac:dyDescent="0.2">
      <c r="A21" s="4">
        <v>18</v>
      </c>
      <c r="B21" s="4"/>
      <c r="C21" s="6">
        <v>1</v>
      </c>
      <c r="D21" s="11">
        <v>44421</v>
      </c>
      <c r="E21" s="6" t="s">
        <v>1063</v>
      </c>
      <c r="F21" s="6" t="s">
        <v>838</v>
      </c>
      <c r="G21" s="6"/>
    </row>
    <row r="22" spans="1:7" x14ac:dyDescent="0.2">
      <c r="A22" s="4">
        <v>19</v>
      </c>
      <c r="B22" s="4"/>
      <c r="C22" s="6">
        <v>2</v>
      </c>
      <c r="D22" s="11">
        <v>44440</v>
      </c>
      <c r="E22" s="6" t="s">
        <v>1105</v>
      </c>
      <c r="F22" s="6" t="s">
        <v>101</v>
      </c>
      <c r="G22" s="6"/>
    </row>
    <row r="23" spans="1:7" x14ac:dyDescent="0.2">
      <c r="A23" s="4">
        <v>20</v>
      </c>
      <c r="B23" s="4"/>
      <c r="C23" s="6">
        <v>1</v>
      </c>
      <c r="D23" s="11">
        <v>44460</v>
      </c>
      <c r="E23" s="6" t="s">
        <v>1131</v>
      </c>
      <c r="F23" s="6" t="s">
        <v>67</v>
      </c>
      <c r="G23" s="6"/>
    </row>
    <row r="24" spans="1:7" x14ac:dyDescent="0.2">
      <c r="A24" s="4">
        <v>21</v>
      </c>
      <c r="B24" s="4"/>
      <c r="C24" s="6">
        <v>2</v>
      </c>
      <c r="D24" s="11">
        <v>44460</v>
      </c>
      <c r="E24" s="6" t="s">
        <v>1134</v>
      </c>
      <c r="F24" s="6" t="s">
        <v>274</v>
      </c>
      <c r="G24" s="6"/>
    </row>
    <row r="25" spans="1:7" x14ac:dyDescent="0.2">
      <c r="A25" s="4">
        <v>22</v>
      </c>
      <c r="B25" s="4">
        <v>8</v>
      </c>
      <c r="C25" s="6"/>
      <c r="D25" s="11">
        <v>44461</v>
      </c>
      <c r="E25" s="6" t="s">
        <v>1071</v>
      </c>
      <c r="F25" s="6"/>
      <c r="G25" s="6"/>
    </row>
    <row r="26" spans="1:7" x14ac:dyDescent="0.2">
      <c r="A26" s="4">
        <v>23</v>
      </c>
      <c r="B26" s="4">
        <v>0.75</v>
      </c>
      <c r="C26" s="6"/>
      <c r="D26" s="11">
        <v>44460</v>
      </c>
      <c r="E26" s="6" t="s">
        <v>1135</v>
      </c>
      <c r="F26" s="6"/>
      <c r="G26" s="6"/>
    </row>
    <row r="27" spans="1:7" x14ac:dyDescent="0.2">
      <c r="A27" s="4">
        <v>24</v>
      </c>
      <c r="B27" s="4"/>
      <c r="C27" s="6">
        <v>1</v>
      </c>
      <c r="D27" s="11">
        <v>44470</v>
      </c>
      <c r="E27" s="6" t="s">
        <v>484</v>
      </c>
      <c r="F27" s="6" t="s">
        <v>31</v>
      </c>
      <c r="G27" s="6"/>
    </row>
    <row r="28" spans="1:7" x14ac:dyDescent="0.2">
      <c r="A28" s="4"/>
      <c r="B28" s="4"/>
      <c r="C28" s="6">
        <v>1</v>
      </c>
      <c r="D28" s="11">
        <v>44473</v>
      </c>
      <c r="E28" s="6" t="s">
        <v>1159</v>
      </c>
      <c r="F28" s="6" t="s">
        <v>186</v>
      </c>
      <c r="G28" s="6"/>
    </row>
    <row r="29" spans="1:7" x14ac:dyDescent="0.2">
      <c r="A29" s="4"/>
      <c r="B29" s="4"/>
      <c r="C29" s="6">
        <v>1</v>
      </c>
      <c r="D29" s="11">
        <v>44476</v>
      </c>
      <c r="E29" s="6" t="s">
        <v>1157</v>
      </c>
      <c r="F29" s="6" t="s">
        <v>542</v>
      </c>
      <c r="G29" s="6"/>
    </row>
    <row r="30" spans="1:7" x14ac:dyDescent="0.2">
      <c r="A30" s="4"/>
      <c r="B30" s="4"/>
      <c r="C30" s="6">
        <v>1</v>
      </c>
      <c r="D30" s="11">
        <v>44485</v>
      </c>
      <c r="E30" s="6" t="s">
        <v>355</v>
      </c>
      <c r="F30" s="6" t="s">
        <v>75</v>
      </c>
      <c r="G30" s="6"/>
    </row>
    <row r="31" spans="1:7" x14ac:dyDescent="0.2">
      <c r="A31" s="4"/>
      <c r="B31" s="4"/>
      <c r="C31" s="6">
        <v>1</v>
      </c>
      <c r="D31" s="11">
        <v>44489</v>
      </c>
      <c r="E31" s="6" t="s">
        <v>1168</v>
      </c>
      <c r="F31" s="6" t="s">
        <v>838</v>
      </c>
      <c r="G31" s="6"/>
    </row>
    <row r="32" spans="1:7" x14ac:dyDescent="0.2">
      <c r="A32" s="4"/>
      <c r="B32" s="4"/>
      <c r="C32" s="6">
        <v>1</v>
      </c>
      <c r="D32" s="11">
        <v>44489</v>
      </c>
      <c r="E32" s="6" t="s">
        <v>1172</v>
      </c>
      <c r="F32" s="6" t="s">
        <v>84</v>
      </c>
      <c r="G32" s="6"/>
    </row>
    <row r="33" spans="1:7" x14ac:dyDescent="0.2">
      <c r="A33" s="4"/>
      <c r="B33" s="4"/>
      <c r="C33" s="6">
        <v>2</v>
      </c>
      <c r="D33" s="11">
        <v>44491</v>
      </c>
      <c r="E33" s="6" t="s">
        <v>1174</v>
      </c>
      <c r="F33" s="6" t="s">
        <v>75</v>
      </c>
      <c r="G33" s="6"/>
    </row>
    <row r="34" spans="1:7" x14ac:dyDescent="0.2">
      <c r="A34" s="4"/>
      <c r="B34" s="4"/>
      <c r="C34" s="74">
        <v>2.75</v>
      </c>
      <c r="D34" s="11"/>
      <c r="E34" s="6"/>
      <c r="F34" s="6"/>
      <c r="G34" s="6"/>
    </row>
    <row r="35" spans="1:7" x14ac:dyDescent="0.2">
      <c r="A35" s="4"/>
      <c r="B35" s="4">
        <v>12</v>
      </c>
      <c r="C35" s="6"/>
      <c r="D35" s="51">
        <v>44515</v>
      </c>
      <c r="E35" s="6"/>
      <c r="F35" s="6"/>
      <c r="G35" s="6"/>
    </row>
    <row r="36" spans="1:7" x14ac:dyDescent="0.2">
      <c r="A36" s="4"/>
      <c r="B36" s="4"/>
      <c r="C36" s="6">
        <v>1</v>
      </c>
      <c r="D36" s="11">
        <v>44524</v>
      </c>
      <c r="E36" s="6" t="s">
        <v>99</v>
      </c>
      <c r="F36" s="6" t="s">
        <v>31</v>
      </c>
      <c r="G36" s="6"/>
    </row>
    <row r="37" spans="1:7" x14ac:dyDescent="0.2">
      <c r="A37" s="4"/>
      <c r="B37" s="4"/>
      <c r="C37" s="6">
        <v>1</v>
      </c>
      <c r="D37" s="11">
        <v>44524</v>
      </c>
      <c r="E37" s="6" t="s">
        <v>1200</v>
      </c>
      <c r="F37" s="6" t="s">
        <v>78</v>
      </c>
      <c r="G37" s="6"/>
    </row>
    <row r="38" spans="1:7" x14ac:dyDescent="0.2">
      <c r="A38" s="4"/>
      <c r="B38" s="4"/>
      <c r="C38" s="41">
        <v>1</v>
      </c>
      <c r="D38" s="42">
        <v>44527</v>
      </c>
      <c r="E38" s="41" t="s">
        <v>740</v>
      </c>
      <c r="F38" s="41" t="s">
        <v>75</v>
      </c>
      <c r="G38" s="6"/>
    </row>
    <row r="39" spans="1:7" x14ac:dyDescent="0.2">
      <c r="A39" s="4"/>
      <c r="B39" s="4"/>
      <c r="C39" s="6">
        <v>1</v>
      </c>
      <c r="D39" s="11">
        <v>44538</v>
      </c>
      <c r="E39" s="6" t="s">
        <v>928</v>
      </c>
      <c r="F39" s="6" t="s">
        <v>67</v>
      </c>
      <c r="G39" s="6"/>
    </row>
    <row r="40" spans="1:7" x14ac:dyDescent="0.2">
      <c r="A40" s="4"/>
      <c r="B40" s="4"/>
      <c r="C40" s="6">
        <v>1</v>
      </c>
      <c r="D40" s="11">
        <v>44546</v>
      </c>
      <c r="E40" s="25" t="s">
        <v>1223</v>
      </c>
      <c r="F40" s="6" t="s">
        <v>838</v>
      </c>
      <c r="G40" s="6"/>
    </row>
    <row r="41" spans="1:7" x14ac:dyDescent="0.2">
      <c r="A41" s="4"/>
      <c r="B41" s="4"/>
      <c r="C41" s="41">
        <v>1</v>
      </c>
      <c r="D41" s="11">
        <v>44547</v>
      </c>
      <c r="E41" s="79" t="s">
        <v>1222</v>
      </c>
      <c r="F41" s="41" t="s">
        <v>75</v>
      </c>
      <c r="G41" s="6"/>
    </row>
    <row r="42" spans="1:7" x14ac:dyDescent="0.2">
      <c r="A42" s="4"/>
      <c r="B42" s="4"/>
      <c r="C42" s="41">
        <v>1</v>
      </c>
      <c r="D42" s="42">
        <v>44550</v>
      </c>
      <c r="E42" s="79" t="s">
        <v>1225</v>
      </c>
      <c r="F42" s="41" t="s">
        <v>75</v>
      </c>
      <c r="G42" s="4">
        <f ca="1">SUM(G5:G62)</f>
        <v>0</v>
      </c>
    </row>
    <row r="43" spans="1:7" x14ac:dyDescent="0.2">
      <c r="A43" s="4"/>
      <c r="B43" s="4"/>
      <c r="C43" s="6">
        <v>1</v>
      </c>
      <c r="D43" s="11">
        <v>44553</v>
      </c>
      <c r="E43" s="79" t="s">
        <v>1241</v>
      </c>
      <c r="F43" s="41" t="s">
        <v>542</v>
      </c>
      <c r="G43" s="6"/>
    </row>
    <row r="44" spans="1:7" x14ac:dyDescent="0.2">
      <c r="A44" s="4"/>
      <c r="B44" s="4"/>
      <c r="C44" s="6">
        <v>1</v>
      </c>
      <c r="D44" s="11">
        <v>44554</v>
      </c>
      <c r="E44" s="6" t="s">
        <v>1027</v>
      </c>
      <c r="F44" s="6" t="s">
        <v>101</v>
      </c>
      <c r="G44" s="6"/>
    </row>
    <row r="45" spans="1:7" x14ac:dyDescent="0.2">
      <c r="A45" s="4"/>
      <c r="B45" s="4"/>
      <c r="C45" s="6">
        <v>1</v>
      </c>
      <c r="D45" s="11">
        <v>44567</v>
      </c>
      <c r="E45" s="6" t="s">
        <v>1230</v>
      </c>
      <c r="F45" s="6" t="s">
        <v>101</v>
      </c>
      <c r="G45" s="6"/>
    </row>
    <row r="46" spans="1:7" x14ac:dyDescent="0.2">
      <c r="A46" s="4"/>
      <c r="B46" s="4"/>
      <c r="C46" s="23">
        <v>1</v>
      </c>
      <c r="D46" s="11">
        <v>44573</v>
      </c>
      <c r="E46" s="6" t="s">
        <v>1246</v>
      </c>
      <c r="F46" s="6" t="s">
        <v>925</v>
      </c>
      <c r="G46" s="6"/>
    </row>
    <row r="47" spans="1:7" x14ac:dyDescent="0.2">
      <c r="A47" s="4"/>
      <c r="B47" s="4"/>
      <c r="C47" s="23">
        <v>1</v>
      </c>
      <c r="D47" s="38">
        <v>44580</v>
      </c>
      <c r="E47" s="6" t="s">
        <v>549</v>
      </c>
      <c r="F47" s="6" t="s">
        <v>1248</v>
      </c>
      <c r="G47" s="6"/>
    </row>
    <row r="48" spans="1:7" x14ac:dyDescent="0.2">
      <c r="A48" s="4"/>
      <c r="B48" s="4"/>
      <c r="C48" s="23">
        <v>1</v>
      </c>
      <c r="D48" s="11">
        <v>44582</v>
      </c>
      <c r="E48" s="6" t="s">
        <v>1249</v>
      </c>
      <c r="F48" s="6" t="s">
        <v>925</v>
      </c>
      <c r="G48" s="6"/>
    </row>
    <row r="49" spans="1:7" x14ac:dyDescent="0.2">
      <c r="A49" s="4"/>
      <c r="B49" s="4"/>
      <c r="C49" s="23">
        <v>1</v>
      </c>
      <c r="D49" s="11">
        <v>44583</v>
      </c>
      <c r="E49" s="6" t="s">
        <v>464</v>
      </c>
      <c r="F49" s="6" t="s">
        <v>925</v>
      </c>
      <c r="G49" s="6"/>
    </row>
    <row r="50" spans="1:7" x14ac:dyDescent="0.2">
      <c r="A50" s="4" t="s">
        <v>117</v>
      </c>
      <c r="B50" s="4">
        <v>2</v>
      </c>
      <c r="C50" s="6"/>
      <c r="D50" s="6"/>
      <c r="E50" s="6"/>
      <c r="F50" s="6"/>
      <c r="G50" s="6"/>
    </row>
    <row r="51" spans="1:7" x14ac:dyDescent="0.2">
      <c r="A51" s="4"/>
      <c r="B51" s="4">
        <v>12</v>
      </c>
      <c r="C51" s="6"/>
      <c r="D51" s="11">
        <v>44583</v>
      </c>
      <c r="E51" s="6"/>
      <c r="F51" s="6"/>
      <c r="G51" s="6"/>
    </row>
    <row r="52" spans="1:7" x14ac:dyDescent="0.2">
      <c r="A52" s="4"/>
      <c r="B52" s="4"/>
      <c r="C52" s="58">
        <v>1</v>
      </c>
      <c r="D52" s="11">
        <v>44606</v>
      </c>
      <c r="E52" s="6" t="s">
        <v>878</v>
      </c>
      <c r="F52" s="6" t="s">
        <v>101</v>
      </c>
      <c r="G52" s="6"/>
    </row>
    <row r="53" spans="1:7" x14ac:dyDescent="0.2">
      <c r="A53" s="4"/>
      <c r="B53" s="4"/>
      <c r="C53" s="6">
        <v>1</v>
      </c>
      <c r="D53" s="11">
        <v>44610</v>
      </c>
      <c r="E53" s="6" t="s">
        <v>1255</v>
      </c>
      <c r="F53" s="6" t="s">
        <v>925</v>
      </c>
      <c r="G53" s="6"/>
    </row>
    <row r="54" spans="1:7" x14ac:dyDescent="0.2">
      <c r="A54" s="4"/>
      <c r="B54" s="4">
        <v>16</v>
      </c>
      <c r="C54" s="6"/>
      <c r="D54" s="11">
        <v>44614</v>
      </c>
      <c r="E54" s="6"/>
      <c r="F54" s="6"/>
      <c r="G54" s="6"/>
    </row>
    <row r="55" spans="1:7" x14ac:dyDescent="0.2">
      <c r="A55" s="4"/>
      <c r="B55" s="4"/>
      <c r="C55" s="6">
        <v>1</v>
      </c>
      <c r="D55" s="11">
        <v>44615</v>
      </c>
      <c r="E55" s="6" t="s">
        <v>763</v>
      </c>
      <c r="F55" s="6" t="s">
        <v>186</v>
      </c>
      <c r="G55" s="6"/>
    </row>
    <row r="56" spans="1:7" x14ac:dyDescent="0.2">
      <c r="A56" s="4"/>
      <c r="B56" s="4"/>
      <c r="C56" s="6"/>
      <c r="D56" s="6"/>
      <c r="E56" s="6"/>
      <c r="F56" s="6"/>
      <c r="G56" s="6"/>
    </row>
    <row r="57" spans="1:7" x14ac:dyDescent="0.2">
      <c r="A57" s="4"/>
      <c r="B57" s="4"/>
      <c r="C57" s="6"/>
      <c r="D57" s="6"/>
      <c r="E57" s="6"/>
      <c r="F57" s="6"/>
      <c r="G57" s="6"/>
    </row>
    <row r="58" spans="1:7" x14ac:dyDescent="0.2">
      <c r="A58" s="4"/>
      <c r="B58" s="4"/>
      <c r="C58" s="6"/>
      <c r="D58" s="6"/>
      <c r="E58" s="6"/>
      <c r="F58" s="6"/>
      <c r="G58" s="6"/>
    </row>
    <row r="59" spans="1:7" x14ac:dyDescent="0.2">
      <c r="A59" s="4"/>
      <c r="B59" s="4"/>
      <c r="C59" s="6"/>
      <c r="D59" s="6"/>
      <c r="E59" s="6"/>
      <c r="F59" s="6"/>
      <c r="G59" s="6"/>
    </row>
    <row r="60" spans="1:7" x14ac:dyDescent="0.2">
      <c r="A60" s="4"/>
      <c r="B60" s="4"/>
      <c r="C60" s="6"/>
      <c r="D60" s="6"/>
      <c r="E60" s="6"/>
      <c r="F60" s="6"/>
      <c r="G60" s="6"/>
    </row>
    <row r="61" spans="1:7" x14ac:dyDescent="0.2">
      <c r="A61" s="4"/>
      <c r="B61" s="4"/>
      <c r="C61" s="6"/>
      <c r="D61" s="6"/>
      <c r="E61" s="6"/>
      <c r="F61" s="6"/>
      <c r="G61" s="6"/>
    </row>
    <row r="62" spans="1:7" ht="18" x14ac:dyDescent="0.2">
      <c r="A62" s="32" t="s">
        <v>6</v>
      </c>
      <c r="B62" s="32">
        <f>SUM(B4:B58)</f>
        <v>71.75</v>
      </c>
      <c r="C62" s="32">
        <f>SUM(C4:C56)</f>
        <v>46.75</v>
      </c>
      <c r="D62" s="1"/>
      <c r="G62" s="64"/>
    </row>
  </sheetData>
  <autoFilter ref="A1:G33"/>
  <customSheetViews>
    <customSheetView guid="{A025996E-0933-4403-96EE-A2E2485AFB51}" showAutoFilter="1" topLeftCell="A34">
      <selection activeCell="F54" sqref="F54"/>
      <pageMargins left="0.7" right="0.7" top="0.75" bottom="0.75" header="0.3" footer="0.3"/>
      <pageSetup orientation="portrait" r:id="rId1"/>
      <autoFilter ref="A1:G33"/>
    </customSheetView>
    <customSheetView guid="{0E654E7C-7733-487E-8AA6-57B1679C9575}" showAutoFilter="1" topLeftCell="A22">
      <selection activeCell="D37" sqref="D37:F37"/>
      <pageMargins left="0.7" right="0.7" top="0.75" bottom="0.75" header="0.3" footer="0.3"/>
      <pageSetup orientation="portrait" r:id="rId2"/>
      <autoFilter ref="A1:G33"/>
    </customSheetView>
    <customSheetView guid="{830F310C-B10E-428C-9285-BC55B5E9B5E8}" topLeftCell="A10">
      <selection activeCell="D9" sqref="D9"/>
      <pageMargins left="0.7" right="0.7" top="0.75" bottom="0.75" header="0.3" footer="0.3"/>
      <pageSetup orientation="portrait" r:id="rId3"/>
    </customSheetView>
    <customSheetView guid="{58A7C1A0-EB3D-45BE-B933-18BBA6A7916A}">
      <selection activeCell="E23" sqref="E23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3" tint="0.59999389629810485"/>
  </sheetPr>
  <dimension ref="A1:H49"/>
  <sheetViews>
    <sheetView topLeftCell="A19" zoomScaleNormal="100" workbookViewId="0">
      <selection activeCell="B39" sqref="B39:D39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  <col min="7" max="7" width="10.5" bestFit="1" customWidth="1"/>
  </cols>
  <sheetData>
    <row r="1" spans="1:7" x14ac:dyDescent="0.2">
      <c r="F1">
        <f>100</f>
        <v>100</v>
      </c>
    </row>
    <row r="2" spans="1:7" ht="33.75" customHeight="1" x14ac:dyDescent="0.2">
      <c r="A2" s="8" t="s">
        <v>3</v>
      </c>
      <c r="B2" s="9">
        <f>B49-C49</f>
        <v>0</v>
      </c>
      <c r="C2" s="7" t="s">
        <v>11</v>
      </c>
    </row>
    <row r="3" spans="1:7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7" x14ac:dyDescent="0.2">
      <c r="A4" s="4">
        <v>1</v>
      </c>
      <c r="B4" s="4">
        <v>6</v>
      </c>
      <c r="C4" s="4"/>
      <c r="D4" s="11">
        <v>43684</v>
      </c>
      <c r="E4" s="6"/>
      <c r="F4" s="6"/>
      <c r="G4" s="6"/>
    </row>
    <row r="5" spans="1:7" x14ac:dyDescent="0.2">
      <c r="A5" s="4">
        <v>2</v>
      </c>
      <c r="B5" s="4"/>
      <c r="C5" s="4">
        <v>2</v>
      </c>
      <c r="D5" s="11">
        <v>43690</v>
      </c>
      <c r="E5" s="6" t="s">
        <v>61</v>
      </c>
      <c r="F5" s="6" t="s">
        <v>62</v>
      </c>
      <c r="G5" s="6">
        <v>0</v>
      </c>
    </row>
    <row r="6" spans="1:7" x14ac:dyDescent="0.2">
      <c r="A6" s="4">
        <v>3</v>
      </c>
      <c r="B6" s="4"/>
      <c r="C6" s="5">
        <v>1</v>
      </c>
      <c r="D6" s="11">
        <v>43703</v>
      </c>
      <c r="E6" s="6" t="s">
        <v>94</v>
      </c>
      <c r="F6" s="6" t="s">
        <v>82</v>
      </c>
      <c r="G6" s="6">
        <v>0</v>
      </c>
    </row>
    <row r="7" spans="1:7" x14ac:dyDescent="0.2">
      <c r="A7" s="4" t="s">
        <v>98</v>
      </c>
      <c r="B7" s="4">
        <v>1</v>
      </c>
      <c r="C7" s="6"/>
      <c r="D7" s="11">
        <v>43704</v>
      </c>
      <c r="E7" s="6"/>
      <c r="F7" s="6"/>
      <c r="G7" s="6"/>
    </row>
    <row r="8" spans="1:7" x14ac:dyDescent="0.2">
      <c r="A8" s="4">
        <v>5</v>
      </c>
      <c r="B8" s="4"/>
      <c r="C8" s="6">
        <v>1</v>
      </c>
      <c r="D8" s="11">
        <v>43704</v>
      </c>
      <c r="E8" s="6" t="s">
        <v>99</v>
      </c>
      <c r="F8" s="6" t="s">
        <v>90</v>
      </c>
      <c r="G8" s="6"/>
    </row>
    <row r="9" spans="1:7" x14ac:dyDescent="0.2">
      <c r="A9" s="4">
        <v>6</v>
      </c>
      <c r="B9" s="4">
        <v>4</v>
      </c>
      <c r="C9" s="6"/>
      <c r="D9" s="11">
        <v>43714</v>
      </c>
      <c r="E9" s="6"/>
      <c r="F9" s="6"/>
      <c r="G9" s="6"/>
    </row>
    <row r="10" spans="1:7" x14ac:dyDescent="0.2">
      <c r="A10" s="4">
        <v>7</v>
      </c>
      <c r="B10" s="4"/>
      <c r="C10" s="6">
        <v>1</v>
      </c>
      <c r="D10" s="11">
        <v>43719</v>
      </c>
      <c r="E10" s="6" t="s">
        <v>172</v>
      </c>
      <c r="F10" s="6" t="s">
        <v>133</v>
      </c>
      <c r="G10" s="6"/>
    </row>
    <row r="11" spans="1:7" x14ac:dyDescent="0.2">
      <c r="A11" s="4">
        <v>8</v>
      </c>
      <c r="B11" s="4"/>
      <c r="C11" s="6">
        <v>1</v>
      </c>
      <c r="D11" s="11">
        <v>43719</v>
      </c>
      <c r="E11" s="6" t="s">
        <v>141</v>
      </c>
      <c r="F11" s="6" t="s">
        <v>48</v>
      </c>
      <c r="G11" s="6"/>
    </row>
    <row r="12" spans="1:7" x14ac:dyDescent="0.2">
      <c r="A12" s="4">
        <v>9</v>
      </c>
      <c r="B12" s="4"/>
      <c r="C12" s="6">
        <v>1</v>
      </c>
      <c r="D12" s="11">
        <v>43732</v>
      </c>
      <c r="E12" s="6" t="s">
        <v>162</v>
      </c>
      <c r="F12" s="6" t="s">
        <v>133</v>
      </c>
      <c r="G12" s="6"/>
    </row>
    <row r="13" spans="1:7" x14ac:dyDescent="0.2">
      <c r="A13" s="4">
        <v>10</v>
      </c>
      <c r="B13" s="4"/>
      <c r="C13" s="6">
        <v>1</v>
      </c>
      <c r="D13" s="11">
        <v>43733</v>
      </c>
      <c r="E13" s="6" t="s">
        <v>173</v>
      </c>
      <c r="F13" s="6" t="s">
        <v>55</v>
      </c>
      <c r="G13" s="6"/>
    </row>
    <row r="14" spans="1:7" x14ac:dyDescent="0.2">
      <c r="A14" s="4">
        <v>11</v>
      </c>
      <c r="B14" s="4"/>
      <c r="C14" s="6">
        <v>1</v>
      </c>
      <c r="D14" s="11">
        <v>43735</v>
      </c>
      <c r="E14" s="35" t="s">
        <v>174</v>
      </c>
      <c r="F14" s="6" t="s">
        <v>82</v>
      </c>
      <c r="G14" s="6"/>
    </row>
    <row r="15" spans="1:7" x14ac:dyDescent="0.2">
      <c r="A15" s="4">
        <v>12</v>
      </c>
      <c r="B15" s="4">
        <v>3</v>
      </c>
      <c r="C15" s="6"/>
      <c r="D15" s="11">
        <v>43735</v>
      </c>
      <c r="E15" s="6"/>
      <c r="F15" s="6"/>
      <c r="G15" s="6"/>
    </row>
    <row r="16" spans="1:7" x14ac:dyDescent="0.2">
      <c r="A16" s="4">
        <v>13</v>
      </c>
      <c r="B16" s="4"/>
      <c r="C16" s="6">
        <v>1</v>
      </c>
      <c r="D16" s="11">
        <v>43747</v>
      </c>
      <c r="E16" s="6" t="s">
        <v>194</v>
      </c>
      <c r="F16" s="6" t="s">
        <v>82</v>
      </c>
      <c r="G16" s="6"/>
    </row>
    <row r="17" spans="1:7" x14ac:dyDescent="0.2">
      <c r="A17" s="4">
        <v>14</v>
      </c>
      <c r="B17" s="4">
        <v>5</v>
      </c>
      <c r="C17" s="6"/>
      <c r="D17" s="11">
        <v>43748</v>
      </c>
      <c r="E17" s="6" t="s">
        <v>198</v>
      </c>
      <c r="F17" s="6"/>
      <c r="G17" s="6"/>
    </row>
    <row r="18" spans="1:7" x14ac:dyDescent="0.2">
      <c r="A18" s="4">
        <v>15</v>
      </c>
      <c r="B18" s="4"/>
      <c r="C18" s="6">
        <v>1</v>
      </c>
      <c r="D18" s="42">
        <v>43794</v>
      </c>
      <c r="E18" s="6" t="s">
        <v>261</v>
      </c>
      <c r="F18" s="6" t="s">
        <v>55</v>
      </c>
      <c r="G18" s="6"/>
    </row>
    <row r="19" spans="1:7" x14ac:dyDescent="0.2">
      <c r="A19" s="4">
        <v>16</v>
      </c>
      <c r="B19" s="4"/>
      <c r="C19" s="6">
        <v>1</v>
      </c>
      <c r="D19" s="11">
        <v>43810</v>
      </c>
      <c r="E19" s="6" t="s">
        <v>292</v>
      </c>
      <c r="F19" s="6" t="s">
        <v>70</v>
      </c>
      <c r="G19" s="6"/>
    </row>
    <row r="20" spans="1:7" x14ac:dyDescent="0.2">
      <c r="A20" s="4">
        <v>17</v>
      </c>
      <c r="B20" s="4"/>
      <c r="C20" s="6">
        <v>1</v>
      </c>
      <c r="D20" s="11">
        <v>43837</v>
      </c>
      <c r="E20" s="6" t="s">
        <v>325</v>
      </c>
      <c r="F20" s="6" t="s">
        <v>42</v>
      </c>
      <c r="G20" s="6"/>
    </row>
    <row r="21" spans="1:7" x14ac:dyDescent="0.2">
      <c r="A21" s="4">
        <v>18</v>
      </c>
      <c r="B21" s="4"/>
      <c r="C21" s="6">
        <v>1</v>
      </c>
      <c r="D21" s="11">
        <v>43838</v>
      </c>
      <c r="E21" s="6" t="s">
        <v>328</v>
      </c>
      <c r="F21" s="6" t="s">
        <v>42</v>
      </c>
      <c r="G21" s="6"/>
    </row>
    <row r="22" spans="1:7" x14ac:dyDescent="0.2">
      <c r="A22" s="4">
        <v>19</v>
      </c>
      <c r="B22" s="4"/>
      <c r="C22" s="6">
        <v>1</v>
      </c>
      <c r="D22" s="11">
        <v>43866</v>
      </c>
      <c r="E22" s="6" t="s">
        <v>355</v>
      </c>
      <c r="F22" s="6" t="s">
        <v>101</v>
      </c>
      <c r="G22" s="6"/>
    </row>
    <row r="23" spans="1:7" x14ac:dyDescent="0.2">
      <c r="A23" s="4">
        <v>20</v>
      </c>
      <c r="B23" s="4"/>
      <c r="C23" s="6">
        <v>1</v>
      </c>
      <c r="D23" s="11">
        <v>43888</v>
      </c>
      <c r="E23" s="6" t="s">
        <v>387</v>
      </c>
      <c r="F23" s="6" t="s">
        <v>73</v>
      </c>
      <c r="G23" s="6"/>
    </row>
    <row r="24" spans="1:7" x14ac:dyDescent="0.2">
      <c r="A24" s="4">
        <v>21</v>
      </c>
      <c r="B24" s="4"/>
      <c r="C24" s="6">
        <v>1</v>
      </c>
      <c r="D24" s="11">
        <v>44000</v>
      </c>
      <c r="E24" s="6" t="s">
        <v>502</v>
      </c>
      <c r="F24" s="6" t="s">
        <v>70</v>
      </c>
      <c r="G24" s="6"/>
    </row>
    <row r="25" spans="1:7" x14ac:dyDescent="0.2">
      <c r="A25" s="4">
        <v>22</v>
      </c>
      <c r="B25" s="4"/>
      <c r="C25" s="6">
        <v>1</v>
      </c>
      <c r="D25" s="11">
        <v>44000</v>
      </c>
      <c r="E25" s="6" t="s">
        <v>504</v>
      </c>
      <c r="F25" s="6" t="s">
        <v>505</v>
      </c>
      <c r="G25" s="6"/>
    </row>
    <row r="26" spans="1:7" x14ac:dyDescent="0.2">
      <c r="A26" s="4">
        <v>23</v>
      </c>
      <c r="B26" s="4">
        <v>4</v>
      </c>
      <c r="C26" s="6"/>
      <c r="D26" s="11">
        <v>44015</v>
      </c>
      <c r="E26" s="6"/>
      <c r="F26" s="6"/>
      <c r="G26" s="6"/>
    </row>
    <row r="27" spans="1:7" x14ac:dyDescent="0.2">
      <c r="A27" s="4">
        <v>24</v>
      </c>
      <c r="B27" s="4"/>
      <c r="C27" s="6">
        <v>1</v>
      </c>
      <c r="D27" s="11">
        <v>44016</v>
      </c>
      <c r="E27" s="6" t="s">
        <v>539</v>
      </c>
      <c r="F27" s="41" t="s">
        <v>73</v>
      </c>
      <c r="G27" s="6"/>
    </row>
    <row r="28" spans="1:7" x14ac:dyDescent="0.2">
      <c r="A28" s="4"/>
      <c r="B28" s="4"/>
      <c r="C28" s="6">
        <v>1</v>
      </c>
      <c r="D28" s="11">
        <v>44018</v>
      </c>
      <c r="E28" s="6" t="s">
        <v>540</v>
      </c>
      <c r="F28" s="6" t="s">
        <v>70</v>
      </c>
      <c r="G28" s="6"/>
    </row>
    <row r="29" spans="1:7" x14ac:dyDescent="0.2">
      <c r="A29" s="4"/>
      <c r="B29" s="4"/>
      <c r="C29" s="6">
        <v>1</v>
      </c>
      <c r="D29" s="11">
        <v>44020</v>
      </c>
      <c r="E29" s="6" t="s">
        <v>549</v>
      </c>
      <c r="F29" s="6" t="s">
        <v>70</v>
      </c>
      <c r="G29" s="6"/>
    </row>
    <row r="30" spans="1:7" x14ac:dyDescent="0.2">
      <c r="A30" s="4"/>
      <c r="B30" s="4"/>
      <c r="C30" s="6">
        <v>2</v>
      </c>
      <c r="D30" s="11">
        <v>44042</v>
      </c>
      <c r="E30" s="6" t="s">
        <v>580</v>
      </c>
      <c r="F30" s="6" t="s">
        <v>101</v>
      </c>
      <c r="G30" s="6"/>
    </row>
    <row r="31" spans="1:7" x14ac:dyDescent="0.2">
      <c r="A31" s="4"/>
      <c r="B31" s="4">
        <v>7</v>
      </c>
      <c r="C31" s="6"/>
      <c r="D31" s="11">
        <v>44046</v>
      </c>
      <c r="E31" s="6"/>
      <c r="F31" s="6"/>
      <c r="G31" s="6"/>
    </row>
    <row r="32" spans="1:7" x14ac:dyDescent="0.2">
      <c r="A32" s="4"/>
      <c r="B32" s="4"/>
      <c r="C32" s="6">
        <v>1</v>
      </c>
      <c r="D32" s="11">
        <v>44050</v>
      </c>
      <c r="E32" s="6" t="s">
        <v>598</v>
      </c>
      <c r="F32" s="6" t="s">
        <v>70</v>
      </c>
      <c r="G32" s="6" t="s">
        <v>599</v>
      </c>
    </row>
    <row r="33" spans="1:8" x14ac:dyDescent="0.2">
      <c r="A33" s="4"/>
      <c r="B33" s="4"/>
      <c r="C33" s="6">
        <v>1</v>
      </c>
      <c r="D33" s="11">
        <v>44057</v>
      </c>
      <c r="E33" s="6" t="s">
        <v>611</v>
      </c>
      <c r="F33" s="6" t="s">
        <v>101</v>
      </c>
      <c r="G33" s="6"/>
    </row>
    <row r="34" spans="1:8" x14ac:dyDescent="0.2">
      <c r="A34" s="4"/>
      <c r="B34" s="4"/>
      <c r="C34" s="6">
        <v>1</v>
      </c>
      <c r="D34" s="11">
        <v>44076</v>
      </c>
      <c r="E34" s="6" t="s">
        <v>620</v>
      </c>
      <c r="F34" s="6" t="s">
        <v>274</v>
      </c>
      <c r="G34" s="6"/>
    </row>
    <row r="35" spans="1:8" x14ac:dyDescent="0.2">
      <c r="A35" s="4"/>
      <c r="B35" s="4"/>
      <c r="C35" s="6">
        <v>1</v>
      </c>
      <c r="D35" s="51">
        <v>44096</v>
      </c>
      <c r="E35" s="6" t="s">
        <v>660</v>
      </c>
      <c r="F35" s="6" t="s">
        <v>69</v>
      </c>
      <c r="G35" s="6"/>
    </row>
    <row r="36" spans="1:8" x14ac:dyDescent="0.2">
      <c r="A36" s="4"/>
      <c r="B36" s="4"/>
      <c r="C36" s="6">
        <v>1</v>
      </c>
      <c r="D36" s="11">
        <v>43856</v>
      </c>
      <c r="E36" s="6" t="s">
        <v>826</v>
      </c>
      <c r="F36" s="6" t="s">
        <v>101</v>
      </c>
      <c r="G36" s="6"/>
    </row>
    <row r="37" spans="1:8" x14ac:dyDescent="0.2">
      <c r="A37" s="4"/>
      <c r="B37" s="4"/>
      <c r="C37" s="6">
        <v>1</v>
      </c>
      <c r="D37" s="11">
        <v>43883</v>
      </c>
      <c r="E37" s="6" t="s">
        <v>841</v>
      </c>
      <c r="F37" s="6" t="s">
        <v>274</v>
      </c>
      <c r="G37" s="6"/>
    </row>
    <row r="38" spans="1:8" x14ac:dyDescent="0.2">
      <c r="A38" s="4"/>
      <c r="B38" s="4"/>
      <c r="C38" s="6">
        <v>1</v>
      </c>
      <c r="D38" s="11">
        <v>44265</v>
      </c>
      <c r="E38" s="6" t="s">
        <v>894</v>
      </c>
      <c r="F38" s="6" t="s">
        <v>101</v>
      </c>
      <c r="G38" s="6"/>
    </row>
    <row r="39" spans="1:8" x14ac:dyDescent="0.2">
      <c r="A39" s="4"/>
      <c r="B39" s="4"/>
      <c r="C39" s="6"/>
      <c r="D39" s="11"/>
      <c r="E39" s="6"/>
      <c r="F39" s="6"/>
      <c r="G39" s="6"/>
    </row>
    <row r="40" spans="1:8" x14ac:dyDescent="0.2">
      <c r="A40" s="4"/>
      <c r="B40" s="4"/>
      <c r="C40" s="6"/>
      <c r="D40" s="6"/>
      <c r="E40" s="6"/>
      <c r="F40" s="6"/>
      <c r="G40" s="6"/>
    </row>
    <row r="41" spans="1:8" x14ac:dyDescent="0.2">
      <c r="A41" s="4"/>
      <c r="B41" s="4"/>
      <c r="C41" s="6"/>
      <c r="D41" s="6"/>
      <c r="E41" s="6"/>
      <c r="F41" s="6"/>
      <c r="G41" s="6"/>
    </row>
    <row r="42" spans="1:8" x14ac:dyDescent="0.2">
      <c r="A42" s="4"/>
      <c r="B42" s="4"/>
      <c r="C42" s="23"/>
      <c r="D42" s="23"/>
      <c r="E42" s="6"/>
      <c r="F42" s="6"/>
      <c r="G42" s="4">
        <f ca="1">SUM(G5:G49)</f>
        <v>0</v>
      </c>
    </row>
    <row r="43" spans="1:8" x14ac:dyDescent="0.2">
      <c r="A43" s="4"/>
      <c r="B43" s="4"/>
      <c r="C43" s="23"/>
      <c r="D43" s="23"/>
      <c r="E43" s="6"/>
      <c r="F43" s="6"/>
      <c r="G43" s="6"/>
    </row>
    <row r="44" spans="1:8" x14ac:dyDescent="0.2">
      <c r="A44" s="4"/>
      <c r="B44" s="4"/>
      <c r="C44" s="23"/>
      <c r="D44" s="23"/>
      <c r="E44" s="6"/>
      <c r="F44" s="6"/>
      <c r="G44" s="6"/>
    </row>
    <row r="45" spans="1:8" x14ac:dyDescent="0.2">
      <c r="A45" s="4"/>
      <c r="B45" s="4"/>
      <c r="C45" s="23"/>
      <c r="D45" s="23"/>
      <c r="E45" s="6"/>
      <c r="F45" s="6"/>
      <c r="G45" s="6"/>
    </row>
    <row r="46" spans="1:8" x14ac:dyDescent="0.2">
      <c r="A46" s="4"/>
      <c r="B46" s="4"/>
      <c r="C46" s="23"/>
      <c r="D46" s="23"/>
      <c r="E46" s="6"/>
      <c r="F46" s="6"/>
      <c r="G46" s="6"/>
    </row>
    <row r="47" spans="1:8" x14ac:dyDescent="0.2">
      <c r="A47" s="49"/>
      <c r="B47" s="49"/>
      <c r="C47" s="78"/>
      <c r="D47" s="78"/>
      <c r="E47" s="50"/>
      <c r="F47" s="50"/>
      <c r="G47" s="50"/>
    </row>
    <row r="48" spans="1:8" x14ac:dyDescent="0.2">
      <c r="A48" s="4"/>
      <c r="B48" s="4"/>
      <c r="C48" s="23"/>
      <c r="D48" s="23"/>
      <c r="E48" s="6"/>
      <c r="F48" s="6"/>
      <c r="G48" s="6"/>
      <c r="H48" s="6"/>
    </row>
    <row r="49" spans="1:7" ht="18" x14ac:dyDescent="0.2">
      <c r="A49" s="32" t="s">
        <v>6</v>
      </c>
      <c r="B49" s="32">
        <f>SUM(B4:B41)</f>
        <v>30</v>
      </c>
      <c r="C49" s="32">
        <f>SUM(C4:C38)</f>
        <v>30</v>
      </c>
      <c r="D49" s="1"/>
      <c r="G49" s="64"/>
    </row>
  </sheetData>
  <customSheetViews>
    <customSheetView guid="{A025996E-0933-4403-96EE-A2E2485AFB51}" topLeftCell="A19">
      <selection activeCell="B39" sqref="B39:D39"/>
      <pageMargins left="0.7" right="0.7" top="0.75" bottom="0.75" header="0.3" footer="0.3"/>
      <pageSetup orientation="portrait" r:id="rId1"/>
    </customSheetView>
    <customSheetView guid="{0E654E7C-7733-487E-8AA6-57B1679C9575}">
      <selection activeCell="E40" sqref="E40"/>
      <pageMargins left="0.7" right="0.7" top="0.75" bottom="0.75" header="0.3" footer="0.3"/>
      <pageSetup orientation="portrait" r:id="rId2"/>
    </customSheetView>
    <customSheetView guid="{830F310C-B10E-428C-9285-BC55B5E9B5E8}" topLeftCell="A19">
      <selection activeCell="F37" sqref="F37"/>
      <pageMargins left="0.7" right="0.7" top="0.75" bottom="0.75" header="0.3" footer="0.3"/>
      <pageSetup orientation="portrait" r:id="rId3"/>
    </customSheetView>
    <customSheetView guid="{58A7C1A0-EB3D-45BE-B933-18BBA6A7916A}" topLeftCell="A13"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3" tint="0.39997558519241921"/>
  </sheetPr>
  <dimension ref="A2:H49"/>
  <sheetViews>
    <sheetView topLeftCell="A19" workbookViewId="0">
      <selection activeCell="B42" sqref="B42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6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4</v>
      </c>
      <c r="C4" s="4"/>
      <c r="D4" s="11">
        <v>44156</v>
      </c>
      <c r="E4" s="6"/>
      <c r="F4" s="6"/>
      <c r="G4" s="6"/>
    </row>
    <row r="5" spans="1:8" x14ac:dyDescent="0.2">
      <c r="A5" s="4">
        <v>2</v>
      </c>
      <c r="B5" s="4"/>
      <c r="C5" s="4">
        <v>1</v>
      </c>
      <c r="D5" s="11">
        <v>44158</v>
      </c>
      <c r="E5" s="6" t="s">
        <v>710</v>
      </c>
      <c r="F5" s="6" t="s">
        <v>31</v>
      </c>
      <c r="G5" s="5"/>
    </row>
    <row r="6" spans="1:8" x14ac:dyDescent="0.2">
      <c r="A6" s="4">
        <v>3</v>
      </c>
      <c r="B6" s="4"/>
      <c r="C6" s="6">
        <v>2</v>
      </c>
      <c r="D6" s="11">
        <v>44257</v>
      </c>
      <c r="E6" s="6" t="s">
        <v>903</v>
      </c>
      <c r="F6" s="6" t="s">
        <v>542</v>
      </c>
      <c r="G6" s="5">
        <v>0</v>
      </c>
    </row>
    <row r="7" spans="1:8" ht="12.75" x14ac:dyDescent="0.2">
      <c r="A7" s="4">
        <v>4</v>
      </c>
      <c r="B7" s="4"/>
      <c r="C7" s="6" t="s">
        <v>117</v>
      </c>
      <c r="D7" s="11">
        <v>44261</v>
      </c>
      <c r="E7" s="6" t="s">
        <v>906</v>
      </c>
      <c r="F7" s="6" t="s">
        <v>186</v>
      </c>
      <c r="G7" s="52"/>
    </row>
    <row r="8" spans="1:8" x14ac:dyDescent="0.2">
      <c r="A8" s="4">
        <v>5</v>
      </c>
      <c r="B8" s="6"/>
      <c r="C8" s="55">
        <v>1</v>
      </c>
      <c r="D8" s="11">
        <v>44270</v>
      </c>
      <c r="E8" s="6" t="s">
        <v>902</v>
      </c>
      <c r="F8" s="6" t="s">
        <v>75</v>
      </c>
      <c r="G8" s="6"/>
    </row>
    <row r="9" spans="1:8" x14ac:dyDescent="0.2">
      <c r="A9" s="4">
        <v>6</v>
      </c>
      <c r="B9" s="4">
        <v>4</v>
      </c>
      <c r="C9" s="5"/>
      <c r="D9" s="11">
        <v>44272</v>
      </c>
      <c r="E9" s="6"/>
      <c r="F9" s="6"/>
      <c r="G9" s="6"/>
    </row>
    <row r="10" spans="1:8" x14ac:dyDescent="0.2">
      <c r="A10" s="4">
        <v>7</v>
      </c>
      <c r="C10">
        <v>1</v>
      </c>
      <c r="D10" s="42">
        <v>44275</v>
      </c>
      <c r="E10" s="41" t="s">
        <v>911</v>
      </c>
      <c r="F10" s="6"/>
      <c r="G10" s="6"/>
    </row>
    <row r="11" spans="1:8" x14ac:dyDescent="0.2">
      <c r="A11" s="4">
        <v>8</v>
      </c>
      <c r="B11" s="4"/>
      <c r="C11" s="6">
        <v>1</v>
      </c>
      <c r="D11" s="11">
        <v>44355</v>
      </c>
      <c r="E11" s="25" t="s">
        <v>575</v>
      </c>
      <c r="F11" s="6" t="s">
        <v>31</v>
      </c>
      <c r="G11" s="6"/>
    </row>
    <row r="12" spans="1:8" x14ac:dyDescent="0.2">
      <c r="A12" s="4">
        <v>9</v>
      </c>
      <c r="B12" s="4"/>
      <c r="C12" s="74">
        <v>2</v>
      </c>
      <c r="D12" s="6"/>
      <c r="E12" s="6"/>
      <c r="F12" s="6"/>
      <c r="G12" s="6"/>
    </row>
    <row r="13" spans="1:8" x14ac:dyDescent="0.2">
      <c r="A13" s="4">
        <v>10</v>
      </c>
      <c r="B13" s="4">
        <v>8</v>
      </c>
      <c r="C13" s="6"/>
      <c r="D13" s="42">
        <v>44501</v>
      </c>
      <c r="G13" s="6"/>
    </row>
    <row r="14" spans="1:8" x14ac:dyDescent="0.2">
      <c r="A14" s="4">
        <v>11</v>
      </c>
      <c r="B14" s="4"/>
      <c r="C14" s="6">
        <v>1</v>
      </c>
      <c r="D14" s="11">
        <v>44508</v>
      </c>
      <c r="E14" s="6" t="s">
        <v>1187</v>
      </c>
      <c r="F14" s="6" t="s">
        <v>101</v>
      </c>
      <c r="G14" s="6"/>
    </row>
    <row r="15" spans="1:8" x14ac:dyDescent="0.2">
      <c r="A15" s="4">
        <v>12</v>
      </c>
      <c r="B15" s="4"/>
      <c r="C15" s="6">
        <v>1</v>
      </c>
      <c r="D15" s="11">
        <v>44540</v>
      </c>
      <c r="E15" s="6" t="s">
        <v>1215</v>
      </c>
      <c r="F15" s="6" t="s">
        <v>564</v>
      </c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16</v>
      </c>
      <c r="C41" s="10">
        <f>SUM(C4:C27)</f>
        <v>10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 topLeftCell="A19">
      <selection activeCell="B42" sqref="B42"/>
      <pageMargins left="0.7" right="0.7" top="0.75" bottom="0.75" header="0.3" footer="0.3"/>
    </customSheetView>
    <customSheetView guid="{0E654E7C-7733-487E-8AA6-57B1679C9575}">
      <selection activeCell="D14" sqref="D14:F14"/>
      <pageMargins left="0.7" right="0.7" top="0.75" bottom="0.75" header="0.3" footer="0.3"/>
    </customSheetView>
    <customSheetView guid="{830F310C-B10E-428C-9285-BC55B5E9B5E8}">
      <selection activeCell="D11" sqref="D11:F11"/>
      <pageMargins left="0.7" right="0.7" top="0.75" bottom="0.75" header="0.3" footer="0.3"/>
    </customSheetView>
    <customSheetView guid="{58A7C1A0-EB3D-45BE-B933-18BBA6A7916A}">
      <selection activeCell="D11" sqref="D11:F1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J52"/>
  <sheetViews>
    <sheetView zoomScaleNormal="100" workbookViewId="0">
      <selection activeCell="E6" sqref="E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  <col min="7" max="7" width="10.5" bestFit="1" customWidth="1"/>
  </cols>
  <sheetData>
    <row r="1" spans="1:10" ht="20.25" x14ac:dyDescent="0.2">
      <c r="A1" s="12" t="s">
        <v>879</v>
      </c>
    </row>
    <row r="2" spans="1:10" ht="20.25" x14ac:dyDescent="0.2">
      <c r="A2" s="12"/>
    </row>
    <row r="3" spans="1:10" ht="33.75" customHeight="1" x14ac:dyDescent="0.2">
      <c r="A3" s="8" t="s">
        <v>3</v>
      </c>
      <c r="B3" s="9">
        <f>B52-C52</f>
        <v>4</v>
      </c>
      <c r="C3" s="21" t="s">
        <v>37</v>
      </c>
      <c r="I3">
        <v>8</v>
      </c>
      <c r="J3" t="s">
        <v>32</v>
      </c>
    </row>
    <row r="4" spans="1:10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4" t="s">
        <v>38</v>
      </c>
    </row>
    <row r="5" spans="1:10" x14ac:dyDescent="0.2">
      <c r="A5" s="4">
        <v>1</v>
      </c>
      <c r="B5" s="4">
        <v>80</v>
      </c>
      <c r="C5" s="4"/>
      <c r="D5" s="17">
        <v>44253</v>
      </c>
      <c r="E5" s="5"/>
      <c r="F5" s="5"/>
      <c r="G5" s="6"/>
    </row>
    <row r="6" spans="1:10" x14ac:dyDescent="0.2">
      <c r="A6" s="4">
        <v>2</v>
      </c>
      <c r="B6" s="4"/>
      <c r="C6" s="4">
        <v>1</v>
      </c>
      <c r="D6" s="11">
        <v>44282</v>
      </c>
      <c r="E6" s="5" t="s">
        <v>926</v>
      </c>
      <c r="F6" s="6" t="s">
        <v>106</v>
      </c>
      <c r="G6" s="6"/>
    </row>
    <row r="7" spans="1:10" x14ac:dyDescent="0.2">
      <c r="A7" s="4">
        <v>3</v>
      </c>
      <c r="B7" s="4"/>
      <c r="C7" s="6">
        <v>1</v>
      </c>
      <c r="D7" s="11">
        <v>44401</v>
      </c>
      <c r="E7" s="6" t="s">
        <v>1037</v>
      </c>
      <c r="F7" s="6" t="s">
        <v>101</v>
      </c>
      <c r="G7" s="6"/>
    </row>
    <row r="8" spans="1:10" x14ac:dyDescent="0.2">
      <c r="A8" s="4">
        <v>4</v>
      </c>
      <c r="B8" s="4"/>
      <c r="C8" s="74">
        <v>78</v>
      </c>
      <c r="D8" s="11"/>
      <c r="E8" s="6"/>
      <c r="F8" s="6"/>
      <c r="G8" s="6"/>
    </row>
    <row r="9" spans="1:10" x14ac:dyDescent="0.2">
      <c r="A9" s="4">
        <v>5</v>
      </c>
      <c r="B9" s="4">
        <v>4</v>
      </c>
      <c r="C9" s="6"/>
      <c r="D9" s="11">
        <v>44614</v>
      </c>
      <c r="E9" s="6"/>
      <c r="F9" s="6"/>
      <c r="G9" s="6"/>
    </row>
    <row r="10" spans="1:10" x14ac:dyDescent="0.2">
      <c r="A10" s="4">
        <v>6</v>
      </c>
      <c r="B10" s="4"/>
      <c r="C10" s="6"/>
      <c r="D10" s="11"/>
      <c r="E10" s="6"/>
      <c r="F10" s="6"/>
      <c r="G10" s="6"/>
    </row>
    <row r="11" spans="1:10" x14ac:dyDescent="0.2">
      <c r="A11" s="4">
        <v>7</v>
      </c>
      <c r="B11" s="4"/>
      <c r="C11" s="6"/>
      <c r="D11" s="11"/>
      <c r="E11" s="6"/>
      <c r="F11" s="6"/>
      <c r="G11" s="6"/>
    </row>
    <row r="12" spans="1:10" x14ac:dyDescent="0.2">
      <c r="A12" s="4">
        <v>8</v>
      </c>
      <c r="B12" s="4"/>
      <c r="C12" s="6"/>
      <c r="D12" s="11"/>
      <c r="E12" s="6"/>
      <c r="F12" s="6"/>
      <c r="G12" s="6"/>
    </row>
    <row r="13" spans="1:10" x14ac:dyDescent="0.2">
      <c r="A13" s="4">
        <v>9</v>
      </c>
      <c r="B13" s="4"/>
      <c r="C13" s="6"/>
      <c r="D13" s="11"/>
      <c r="E13" s="6"/>
      <c r="F13" s="6"/>
      <c r="G13" s="6"/>
    </row>
    <row r="14" spans="1:10" x14ac:dyDescent="0.2">
      <c r="A14" s="4">
        <v>10</v>
      </c>
      <c r="B14" s="4"/>
      <c r="C14" s="6"/>
      <c r="D14" s="11"/>
      <c r="E14" s="6"/>
      <c r="F14" s="6"/>
      <c r="G14" s="6"/>
    </row>
    <row r="15" spans="1:10" x14ac:dyDescent="0.2">
      <c r="A15" s="4">
        <v>11</v>
      </c>
      <c r="B15" s="4"/>
      <c r="C15" s="6"/>
      <c r="D15" s="11"/>
      <c r="E15" s="6"/>
      <c r="F15" s="6"/>
      <c r="G15" s="6"/>
    </row>
    <row r="16" spans="1:10" x14ac:dyDescent="0.2">
      <c r="A16" s="4">
        <v>12</v>
      </c>
      <c r="B16" s="4"/>
      <c r="C16" s="6"/>
      <c r="D16" s="11"/>
      <c r="E16" s="6"/>
      <c r="F16" s="6"/>
      <c r="G16" s="6"/>
    </row>
    <row r="17" spans="1:7" x14ac:dyDescent="0.2">
      <c r="A17" s="4">
        <v>13</v>
      </c>
      <c r="B17" s="4"/>
      <c r="C17" s="6"/>
      <c r="D17" s="11"/>
      <c r="E17" s="6"/>
      <c r="F17" s="6"/>
      <c r="G17" s="6"/>
    </row>
    <row r="18" spans="1:7" x14ac:dyDescent="0.2">
      <c r="A18" s="4">
        <v>14</v>
      </c>
      <c r="B18" s="4"/>
      <c r="C18" s="6"/>
      <c r="D18" s="11"/>
      <c r="E18" s="6"/>
      <c r="F18" s="6"/>
      <c r="G18" s="6"/>
    </row>
    <row r="19" spans="1:7" x14ac:dyDescent="0.2">
      <c r="A19" s="4">
        <v>15</v>
      </c>
      <c r="B19" s="4"/>
      <c r="C19" s="6"/>
      <c r="D19" s="11"/>
      <c r="E19" s="6"/>
      <c r="F19" s="6"/>
      <c r="G19" s="6"/>
    </row>
    <row r="20" spans="1:7" x14ac:dyDescent="0.2">
      <c r="A20" s="4">
        <v>16</v>
      </c>
      <c r="B20" s="4"/>
      <c r="C20" s="6"/>
      <c r="D20" s="11"/>
      <c r="E20" s="6"/>
      <c r="F20" s="6"/>
      <c r="G20" s="6"/>
    </row>
    <row r="21" spans="1:7" x14ac:dyDescent="0.2">
      <c r="A21" s="4">
        <v>17</v>
      </c>
      <c r="B21" s="4"/>
      <c r="C21" s="6"/>
      <c r="D21" s="11"/>
      <c r="E21" s="6"/>
      <c r="F21" s="6"/>
      <c r="G21" s="6"/>
    </row>
    <row r="22" spans="1:7" x14ac:dyDescent="0.2">
      <c r="A22" s="4">
        <v>18</v>
      </c>
      <c r="B22" s="4"/>
      <c r="C22" s="6"/>
      <c r="D22" s="11"/>
      <c r="E22" s="6"/>
      <c r="F22" s="6"/>
      <c r="G22" s="6"/>
    </row>
    <row r="23" spans="1:7" x14ac:dyDescent="0.2">
      <c r="A23" s="4">
        <v>19</v>
      </c>
      <c r="B23" s="4"/>
      <c r="C23" s="6"/>
      <c r="D23" s="11"/>
      <c r="E23" s="6"/>
      <c r="F23" s="6"/>
      <c r="G23" s="6"/>
    </row>
    <row r="24" spans="1:7" x14ac:dyDescent="0.2">
      <c r="A24" s="4">
        <v>20</v>
      </c>
      <c r="B24" s="4"/>
      <c r="C24" s="6"/>
      <c r="D24" s="11"/>
      <c r="E24" s="6"/>
      <c r="F24" s="6"/>
      <c r="G24" s="6"/>
    </row>
    <row r="25" spans="1:7" x14ac:dyDescent="0.2">
      <c r="A25" s="4">
        <v>21</v>
      </c>
      <c r="B25" s="4"/>
      <c r="C25" s="6"/>
      <c r="D25" s="11"/>
      <c r="E25" s="6"/>
      <c r="F25" s="6"/>
      <c r="G25" s="6"/>
    </row>
    <row r="26" spans="1:7" x14ac:dyDescent="0.2">
      <c r="A26" s="4">
        <v>22</v>
      </c>
      <c r="B26" s="4"/>
      <c r="C26" s="6"/>
      <c r="D26" s="11"/>
      <c r="E26" s="6"/>
      <c r="F26" s="6"/>
      <c r="G26" s="6"/>
    </row>
    <row r="27" spans="1:7" x14ac:dyDescent="0.2">
      <c r="A27" s="4">
        <v>23</v>
      </c>
      <c r="B27" s="4"/>
      <c r="C27" s="6"/>
      <c r="D27" s="11"/>
      <c r="E27" s="6"/>
      <c r="F27" s="6"/>
      <c r="G27" s="6"/>
    </row>
    <row r="28" spans="1:7" x14ac:dyDescent="0.2">
      <c r="A28" s="4">
        <v>24</v>
      </c>
      <c r="B28" s="4"/>
      <c r="C28" s="6"/>
      <c r="D28" s="11"/>
      <c r="E28" s="6"/>
      <c r="F28" s="6"/>
      <c r="G28" s="6"/>
    </row>
    <row r="29" spans="1:7" x14ac:dyDescent="0.2">
      <c r="A29" s="4"/>
      <c r="B29" s="4"/>
      <c r="C29" s="6"/>
      <c r="D29" s="11"/>
      <c r="E29" s="6"/>
      <c r="F29" s="6"/>
      <c r="G29" s="6"/>
    </row>
    <row r="30" spans="1:7" x14ac:dyDescent="0.2">
      <c r="A30" s="4"/>
      <c r="B30" s="4"/>
      <c r="C30" s="41"/>
      <c r="D30" s="42"/>
      <c r="E30" s="41"/>
      <c r="F30" s="41"/>
      <c r="G30" s="6"/>
    </row>
    <row r="31" spans="1:7" x14ac:dyDescent="0.2">
      <c r="A31" s="4"/>
      <c r="B31" s="4"/>
      <c r="C31" s="6"/>
      <c r="D31" s="11"/>
      <c r="E31" s="6"/>
      <c r="F31" s="6"/>
      <c r="G31" s="6"/>
    </row>
    <row r="32" spans="1:7" x14ac:dyDescent="0.2">
      <c r="A32" s="4"/>
      <c r="B32" s="4"/>
      <c r="C32" s="41"/>
      <c r="D32" s="42"/>
      <c r="E32" s="41"/>
      <c r="G32" s="6"/>
    </row>
    <row r="33" spans="1:7" x14ac:dyDescent="0.2">
      <c r="A33" s="4"/>
      <c r="B33" s="4"/>
      <c r="C33" s="6"/>
      <c r="D33" s="11"/>
      <c r="E33" s="6"/>
      <c r="F33" s="6"/>
      <c r="G33" s="6"/>
    </row>
    <row r="34" spans="1:7" x14ac:dyDescent="0.2">
      <c r="A34" s="4"/>
      <c r="B34" s="4"/>
      <c r="C34" s="6"/>
      <c r="D34" s="11"/>
      <c r="E34" s="6"/>
      <c r="F34" s="6"/>
      <c r="G34" s="6"/>
    </row>
    <row r="35" spans="1:7" x14ac:dyDescent="0.2">
      <c r="A35" s="4"/>
      <c r="B35" s="4"/>
      <c r="C35" s="6"/>
      <c r="D35" s="11"/>
      <c r="E35" s="6"/>
      <c r="F35" s="6"/>
      <c r="G35" s="6"/>
    </row>
    <row r="36" spans="1:7" x14ac:dyDescent="0.2">
      <c r="A36" s="4"/>
      <c r="B36" s="4"/>
      <c r="C36" s="6"/>
      <c r="D36" s="11"/>
      <c r="E36" s="6"/>
      <c r="F36" s="6"/>
      <c r="G36" s="6"/>
    </row>
    <row r="37" spans="1:7" x14ac:dyDescent="0.2">
      <c r="A37" s="4"/>
      <c r="B37" s="4"/>
      <c r="C37" s="6"/>
      <c r="D37" s="11"/>
      <c r="E37" s="6"/>
      <c r="F37" s="6"/>
      <c r="G37" s="6"/>
    </row>
    <row r="38" spans="1:7" x14ac:dyDescent="0.2">
      <c r="A38" s="4"/>
      <c r="B38" s="4"/>
      <c r="C38" s="6"/>
      <c r="D38" s="11"/>
      <c r="E38" s="6"/>
      <c r="F38" s="6"/>
      <c r="G38" s="6"/>
    </row>
    <row r="39" spans="1:7" x14ac:dyDescent="0.2">
      <c r="A39" s="4"/>
      <c r="B39" s="4"/>
      <c r="C39" s="6"/>
      <c r="D39" s="11"/>
      <c r="E39" s="6"/>
      <c r="F39" s="6"/>
      <c r="G39" s="6"/>
    </row>
    <row r="40" spans="1:7" x14ac:dyDescent="0.2">
      <c r="A40" s="4"/>
      <c r="B40" s="4"/>
      <c r="C40" s="6"/>
      <c r="D40" s="11"/>
      <c r="E40" s="6"/>
      <c r="F40" s="6"/>
      <c r="G40" s="6"/>
    </row>
    <row r="41" spans="1:7" x14ac:dyDescent="0.2">
      <c r="A41" s="4"/>
      <c r="B41" s="4"/>
      <c r="C41" s="6"/>
      <c r="D41" s="11"/>
      <c r="E41" s="6"/>
      <c r="F41" s="6"/>
      <c r="G41" s="6"/>
    </row>
    <row r="42" spans="1:7" x14ac:dyDescent="0.2">
      <c r="A42" s="4"/>
      <c r="B42" s="4"/>
      <c r="C42" s="6"/>
      <c r="D42" s="11"/>
      <c r="E42" s="6"/>
      <c r="F42" s="6"/>
      <c r="G42" s="6"/>
    </row>
    <row r="43" spans="1:7" x14ac:dyDescent="0.2">
      <c r="A43" s="4"/>
      <c r="B43" s="4"/>
      <c r="C43" s="23"/>
      <c r="D43" s="38"/>
      <c r="E43" s="6"/>
      <c r="F43" s="6"/>
      <c r="G43" s="6"/>
    </row>
    <row r="44" spans="1:7" x14ac:dyDescent="0.2">
      <c r="A44" s="4"/>
      <c r="B44" s="4"/>
      <c r="C44" s="23"/>
      <c r="D44" s="23"/>
      <c r="E44" s="6"/>
      <c r="F44" s="6"/>
      <c r="G44" s="6"/>
    </row>
    <row r="45" spans="1:7" x14ac:dyDescent="0.2">
      <c r="A45" s="4"/>
      <c r="B45" s="4"/>
      <c r="C45" s="23"/>
      <c r="D45" s="23"/>
      <c r="E45" s="6"/>
      <c r="F45" s="6"/>
      <c r="G45" s="6"/>
    </row>
    <row r="46" spans="1:7" x14ac:dyDescent="0.2">
      <c r="A46" s="4"/>
      <c r="B46" s="4"/>
      <c r="C46" s="23"/>
      <c r="D46" s="23"/>
      <c r="E46" s="6"/>
      <c r="F46" s="6"/>
      <c r="G46" s="6"/>
    </row>
    <row r="47" spans="1:7" x14ac:dyDescent="0.2">
      <c r="A47" s="4"/>
      <c r="B47" s="4"/>
      <c r="C47" s="23"/>
      <c r="D47" s="23"/>
      <c r="E47" s="6"/>
      <c r="F47" s="6"/>
      <c r="G47" s="6"/>
    </row>
    <row r="48" spans="1:7" x14ac:dyDescent="0.2">
      <c r="A48" s="4"/>
      <c r="B48" s="4"/>
      <c r="C48" s="23"/>
      <c r="D48" s="23"/>
      <c r="E48" s="6"/>
      <c r="F48" s="6"/>
      <c r="G48" s="6"/>
    </row>
    <row r="49" spans="1:7" x14ac:dyDescent="0.2">
      <c r="A49" s="4"/>
      <c r="B49" s="4"/>
      <c r="C49" s="23"/>
      <c r="D49" s="23"/>
      <c r="E49" s="6"/>
      <c r="F49" s="6"/>
      <c r="G49" s="6"/>
    </row>
    <row r="50" spans="1:7" x14ac:dyDescent="0.2">
      <c r="A50" s="4"/>
      <c r="B50" s="4"/>
      <c r="C50" s="23"/>
      <c r="D50" s="23"/>
      <c r="E50" s="6"/>
      <c r="F50" s="6"/>
      <c r="G50" s="6"/>
    </row>
    <row r="51" spans="1:7" x14ac:dyDescent="0.2">
      <c r="A51" s="4"/>
      <c r="B51" s="4"/>
      <c r="C51" s="6"/>
      <c r="D51" s="6"/>
      <c r="E51" s="6"/>
      <c r="F51" s="6"/>
      <c r="G51" s="6"/>
    </row>
    <row r="52" spans="1:7" ht="18" x14ac:dyDescent="0.2">
      <c r="A52" s="10" t="s">
        <v>6</v>
      </c>
      <c r="B52" s="10">
        <f>SUM(B5:B28)</f>
        <v>84</v>
      </c>
      <c r="C52" s="10">
        <f>SUM(C5:C43)</f>
        <v>80</v>
      </c>
      <c r="D52" s="23"/>
      <c r="E52" s="6"/>
      <c r="F52" s="6"/>
      <c r="G52" s="4"/>
    </row>
  </sheetData>
  <customSheetViews>
    <customSheetView guid="{A025996E-0933-4403-96EE-A2E2485AFB51}">
      <selection activeCell="E6" sqref="E6"/>
      <pageMargins left="0.7" right="0.7" top="0.75" bottom="0.75" header="0.3" footer="0.3"/>
      <pageSetup orientation="portrait" r:id="rId1"/>
    </customSheetView>
    <customSheetView guid="{0E654E7C-7733-487E-8AA6-57B1679C9575}">
      <selection activeCell="C9" sqref="C9"/>
      <pageMargins left="0.7" right="0.7" top="0.75" bottom="0.75" header="0.3" footer="0.3"/>
      <pageSetup orientation="portrait" r:id="rId2"/>
    </customSheetView>
    <customSheetView guid="{830F310C-B10E-428C-9285-BC55B5E9B5E8}">
      <selection activeCell="E6" sqref="E6"/>
      <pageMargins left="0.7" right="0.7" top="0.75" bottom="0.75" header="0.3" footer="0.3"/>
      <pageSetup orientation="portrait" r:id="rId3"/>
    </customSheetView>
    <customSheetView guid="{58A7C1A0-EB3D-45BE-B933-18BBA6A7916A}">
      <selection activeCell="D7" sqref="D7:F7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5" tint="0.39997558519241921"/>
  </sheetPr>
  <dimension ref="A1:F82"/>
  <sheetViews>
    <sheetView zoomScaleNormal="100" workbookViewId="0">
      <selection activeCell="E74" sqref="E74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8.5" customWidth="1"/>
    <col min="6" max="6" width="10.332031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B82-C82</f>
        <v>23</v>
      </c>
      <c r="C2" s="7" t="s">
        <v>199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/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/>
      <c r="D5" s="11">
        <v>43746</v>
      </c>
      <c r="E5" s="6"/>
      <c r="F5" s="6"/>
    </row>
    <row r="6" spans="1:6" x14ac:dyDescent="0.2">
      <c r="A6" s="4">
        <v>3</v>
      </c>
      <c r="B6" s="4"/>
      <c r="C6" s="6"/>
      <c r="D6" s="11">
        <v>43746</v>
      </c>
      <c r="E6" s="6"/>
      <c r="F6" s="6"/>
    </row>
    <row r="7" spans="1:6" x14ac:dyDescent="0.2">
      <c r="A7" s="4">
        <v>4</v>
      </c>
      <c r="B7" s="4"/>
      <c r="C7" s="6"/>
      <c r="D7" s="11">
        <v>43747</v>
      </c>
      <c r="E7" s="6" t="s">
        <v>193</v>
      </c>
      <c r="F7" s="6" t="s">
        <v>90</v>
      </c>
    </row>
    <row r="8" spans="1:6" x14ac:dyDescent="0.2">
      <c r="A8" s="4">
        <v>5</v>
      </c>
      <c r="B8" s="4"/>
      <c r="C8" s="6"/>
      <c r="D8" s="11">
        <v>43748</v>
      </c>
      <c r="E8" s="6" t="s">
        <v>200</v>
      </c>
      <c r="F8" s="6"/>
    </row>
    <row r="9" spans="1:6" x14ac:dyDescent="0.2">
      <c r="A9" s="4">
        <v>6</v>
      </c>
      <c r="B9" s="4"/>
      <c r="C9" s="6"/>
      <c r="D9" s="11">
        <v>43748</v>
      </c>
      <c r="E9" s="6" t="s">
        <v>201</v>
      </c>
      <c r="F9" s="6" t="s">
        <v>70</v>
      </c>
    </row>
    <row r="10" spans="1:6" x14ac:dyDescent="0.2">
      <c r="A10" s="4">
        <v>7</v>
      </c>
      <c r="B10" s="4"/>
      <c r="C10" s="6"/>
      <c r="D10" s="11">
        <v>43760</v>
      </c>
      <c r="E10" s="6" t="s">
        <v>221</v>
      </c>
      <c r="F10" s="6" t="s">
        <v>178</v>
      </c>
    </row>
    <row r="11" spans="1:6" x14ac:dyDescent="0.2">
      <c r="A11" s="4">
        <v>8</v>
      </c>
      <c r="B11" s="4"/>
      <c r="C11" s="6"/>
      <c r="D11" s="11">
        <v>43761</v>
      </c>
      <c r="E11" s="6" t="s">
        <v>222</v>
      </c>
      <c r="F11" s="6" t="s">
        <v>178</v>
      </c>
    </row>
    <row r="12" spans="1:6" x14ac:dyDescent="0.2">
      <c r="A12" s="4">
        <v>9</v>
      </c>
      <c r="B12" s="4"/>
      <c r="C12" s="6"/>
      <c r="D12" s="11">
        <v>43762</v>
      </c>
      <c r="E12" s="6" t="s">
        <v>221</v>
      </c>
      <c r="F12" s="6" t="s">
        <v>178</v>
      </c>
    </row>
    <row r="13" spans="1:6" x14ac:dyDescent="0.2">
      <c r="A13" s="4">
        <v>10</v>
      </c>
      <c r="B13" s="4"/>
      <c r="C13" s="6"/>
      <c r="D13" s="11">
        <v>43798</v>
      </c>
      <c r="E13" s="6" t="s">
        <v>267</v>
      </c>
      <c r="F13" s="6"/>
    </row>
    <row r="14" spans="1:6" x14ac:dyDescent="0.2">
      <c r="A14" s="4">
        <v>11</v>
      </c>
      <c r="B14" s="4"/>
      <c r="C14" s="6"/>
      <c r="D14" s="11">
        <v>43806</v>
      </c>
      <c r="E14" s="6" t="s">
        <v>286</v>
      </c>
      <c r="F14" s="6" t="s">
        <v>48</v>
      </c>
    </row>
    <row r="15" spans="1:6" x14ac:dyDescent="0.2">
      <c r="A15" s="4">
        <v>12</v>
      </c>
      <c r="B15" s="4">
        <v>40</v>
      </c>
      <c r="C15" s="6"/>
      <c r="D15" s="11">
        <v>43839</v>
      </c>
      <c r="E15" s="6"/>
      <c r="F15" s="6"/>
    </row>
    <row r="16" spans="1:6" x14ac:dyDescent="0.2">
      <c r="A16" s="4">
        <v>13</v>
      </c>
      <c r="B16" s="4"/>
      <c r="C16" s="6">
        <v>7</v>
      </c>
      <c r="D16" s="11">
        <v>43876</v>
      </c>
      <c r="E16" s="6" t="s">
        <v>329</v>
      </c>
      <c r="F16" s="6" t="s">
        <v>370</v>
      </c>
    </row>
    <row r="17" spans="1:6" x14ac:dyDescent="0.2">
      <c r="A17" s="4">
        <v>14</v>
      </c>
      <c r="B17" s="4"/>
      <c r="C17" s="6">
        <v>3</v>
      </c>
      <c r="D17" s="11">
        <v>43904</v>
      </c>
      <c r="E17" s="6" t="s">
        <v>411</v>
      </c>
      <c r="F17" s="6" t="s">
        <v>55</v>
      </c>
    </row>
    <row r="18" spans="1:6" x14ac:dyDescent="0.2">
      <c r="A18" s="4">
        <v>15</v>
      </c>
      <c r="B18" s="4"/>
      <c r="C18" s="6">
        <v>3</v>
      </c>
      <c r="D18" s="11">
        <v>43908</v>
      </c>
      <c r="E18" s="6" t="s">
        <v>419</v>
      </c>
      <c r="F18" s="6" t="s">
        <v>413</v>
      </c>
    </row>
    <row r="19" spans="1:6" x14ac:dyDescent="0.2">
      <c r="A19" s="4">
        <v>16</v>
      </c>
      <c r="B19" s="4"/>
      <c r="C19" s="6">
        <v>1</v>
      </c>
      <c r="D19" s="11">
        <v>43951</v>
      </c>
      <c r="E19" s="6" t="s">
        <v>317</v>
      </c>
      <c r="F19" s="6" t="s">
        <v>106</v>
      </c>
    </row>
    <row r="20" spans="1:6" x14ac:dyDescent="0.2">
      <c r="A20" s="4">
        <v>17</v>
      </c>
      <c r="B20" s="4"/>
      <c r="C20" s="6">
        <v>0.5</v>
      </c>
      <c r="D20" s="11">
        <v>43956</v>
      </c>
      <c r="E20" s="6" t="s">
        <v>439</v>
      </c>
      <c r="F20" s="6" t="s">
        <v>57</v>
      </c>
    </row>
    <row r="21" spans="1:6" x14ac:dyDescent="0.2">
      <c r="A21" s="4">
        <v>18</v>
      </c>
      <c r="B21" s="4"/>
      <c r="C21" s="6">
        <v>1</v>
      </c>
      <c r="D21" s="11">
        <v>43896</v>
      </c>
      <c r="E21" s="6" t="s">
        <v>440</v>
      </c>
      <c r="F21" s="6" t="s">
        <v>82</v>
      </c>
    </row>
    <row r="22" spans="1:6" ht="15" x14ac:dyDescent="0.2">
      <c r="A22" s="4">
        <v>19</v>
      </c>
      <c r="B22" s="4"/>
      <c r="C22" s="6">
        <v>8</v>
      </c>
      <c r="D22" s="46">
        <v>43836</v>
      </c>
      <c r="E22" s="6" t="s">
        <v>441</v>
      </c>
      <c r="F22" s="6" t="s">
        <v>79</v>
      </c>
    </row>
    <row r="23" spans="1:6" x14ac:dyDescent="0.2">
      <c r="A23" s="4">
        <v>20</v>
      </c>
      <c r="B23" s="4"/>
      <c r="C23" s="6">
        <v>4</v>
      </c>
      <c r="D23" s="11">
        <v>43972</v>
      </c>
      <c r="E23" s="6" t="s">
        <v>459</v>
      </c>
      <c r="F23" s="6" t="s">
        <v>84</v>
      </c>
    </row>
    <row r="24" spans="1:6" x14ac:dyDescent="0.2">
      <c r="A24" s="4">
        <v>21</v>
      </c>
      <c r="B24" s="4"/>
      <c r="C24" s="6">
        <v>1</v>
      </c>
      <c r="D24" s="11">
        <v>43973</v>
      </c>
      <c r="E24" s="6" t="s">
        <v>461</v>
      </c>
      <c r="F24" s="6" t="s">
        <v>48</v>
      </c>
    </row>
    <row r="25" spans="1:6" x14ac:dyDescent="0.2">
      <c r="A25" s="4">
        <v>22</v>
      </c>
      <c r="B25" s="4">
        <v>36</v>
      </c>
      <c r="C25" s="6"/>
      <c r="D25" s="11">
        <v>43992</v>
      </c>
      <c r="E25" s="6"/>
      <c r="F25" s="6"/>
    </row>
    <row r="26" spans="1:6" x14ac:dyDescent="0.2">
      <c r="A26" s="4">
        <v>23</v>
      </c>
      <c r="B26" s="4"/>
      <c r="C26" s="6">
        <v>0.5</v>
      </c>
      <c r="D26" s="11">
        <v>43998</v>
      </c>
      <c r="E26" s="6" t="s">
        <v>500</v>
      </c>
      <c r="F26" s="6" t="s">
        <v>55</v>
      </c>
    </row>
    <row r="27" spans="1:6" x14ac:dyDescent="0.2">
      <c r="A27" s="4">
        <v>24</v>
      </c>
      <c r="B27" s="4"/>
      <c r="C27" s="6">
        <v>2</v>
      </c>
      <c r="D27" s="11">
        <v>44004</v>
      </c>
      <c r="E27" s="6" t="s">
        <v>511</v>
      </c>
      <c r="F27" s="6" t="s">
        <v>48</v>
      </c>
    </row>
    <row r="28" spans="1:6" x14ac:dyDescent="0.2">
      <c r="A28" s="4"/>
      <c r="B28" s="4"/>
      <c r="C28" s="6" t="s">
        <v>437</v>
      </c>
      <c r="D28" s="11">
        <v>44014</v>
      </c>
      <c r="E28" s="6" t="s">
        <v>533</v>
      </c>
      <c r="F28" s="6" t="s">
        <v>82</v>
      </c>
    </row>
    <row r="29" spans="1:6" x14ac:dyDescent="0.2">
      <c r="A29" s="4"/>
      <c r="B29" s="4"/>
      <c r="C29" s="6" t="s">
        <v>437</v>
      </c>
      <c r="D29" s="11">
        <v>44015</v>
      </c>
      <c r="E29" s="6" t="s">
        <v>537</v>
      </c>
      <c r="F29" s="6" t="s">
        <v>82</v>
      </c>
    </row>
    <row r="30" spans="1:6" x14ac:dyDescent="0.2">
      <c r="A30" s="4"/>
      <c r="B30" s="4"/>
      <c r="C30" s="6">
        <v>29</v>
      </c>
      <c r="D30" s="11">
        <v>44016</v>
      </c>
      <c r="E30" s="6" t="s">
        <v>538</v>
      </c>
      <c r="F30" s="6" t="s">
        <v>82</v>
      </c>
    </row>
    <row r="31" spans="1:6" x14ac:dyDescent="0.2">
      <c r="A31" s="4"/>
      <c r="B31" s="4">
        <v>36</v>
      </c>
      <c r="C31" s="6"/>
      <c r="D31" s="11">
        <v>44048</v>
      </c>
      <c r="F31" s="6" t="s">
        <v>48</v>
      </c>
    </row>
    <row r="32" spans="1:6" x14ac:dyDescent="0.2">
      <c r="A32" s="4"/>
      <c r="C32">
        <v>3</v>
      </c>
      <c r="D32" s="11">
        <v>44049</v>
      </c>
      <c r="E32" t="s">
        <v>1121</v>
      </c>
      <c r="F32" s="41" t="s">
        <v>70</v>
      </c>
    </row>
    <row r="33" spans="1:6" x14ac:dyDescent="0.2">
      <c r="A33" s="4"/>
      <c r="C33">
        <v>6</v>
      </c>
      <c r="D33" s="42">
        <v>44423</v>
      </c>
      <c r="E33" s="6" t="s">
        <v>940</v>
      </c>
    </row>
    <row r="34" spans="1:6" x14ac:dyDescent="0.2">
      <c r="A34" s="4"/>
      <c r="B34" s="4"/>
      <c r="C34" s="6">
        <v>1</v>
      </c>
      <c r="D34" s="11">
        <v>44055</v>
      </c>
      <c r="E34" s="6" t="s">
        <v>607</v>
      </c>
      <c r="F34" s="6" t="s">
        <v>542</v>
      </c>
    </row>
    <row r="35" spans="1:6" x14ac:dyDescent="0.2">
      <c r="A35" s="4"/>
      <c r="B35" s="4"/>
      <c r="C35" s="6">
        <v>4</v>
      </c>
      <c r="D35" s="11">
        <v>44062</v>
      </c>
      <c r="E35" s="6" t="s">
        <v>622</v>
      </c>
      <c r="F35" s="6" t="s">
        <v>48</v>
      </c>
    </row>
    <row r="36" spans="1:6" x14ac:dyDescent="0.2">
      <c r="A36" s="4"/>
      <c r="B36" s="4"/>
      <c r="C36" s="6">
        <v>2</v>
      </c>
      <c r="D36" s="11">
        <v>44084</v>
      </c>
      <c r="E36" s="6" t="s">
        <v>622</v>
      </c>
      <c r="F36" s="6" t="s">
        <v>48</v>
      </c>
    </row>
    <row r="37" spans="1:6" x14ac:dyDescent="0.2">
      <c r="A37" s="4"/>
      <c r="B37" s="4"/>
      <c r="C37" s="6">
        <v>11</v>
      </c>
      <c r="D37" s="11">
        <v>44096</v>
      </c>
      <c r="E37" s="6" t="s">
        <v>584</v>
      </c>
      <c r="F37" s="6" t="s">
        <v>73</v>
      </c>
    </row>
    <row r="38" spans="1:6" x14ac:dyDescent="0.2">
      <c r="A38" s="4"/>
      <c r="B38" s="4"/>
      <c r="C38" s="41">
        <v>1</v>
      </c>
      <c r="D38" s="42">
        <v>44099</v>
      </c>
      <c r="E38" s="41" t="s">
        <v>518</v>
      </c>
      <c r="F38" s="41" t="s">
        <v>78</v>
      </c>
    </row>
    <row r="39" spans="1:6" x14ac:dyDescent="0.2">
      <c r="A39" s="4"/>
      <c r="B39" s="4"/>
      <c r="C39" s="6">
        <v>4</v>
      </c>
      <c r="D39" s="11">
        <v>44103</v>
      </c>
      <c r="E39" s="6"/>
      <c r="F39" s="6" t="s">
        <v>166</v>
      </c>
    </row>
    <row r="40" spans="1:6" x14ac:dyDescent="0.2">
      <c r="A40" s="4"/>
      <c r="B40" s="4"/>
      <c r="C40" s="6">
        <v>1</v>
      </c>
      <c r="D40" s="11">
        <v>44113</v>
      </c>
      <c r="E40" s="6" t="s">
        <v>674</v>
      </c>
      <c r="F40" s="6" t="s">
        <v>48</v>
      </c>
    </row>
    <row r="41" spans="1:6" x14ac:dyDescent="0.2">
      <c r="A41" s="4"/>
      <c r="B41" s="4"/>
      <c r="C41" s="6">
        <v>1</v>
      </c>
      <c r="D41" s="11">
        <v>44113</v>
      </c>
      <c r="E41" s="6" t="s">
        <v>675</v>
      </c>
      <c r="F41" s="6" t="s">
        <v>542</v>
      </c>
    </row>
    <row r="42" spans="1:6" x14ac:dyDescent="0.2">
      <c r="A42" s="4"/>
      <c r="B42" s="4"/>
      <c r="C42" s="6">
        <v>1</v>
      </c>
      <c r="D42" s="11">
        <v>44158</v>
      </c>
      <c r="E42" s="6" t="s">
        <v>716</v>
      </c>
      <c r="F42" s="6" t="s">
        <v>413</v>
      </c>
    </row>
    <row r="43" spans="1:6" x14ac:dyDescent="0.2">
      <c r="A43" s="4"/>
      <c r="B43" s="4"/>
      <c r="C43" s="6">
        <v>2</v>
      </c>
      <c r="D43" s="38">
        <v>44168</v>
      </c>
      <c r="E43" s="6" t="s">
        <v>733</v>
      </c>
      <c r="F43" s="6" t="s">
        <v>73</v>
      </c>
    </row>
    <row r="44" spans="1:6" x14ac:dyDescent="0.2">
      <c r="A44" s="4"/>
      <c r="B44" s="4"/>
      <c r="C44" s="23">
        <v>2</v>
      </c>
      <c r="D44" s="38">
        <v>44179</v>
      </c>
      <c r="E44" s="6" t="s">
        <v>746</v>
      </c>
      <c r="F44" s="6" t="s">
        <v>73</v>
      </c>
    </row>
    <row r="45" spans="1:6" x14ac:dyDescent="0.2">
      <c r="A45" s="4"/>
      <c r="C45" s="41">
        <v>1</v>
      </c>
      <c r="D45" s="38">
        <v>44187</v>
      </c>
      <c r="E45" s="41" t="s">
        <v>705</v>
      </c>
      <c r="F45" s="6" t="s">
        <v>413</v>
      </c>
    </row>
    <row r="46" spans="1:6" x14ac:dyDescent="0.2">
      <c r="A46" s="4"/>
      <c r="B46" s="4">
        <v>36</v>
      </c>
      <c r="C46" s="23"/>
      <c r="D46" s="38">
        <v>44188</v>
      </c>
      <c r="E46" s="6"/>
      <c r="F46" s="6"/>
    </row>
    <row r="47" spans="1:6" x14ac:dyDescent="0.2">
      <c r="A47" s="4"/>
      <c r="B47" s="4"/>
      <c r="C47" s="23">
        <v>3</v>
      </c>
      <c r="D47" s="38">
        <v>44194</v>
      </c>
      <c r="E47" s="6" t="s">
        <v>791</v>
      </c>
      <c r="F47" s="6" t="s">
        <v>542</v>
      </c>
    </row>
    <row r="48" spans="1:6" x14ac:dyDescent="0.2">
      <c r="A48" s="4"/>
      <c r="B48" s="4"/>
      <c r="C48" s="58">
        <v>4</v>
      </c>
      <c r="D48" s="42">
        <v>44215</v>
      </c>
      <c r="E48" s="41" t="s">
        <v>736</v>
      </c>
      <c r="F48" s="41" t="s">
        <v>84</v>
      </c>
    </row>
    <row r="49" spans="1:6" x14ac:dyDescent="0.2">
      <c r="A49" s="4"/>
      <c r="B49" s="4"/>
      <c r="C49" s="23">
        <v>2</v>
      </c>
      <c r="D49" s="11">
        <v>43866</v>
      </c>
      <c r="E49" s="6" t="s">
        <v>834</v>
      </c>
      <c r="F49" s="6" t="s">
        <v>69</v>
      </c>
    </row>
    <row r="50" spans="1:6" x14ac:dyDescent="0.2">
      <c r="A50" s="4"/>
      <c r="B50" s="4"/>
      <c r="C50" s="23">
        <v>1</v>
      </c>
      <c r="D50" s="38">
        <v>43884</v>
      </c>
      <c r="E50" s="6" t="s">
        <v>622</v>
      </c>
      <c r="F50" s="6" t="s">
        <v>48</v>
      </c>
    </row>
    <row r="51" spans="1:6" x14ac:dyDescent="0.2">
      <c r="A51" s="4"/>
      <c r="B51" s="4"/>
      <c r="C51" s="23">
        <v>2</v>
      </c>
      <c r="D51" s="38">
        <v>43884</v>
      </c>
      <c r="E51" s="6" t="s">
        <v>844</v>
      </c>
      <c r="F51" s="6" t="s">
        <v>78</v>
      </c>
    </row>
    <row r="52" spans="1:6" x14ac:dyDescent="0.2">
      <c r="A52" s="4"/>
      <c r="B52" s="4"/>
      <c r="C52" s="23">
        <v>1</v>
      </c>
      <c r="D52" s="11">
        <v>44273</v>
      </c>
      <c r="E52" s="6" t="s">
        <v>652</v>
      </c>
      <c r="F52" s="6" t="s">
        <v>166</v>
      </c>
    </row>
    <row r="53" spans="1:6" x14ac:dyDescent="0.2">
      <c r="A53" s="4"/>
      <c r="B53" s="4"/>
      <c r="C53" s="6">
        <v>3</v>
      </c>
      <c r="D53" s="11">
        <v>44293</v>
      </c>
      <c r="E53" s="6" t="s">
        <v>933</v>
      </c>
      <c r="F53" s="6" t="s">
        <v>186</v>
      </c>
    </row>
    <row r="54" spans="1:6" x14ac:dyDescent="0.2">
      <c r="A54" s="4"/>
      <c r="C54" s="58">
        <v>8</v>
      </c>
      <c r="D54" s="11">
        <v>44293</v>
      </c>
      <c r="E54" s="41" t="s">
        <v>1120</v>
      </c>
      <c r="F54" s="41" t="s">
        <v>370</v>
      </c>
    </row>
    <row r="55" spans="1:6" x14ac:dyDescent="0.2">
      <c r="A55" s="4"/>
      <c r="B55" s="4"/>
      <c r="C55" s="6">
        <v>1</v>
      </c>
      <c r="D55" s="11">
        <v>44294</v>
      </c>
      <c r="E55" s="6" t="s">
        <v>940</v>
      </c>
      <c r="F55" s="6" t="s">
        <v>48</v>
      </c>
    </row>
    <row r="56" spans="1:6" x14ac:dyDescent="0.2">
      <c r="A56" s="4"/>
      <c r="B56" s="4"/>
      <c r="C56" s="6">
        <v>8</v>
      </c>
      <c r="D56" s="11">
        <v>44294</v>
      </c>
      <c r="E56" s="6" t="s">
        <v>966</v>
      </c>
      <c r="F56" s="6" t="s">
        <v>79</v>
      </c>
    </row>
    <row r="57" spans="1:6" x14ac:dyDescent="0.2">
      <c r="A57" s="4"/>
      <c r="B57" s="4"/>
      <c r="C57" s="6">
        <v>1</v>
      </c>
      <c r="D57" s="11">
        <v>44312</v>
      </c>
      <c r="E57" s="6" t="s">
        <v>933</v>
      </c>
      <c r="F57" s="6" t="s">
        <v>78</v>
      </c>
    </row>
    <row r="58" spans="1:6" x14ac:dyDescent="0.2">
      <c r="A58" s="4"/>
      <c r="B58" s="4"/>
      <c r="C58" s="6">
        <v>2</v>
      </c>
      <c r="D58" s="11">
        <v>44322</v>
      </c>
      <c r="E58" s="6" t="s">
        <v>519</v>
      </c>
      <c r="F58" s="6" t="s">
        <v>925</v>
      </c>
    </row>
    <row r="59" spans="1:6" x14ac:dyDescent="0.2">
      <c r="A59" s="4"/>
      <c r="C59" s="41">
        <v>4</v>
      </c>
      <c r="D59" s="42">
        <v>44328</v>
      </c>
      <c r="E59" s="41" t="s">
        <v>1119</v>
      </c>
      <c r="F59" s="41" t="s">
        <v>370</v>
      </c>
    </row>
    <row r="60" spans="1:6" x14ac:dyDescent="0.2">
      <c r="A60" s="4"/>
      <c r="B60" s="4"/>
      <c r="C60" s="6">
        <v>8</v>
      </c>
      <c r="D60" s="11">
        <v>44343</v>
      </c>
      <c r="E60" s="6" t="s">
        <v>355</v>
      </c>
      <c r="F60" s="6" t="s">
        <v>101</v>
      </c>
    </row>
    <row r="61" spans="1:6" x14ac:dyDescent="0.2">
      <c r="A61" s="4"/>
      <c r="B61" s="4">
        <v>36</v>
      </c>
      <c r="C61" s="6"/>
      <c r="D61" s="11">
        <v>44344</v>
      </c>
      <c r="E61" s="6"/>
      <c r="F61" s="6"/>
    </row>
    <row r="62" spans="1:6" x14ac:dyDescent="0.2">
      <c r="A62" s="4"/>
      <c r="B62" s="4"/>
      <c r="C62" s="6">
        <v>2</v>
      </c>
      <c r="D62" s="11">
        <v>44384</v>
      </c>
      <c r="E62" s="6" t="s">
        <v>583</v>
      </c>
      <c r="F62" s="6" t="s">
        <v>413</v>
      </c>
    </row>
    <row r="63" spans="1:6" x14ac:dyDescent="0.2">
      <c r="A63" s="4"/>
      <c r="B63" s="4"/>
      <c r="C63" s="6">
        <v>6</v>
      </c>
      <c r="D63" s="11">
        <v>44404</v>
      </c>
      <c r="E63" s="6" t="s">
        <v>933</v>
      </c>
      <c r="F63" s="6" t="s">
        <v>78</v>
      </c>
    </row>
    <row r="64" spans="1:6" x14ac:dyDescent="0.2">
      <c r="A64" s="4"/>
      <c r="B64" s="4"/>
      <c r="C64" s="6">
        <v>3</v>
      </c>
      <c r="D64" s="11">
        <v>44404</v>
      </c>
      <c r="E64" s="6" t="s">
        <v>1041</v>
      </c>
      <c r="F64" s="6" t="s">
        <v>48</v>
      </c>
    </row>
    <row r="65" spans="1:6" x14ac:dyDescent="0.2">
      <c r="A65" s="4"/>
      <c r="C65" s="41">
        <v>6</v>
      </c>
      <c r="D65" s="42">
        <v>44420</v>
      </c>
      <c r="E65" s="6" t="s">
        <v>1109</v>
      </c>
      <c r="F65" s="41" t="s">
        <v>838</v>
      </c>
    </row>
    <row r="66" spans="1:6" x14ac:dyDescent="0.2">
      <c r="A66" s="4"/>
      <c r="B66" s="4"/>
      <c r="C66" s="6">
        <v>4</v>
      </c>
      <c r="D66" s="11">
        <v>44429</v>
      </c>
      <c r="E66" s="6" t="s">
        <v>1113</v>
      </c>
      <c r="F66" s="6" t="s">
        <v>413</v>
      </c>
    </row>
    <row r="67" spans="1:6" x14ac:dyDescent="0.2">
      <c r="A67" s="4"/>
      <c r="B67" s="4"/>
      <c r="C67" s="6">
        <v>4</v>
      </c>
      <c r="D67" s="11">
        <v>44440</v>
      </c>
      <c r="E67" s="6" t="s">
        <v>1114</v>
      </c>
      <c r="F67" s="6" t="s">
        <v>78</v>
      </c>
    </row>
    <row r="68" spans="1:6" x14ac:dyDescent="0.2">
      <c r="A68" s="4"/>
      <c r="B68" s="4">
        <v>36</v>
      </c>
      <c r="C68" s="6"/>
      <c r="D68" s="11">
        <v>44447</v>
      </c>
      <c r="F68" s="6"/>
    </row>
    <row r="69" spans="1:6" x14ac:dyDescent="0.2">
      <c r="A69" s="4"/>
      <c r="B69" s="4"/>
      <c r="C69" s="6">
        <v>1</v>
      </c>
      <c r="D69" s="11">
        <v>44477</v>
      </c>
      <c r="E69" s="6" t="s">
        <v>622</v>
      </c>
      <c r="F69" s="6" t="s">
        <v>48</v>
      </c>
    </row>
    <row r="70" spans="1:6" x14ac:dyDescent="0.2">
      <c r="A70" s="4"/>
      <c r="B70" s="4"/>
      <c r="C70" s="6">
        <v>1</v>
      </c>
      <c r="D70" s="11">
        <v>44480</v>
      </c>
      <c r="E70" s="6" t="s">
        <v>940</v>
      </c>
      <c r="F70" s="6" t="s">
        <v>48</v>
      </c>
    </row>
    <row r="71" spans="1:6" x14ac:dyDescent="0.2">
      <c r="A71" s="4"/>
      <c r="B71" s="4"/>
      <c r="C71" s="74">
        <v>5</v>
      </c>
      <c r="D71" s="6"/>
      <c r="E71" s="6"/>
      <c r="F71" s="6"/>
    </row>
    <row r="72" spans="1:6" x14ac:dyDescent="0.2">
      <c r="A72" s="4"/>
      <c r="B72" s="4"/>
      <c r="C72" s="6">
        <v>12</v>
      </c>
      <c r="D72" s="11">
        <v>44520</v>
      </c>
      <c r="E72" s="6" t="s">
        <v>1200</v>
      </c>
      <c r="F72" s="6" t="s">
        <v>78</v>
      </c>
    </row>
    <row r="73" spans="1:6" x14ac:dyDescent="0.2">
      <c r="A73" s="4"/>
      <c r="B73" s="4"/>
      <c r="C73" s="6">
        <v>1</v>
      </c>
      <c r="D73" s="11">
        <v>44541</v>
      </c>
      <c r="E73" s="6" t="s">
        <v>798</v>
      </c>
      <c r="F73" s="6" t="s">
        <v>48</v>
      </c>
    </row>
    <row r="74" spans="1:6" x14ac:dyDescent="0.2">
      <c r="A74" s="4"/>
      <c r="B74" s="4"/>
      <c r="C74" s="6">
        <v>4</v>
      </c>
      <c r="D74" s="11">
        <v>44547</v>
      </c>
      <c r="E74" s="6" t="s">
        <v>511</v>
      </c>
      <c r="F74" s="6" t="s">
        <v>48</v>
      </c>
    </row>
    <row r="75" spans="1:6" x14ac:dyDescent="0.2">
      <c r="A75" s="4"/>
      <c r="B75" s="4"/>
      <c r="C75" s="6"/>
      <c r="D75" s="6"/>
      <c r="E75" s="6"/>
      <c r="F75" s="6"/>
    </row>
    <row r="76" spans="1:6" x14ac:dyDescent="0.2">
      <c r="A76" s="4"/>
      <c r="B76" s="4"/>
      <c r="C76" s="6"/>
      <c r="D76" s="6"/>
      <c r="E76" s="6"/>
      <c r="F76" s="6"/>
    </row>
    <row r="77" spans="1:6" x14ac:dyDescent="0.2">
      <c r="A77" s="4"/>
      <c r="B77" s="4"/>
      <c r="C77" s="6"/>
      <c r="D77" s="6"/>
      <c r="E77" s="6"/>
      <c r="F77" s="6"/>
    </row>
    <row r="78" spans="1:6" x14ac:dyDescent="0.2">
      <c r="A78" s="4"/>
      <c r="B78" s="4"/>
      <c r="C78" s="6"/>
      <c r="D78" s="6"/>
      <c r="E78" s="6"/>
      <c r="F78" s="6"/>
    </row>
    <row r="79" spans="1:6" x14ac:dyDescent="0.2">
      <c r="A79" s="4"/>
      <c r="B79" s="4"/>
      <c r="C79" s="6"/>
      <c r="D79" s="6"/>
      <c r="E79" s="6"/>
      <c r="F79" s="6"/>
    </row>
    <row r="80" spans="1:6" x14ac:dyDescent="0.2">
      <c r="A80" s="4"/>
      <c r="B80" s="4"/>
      <c r="C80" s="6"/>
      <c r="D80" s="6"/>
      <c r="E80" s="6"/>
      <c r="F80" s="6"/>
    </row>
    <row r="81" spans="1:6" x14ac:dyDescent="0.2">
      <c r="A81" s="4"/>
      <c r="B81" s="4"/>
      <c r="C81" s="6"/>
      <c r="D81" s="6"/>
      <c r="E81" s="6"/>
      <c r="F81" s="6"/>
    </row>
    <row r="82" spans="1:6" ht="18" x14ac:dyDescent="0.2">
      <c r="A82" s="32" t="s">
        <v>6</v>
      </c>
      <c r="B82" s="32">
        <f>SUM(B4:B68)</f>
        <v>220</v>
      </c>
      <c r="C82" s="32">
        <f>SUM(C4:C74)</f>
        <v>197</v>
      </c>
    </row>
  </sheetData>
  <customSheetViews>
    <customSheetView guid="{A025996E-0933-4403-96EE-A2E2485AFB51}">
      <selection activeCell="E74" sqref="E74"/>
      <pageMargins left="0.7" right="0.7" top="0.75" bottom="0.75" header="0.3" footer="0.3"/>
      <pageSetup orientation="portrait" r:id="rId1"/>
    </customSheetView>
    <customSheetView guid="{0E654E7C-7733-487E-8AA6-57B1679C9575}">
      <selection activeCell="C73" sqref="C73"/>
      <pageMargins left="0.7" right="0.7" top="0.75" bottom="0.75" header="0.3" footer="0.3"/>
      <pageSetup orientation="portrait" r:id="rId2"/>
    </customSheetView>
    <customSheetView guid="{830F310C-B10E-428C-9285-BC55B5E9B5E8}">
      <selection activeCell="G19" sqref="G19"/>
      <pageMargins left="0.7" right="0.7" top="0.75" bottom="0.75" header="0.3" footer="0.3"/>
      <pageSetup orientation="portrait" r:id="rId3"/>
    </customSheetView>
    <customSheetView guid="{58A7C1A0-EB3D-45BE-B933-18BBA6A7916A}" topLeftCell="A46">
      <selection activeCell="D60" sqref="D60:F60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  <legacyDrawing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H49"/>
  <sheetViews>
    <sheetView workbookViewId="0">
      <selection activeCell="D14" sqref="D14:F14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14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20</v>
      </c>
      <c r="C4" s="4"/>
      <c r="D4" s="11">
        <v>43901</v>
      </c>
      <c r="E4" s="6"/>
      <c r="F4" s="6"/>
    </row>
    <row r="5" spans="1:8" x14ac:dyDescent="0.2">
      <c r="A5" s="4">
        <v>2</v>
      </c>
      <c r="B5" s="4"/>
      <c r="C5" s="4">
        <v>1</v>
      </c>
      <c r="D5" s="11"/>
      <c r="E5" s="6" t="s">
        <v>408</v>
      </c>
      <c r="F5" s="6" t="s">
        <v>55</v>
      </c>
    </row>
    <row r="6" spans="1:8" x14ac:dyDescent="0.2">
      <c r="A6" s="4">
        <v>3</v>
      </c>
      <c r="B6" s="4"/>
      <c r="C6" s="6">
        <v>1</v>
      </c>
      <c r="D6" s="11">
        <v>44018</v>
      </c>
      <c r="E6" s="6" t="s">
        <v>541</v>
      </c>
      <c r="F6" s="6" t="s">
        <v>75</v>
      </c>
    </row>
    <row r="7" spans="1:8" x14ac:dyDescent="0.2">
      <c r="A7" s="4">
        <v>4</v>
      </c>
      <c r="B7" s="4"/>
      <c r="C7" s="6">
        <v>1</v>
      </c>
      <c r="D7" s="11">
        <v>44040</v>
      </c>
      <c r="E7" s="6" t="s">
        <v>500</v>
      </c>
      <c r="F7" s="6" t="s">
        <v>31</v>
      </c>
    </row>
    <row r="8" spans="1:8" x14ac:dyDescent="0.2">
      <c r="A8" s="4">
        <v>5</v>
      </c>
      <c r="B8" s="4"/>
      <c r="C8" s="6">
        <v>1</v>
      </c>
      <c r="D8" s="11">
        <v>44477</v>
      </c>
      <c r="E8" s="6" t="s">
        <v>697</v>
      </c>
      <c r="F8" s="6" t="s">
        <v>925</v>
      </c>
    </row>
    <row r="9" spans="1:8" x14ac:dyDescent="0.2">
      <c r="A9" s="4">
        <v>6</v>
      </c>
      <c r="B9" s="4"/>
      <c r="C9" s="74">
        <v>16</v>
      </c>
      <c r="D9" s="6"/>
      <c r="E9" s="6"/>
      <c r="F9" s="6"/>
    </row>
    <row r="10" spans="1:8" x14ac:dyDescent="0.2">
      <c r="A10" s="4">
        <v>7</v>
      </c>
      <c r="B10" s="4"/>
    </row>
    <row r="11" spans="1:8" x14ac:dyDescent="0.2">
      <c r="A11" s="4">
        <v>8</v>
      </c>
      <c r="B11" s="4">
        <v>8</v>
      </c>
      <c r="C11" s="6"/>
      <c r="D11" s="11">
        <v>44611</v>
      </c>
      <c r="E11" s="6"/>
      <c r="F11" s="6"/>
    </row>
    <row r="12" spans="1:8" x14ac:dyDescent="0.2">
      <c r="A12" s="4">
        <v>9</v>
      </c>
      <c r="B12" s="4"/>
      <c r="C12" s="6">
        <v>6</v>
      </c>
      <c r="D12" s="11">
        <v>44621</v>
      </c>
      <c r="E12" s="6" t="s">
        <v>1296</v>
      </c>
      <c r="F12" s="6" t="s">
        <v>82</v>
      </c>
    </row>
    <row r="13" spans="1:8" x14ac:dyDescent="0.2">
      <c r="A13" s="4">
        <v>10</v>
      </c>
      <c r="B13" s="4">
        <v>16</v>
      </c>
      <c r="C13" s="6"/>
      <c r="D13" s="6"/>
      <c r="E13" s="6"/>
      <c r="F13" s="6"/>
    </row>
    <row r="14" spans="1:8" x14ac:dyDescent="0.2">
      <c r="A14" s="4">
        <v>11</v>
      </c>
      <c r="B14" s="4"/>
      <c r="C14" s="6">
        <v>4</v>
      </c>
      <c r="D14" s="11">
        <v>44641</v>
      </c>
      <c r="E14" s="6" t="s">
        <v>484</v>
      </c>
      <c r="F14" s="6" t="s">
        <v>838</v>
      </c>
    </row>
    <row r="15" spans="1:8" x14ac:dyDescent="0.2">
      <c r="A15" s="4">
        <v>12</v>
      </c>
      <c r="B15" s="4"/>
      <c r="C15" s="6"/>
      <c r="D15" s="6"/>
      <c r="E15" s="6"/>
      <c r="F15" s="6"/>
    </row>
    <row r="16" spans="1:8" x14ac:dyDescent="0.2">
      <c r="A16" s="4">
        <v>13</v>
      </c>
      <c r="B16" s="4"/>
      <c r="C16" s="6"/>
      <c r="D16" s="6"/>
      <c r="E16" s="6"/>
      <c r="F16" s="6"/>
    </row>
    <row r="17" spans="1:6" x14ac:dyDescent="0.2">
      <c r="A17" s="4">
        <v>14</v>
      </c>
      <c r="B17" s="4"/>
      <c r="C17" s="6"/>
      <c r="D17" s="6"/>
      <c r="E17" s="6"/>
      <c r="F17" s="6"/>
    </row>
    <row r="18" spans="1:6" x14ac:dyDescent="0.2">
      <c r="A18" s="4">
        <v>15</v>
      </c>
      <c r="B18" s="4"/>
      <c r="C18" s="6"/>
      <c r="D18" s="6"/>
      <c r="E18" s="6"/>
      <c r="F18" s="6"/>
    </row>
    <row r="19" spans="1:6" x14ac:dyDescent="0.2">
      <c r="A19" s="4">
        <v>16</v>
      </c>
      <c r="B19" s="4"/>
      <c r="C19" s="6"/>
      <c r="D19" s="6"/>
      <c r="E19" s="6"/>
      <c r="F19" s="6"/>
    </row>
    <row r="20" spans="1:6" x14ac:dyDescent="0.2">
      <c r="A20" s="4">
        <v>17</v>
      </c>
      <c r="B20" s="4"/>
      <c r="C20" s="6"/>
      <c r="D20" s="6"/>
      <c r="E20" s="6"/>
      <c r="F20" s="6"/>
    </row>
    <row r="21" spans="1:6" x14ac:dyDescent="0.2">
      <c r="A21" s="4">
        <v>18</v>
      </c>
      <c r="B21" s="4"/>
      <c r="C21" s="6"/>
      <c r="D21" s="6"/>
      <c r="E21" s="6"/>
      <c r="F21" s="6"/>
    </row>
    <row r="22" spans="1:6" x14ac:dyDescent="0.2">
      <c r="A22" s="4">
        <v>19</v>
      </c>
      <c r="B22" s="4"/>
      <c r="C22" s="6"/>
      <c r="D22" s="6"/>
      <c r="E22" s="6"/>
      <c r="F22" s="6"/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44</v>
      </c>
      <c r="C41" s="10">
        <f>SUM(C4:C27)</f>
        <v>30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selection activeCell="H35" sqref="H35"/>
      <pageMargins left="0.7" right="0.7" top="0.75" bottom="0.75" header="0.3" footer="0.3"/>
    </customSheetView>
    <customSheetView guid="{0E654E7C-7733-487E-8AA6-57B1679C9575}">
      <selection activeCell="C9" sqref="C9"/>
      <pageMargins left="0.7" right="0.7" top="0.75" bottom="0.75" header="0.3" footer="0.3"/>
    </customSheetView>
    <customSheetView guid="{830F310C-B10E-428C-9285-BC55B5E9B5E8}">
      <selection activeCell="D8" sqref="D8:F8"/>
      <pageMargins left="0.7" right="0.7" top="0.75" bottom="0.75" header="0.3" footer="0.3"/>
    </customSheetView>
    <customSheetView guid="{58A7C1A0-EB3D-45BE-B933-18BBA6A7916A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F90"/>
  <sheetViews>
    <sheetView topLeftCell="A49" zoomScaleNormal="100" workbookViewId="0">
      <selection activeCell="D79" sqref="D79:F79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B90-C90</f>
        <v>32</v>
      </c>
      <c r="C2" s="7" t="s">
        <v>199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/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/>
      <c r="D5" s="11">
        <v>43700</v>
      </c>
      <c r="E5" s="6"/>
      <c r="F5" s="6" t="s">
        <v>84</v>
      </c>
    </row>
    <row r="6" spans="1:6" x14ac:dyDescent="0.2">
      <c r="A6" s="4">
        <v>3</v>
      </c>
      <c r="B6" s="4"/>
      <c r="C6" s="6"/>
      <c r="D6" s="11">
        <v>43722</v>
      </c>
      <c r="E6" s="6"/>
      <c r="F6" s="6"/>
    </row>
    <row r="7" spans="1:6" x14ac:dyDescent="0.2">
      <c r="A7" s="4">
        <v>4</v>
      </c>
      <c r="B7" s="4"/>
      <c r="C7" s="6"/>
      <c r="D7" s="11">
        <v>43725</v>
      </c>
      <c r="E7" s="6"/>
      <c r="F7" s="6" t="s">
        <v>95</v>
      </c>
    </row>
    <row r="8" spans="1:6" x14ac:dyDescent="0.2">
      <c r="A8" s="4">
        <v>5</v>
      </c>
      <c r="B8" s="4"/>
      <c r="C8" s="6"/>
      <c r="D8" s="11">
        <v>43733</v>
      </c>
      <c r="E8" s="6"/>
      <c r="F8" s="6" t="s">
        <v>69</v>
      </c>
    </row>
    <row r="9" spans="1:6" x14ac:dyDescent="0.2">
      <c r="A9" s="4">
        <v>6</v>
      </c>
      <c r="B9" s="4"/>
      <c r="C9" s="6"/>
      <c r="D9" s="11">
        <v>43762</v>
      </c>
      <c r="E9" s="6"/>
      <c r="F9" s="6"/>
    </row>
    <row r="10" spans="1:6" x14ac:dyDescent="0.2">
      <c r="A10" s="4">
        <v>7</v>
      </c>
      <c r="B10" s="4"/>
      <c r="C10" s="6"/>
      <c r="D10" s="11">
        <v>43883</v>
      </c>
      <c r="E10" s="6"/>
      <c r="F10" s="6"/>
    </row>
    <row r="11" spans="1:6" x14ac:dyDescent="0.2">
      <c r="A11" s="4">
        <v>8</v>
      </c>
      <c r="B11" s="4"/>
      <c r="C11" s="6"/>
      <c r="D11" s="11">
        <v>43883</v>
      </c>
      <c r="E11" s="6"/>
      <c r="F11" s="6" t="s">
        <v>78</v>
      </c>
    </row>
    <row r="12" spans="1:6" x14ac:dyDescent="0.2">
      <c r="A12" s="4">
        <v>9</v>
      </c>
      <c r="B12" s="4"/>
      <c r="C12" s="6"/>
      <c r="D12" s="11">
        <v>43889</v>
      </c>
      <c r="E12" s="6"/>
      <c r="F12" s="6" t="s">
        <v>106</v>
      </c>
    </row>
    <row r="13" spans="1:6" x14ac:dyDescent="0.2">
      <c r="A13" s="4">
        <v>10</v>
      </c>
      <c r="B13" s="4"/>
      <c r="C13" s="6"/>
      <c r="D13" s="11" t="s">
        <v>416</v>
      </c>
      <c r="E13" s="6"/>
      <c r="F13" s="6"/>
    </row>
    <row r="14" spans="1:6" x14ac:dyDescent="0.2">
      <c r="A14" s="4">
        <v>11</v>
      </c>
      <c r="B14" s="4"/>
      <c r="C14" s="6"/>
      <c r="D14" s="11">
        <v>43981</v>
      </c>
      <c r="E14" s="6" t="s">
        <v>470</v>
      </c>
      <c r="F14" s="6" t="s">
        <v>79</v>
      </c>
    </row>
    <row r="15" spans="1:6" x14ac:dyDescent="0.2">
      <c r="A15" s="4">
        <v>12</v>
      </c>
      <c r="B15" s="4"/>
      <c r="C15" s="6"/>
      <c r="D15" s="11">
        <v>43991</v>
      </c>
      <c r="E15" s="6"/>
      <c r="F15" s="6" t="s">
        <v>445</v>
      </c>
    </row>
    <row r="16" spans="1:6" x14ac:dyDescent="0.2">
      <c r="A16" s="4">
        <v>13</v>
      </c>
      <c r="B16" s="4"/>
      <c r="C16" s="6"/>
      <c r="D16" s="11">
        <v>43992</v>
      </c>
      <c r="E16" s="6"/>
      <c r="F16" s="6"/>
    </row>
    <row r="17" spans="1:6" x14ac:dyDescent="0.2">
      <c r="A17" s="4">
        <v>14</v>
      </c>
      <c r="B17" s="4"/>
      <c r="C17" s="6"/>
      <c r="D17" s="11">
        <v>44001</v>
      </c>
      <c r="E17" s="6"/>
      <c r="F17" s="6" t="s">
        <v>413</v>
      </c>
    </row>
    <row r="18" spans="1:6" x14ac:dyDescent="0.2">
      <c r="A18" s="4">
        <v>15</v>
      </c>
      <c r="B18" s="4"/>
      <c r="C18" s="6"/>
      <c r="D18" s="11">
        <v>44009</v>
      </c>
      <c r="E18" s="6"/>
      <c r="F18" s="6" t="s">
        <v>67</v>
      </c>
    </row>
    <row r="19" spans="1:6" x14ac:dyDescent="0.2">
      <c r="A19" s="4">
        <v>16</v>
      </c>
      <c r="B19" s="4"/>
      <c r="C19" s="6"/>
      <c r="D19" s="11">
        <v>44011</v>
      </c>
      <c r="E19" s="6"/>
      <c r="F19" s="6"/>
    </row>
    <row r="20" spans="1:6" x14ac:dyDescent="0.2">
      <c r="A20" s="4">
        <v>17</v>
      </c>
      <c r="B20" s="4"/>
      <c r="C20" s="6"/>
      <c r="D20" s="11">
        <v>44032</v>
      </c>
      <c r="E20" s="6"/>
      <c r="F20" s="6" t="s">
        <v>544</v>
      </c>
    </row>
    <row r="21" spans="1:6" x14ac:dyDescent="0.2">
      <c r="A21" s="4">
        <v>18</v>
      </c>
      <c r="B21" s="4"/>
      <c r="C21" s="6"/>
      <c r="D21" s="11">
        <v>44042</v>
      </c>
      <c r="E21" s="6" t="s">
        <v>586</v>
      </c>
      <c r="F21" s="6" t="s">
        <v>90</v>
      </c>
    </row>
    <row r="22" spans="1:6" x14ac:dyDescent="0.2">
      <c r="A22" s="4">
        <v>19</v>
      </c>
      <c r="B22" s="4"/>
      <c r="C22" s="6"/>
      <c r="D22" s="11">
        <v>44044</v>
      </c>
      <c r="E22" s="6"/>
      <c r="F22" s="6"/>
    </row>
    <row r="23" spans="1:6" x14ac:dyDescent="0.2">
      <c r="A23" s="4">
        <v>20</v>
      </c>
      <c r="B23" s="4"/>
      <c r="C23" s="6"/>
      <c r="D23" s="11">
        <v>44064</v>
      </c>
      <c r="E23" s="6"/>
      <c r="F23" s="6" t="s">
        <v>106</v>
      </c>
    </row>
    <row r="24" spans="1:6" x14ac:dyDescent="0.2">
      <c r="A24" s="4">
        <v>21</v>
      </c>
      <c r="B24" s="4"/>
      <c r="C24" s="6"/>
      <c r="D24" s="11">
        <v>44091</v>
      </c>
      <c r="E24" s="6"/>
      <c r="F24" s="6" t="s">
        <v>445</v>
      </c>
    </row>
    <row r="25" spans="1:6" x14ac:dyDescent="0.2">
      <c r="A25" s="4">
        <v>22</v>
      </c>
      <c r="B25" s="4"/>
      <c r="C25" s="6"/>
      <c r="D25" s="11">
        <v>44095</v>
      </c>
      <c r="E25" s="6"/>
      <c r="F25" s="6"/>
    </row>
    <row r="26" spans="1:6" x14ac:dyDescent="0.2">
      <c r="A26" s="4">
        <v>23</v>
      </c>
      <c r="B26" s="4"/>
      <c r="C26" s="6"/>
      <c r="D26" s="11">
        <v>44120</v>
      </c>
      <c r="E26" s="6"/>
      <c r="F26" s="6" t="s">
        <v>70</v>
      </c>
    </row>
    <row r="27" spans="1:6" x14ac:dyDescent="0.2">
      <c r="A27" s="4">
        <v>24</v>
      </c>
      <c r="B27" s="4"/>
      <c r="C27" s="6"/>
      <c r="D27" s="11">
        <v>44187</v>
      </c>
      <c r="E27" s="6"/>
      <c r="F27" s="6" t="s">
        <v>31</v>
      </c>
    </row>
    <row r="28" spans="1:6" x14ac:dyDescent="0.2">
      <c r="A28" s="4"/>
      <c r="B28" s="4"/>
      <c r="C28" s="6"/>
      <c r="D28" s="11">
        <v>44188</v>
      </c>
      <c r="E28" s="6"/>
      <c r="F28" s="6"/>
    </row>
    <row r="29" spans="1:6" x14ac:dyDescent="0.2">
      <c r="A29" s="4"/>
      <c r="B29" s="4"/>
      <c r="C29" s="6"/>
      <c r="D29" s="11">
        <v>43878</v>
      </c>
      <c r="E29" s="6"/>
      <c r="F29" s="6" t="s">
        <v>445</v>
      </c>
    </row>
    <row r="30" spans="1:6" x14ac:dyDescent="0.2">
      <c r="A30" s="4"/>
      <c r="B30" s="4">
        <v>40</v>
      </c>
      <c r="C30" s="6"/>
      <c r="D30" s="11">
        <v>44321</v>
      </c>
      <c r="E30" s="6"/>
      <c r="F30" s="6"/>
    </row>
    <row r="31" spans="1:6" x14ac:dyDescent="0.2">
      <c r="A31" s="4"/>
      <c r="B31" s="4"/>
      <c r="C31" s="6">
        <v>6</v>
      </c>
      <c r="D31" s="11">
        <v>44322</v>
      </c>
      <c r="E31" s="6" t="s">
        <v>977</v>
      </c>
      <c r="F31" s="6" t="s">
        <v>31</v>
      </c>
    </row>
    <row r="32" spans="1:6" x14ac:dyDescent="0.2">
      <c r="A32" s="4"/>
      <c r="B32" s="4"/>
      <c r="C32" s="6">
        <v>2</v>
      </c>
      <c r="D32" s="11">
        <v>44327</v>
      </c>
      <c r="E32" s="6" t="s">
        <v>985</v>
      </c>
      <c r="F32" s="6" t="s">
        <v>67</v>
      </c>
    </row>
    <row r="33" spans="1:6" x14ac:dyDescent="0.2">
      <c r="A33" s="4"/>
      <c r="B33" s="4"/>
      <c r="C33" s="6">
        <v>6</v>
      </c>
      <c r="D33" s="11">
        <v>44341</v>
      </c>
      <c r="E33" s="6" t="s">
        <v>991</v>
      </c>
      <c r="F33" s="6" t="s">
        <v>31</v>
      </c>
    </row>
    <row r="34" spans="1:6" x14ac:dyDescent="0.2">
      <c r="A34" s="4"/>
      <c r="B34" s="4"/>
      <c r="C34" s="6">
        <v>3</v>
      </c>
      <c r="D34" s="11">
        <v>44344</v>
      </c>
      <c r="E34" s="6" t="s">
        <v>996</v>
      </c>
      <c r="F34" s="6" t="s">
        <v>31</v>
      </c>
    </row>
    <row r="35" spans="1:6" x14ac:dyDescent="0.2">
      <c r="A35" s="4"/>
      <c r="B35" s="4"/>
      <c r="C35" s="6">
        <v>14</v>
      </c>
      <c r="D35" s="11">
        <v>44344</v>
      </c>
      <c r="E35" s="6" t="s">
        <v>1009</v>
      </c>
      <c r="F35" s="6" t="s">
        <v>445</v>
      </c>
    </row>
    <row r="36" spans="1:6" x14ac:dyDescent="0.2">
      <c r="A36" s="4"/>
      <c r="B36" s="4"/>
      <c r="C36" s="6">
        <v>4</v>
      </c>
      <c r="D36" s="11">
        <v>44366</v>
      </c>
      <c r="E36" s="6" t="s">
        <v>434</v>
      </c>
      <c r="F36" s="6" t="s">
        <v>1010</v>
      </c>
    </row>
    <row r="37" spans="1:6" x14ac:dyDescent="0.2">
      <c r="A37" s="4"/>
      <c r="B37" s="4"/>
      <c r="C37" s="6">
        <v>6</v>
      </c>
      <c r="D37" s="11">
        <v>44371</v>
      </c>
      <c r="E37" s="6" t="s">
        <v>891</v>
      </c>
      <c r="F37" s="6" t="s">
        <v>445</v>
      </c>
    </row>
    <row r="38" spans="1:6" x14ac:dyDescent="0.2">
      <c r="A38" s="4"/>
      <c r="B38" s="4">
        <v>40</v>
      </c>
      <c r="C38" s="6"/>
      <c r="D38" s="11">
        <v>44373</v>
      </c>
      <c r="E38" s="6"/>
      <c r="F38" s="6"/>
    </row>
    <row r="39" spans="1:6" x14ac:dyDescent="0.2">
      <c r="A39" s="4"/>
      <c r="B39" s="4"/>
      <c r="C39" s="6">
        <v>15</v>
      </c>
      <c r="D39" s="11">
        <v>44379</v>
      </c>
      <c r="E39" s="6" t="s">
        <v>305</v>
      </c>
      <c r="F39" s="6" t="s">
        <v>445</v>
      </c>
    </row>
    <row r="40" spans="1:6" x14ac:dyDescent="0.2">
      <c r="A40" s="4"/>
      <c r="B40" s="4"/>
      <c r="C40" s="6">
        <v>11</v>
      </c>
      <c r="D40" s="11">
        <v>44375</v>
      </c>
      <c r="E40" s="6" t="s">
        <v>732</v>
      </c>
      <c r="F40" s="6" t="s">
        <v>445</v>
      </c>
    </row>
    <row r="41" spans="1:6" x14ac:dyDescent="0.2">
      <c r="A41" s="4"/>
      <c r="B41" s="4">
        <v>60</v>
      </c>
      <c r="C41" s="6"/>
      <c r="D41" s="11">
        <v>44384</v>
      </c>
      <c r="E41" s="6"/>
      <c r="F41" s="6"/>
    </row>
    <row r="42" spans="1:6" x14ac:dyDescent="0.2">
      <c r="A42" s="4"/>
      <c r="B42" s="4"/>
      <c r="C42" s="23">
        <v>6</v>
      </c>
      <c r="D42" s="11">
        <v>44389</v>
      </c>
      <c r="E42" s="6" t="s">
        <v>465</v>
      </c>
      <c r="F42" s="6" t="s">
        <v>31</v>
      </c>
    </row>
    <row r="43" spans="1:6" x14ac:dyDescent="0.2">
      <c r="A43" s="4"/>
      <c r="B43" s="4"/>
      <c r="C43" s="23">
        <v>4</v>
      </c>
      <c r="D43" s="11">
        <v>44394</v>
      </c>
      <c r="E43" s="6" t="s">
        <v>1027</v>
      </c>
      <c r="F43" s="6" t="s">
        <v>1028</v>
      </c>
    </row>
    <row r="44" spans="1:6" x14ac:dyDescent="0.2">
      <c r="A44" s="4"/>
      <c r="B44" s="4"/>
      <c r="C44" s="23">
        <v>3</v>
      </c>
      <c r="D44" s="38">
        <v>44405</v>
      </c>
      <c r="E44" s="6" t="s">
        <v>1045</v>
      </c>
      <c r="F44" s="6" t="s">
        <v>79</v>
      </c>
    </row>
    <row r="45" spans="1:6" x14ac:dyDescent="0.2">
      <c r="A45" s="4"/>
      <c r="B45" s="4"/>
      <c r="C45" s="23">
        <v>4</v>
      </c>
      <c r="D45" s="38">
        <v>44406</v>
      </c>
      <c r="E45" s="6"/>
      <c r="F45" s="6" t="s">
        <v>57</v>
      </c>
    </row>
    <row r="46" spans="1:6" x14ac:dyDescent="0.2">
      <c r="A46" s="4"/>
      <c r="B46" s="4"/>
      <c r="C46" s="58">
        <v>6</v>
      </c>
      <c r="D46" s="42">
        <v>44414</v>
      </c>
      <c r="E46" s="41" t="s">
        <v>1117</v>
      </c>
      <c r="F46" s="41" t="s">
        <v>79</v>
      </c>
    </row>
    <row r="47" spans="1:6" x14ac:dyDescent="0.2">
      <c r="A47" s="4"/>
      <c r="B47" s="4"/>
      <c r="C47" s="58">
        <v>6</v>
      </c>
      <c r="D47" s="42">
        <v>44434</v>
      </c>
      <c r="E47" s="41" t="s">
        <v>1116</v>
      </c>
      <c r="F47" t="s">
        <v>542</v>
      </c>
    </row>
    <row r="48" spans="1:6" x14ac:dyDescent="0.2">
      <c r="A48" s="4"/>
      <c r="B48" s="4"/>
      <c r="C48" s="23">
        <v>4</v>
      </c>
      <c r="D48" s="38">
        <v>44441</v>
      </c>
      <c r="E48" s="6" t="s">
        <v>1106</v>
      </c>
      <c r="F48" s="6" t="s">
        <v>67</v>
      </c>
    </row>
    <row r="49" spans="1:6" x14ac:dyDescent="0.2">
      <c r="A49" s="4"/>
      <c r="B49" s="4"/>
      <c r="C49" s="23">
        <v>3</v>
      </c>
      <c r="D49" s="11">
        <v>44445</v>
      </c>
      <c r="E49" s="6" t="s">
        <v>682</v>
      </c>
      <c r="F49" s="6" t="s">
        <v>838</v>
      </c>
    </row>
    <row r="50" spans="1:6" x14ac:dyDescent="0.2">
      <c r="A50" s="4"/>
      <c r="B50" s="4"/>
      <c r="C50" s="23">
        <v>4</v>
      </c>
      <c r="D50" s="11">
        <v>44446</v>
      </c>
      <c r="E50" s="6" t="s">
        <v>1034</v>
      </c>
      <c r="F50" s="6" t="s">
        <v>274</v>
      </c>
    </row>
    <row r="51" spans="1:6" x14ac:dyDescent="0.2">
      <c r="A51" s="4"/>
      <c r="B51" s="4"/>
      <c r="C51" s="23">
        <v>4</v>
      </c>
      <c r="D51" s="11">
        <v>44446</v>
      </c>
      <c r="E51" s="6" t="s">
        <v>524</v>
      </c>
      <c r="F51" s="6" t="s">
        <v>925</v>
      </c>
    </row>
    <row r="52" spans="1:6" x14ac:dyDescent="0.2">
      <c r="A52" s="4"/>
      <c r="B52" s="4">
        <v>40</v>
      </c>
      <c r="C52" s="6"/>
      <c r="D52" s="11">
        <v>44447</v>
      </c>
      <c r="E52" s="6"/>
      <c r="F52" s="6"/>
    </row>
    <row r="53" spans="1:6" x14ac:dyDescent="0.2">
      <c r="A53" s="4"/>
      <c r="B53" s="4"/>
      <c r="C53" s="6">
        <v>12</v>
      </c>
      <c r="D53" s="11">
        <v>44447</v>
      </c>
      <c r="E53" s="6" t="s">
        <v>188</v>
      </c>
      <c r="F53" s="6" t="s">
        <v>79</v>
      </c>
    </row>
    <row r="54" spans="1:6" x14ac:dyDescent="0.2">
      <c r="A54" s="4"/>
      <c r="B54" s="4"/>
      <c r="C54" s="6">
        <v>3</v>
      </c>
      <c r="D54" s="11">
        <v>44477</v>
      </c>
      <c r="E54" s="6" t="s">
        <v>697</v>
      </c>
      <c r="F54" s="6" t="s">
        <v>925</v>
      </c>
    </row>
    <row r="55" spans="1:6" x14ac:dyDescent="0.2">
      <c r="A55" s="4"/>
      <c r="B55" s="4"/>
      <c r="C55" s="74">
        <v>14</v>
      </c>
      <c r="D55" s="6"/>
      <c r="E55" s="6"/>
      <c r="F55" s="6"/>
    </row>
    <row r="56" spans="1:6" x14ac:dyDescent="0.2">
      <c r="A56" s="4"/>
      <c r="B56" s="4"/>
      <c r="C56" s="6">
        <v>1</v>
      </c>
      <c r="D56" s="11">
        <v>44509</v>
      </c>
      <c r="E56" s="6" t="s">
        <v>1197</v>
      </c>
      <c r="F56" s="6" t="s">
        <v>838</v>
      </c>
    </row>
    <row r="57" spans="1:6" x14ac:dyDescent="0.2">
      <c r="A57" s="4"/>
      <c r="B57" s="4"/>
      <c r="C57" s="6">
        <v>4</v>
      </c>
      <c r="D57" s="42">
        <v>44518</v>
      </c>
      <c r="E57" s="6" t="s">
        <v>1196</v>
      </c>
      <c r="F57" s="6" t="s">
        <v>925</v>
      </c>
    </row>
    <row r="58" spans="1:6" x14ac:dyDescent="0.2">
      <c r="A58" s="4"/>
      <c r="B58" s="4"/>
      <c r="C58" s="41">
        <v>3</v>
      </c>
      <c r="D58" s="11">
        <v>44519</v>
      </c>
      <c r="E58" s="6" t="s">
        <v>709</v>
      </c>
      <c r="F58" s="6" t="s">
        <v>101</v>
      </c>
    </row>
    <row r="59" spans="1:6" x14ac:dyDescent="0.2">
      <c r="A59" s="4"/>
      <c r="B59" s="4"/>
      <c r="C59" s="6">
        <v>3</v>
      </c>
      <c r="D59" s="11">
        <v>44519</v>
      </c>
      <c r="E59" s="6" t="s">
        <v>1199</v>
      </c>
      <c r="F59" s="6" t="s">
        <v>838</v>
      </c>
    </row>
    <row r="60" spans="1:6" x14ac:dyDescent="0.2">
      <c r="A60" s="4"/>
      <c r="B60" s="4"/>
      <c r="C60" s="6">
        <v>12</v>
      </c>
      <c r="D60" s="11">
        <v>44538</v>
      </c>
      <c r="E60" s="6" t="s">
        <v>188</v>
      </c>
      <c r="F60" s="6" t="s">
        <v>445</v>
      </c>
    </row>
    <row r="61" spans="1:6" x14ac:dyDescent="0.2">
      <c r="A61" s="4"/>
      <c r="B61" s="4">
        <v>60</v>
      </c>
      <c r="C61" s="6"/>
      <c r="D61" s="11">
        <v>44539</v>
      </c>
      <c r="E61" s="6"/>
      <c r="F61" s="6"/>
    </row>
    <row r="62" spans="1:6" x14ac:dyDescent="0.2">
      <c r="A62" s="4"/>
      <c r="B62" s="4"/>
      <c r="C62" s="6">
        <v>3</v>
      </c>
      <c r="D62" s="11">
        <v>44545</v>
      </c>
      <c r="E62" s="6" t="s">
        <v>1000</v>
      </c>
      <c r="F62" s="6" t="s">
        <v>542</v>
      </c>
    </row>
    <row r="63" spans="1:6" x14ac:dyDescent="0.2">
      <c r="A63" s="4"/>
      <c r="B63" s="4"/>
      <c r="C63" s="6">
        <v>3</v>
      </c>
      <c r="D63" s="11">
        <v>44546</v>
      </c>
      <c r="E63" s="6" t="s">
        <v>1117</v>
      </c>
      <c r="F63" s="6" t="s">
        <v>827</v>
      </c>
    </row>
    <row r="64" spans="1:6" x14ac:dyDescent="0.2">
      <c r="A64" s="4"/>
      <c r="B64" s="4"/>
      <c r="C64" s="6">
        <v>4</v>
      </c>
      <c r="D64" s="11">
        <v>44550</v>
      </c>
      <c r="E64" s="6" t="s">
        <v>737</v>
      </c>
      <c r="F64" s="6" t="s">
        <v>445</v>
      </c>
    </row>
    <row r="65" spans="1:6" x14ac:dyDescent="0.2">
      <c r="A65" s="4"/>
      <c r="C65" s="41">
        <v>5</v>
      </c>
      <c r="D65" s="11">
        <v>44550</v>
      </c>
      <c r="E65" s="41" t="s">
        <v>876</v>
      </c>
      <c r="F65" s="41" t="s">
        <v>101</v>
      </c>
    </row>
    <row r="66" spans="1:6" x14ac:dyDescent="0.2">
      <c r="A66" s="4"/>
      <c r="C66" s="41">
        <v>4</v>
      </c>
      <c r="D66" s="11">
        <v>44551</v>
      </c>
      <c r="E66" s="41" t="s">
        <v>317</v>
      </c>
      <c r="F66" s="41" t="s">
        <v>445</v>
      </c>
    </row>
    <row r="67" spans="1:6" x14ac:dyDescent="0.2">
      <c r="A67" s="4"/>
      <c r="C67" s="41">
        <v>5</v>
      </c>
      <c r="D67" s="42">
        <v>44560</v>
      </c>
      <c r="E67" s="41" t="s">
        <v>799</v>
      </c>
      <c r="F67" s="41" t="s">
        <v>838</v>
      </c>
    </row>
    <row r="68" spans="1:6" x14ac:dyDescent="0.2">
      <c r="A68" s="4"/>
      <c r="C68" s="41">
        <v>9</v>
      </c>
      <c r="D68" s="42">
        <v>44561</v>
      </c>
      <c r="E68" s="41" t="s">
        <v>1283</v>
      </c>
      <c r="F68" s="41" t="s">
        <v>445</v>
      </c>
    </row>
    <row r="69" spans="1:6" x14ac:dyDescent="0.2">
      <c r="A69" s="4"/>
      <c r="B69" s="4"/>
      <c r="C69" s="6">
        <v>5</v>
      </c>
      <c r="D69" s="11">
        <v>44207</v>
      </c>
      <c r="E69" s="6" t="s">
        <v>630</v>
      </c>
      <c r="F69" s="6" t="s">
        <v>186</v>
      </c>
    </row>
    <row r="70" spans="1:6" x14ac:dyDescent="0.2">
      <c r="A70" s="4"/>
      <c r="B70" s="4"/>
      <c r="C70" s="6">
        <v>6</v>
      </c>
      <c r="D70" s="11">
        <v>44204</v>
      </c>
      <c r="E70" s="6" t="s">
        <v>305</v>
      </c>
      <c r="F70" s="6" t="s">
        <v>445</v>
      </c>
    </row>
    <row r="71" spans="1:6" x14ac:dyDescent="0.2">
      <c r="A71" s="4"/>
      <c r="C71" s="6">
        <v>5</v>
      </c>
      <c r="D71" s="11">
        <v>44568</v>
      </c>
      <c r="E71" s="6" t="s">
        <v>1231</v>
      </c>
      <c r="F71" s="6" t="s">
        <v>101</v>
      </c>
    </row>
    <row r="72" spans="1:6" x14ac:dyDescent="0.2">
      <c r="A72" s="4"/>
      <c r="B72" s="4"/>
      <c r="C72" s="6">
        <v>3</v>
      </c>
      <c r="D72" s="11">
        <v>44573</v>
      </c>
      <c r="E72" s="6" t="s">
        <v>1246</v>
      </c>
      <c r="F72" s="6" t="s">
        <v>925</v>
      </c>
    </row>
    <row r="73" spans="1:6" x14ac:dyDescent="0.2">
      <c r="A73" s="4"/>
      <c r="B73" s="4"/>
      <c r="C73" s="6">
        <v>3</v>
      </c>
      <c r="D73" s="11">
        <v>44583</v>
      </c>
      <c r="E73" s="6" t="s">
        <v>464</v>
      </c>
      <c r="F73" s="6" t="s">
        <v>925</v>
      </c>
    </row>
    <row r="74" spans="1:6" x14ac:dyDescent="0.2">
      <c r="A74" s="4"/>
      <c r="B74" s="4">
        <v>40</v>
      </c>
      <c r="C74" s="6"/>
      <c r="D74" s="42">
        <v>44586</v>
      </c>
      <c r="E74" s="6"/>
      <c r="F74" s="6"/>
    </row>
    <row r="75" spans="1:6" x14ac:dyDescent="0.2">
      <c r="A75" s="4"/>
      <c r="B75" s="4"/>
      <c r="C75" s="41">
        <v>12</v>
      </c>
      <c r="D75" s="42">
        <v>44586</v>
      </c>
      <c r="E75" s="41" t="s">
        <v>188</v>
      </c>
      <c r="F75" s="41" t="s">
        <v>445</v>
      </c>
    </row>
    <row r="76" spans="1:6" x14ac:dyDescent="0.2">
      <c r="A76" s="4"/>
      <c r="B76" s="4"/>
      <c r="C76" s="6">
        <v>3</v>
      </c>
      <c r="D76" s="11">
        <v>44611</v>
      </c>
      <c r="E76" s="6" t="s">
        <v>1286</v>
      </c>
      <c r="F76" s="6" t="s">
        <v>838</v>
      </c>
    </row>
    <row r="77" spans="1:6" x14ac:dyDescent="0.2">
      <c r="A77" s="4"/>
      <c r="B77" s="4"/>
      <c r="C77" s="6">
        <v>6</v>
      </c>
      <c r="D77" s="11">
        <v>44621</v>
      </c>
      <c r="E77" s="6" t="s">
        <v>145</v>
      </c>
      <c r="F77" s="6" t="s">
        <v>107</v>
      </c>
    </row>
    <row r="78" spans="1:6" x14ac:dyDescent="0.2">
      <c r="A78" s="4"/>
      <c r="B78" s="4"/>
      <c r="C78" s="6">
        <v>3</v>
      </c>
      <c r="D78" s="11">
        <v>44641</v>
      </c>
      <c r="E78" s="6" t="s">
        <v>484</v>
      </c>
      <c r="F78" s="6" t="s">
        <v>838</v>
      </c>
    </row>
    <row r="79" spans="1:6" x14ac:dyDescent="0.2">
      <c r="A79" s="4"/>
      <c r="B79" s="4"/>
      <c r="C79" s="6">
        <v>6</v>
      </c>
      <c r="D79" s="11">
        <v>44641</v>
      </c>
      <c r="E79" s="6" t="s">
        <v>481</v>
      </c>
      <c r="F79" s="6" t="s">
        <v>838</v>
      </c>
    </row>
    <row r="80" spans="1:6" x14ac:dyDescent="0.2">
      <c r="A80" s="4"/>
      <c r="B80" s="4"/>
      <c r="C80" s="6"/>
      <c r="D80" s="6"/>
      <c r="E80" s="6"/>
      <c r="F80" s="6"/>
    </row>
    <row r="81" spans="1:6" x14ac:dyDescent="0.2">
      <c r="A81" s="4"/>
      <c r="B81" s="4"/>
      <c r="C81" s="6"/>
      <c r="D81" s="6"/>
      <c r="E81" s="6"/>
      <c r="F81" s="6"/>
    </row>
    <row r="82" spans="1:6" x14ac:dyDescent="0.2">
      <c r="A82" s="4"/>
      <c r="B82" s="4"/>
      <c r="C82" s="6"/>
      <c r="D82" s="6"/>
      <c r="E82" s="6"/>
      <c r="F82" s="6"/>
    </row>
    <row r="83" spans="1:6" x14ac:dyDescent="0.2">
      <c r="A83" s="4"/>
      <c r="B83" s="4"/>
      <c r="C83" s="6"/>
      <c r="D83" s="6"/>
      <c r="E83" s="6"/>
      <c r="F83" s="6"/>
    </row>
    <row r="84" spans="1:6" x14ac:dyDescent="0.2">
      <c r="A84" s="4"/>
      <c r="B84" s="4"/>
      <c r="C84" s="6"/>
      <c r="D84" s="6"/>
      <c r="E84" s="6"/>
      <c r="F84" s="6"/>
    </row>
    <row r="85" spans="1:6" x14ac:dyDescent="0.2">
      <c r="A85" s="4"/>
      <c r="B85" s="4"/>
      <c r="C85" s="6"/>
      <c r="D85" s="6"/>
      <c r="E85" s="6"/>
      <c r="F85" s="6"/>
    </row>
    <row r="86" spans="1:6" x14ac:dyDescent="0.2">
      <c r="A86" s="4"/>
      <c r="B86" s="4"/>
      <c r="C86" s="6"/>
      <c r="D86" s="6"/>
      <c r="E86" s="6"/>
      <c r="F86" s="6"/>
    </row>
    <row r="87" spans="1:6" x14ac:dyDescent="0.2">
      <c r="A87" s="4"/>
      <c r="B87" s="4"/>
      <c r="C87" s="6"/>
      <c r="D87" s="6"/>
      <c r="E87" s="6"/>
      <c r="F87" s="6"/>
    </row>
    <row r="88" spans="1:6" x14ac:dyDescent="0.2">
      <c r="A88" s="4"/>
      <c r="B88" s="4"/>
      <c r="C88" s="6"/>
      <c r="D88" s="6"/>
      <c r="E88" s="6"/>
      <c r="F88" s="6"/>
    </row>
    <row r="89" spans="1:6" x14ac:dyDescent="0.2">
      <c r="A89" s="4"/>
      <c r="B89" s="4"/>
      <c r="C89" s="6"/>
      <c r="D89" s="6"/>
      <c r="E89" s="6"/>
      <c r="F89" s="6"/>
    </row>
    <row r="90" spans="1:6" ht="18" x14ac:dyDescent="0.2">
      <c r="A90" s="32" t="s">
        <v>6</v>
      </c>
      <c r="B90" s="32">
        <f>SUM(B15:B74)</f>
        <v>280</v>
      </c>
      <c r="C90" s="32">
        <f>SUM(C4:C79)</f>
        <v>248</v>
      </c>
      <c r="D90" s="1"/>
    </row>
  </sheetData>
  <customSheetViews>
    <customSheetView guid="{A025996E-0933-4403-96EE-A2E2485AFB51}" topLeftCell="A49">
      <selection activeCell="C78" sqref="C78"/>
      <pageMargins left="0.7" right="0.7" top="0.75" bottom="0.75" header="0.3" footer="0.3"/>
      <pageSetup orientation="portrait" r:id="rId1"/>
    </customSheetView>
    <customSheetView guid="{0E654E7C-7733-487E-8AA6-57B1679C9575}" topLeftCell="A40">
      <selection activeCell="F60" sqref="F60"/>
      <pageMargins left="0.7" right="0.7" top="0.75" bottom="0.75" header="0.3" footer="0.3"/>
      <pageSetup orientation="portrait" r:id="rId2"/>
    </customSheetView>
    <customSheetView guid="{830F310C-B10E-428C-9285-BC55B5E9B5E8}" topLeftCell="A31">
      <selection activeCell="B76" sqref="B76"/>
      <pageMargins left="0.7" right="0.7" top="0.75" bottom="0.75" header="0.3" footer="0.3"/>
      <pageSetup orientation="portrait" r:id="rId3"/>
    </customSheetView>
    <customSheetView guid="{58A7C1A0-EB3D-45BE-B933-18BBA6A7916A}" topLeftCell="A40">
      <selection activeCell="D44" sqref="D44:F44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1"/>
  </sheetPr>
  <dimension ref="A1:F49"/>
  <sheetViews>
    <sheetView zoomScaleNormal="100" workbookViewId="0">
      <selection activeCell="E22" sqref="E22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B41-C41</f>
        <v>0</v>
      </c>
      <c r="C2" s="7" t="s">
        <v>199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/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/>
      <c r="D5" s="11">
        <v>43705</v>
      </c>
      <c r="E5" s="6"/>
      <c r="F5" s="6" t="s">
        <v>69</v>
      </c>
    </row>
    <row r="6" spans="1:6" x14ac:dyDescent="0.2">
      <c r="A6" s="4">
        <v>3</v>
      </c>
      <c r="B6" s="4"/>
      <c r="C6" s="6"/>
      <c r="D6" s="11">
        <v>43748</v>
      </c>
      <c r="E6" s="6"/>
      <c r="F6" s="6" t="s">
        <v>197</v>
      </c>
    </row>
    <row r="7" spans="1:6" x14ac:dyDescent="0.2">
      <c r="A7" s="4">
        <v>4</v>
      </c>
      <c r="B7" s="4"/>
      <c r="C7" s="4"/>
      <c r="D7" s="11">
        <v>43753</v>
      </c>
      <c r="E7" s="6"/>
      <c r="F7" s="6"/>
    </row>
    <row r="8" spans="1:6" x14ac:dyDescent="0.2">
      <c r="A8" s="4">
        <v>5</v>
      </c>
      <c r="B8" s="4"/>
      <c r="C8" s="6"/>
      <c r="D8" s="11">
        <v>43760</v>
      </c>
      <c r="E8" s="6" t="s">
        <v>305</v>
      </c>
      <c r="F8" s="6" t="s">
        <v>197</v>
      </c>
    </row>
    <row r="9" spans="1:6" x14ac:dyDescent="0.2">
      <c r="A9" s="4">
        <v>6</v>
      </c>
      <c r="B9" s="4"/>
      <c r="C9" s="6"/>
      <c r="D9" s="11">
        <v>43780</v>
      </c>
      <c r="E9" s="6" t="s">
        <v>306</v>
      </c>
      <c r="F9" s="6" t="s">
        <v>197</v>
      </c>
    </row>
    <row r="10" spans="1:6" x14ac:dyDescent="0.2">
      <c r="A10" s="4">
        <v>7</v>
      </c>
      <c r="B10" s="4"/>
      <c r="C10" s="4"/>
      <c r="D10" s="11">
        <v>43794</v>
      </c>
      <c r="E10" s="6"/>
      <c r="F10" s="6"/>
    </row>
    <row r="11" spans="1:6" x14ac:dyDescent="0.2">
      <c r="A11" s="4">
        <v>8</v>
      </c>
      <c r="B11" s="4"/>
      <c r="C11" s="6"/>
      <c r="D11" s="11">
        <v>43804</v>
      </c>
      <c r="E11" s="6" t="s">
        <v>285</v>
      </c>
      <c r="F11" s="6" t="s">
        <v>274</v>
      </c>
    </row>
    <row r="12" spans="1:6" x14ac:dyDescent="0.2">
      <c r="A12" s="4">
        <v>9</v>
      </c>
      <c r="B12" s="4"/>
      <c r="C12" s="6"/>
      <c r="D12" s="11">
        <v>43817</v>
      </c>
      <c r="E12" s="6"/>
      <c r="F12" s="6" t="s">
        <v>274</v>
      </c>
    </row>
    <row r="13" spans="1:6" x14ac:dyDescent="0.2">
      <c r="A13" s="4">
        <v>10</v>
      </c>
      <c r="B13" s="4">
        <v>40</v>
      </c>
      <c r="C13" s="6"/>
      <c r="D13" s="11">
        <v>43818</v>
      </c>
      <c r="E13" s="6"/>
      <c r="F13" s="6"/>
    </row>
    <row r="14" spans="1:6" x14ac:dyDescent="0.2">
      <c r="A14" s="4">
        <v>11</v>
      </c>
      <c r="B14" s="4"/>
      <c r="C14" s="6">
        <v>19</v>
      </c>
      <c r="D14" s="11">
        <v>43819</v>
      </c>
      <c r="E14" s="6"/>
      <c r="F14" s="6" t="s">
        <v>84</v>
      </c>
    </row>
    <row r="15" spans="1:6" x14ac:dyDescent="0.2">
      <c r="A15" s="4">
        <v>12</v>
      </c>
      <c r="B15" s="4"/>
      <c r="C15" s="6">
        <v>20</v>
      </c>
      <c r="D15" s="11">
        <v>43876</v>
      </c>
      <c r="E15" s="6" t="s">
        <v>329</v>
      </c>
      <c r="F15" s="6" t="s">
        <v>370</v>
      </c>
    </row>
    <row r="16" spans="1:6" x14ac:dyDescent="0.2">
      <c r="A16" s="4">
        <v>13</v>
      </c>
      <c r="B16" s="4">
        <v>40</v>
      </c>
      <c r="C16" s="6"/>
      <c r="D16" s="11">
        <v>43878</v>
      </c>
      <c r="E16" s="6"/>
      <c r="F16" s="6"/>
    </row>
    <row r="17" spans="1:6" x14ac:dyDescent="0.2">
      <c r="A17" s="4">
        <v>14</v>
      </c>
      <c r="B17" s="4"/>
      <c r="C17" s="6">
        <v>20</v>
      </c>
      <c r="D17" s="11">
        <v>43929</v>
      </c>
      <c r="E17" s="6"/>
      <c r="F17" s="6" t="s">
        <v>160</v>
      </c>
    </row>
    <row r="18" spans="1:6" x14ac:dyDescent="0.2">
      <c r="A18" s="4">
        <v>15</v>
      </c>
      <c r="B18" s="4"/>
      <c r="C18" s="6">
        <v>3</v>
      </c>
      <c r="D18" s="11">
        <v>43964</v>
      </c>
      <c r="E18" s="6" t="s">
        <v>306</v>
      </c>
      <c r="F18" s="6" t="s">
        <v>197</v>
      </c>
    </row>
    <row r="19" spans="1:6" x14ac:dyDescent="0.2">
      <c r="A19" s="4">
        <v>16</v>
      </c>
      <c r="B19" s="4">
        <v>40</v>
      </c>
      <c r="C19" s="6"/>
      <c r="D19" s="11">
        <v>43964</v>
      </c>
      <c r="E19" s="6"/>
      <c r="F19" s="6"/>
    </row>
    <row r="20" spans="1:6" x14ac:dyDescent="0.2">
      <c r="A20" s="4">
        <v>17</v>
      </c>
      <c r="B20" s="4"/>
      <c r="C20" s="6">
        <v>6</v>
      </c>
      <c r="D20" s="11">
        <v>43966</v>
      </c>
      <c r="E20" s="6" t="s">
        <v>450</v>
      </c>
      <c r="F20" s="6" t="s">
        <v>197</v>
      </c>
    </row>
    <row r="21" spans="1:6" x14ac:dyDescent="0.2">
      <c r="A21" s="4">
        <v>18</v>
      </c>
      <c r="B21" s="4"/>
      <c r="C21" s="6">
        <v>12</v>
      </c>
      <c r="D21" s="11">
        <v>43969</v>
      </c>
      <c r="E21" s="6" t="s">
        <v>451</v>
      </c>
      <c r="F21" s="6" t="s">
        <v>197</v>
      </c>
    </row>
    <row r="22" spans="1:6" x14ac:dyDescent="0.2">
      <c r="A22" s="4">
        <v>19</v>
      </c>
      <c r="B22" s="4"/>
      <c r="C22" s="6">
        <v>40</v>
      </c>
      <c r="D22" s="11">
        <v>43978</v>
      </c>
      <c r="E22" s="6" t="s">
        <v>466</v>
      </c>
      <c r="F22" s="6" t="s">
        <v>274</v>
      </c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120</v>
      </c>
      <c r="C41" s="10">
        <f>SUM(C4:C27)</f>
        <v>120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selection activeCell="E22" sqref="E22"/>
      <pageMargins left="0.7" right="0.7" top="0.75" bottom="0.75" header="0.3" footer="0.3"/>
      <pageSetup orientation="portrait" r:id="rId1"/>
    </customSheetView>
    <customSheetView guid="{0E654E7C-7733-487E-8AA6-57B1679C9575}">
      <selection activeCell="E22" sqref="E22"/>
      <pageMargins left="0.7" right="0.7" top="0.75" bottom="0.75" header="0.3" footer="0.3"/>
      <pageSetup orientation="portrait" r:id="rId2"/>
    </customSheetView>
    <customSheetView guid="{830F310C-B10E-428C-9285-BC55B5E9B5E8}">
      <selection activeCell="E22" sqref="E22"/>
      <pageMargins left="0.7" right="0.7" top="0.75" bottom="0.75" header="0.3" footer="0.3"/>
      <pageSetup orientation="portrait" r:id="rId3"/>
    </customSheetView>
    <customSheetView guid="{58A7C1A0-EB3D-45BE-B933-18BBA6A7916A}">
      <selection activeCell="E22" sqref="E2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1"/>
  </sheetPr>
  <dimension ref="A1:F50"/>
  <sheetViews>
    <sheetView topLeftCell="A25" zoomScaleNormal="100" workbookViewId="0">
      <selection activeCell="F39" sqref="F39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B50-C50</f>
        <v>3</v>
      </c>
      <c r="C2" s="7" t="s">
        <v>11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/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/>
      <c r="D5" s="11">
        <v>43705</v>
      </c>
      <c r="E5" s="6" t="s">
        <v>99</v>
      </c>
      <c r="F5" s="6" t="s">
        <v>101</v>
      </c>
    </row>
    <row r="6" spans="1:6" x14ac:dyDescent="0.2">
      <c r="A6" s="4">
        <v>3</v>
      </c>
      <c r="B6" s="4"/>
      <c r="C6" s="6"/>
      <c r="D6" s="11">
        <v>43748</v>
      </c>
      <c r="E6" s="6" t="s">
        <v>201</v>
      </c>
      <c r="F6" s="6"/>
    </row>
    <row r="7" spans="1:6" x14ac:dyDescent="0.2">
      <c r="A7" s="4">
        <v>4</v>
      </c>
      <c r="B7" s="4"/>
      <c r="C7" s="6"/>
      <c r="D7" s="11">
        <v>43997</v>
      </c>
      <c r="E7" s="6"/>
      <c r="F7" s="6" t="s">
        <v>67</v>
      </c>
    </row>
    <row r="8" spans="1:6" x14ac:dyDescent="0.2">
      <c r="A8" s="4">
        <v>5</v>
      </c>
      <c r="B8" s="4">
        <v>19</v>
      </c>
      <c r="C8" s="6"/>
      <c r="D8" s="11">
        <v>43997</v>
      </c>
      <c r="E8" s="6"/>
      <c r="F8" s="6"/>
    </row>
    <row r="9" spans="1:6" x14ac:dyDescent="0.2">
      <c r="A9" s="4">
        <v>6</v>
      </c>
      <c r="B9" s="4"/>
      <c r="C9" s="6">
        <v>1</v>
      </c>
      <c r="D9" s="11">
        <v>44008</v>
      </c>
      <c r="E9" s="6" t="s">
        <v>518</v>
      </c>
      <c r="F9" s="6" t="s">
        <v>101</v>
      </c>
    </row>
    <row r="10" spans="1:6" x14ac:dyDescent="0.2">
      <c r="A10" s="4">
        <v>7</v>
      </c>
      <c r="B10" s="4"/>
      <c r="C10" s="6">
        <v>1</v>
      </c>
      <c r="D10" s="11">
        <v>44032</v>
      </c>
      <c r="E10" s="6" t="s">
        <v>572</v>
      </c>
      <c r="F10" s="6" t="s">
        <v>101</v>
      </c>
    </row>
    <row r="11" spans="1:6" x14ac:dyDescent="0.2">
      <c r="A11" s="4">
        <v>8</v>
      </c>
      <c r="B11" s="4"/>
      <c r="C11" s="6">
        <v>1</v>
      </c>
      <c r="D11" s="11">
        <v>44047</v>
      </c>
      <c r="E11" s="6" t="s">
        <v>549</v>
      </c>
      <c r="F11" s="6" t="s">
        <v>469</v>
      </c>
    </row>
    <row r="12" spans="1:6" x14ac:dyDescent="0.2">
      <c r="A12" s="4">
        <v>9</v>
      </c>
      <c r="B12" s="4"/>
      <c r="C12" s="6">
        <v>1</v>
      </c>
      <c r="D12" s="11">
        <v>44062</v>
      </c>
      <c r="E12" s="6" t="s">
        <v>622</v>
      </c>
      <c r="F12" s="6" t="s">
        <v>48</v>
      </c>
    </row>
    <row r="13" spans="1:6" x14ac:dyDescent="0.2">
      <c r="A13" s="4">
        <v>10</v>
      </c>
      <c r="B13" s="4"/>
      <c r="C13" s="6">
        <v>1</v>
      </c>
      <c r="D13" s="11">
        <v>44069</v>
      </c>
      <c r="E13" s="6" t="s">
        <v>630</v>
      </c>
      <c r="F13" s="6" t="s">
        <v>75</v>
      </c>
    </row>
    <row r="14" spans="1:6" x14ac:dyDescent="0.2">
      <c r="A14" s="4">
        <v>11</v>
      </c>
      <c r="B14" s="4"/>
      <c r="C14" s="6">
        <v>1</v>
      </c>
      <c r="D14" s="11">
        <v>44076</v>
      </c>
      <c r="E14" s="6" t="s">
        <v>638</v>
      </c>
      <c r="F14" s="6" t="s">
        <v>469</v>
      </c>
    </row>
    <row r="15" spans="1:6" x14ac:dyDescent="0.2">
      <c r="A15" s="4">
        <v>12</v>
      </c>
      <c r="B15" s="4"/>
      <c r="C15" s="6">
        <v>1</v>
      </c>
      <c r="D15" s="11">
        <v>44078</v>
      </c>
      <c r="E15" s="6" t="s">
        <v>622</v>
      </c>
      <c r="F15" s="6" t="s">
        <v>67</v>
      </c>
    </row>
    <row r="16" spans="1:6" x14ac:dyDescent="0.2">
      <c r="A16" s="4">
        <v>13</v>
      </c>
      <c r="B16" s="4"/>
      <c r="C16" s="6">
        <v>1</v>
      </c>
      <c r="D16" s="11">
        <v>44084</v>
      </c>
      <c r="E16" s="6" t="s">
        <v>622</v>
      </c>
      <c r="F16" s="6" t="s">
        <v>67</v>
      </c>
    </row>
    <row r="17" spans="1:6" x14ac:dyDescent="0.2">
      <c r="A17" s="4">
        <v>14</v>
      </c>
      <c r="B17" s="4"/>
      <c r="C17" s="6">
        <v>1</v>
      </c>
      <c r="D17" s="11">
        <v>44088</v>
      </c>
      <c r="E17" s="6" t="s">
        <v>549</v>
      </c>
      <c r="F17" s="6" t="s">
        <v>101</v>
      </c>
    </row>
    <row r="18" spans="1:6" x14ac:dyDescent="0.2">
      <c r="A18" s="4">
        <v>15</v>
      </c>
      <c r="B18" s="4"/>
      <c r="C18" s="6">
        <v>1</v>
      </c>
      <c r="D18" s="11">
        <v>44117</v>
      </c>
      <c r="E18" s="6" t="s">
        <v>677</v>
      </c>
      <c r="F18" s="6" t="s">
        <v>82</v>
      </c>
    </row>
    <row r="19" spans="1:6" x14ac:dyDescent="0.2">
      <c r="A19" s="4">
        <v>16</v>
      </c>
      <c r="B19" s="4"/>
      <c r="C19" s="6">
        <v>1</v>
      </c>
      <c r="D19" s="11">
        <v>44160</v>
      </c>
      <c r="E19" s="6" t="s">
        <v>726</v>
      </c>
      <c r="F19" s="6" t="s">
        <v>469</v>
      </c>
    </row>
    <row r="20" spans="1:6" x14ac:dyDescent="0.2">
      <c r="A20" s="4">
        <v>17</v>
      </c>
      <c r="B20" s="4"/>
      <c r="C20" s="6">
        <v>1</v>
      </c>
      <c r="D20" s="11">
        <v>44175</v>
      </c>
      <c r="E20" s="6" t="s">
        <v>744</v>
      </c>
      <c r="F20" s="6" t="s">
        <v>78</v>
      </c>
    </row>
    <row r="21" spans="1:6" x14ac:dyDescent="0.2">
      <c r="A21" s="4">
        <v>18</v>
      </c>
      <c r="B21" s="4"/>
      <c r="C21" s="6">
        <v>1</v>
      </c>
      <c r="D21" s="11">
        <v>44181</v>
      </c>
      <c r="E21" s="6" t="s">
        <v>750</v>
      </c>
      <c r="F21" s="6" t="s">
        <v>67</v>
      </c>
    </row>
    <row r="22" spans="1:6" x14ac:dyDescent="0.2">
      <c r="A22" s="4">
        <v>19</v>
      </c>
      <c r="B22" s="4"/>
      <c r="C22" s="6">
        <v>1</v>
      </c>
      <c r="D22" s="11">
        <v>43844</v>
      </c>
      <c r="E22" s="6" t="s">
        <v>626</v>
      </c>
      <c r="F22" s="6" t="s">
        <v>542</v>
      </c>
    </row>
    <row r="23" spans="1:6" x14ac:dyDescent="0.2">
      <c r="A23" s="4">
        <v>20</v>
      </c>
      <c r="B23" s="4"/>
      <c r="C23" s="6">
        <v>1</v>
      </c>
      <c r="D23" s="11">
        <v>43852</v>
      </c>
      <c r="E23" s="6" t="s">
        <v>801</v>
      </c>
      <c r="F23" s="6" t="s">
        <v>469</v>
      </c>
    </row>
    <row r="24" spans="1:6" x14ac:dyDescent="0.2">
      <c r="A24" s="4">
        <v>21</v>
      </c>
      <c r="B24" s="4"/>
      <c r="C24" s="6">
        <v>1</v>
      </c>
      <c r="D24" s="11">
        <v>43855</v>
      </c>
      <c r="E24" s="6" t="s">
        <v>825</v>
      </c>
      <c r="F24" s="6" t="s">
        <v>542</v>
      </c>
    </row>
    <row r="25" spans="1:6" x14ac:dyDescent="0.2">
      <c r="A25" s="4">
        <v>22</v>
      </c>
      <c r="B25" s="4"/>
      <c r="C25" s="6">
        <v>1</v>
      </c>
      <c r="D25" s="11">
        <v>43857</v>
      </c>
      <c r="E25" s="6" t="s">
        <v>826</v>
      </c>
      <c r="F25" s="6" t="s">
        <v>101</v>
      </c>
    </row>
    <row r="26" spans="1:6" x14ac:dyDescent="0.2">
      <c r="A26" s="4">
        <v>23</v>
      </c>
      <c r="B26" s="4"/>
      <c r="C26" s="6">
        <v>1</v>
      </c>
      <c r="D26" s="11">
        <v>44274</v>
      </c>
      <c r="E26" s="6" t="s">
        <v>182</v>
      </c>
      <c r="F26" s="6" t="s">
        <v>101</v>
      </c>
    </row>
    <row r="27" spans="1:6" x14ac:dyDescent="0.2">
      <c r="A27" s="4">
        <v>24</v>
      </c>
      <c r="B27" s="4">
        <v>6</v>
      </c>
      <c r="C27" s="6"/>
      <c r="D27" s="11">
        <v>44277</v>
      </c>
      <c r="E27" s="6"/>
      <c r="F27" s="6"/>
    </row>
    <row r="28" spans="1:6" x14ac:dyDescent="0.2">
      <c r="A28" s="4"/>
      <c r="B28" s="4"/>
      <c r="C28" s="6">
        <v>1</v>
      </c>
      <c r="D28" s="11">
        <v>44284</v>
      </c>
      <c r="E28" s="6" t="s">
        <v>928</v>
      </c>
      <c r="F28" s="6" t="s">
        <v>101</v>
      </c>
    </row>
    <row r="29" spans="1:6" x14ac:dyDescent="0.2">
      <c r="A29" s="4"/>
      <c r="B29" s="4"/>
      <c r="C29" s="6">
        <v>1</v>
      </c>
      <c r="D29" s="11">
        <v>44341</v>
      </c>
      <c r="E29" s="6" t="s">
        <v>549</v>
      </c>
      <c r="F29" s="6" t="s">
        <v>274</v>
      </c>
    </row>
    <row r="30" spans="1:6" x14ac:dyDescent="0.2">
      <c r="A30" s="4"/>
      <c r="B30" s="4"/>
      <c r="C30" s="6">
        <v>1</v>
      </c>
      <c r="D30" s="11">
        <v>44352</v>
      </c>
      <c r="E30" s="6" t="s">
        <v>550</v>
      </c>
      <c r="F30" s="6" t="s">
        <v>106</v>
      </c>
    </row>
    <row r="31" spans="1:6" x14ac:dyDescent="0.2">
      <c r="A31" s="4"/>
      <c r="B31" s="4"/>
      <c r="C31" s="6">
        <v>2</v>
      </c>
      <c r="D31" s="11">
        <v>44359</v>
      </c>
      <c r="E31" s="6" t="s">
        <v>550</v>
      </c>
      <c r="F31" s="6" t="s">
        <v>79</v>
      </c>
    </row>
    <row r="32" spans="1:6" x14ac:dyDescent="0.2">
      <c r="A32" s="4"/>
      <c r="B32" s="4"/>
      <c r="C32" s="6">
        <v>2</v>
      </c>
      <c r="D32" s="11">
        <v>44392</v>
      </c>
      <c r="E32" s="6" t="s">
        <v>311</v>
      </c>
      <c r="F32" s="6" t="s">
        <v>925</v>
      </c>
    </row>
    <row r="33" spans="1:6" x14ac:dyDescent="0.2">
      <c r="A33" s="4"/>
      <c r="B33" s="4">
        <v>10</v>
      </c>
      <c r="C33" s="6"/>
      <c r="D33" s="11">
        <v>44392</v>
      </c>
      <c r="E33" s="6"/>
      <c r="F33" s="6"/>
    </row>
    <row r="34" spans="1:6" x14ac:dyDescent="0.2">
      <c r="A34" s="4"/>
      <c r="B34" s="4"/>
      <c r="C34" s="6">
        <v>1</v>
      </c>
      <c r="D34" s="11">
        <v>44394</v>
      </c>
      <c r="E34" s="6" t="s">
        <v>1027</v>
      </c>
      <c r="F34" s="6" t="s">
        <v>1028</v>
      </c>
    </row>
    <row r="35" spans="1:6" x14ac:dyDescent="0.2">
      <c r="A35" s="4"/>
      <c r="B35" s="4"/>
      <c r="C35" s="6">
        <v>1</v>
      </c>
      <c r="D35" s="11">
        <v>44435</v>
      </c>
      <c r="E35" s="6" t="s">
        <v>1089</v>
      </c>
      <c r="F35" s="6" t="s">
        <v>542</v>
      </c>
    </row>
    <row r="36" spans="1:6" x14ac:dyDescent="0.2">
      <c r="A36" s="4"/>
      <c r="B36" s="4"/>
      <c r="C36" s="6">
        <v>1</v>
      </c>
      <c r="D36" s="11">
        <v>44456</v>
      </c>
      <c r="E36" s="6" t="s">
        <v>550</v>
      </c>
      <c r="F36" s="6" t="s">
        <v>413</v>
      </c>
    </row>
    <row r="37" spans="1:6" x14ac:dyDescent="0.2">
      <c r="A37" s="4"/>
      <c r="B37" s="4"/>
      <c r="C37" s="74">
        <v>4</v>
      </c>
      <c r="D37" s="6"/>
      <c r="E37" s="6"/>
      <c r="F37" s="6"/>
    </row>
    <row r="38" spans="1:6" x14ac:dyDescent="0.2">
      <c r="A38" s="4"/>
      <c r="B38" s="4"/>
      <c r="C38" s="6">
        <v>1</v>
      </c>
      <c r="D38" s="11">
        <v>44515</v>
      </c>
      <c r="E38" s="6" t="s">
        <v>1190</v>
      </c>
      <c r="F38" s="6" t="s">
        <v>67</v>
      </c>
    </row>
    <row r="39" spans="1:6" x14ac:dyDescent="0.2">
      <c r="A39" s="4"/>
      <c r="C39" s="41">
        <v>1</v>
      </c>
      <c r="D39" s="42">
        <v>44525</v>
      </c>
      <c r="E39" s="41" t="s">
        <v>1281</v>
      </c>
      <c r="F39" s="41" t="s">
        <v>445</v>
      </c>
    </row>
    <row r="40" spans="1:6" x14ac:dyDescent="0.2">
      <c r="A40" s="4"/>
      <c r="B40" s="4"/>
      <c r="C40" s="6">
        <v>1</v>
      </c>
      <c r="D40" s="11">
        <v>44538</v>
      </c>
      <c r="E40" s="6" t="s">
        <v>1217</v>
      </c>
      <c r="F40" s="6" t="s">
        <v>542</v>
      </c>
    </row>
    <row r="41" spans="1:6" x14ac:dyDescent="0.2">
      <c r="A41" s="4"/>
      <c r="B41" s="4">
        <v>12</v>
      </c>
      <c r="C41" s="6"/>
      <c r="D41" s="11">
        <v>44538</v>
      </c>
      <c r="E41" s="6"/>
      <c r="F41" s="6"/>
    </row>
    <row r="42" spans="1:6" x14ac:dyDescent="0.2">
      <c r="A42" s="4"/>
      <c r="B42" s="4"/>
      <c r="C42" s="6">
        <v>3</v>
      </c>
      <c r="D42" s="38">
        <v>44543</v>
      </c>
      <c r="E42" s="6" t="s">
        <v>1224</v>
      </c>
      <c r="F42" s="6" t="s">
        <v>82</v>
      </c>
    </row>
    <row r="43" spans="1:6" x14ac:dyDescent="0.2">
      <c r="A43" s="4"/>
      <c r="B43" s="4"/>
      <c r="C43" s="23">
        <v>2</v>
      </c>
      <c r="D43" s="38">
        <v>44547</v>
      </c>
      <c r="E43" s="6" t="s">
        <v>941</v>
      </c>
      <c r="F43" s="6" t="s">
        <v>542</v>
      </c>
    </row>
    <row r="44" spans="1:6" x14ac:dyDescent="0.2">
      <c r="A44" s="4"/>
      <c r="B44" s="4"/>
      <c r="C44" s="41">
        <v>1</v>
      </c>
      <c r="D44" s="42">
        <v>44558</v>
      </c>
      <c r="E44" s="41" t="s">
        <v>912</v>
      </c>
      <c r="F44" s="41" t="s">
        <v>274</v>
      </c>
    </row>
    <row r="45" spans="1:6" x14ac:dyDescent="0.2">
      <c r="A45" s="4"/>
      <c r="B45" s="4"/>
      <c r="C45" s="23">
        <v>1</v>
      </c>
      <c r="D45" s="38">
        <v>44596</v>
      </c>
      <c r="E45" s="6" t="s">
        <v>1280</v>
      </c>
      <c r="F45" s="6" t="s">
        <v>925</v>
      </c>
    </row>
    <row r="46" spans="1:6" x14ac:dyDescent="0.2">
      <c r="A46" s="4"/>
      <c r="B46" s="4"/>
      <c r="C46" s="23">
        <v>1</v>
      </c>
      <c r="D46" s="11">
        <v>44606</v>
      </c>
      <c r="E46" s="6" t="s">
        <v>878</v>
      </c>
      <c r="F46" s="6" t="s">
        <v>101</v>
      </c>
    </row>
    <row r="47" spans="1:6" x14ac:dyDescent="0.2">
      <c r="A47" s="4"/>
      <c r="B47" s="4"/>
      <c r="C47" s="23">
        <v>1</v>
      </c>
      <c r="D47" s="38">
        <v>44618</v>
      </c>
      <c r="E47" s="6" t="s">
        <v>941</v>
      </c>
      <c r="F47" s="6" t="s">
        <v>67</v>
      </c>
    </row>
    <row r="48" spans="1:6" x14ac:dyDescent="0.2">
      <c r="A48" s="4"/>
      <c r="B48" s="4"/>
      <c r="C48" s="23"/>
      <c r="D48" s="23"/>
      <c r="E48" s="6"/>
      <c r="F48" s="6"/>
    </row>
    <row r="49" spans="1:6" x14ac:dyDescent="0.2">
      <c r="A49" s="4"/>
      <c r="B49" s="4"/>
      <c r="C49" s="23"/>
      <c r="D49" s="23"/>
      <c r="E49" s="6"/>
      <c r="F49" s="6"/>
    </row>
    <row r="50" spans="1:6" ht="18" x14ac:dyDescent="0.2">
      <c r="A50" s="32" t="s">
        <v>6</v>
      </c>
      <c r="B50" s="32">
        <f>SUM(B4:B44)</f>
        <v>47</v>
      </c>
      <c r="C50" s="32">
        <f>SUM(C4:C47)</f>
        <v>44</v>
      </c>
    </row>
  </sheetData>
  <customSheetViews>
    <customSheetView guid="{A025996E-0933-4403-96EE-A2E2485AFB51}" topLeftCell="A19">
      <selection activeCell="F39" sqref="F39"/>
      <pageMargins left="0.7" right="0.7" top="0.75" bottom="0.75" header="0.3" footer="0.3"/>
      <pageSetup orientation="portrait" r:id="rId1"/>
    </customSheetView>
    <customSheetView guid="{0E654E7C-7733-487E-8AA6-57B1679C9575}">
      <selection activeCell="D40" sqref="D40"/>
      <pageMargins left="0.7" right="0.7" top="0.75" bottom="0.75" header="0.3" footer="0.3"/>
      <pageSetup orientation="portrait" r:id="rId2"/>
    </customSheetView>
    <customSheetView guid="{830F310C-B10E-428C-9285-BC55B5E9B5E8}" topLeftCell="A22">
      <selection activeCell="F36" sqref="F36"/>
      <pageMargins left="0.7" right="0.7" top="0.75" bottom="0.75" header="0.3" footer="0.3"/>
      <pageSetup orientation="portrait" r:id="rId3"/>
    </customSheetView>
    <customSheetView guid="{58A7C1A0-EB3D-45BE-B933-18BBA6A7916A}" topLeftCell="A22">
      <selection activeCell="F36" sqref="F36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1"/>
  </sheetPr>
  <dimension ref="A1:F139"/>
  <sheetViews>
    <sheetView topLeftCell="A115" zoomScaleNormal="100" workbookViewId="0">
      <selection activeCell="F130" sqref="F130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10.832031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B139-C139</f>
        <v>0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13</v>
      </c>
      <c r="C4" s="4"/>
      <c r="D4" s="11">
        <v>43694</v>
      </c>
      <c r="E4" s="6"/>
      <c r="F4" s="6"/>
    </row>
    <row r="5" spans="1:6" x14ac:dyDescent="0.2">
      <c r="A5" s="4">
        <v>2</v>
      </c>
      <c r="B5" s="4"/>
      <c r="C5" s="4">
        <v>1</v>
      </c>
      <c r="D5" s="11">
        <v>43704</v>
      </c>
      <c r="E5" s="31" t="s">
        <v>100</v>
      </c>
      <c r="F5" s="6" t="s">
        <v>84</v>
      </c>
    </row>
    <row r="6" spans="1:6" x14ac:dyDescent="0.2">
      <c r="A6" s="4">
        <v>3</v>
      </c>
      <c r="B6" s="4"/>
      <c r="C6" s="6">
        <v>2</v>
      </c>
      <c r="D6" s="11">
        <v>43733</v>
      </c>
      <c r="E6" s="6" t="s">
        <v>159</v>
      </c>
      <c r="F6" s="6" t="s">
        <v>106</v>
      </c>
    </row>
    <row r="7" spans="1:6" x14ac:dyDescent="0.2">
      <c r="A7" s="4">
        <v>4</v>
      </c>
      <c r="B7" s="4"/>
      <c r="C7" s="6">
        <v>1</v>
      </c>
      <c r="D7" s="11">
        <v>43734</v>
      </c>
      <c r="E7" s="6" t="s">
        <v>153</v>
      </c>
      <c r="F7" s="6" t="s">
        <v>166</v>
      </c>
    </row>
    <row r="8" spans="1:6" x14ac:dyDescent="0.2">
      <c r="A8" s="4">
        <v>5</v>
      </c>
      <c r="B8" s="4"/>
      <c r="C8" s="6">
        <v>2</v>
      </c>
      <c r="D8" s="11">
        <v>43734</v>
      </c>
      <c r="E8" s="6" t="s">
        <v>168</v>
      </c>
      <c r="F8" s="6" t="s">
        <v>160</v>
      </c>
    </row>
    <row r="9" spans="1:6" x14ac:dyDescent="0.2">
      <c r="A9" s="4">
        <v>6</v>
      </c>
      <c r="B9" s="4"/>
      <c r="C9" s="6">
        <v>2</v>
      </c>
      <c r="D9" s="11">
        <v>43735</v>
      </c>
      <c r="E9" s="31" t="s">
        <v>463</v>
      </c>
      <c r="F9" s="6" t="s">
        <v>160</v>
      </c>
    </row>
    <row r="10" spans="1:6" x14ac:dyDescent="0.2">
      <c r="A10" s="4">
        <v>7</v>
      </c>
      <c r="B10" s="4"/>
      <c r="C10" s="6">
        <v>1</v>
      </c>
      <c r="D10" s="11">
        <v>43742</v>
      </c>
      <c r="E10" s="6" t="s">
        <v>179</v>
      </c>
      <c r="F10" s="6" t="s">
        <v>82</v>
      </c>
    </row>
    <row r="11" spans="1:6" x14ac:dyDescent="0.2">
      <c r="A11" s="4">
        <v>8</v>
      </c>
      <c r="B11" s="4"/>
      <c r="C11" s="6">
        <v>1</v>
      </c>
      <c r="D11" s="11">
        <v>43746</v>
      </c>
      <c r="E11" s="6" t="s">
        <v>192</v>
      </c>
      <c r="F11" s="6" t="s">
        <v>78</v>
      </c>
    </row>
    <row r="12" spans="1:6" x14ac:dyDescent="0.2">
      <c r="A12" s="4">
        <v>9</v>
      </c>
      <c r="B12" s="4"/>
      <c r="C12" s="6">
        <v>1</v>
      </c>
      <c r="D12" s="11">
        <v>43756</v>
      </c>
      <c r="E12" s="31" t="s">
        <v>212</v>
      </c>
      <c r="F12" s="6" t="s">
        <v>90</v>
      </c>
    </row>
    <row r="13" spans="1:6" x14ac:dyDescent="0.2">
      <c r="A13" s="4">
        <v>10</v>
      </c>
      <c r="B13" s="4"/>
      <c r="C13" s="6">
        <v>1</v>
      </c>
      <c r="D13" s="11">
        <v>43756</v>
      </c>
      <c r="E13" s="6" t="s">
        <v>211</v>
      </c>
      <c r="F13" s="6" t="s">
        <v>67</v>
      </c>
    </row>
    <row r="14" spans="1:6" x14ac:dyDescent="0.2">
      <c r="A14" s="4">
        <v>11</v>
      </c>
      <c r="B14" s="4">
        <v>13</v>
      </c>
      <c r="C14" s="6"/>
      <c r="D14" s="11">
        <v>43757</v>
      </c>
      <c r="E14" s="6"/>
      <c r="F14" s="6"/>
    </row>
    <row r="15" spans="1:6" x14ac:dyDescent="0.2">
      <c r="A15" s="4">
        <v>12</v>
      </c>
      <c r="B15" s="4"/>
      <c r="C15" s="6">
        <v>1</v>
      </c>
      <c r="D15" s="11">
        <v>43766</v>
      </c>
      <c r="E15" s="6" t="s">
        <v>227</v>
      </c>
      <c r="F15" s="6"/>
    </row>
    <row r="16" spans="1:6" x14ac:dyDescent="0.2">
      <c r="A16" s="4">
        <v>13</v>
      </c>
      <c r="B16" s="4"/>
      <c r="C16" s="39">
        <v>1</v>
      </c>
      <c r="D16" s="11">
        <v>43768</v>
      </c>
      <c r="E16" s="34" t="s">
        <v>224</v>
      </c>
      <c r="F16" s="40" t="s">
        <v>232</v>
      </c>
    </row>
    <row r="17" spans="1:6" x14ac:dyDescent="0.2">
      <c r="A17" s="4">
        <v>14</v>
      </c>
      <c r="B17" s="4"/>
      <c r="C17" s="6">
        <v>1</v>
      </c>
      <c r="D17" s="11">
        <v>43773</v>
      </c>
      <c r="E17" s="6" t="s">
        <v>237</v>
      </c>
      <c r="F17" s="6" t="s">
        <v>238</v>
      </c>
    </row>
    <row r="18" spans="1:6" x14ac:dyDescent="0.2">
      <c r="A18" s="4">
        <v>15</v>
      </c>
      <c r="B18" s="4"/>
      <c r="C18" s="6">
        <v>1</v>
      </c>
      <c r="D18" s="11">
        <v>43774</v>
      </c>
      <c r="E18" s="6" t="s">
        <v>239</v>
      </c>
      <c r="F18" s="6" t="s">
        <v>69</v>
      </c>
    </row>
    <row r="19" spans="1:6" x14ac:dyDescent="0.2">
      <c r="A19" s="4">
        <v>16</v>
      </c>
      <c r="B19" s="4"/>
      <c r="C19" s="6">
        <v>2</v>
      </c>
      <c r="D19" s="11">
        <v>43780</v>
      </c>
      <c r="E19" s="6" t="s">
        <v>246</v>
      </c>
      <c r="F19" s="6" t="s">
        <v>79</v>
      </c>
    </row>
    <row r="20" spans="1:6" x14ac:dyDescent="0.2">
      <c r="A20" s="4">
        <v>17</v>
      </c>
      <c r="B20" s="4"/>
      <c r="C20" s="6">
        <v>1</v>
      </c>
      <c r="D20" s="11">
        <v>43781</v>
      </c>
      <c r="E20" s="6" t="s">
        <v>250</v>
      </c>
      <c r="F20" s="6" t="s">
        <v>101</v>
      </c>
    </row>
    <row r="21" spans="1:6" x14ac:dyDescent="0.2">
      <c r="A21" s="4">
        <v>18</v>
      </c>
      <c r="B21" s="4"/>
      <c r="C21" s="6">
        <v>1</v>
      </c>
      <c r="D21" s="11">
        <v>43796</v>
      </c>
      <c r="E21" s="6" t="s">
        <v>266</v>
      </c>
      <c r="F21" s="6" t="s">
        <v>146</v>
      </c>
    </row>
    <row r="22" spans="1:6" x14ac:dyDescent="0.2">
      <c r="A22" s="4">
        <v>19</v>
      </c>
      <c r="B22" s="4"/>
      <c r="C22" s="6">
        <v>1</v>
      </c>
      <c r="D22" s="11">
        <v>43801</v>
      </c>
      <c r="E22" s="6" t="s">
        <v>275</v>
      </c>
      <c r="F22" s="6" t="s">
        <v>78</v>
      </c>
    </row>
    <row r="23" spans="1:6" x14ac:dyDescent="0.2">
      <c r="A23" s="4">
        <v>20</v>
      </c>
      <c r="B23" s="4">
        <v>13</v>
      </c>
      <c r="C23" s="6"/>
      <c r="D23" s="11">
        <v>43804</v>
      </c>
      <c r="E23" s="6"/>
      <c r="F23" s="6"/>
    </row>
    <row r="24" spans="1:6" x14ac:dyDescent="0.2">
      <c r="A24" s="4">
        <v>21</v>
      </c>
      <c r="B24" s="4"/>
      <c r="C24" s="6">
        <v>1</v>
      </c>
      <c r="D24" s="11">
        <v>43808</v>
      </c>
      <c r="E24" s="6" t="s">
        <v>288</v>
      </c>
      <c r="F24" s="6" t="s">
        <v>106</v>
      </c>
    </row>
    <row r="25" spans="1:6" x14ac:dyDescent="0.2">
      <c r="A25" s="4">
        <v>22</v>
      </c>
      <c r="B25" s="4"/>
      <c r="C25" s="6">
        <v>1</v>
      </c>
      <c r="D25" s="11">
        <v>43808</v>
      </c>
      <c r="E25" s="6" t="s">
        <v>291</v>
      </c>
      <c r="F25" s="6" t="s">
        <v>101</v>
      </c>
    </row>
    <row r="26" spans="1:6" x14ac:dyDescent="0.2">
      <c r="A26" s="4">
        <v>23</v>
      </c>
      <c r="B26" s="4"/>
      <c r="C26" s="6">
        <v>1</v>
      </c>
      <c r="D26" s="11">
        <v>43815</v>
      </c>
      <c r="E26" s="6" t="s">
        <v>145</v>
      </c>
      <c r="F26" s="6" t="s">
        <v>79</v>
      </c>
    </row>
    <row r="27" spans="1:6" x14ac:dyDescent="0.2">
      <c r="A27" s="4">
        <v>24</v>
      </c>
      <c r="B27" s="4"/>
      <c r="C27" s="6">
        <v>1</v>
      </c>
      <c r="D27" s="11">
        <v>43820</v>
      </c>
      <c r="E27" s="6" t="s">
        <v>312</v>
      </c>
      <c r="F27" s="6" t="s">
        <v>160</v>
      </c>
    </row>
    <row r="28" spans="1:6" x14ac:dyDescent="0.2">
      <c r="A28" s="4">
        <v>25</v>
      </c>
      <c r="B28" s="4"/>
      <c r="C28" s="6">
        <v>1</v>
      </c>
      <c r="D28" s="11">
        <v>43826</v>
      </c>
      <c r="E28" s="6" t="s">
        <v>315</v>
      </c>
      <c r="F28" s="6" t="s">
        <v>69</v>
      </c>
    </row>
    <row r="29" spans="1:6" x14ac:dyDescent="0.2">
      <c r="A29" s="4">
        <v>26</v>
      </c>
      <c r="B29" s="4"/>
      <c r="C29" s="6">
        <v>2</v>
      </c>
      <c r="D29" s="11">
        <v>43836</v>
      </c>
      <c r="E29" s="6"/>
      <c r="F29" s="6" t="s">
        <v>160</v>
      </c>
    </row>
    <row r="30" spans="1:6" x14ac:dyDescent="0.2">
      <c r="A30" s="4">
        <v>27</v>
      </c>
      <c r="B30" s="4"/>
      <c r="C30" s="6">
        <v>1</v>
      </c>
      <c r="D30" s="11">
        <v>43840</v>
      </c>
      <c r="E30" s="6" t="s">
        <v>334</v>
      </c>
      <c r="F30" s="6" t="s">
        <v>70</v>
      </c>
    </row>
    <row r="31" spans="1:6" x14ac:dyDescent="0.2">
      <c r="A31" s="4">
        <v>28</v>
      </c>
      <c r="B31" s="4"/>
      <c r="C31" s="6">
        <v>2</v>
      </c>
      <c r="D31" s="11">
        <v>43844</v>
      </c>
      <c r="E31" s="6" t="s">
        <v>433</v>
      </c>
      <c r="F31" s="6" t="s">
        <v>79</v>
      </c>
    </row>
    <row r="32" spans="1:6" x14ac:dyDescent="0.2">
      <c r="A32" s="4">
        <v>29</v>
      </c>
      <c r="B32" s="4"/>
      <c r="C32" s="6">
        <v>1</v>
      </c>
      <c r="D32" s="11">
        <v>43845</v>
      </c>
      <c r="E32" s="6" t="s">
        <v>342</v>
      </c>
      <c r="F32" s="6" t="s">
        <v>42</v>
      </c>
    </row>
    <row r="33" spans="1:6" x14ac:dyDescent="0.2">
      <c r="A33" s="4">
        <v>30</v>
      </c>
      <c r="B33" s="4"/>
      <c r="C33" s="6">
        <v>1</v>
      </c>
      <c r="D33" s="11">
        <v>43880</v>
      </c>
      <c r="E33" s="6" t="s">
        <v>376</v>
      </c>
      <c r="F33" s="6" t="s">
        <v>70</v>
      </c>
    </row>
    <row r="34" spans="1:6" x14ac:dyDescent="0.2">
      <c r="A34" s="4">
        <v>31</v>
      </c>
      <c r="B34" s="4"/>
      <c r="C34" s="6">
        <v>1</v>
      </c>
      <c r="D34" s="11">
        <v>43883</v>
      </c>
      <c r="E34" s="6" t="s">
        <v>380</v>
      </c>
      <c r="F34" s="6" t="s">
        <v>78</v>
      </c>
    </row>
    <row r="35" spans="1:6" x14ac:dyDescent="0.2">
      <c r="A35" s="4">
        <v>32</v>
      </c>
      <c r="B35" s="4"/>
      <c r="C35" s="6">
        <v>1</v>
      </c>
      <c r="D35" s="11">
        <v>43889</v>
      </c>
      <c r="E35" s="6" t="s">
        <v>386</v>
      </c>
      <c r="F35" s="6" t="s">
        <v>101</v>
      </c>
    </row>
    <row r="36" spans="1:6" x14ac:dyDescent="0.2">
      <c r="A36" s="4">
        <v>33</v>
      </c>
      <c r="B36" s="4">
        <v>13</v>
      </c>
      <c r="C36" s="6"/>
      <c r="D36" s="11">
        <v>43889</v>
      </c>
      <c r="E36" s="6"/>
      <c r="F36" s="6"/>
    </row>
    <row r="37" spans="1:6" x14ac:dyDescent="0.2">
      <c r="A37" s="4">
        <v>34</v>
      </c>
      <c r="B37" s="4"/>
      <c r="C37" s="6">
        <v>1</v>
      </c>
      <c r="D37" s="11">
        <v>43892</v>
      </c>
      <c r="E37" s="6" t="s">
        <v>329</v>
      </c>
      <c r="F37" s="6" t="s">
        <v>79</v>
      </c>
    </row>
    <row r="38" spans="1:6" x14ac:dyDescent="0.2">
      <c r="A38" s="4">
        <v>35</v>
      </c>
      <c r="B38" s="4"/>
      <c r="C38" s="6">
        <v>1</v>
      </c>
      <c r="D38" s="11">
        <v>43896</v>
      </c>
      <c r="E38" s="6" t="s">
        <v>400</v>
      </c>
      <c r="F38" s="6" t="s">
        <v>70</v>
      </c>
    </row>
    <row r="39" spans="1:6" x14ac:dyDescent="0.2">
      <c r="A39" s="4">
        <v>36</v>
      </c>
      <c r="B39" s="4"/>
      <c r="C39" s="6">
        <v>1</v>
      </c>
      <c r="D39" s="11">
        <v>43896</v>
      </c>
      <c r="E39" s="6" t="s">
        <v>401</v>
      </c>
      <c r="F39" s="6" t="s">
        <v>78</v>
      </c>
    </row>
    <row r="40" spans="1:6" x14ac:dyDescent="0.2">
      <c r="A40" s="4">
        <v>37</v>
      </c>
      <c r="B40" s="4"/>
      <c r="C40" s="6">
        <v>1</v>
      </c>
      <c r="D40" s="11">
        <v>43896</v>
      </c>
      <c r="E40" s="6" t="s">
        <v>395</v>
      </c>
      <c r="F40" s="6" t="s">
        <v>166</v>
      </c>
    </row>
    <row r="41" spans="1:6" x14ac:dyDescent="0.2">
      <c r="A41" s="4">
        <v>38</v>
      </c>
      <c r="B41" s="4"/>
      <c r="C41" s="6">
        <v>1</v>
      </c>
      <c r="D41" s="38">
        <v>43931</v>
      </c>
      <c r="E41" s="6" t="s">
        <v>430</v>
      </c>
      <c r="F41" s="6" t="s">
        <v>78</v>
      </c>
    </row>
    <row r="42" spans="1:6" x14ac:dyDescent="0.2">
      <c r="A42" s="4">
        <v>39</v>
      </c>
      <c r="B42" s="4">
        <v>13</v>
      </c>
      <c r="C42" s="23"/>
      <c r="D42" s="38">
        <v>43931</v>
      </c>
      <c r="E42" s="6"/>
      <c r="F42" s="6"/>
    </row>
    <row r="43" spans="1:6" ht="15" x14ac:dyDescent="0.2">
      <c r="A43" s="4">
        <v>40</v>
      </c>
      <c r="B43" s="4"/>
      <c r="C43" s="23">
        <v>1</v>
      </c>
      <c r="D43" s="47">
        <v>43839</v>
      </c>
      <c r="E43" s="6" t="s">
        <v>432</v>
      </c>
      <c r="F43" s="6" t="s">
        <v>238</v>
      </c>
    </row>
    <row r="44" spans="1:6" ht="15" x14ac:dyDescent="0.2">
      <c r="A44" s="4">
        <v>41</v>
      </c>
      <c r="B44" s="4"/>
      <c r="C44" s="23"/>
      <c r="D44" s="47"/>
      <c r="E44" s="6"/>
      <c r="F44" s="6"/>
    </row>
    <row r="45" spans="1:6" x14ac:dyDescent="0.2">
      <c r="A45" s="4">
        <v>42</v>
      </c>
      <c r="B45" s="4"/>
      <c r="C45" s="23">
        <v>2</v>
      </c>
      <c r="D45" s="38">
        <v>43942</v>
      </c>
      <c r="E45" s="6" t="s">
        <v>435</v>
      </c>
      <c r="F45" s="6" t="s">
        <v>166</v>
      </c>
    </row>
    <row r="46" spans="1:6" x14ac:dyDescent="0.2">
      <c r="A46" s="4">
        <v>43</v>
      </c>
      <c r="B46" s="4"/>
      <c r="C46" s="23">
        <v>2</v>
      </c>
      <c r="D46" s="38">
        <v>43949</v>
      </c>
      <c r="E46" s="6" t="s">
        <v>436</v>
      </c>
      <c r="F46" s="6" t="s">
        <v>73</v>
      </c>
    </row>
    <row r="47" spans="1:6" x14ac:dyDescent="0.2">
      <c r="A47" s="4">
        <v>44</v>
      </c>
      <c r="B47" s="4"/>
      <c r="C47" s="23">
        <v>1</v>
      </c>
      <c r="D47" s="38">
        <v>43958</v>
      </c>
      <c r="E47" s="6" t="s">
        <v>436</v>
      </c>
      <c r="F47" s="6" t="s">
        <v>69</v>
      </c>
    </row>
    <row r="48" spans="1:6" x14ac:dyDescent="0.2">
      <c r="A48" s="4">
        <v>45</v>
      </c>
      <c r="B48" s="4"/>
      <c r="C48" s="23">
        <v>1</v>
      </c>
      <c r="D48" s="38">
        <v>43964</v>
      </c>
      <c r="E48" s="6" t="s">
        <v>446</v>
      </c>
      <c r="F48" s="6" t="s">
        <v>413</v>
      </c>
    </row>
    <row r="49" spans="1:6" x14ac:dyDescent="0.2">
      <c r="A49" s="4">
        <v>46</v>
      </c>
      <c r="B49" s="4"/>
      <c r="C49" s="23">
        <v>1</v>
      </c>
      <c r="D49" s="38">
        <v>43973</v>
      </c>
      <c r="E49" s="6" t="s">
        <v>246</v>
      </c>
      <c r="F49" s="6" t="s">
        <v>106</v>
      </c>
    </row>
    <row r="50" spans="1:6" x14ac:dyDescent="0.2">
      <c r="A50" s="4">
        <v>47</v>
      </c>
      <c r="B50" s="4"/>
      <c r="C50" s="6">
        <v>1</v>
      </c>
      <c r="D50" s="11">
        <v>43705</v>
      </c>
      <c r="E50" s="6" t="s">
        <v>462</v>
      </c>
      <c r="F50" s="6" t="s">
        <v>70</v>
      </c>
    </row>
    <row r="51" spans="1:6" x14ac:dyDescent="0.2">
      <c r="A51" s="4">
        <v>48</v>
      </c>
      <c r="B51" s="4"/>
      <c r="C51" s="6">
        <v>1</v>
      </c>
      <c r="D51" s="11">
        <v>43985</v>
      </c>
      <c r="E51" s="6" t="s">
        <v>474</v>
      </c>
      <c r="F51" s="6" t="s">
        <v>274</v>
      </c>
    </row>
    <row r="52" spans="1:6" x14ac:dyDescent="0.2">
      <c r="A52" s="4">
        <v>49</v>
      </c>
      <c r="B52" s="4"/>
      <c r="C52" s="6">
        <v>1</v>
      </c>
      <c r="D52" s="11">
        <v>43992</v>
      </c>
      <c r="E52" s="6" t="s">
        <v>483</v>
      </c>
      <c r="F52" s="6" t="s">
        <v>101</v>
      </c>
    </row>
    <row r="53" spans="1:6" x14ac:dyDescent="0.2">
      <c r="A53" s="4">
        <v>50</v>
      </c>
      <c r="B53" s="4"/>
      <c r="C53" s="6">
        <v>1</v>
      </c>
      <c r="D53" s="11">
        <v>43995</v>
      </c>
      <c r="E53" s="6" t="s">
        <v>490</v>
      </c>
      <c r="F53" s="6" t="s">
        <v>73</v>
      </c>
    </row>
    <row r="54" spans="1:6" x14ac:dyDescent="0.2">
      <c r="A54" s="4">
        <v>51</v>
      </c>
      <c r="B54" s="4"/>
      <c r="C54" s="6">
        <v>2</v>
      </c>
      <c r="D54" s="11">
        <v>44001</v>
      </c>
      <c r="E54" s="6" t="s">
        <v>498</v>
      </c>
      <c r="F54" s="6" t="s">
        <v>445</v>
      </c>
    </row>
    <row r="55" spans="1:6" x14ac:dyDescent="0.2">
      <c r="A55" s="4">
        <v>52</v>
      </c>
      <c r="B55" s="4"/>
      <c r="C55" s="6">
        <v>1</v>
      </c>
      <c r="D55" s="17">
        <v>44004</v>
      </c>
      <c r="E55" s="6" t="s">
        <v>512</v>
      </c>
      <c r="F55" s="5" t="s">
        <v>78</v>
      </c>
    </row>
    <row r="56" spans="1:6" x14ac:dyDescent="0.2">
      <c r="A56" s="4">
        <v>53</v>
      </c>
      <c r="B56" s="4"/>
      <c r="C56" s="6">
        <v>2</v>
      </c>
      <c r="D56" s="17">
        <v>44005</v>
      </c>
      <c r="E56" s="6" t="s">
        <v>514</v>
      </c>
      <c r="F56" s="6" t="s">
        <v>106</v>
      </c>
    </row>
    <row r="57" spans="1:6" x14ac:dyDescent="0.2">
      <c r="A57" s="4">
        <v>54</v>
      </c>
      <c r="B57" s="4"/>
      <c r="C57" s="6">
        <v>1</v>
      </c>
      <c r="D57" s="17">
        <v>44005</v>
      </c>
      <c r="E57" s="6" t="s">
        <v>517</v>
      </c>
      <c r="F57" s="6" t="s">
        <v>82</v>
      </c>
    </row>
    <row r="58" spans="1:6" x14ac:dyDescent="0.2">
      <c r="A58" s="4">
        <v>55</v>
      </c>
      <c r="B58" s="4"/>
      <c r="C58" s="6">
        <v>1</v>
      </c>
      <c r="D58" s="17">
        <v>44006</v>
      </c>
      <c r="E58" s="6" t="s">
        <v>518</v>
      </c>
      <c r="F58" s="6" t="s">
        <v>101</v>
      </c>
    </row>
    <row r="59" spans="1:6" x14ac:dyDescent="0.2">
      <c r="A59" s="4">
        <v>56</v>
      </c>
      <c r="B59" s="4"/>
      <c r="C59" s="6"/>
      <c r="D59" s="17">
        <v>44006</v>
      </c>
      <c r="E59" s="6" t="s">
        <v>520</v>
      </c>
      <c r="F59" s="6" t="s">
        <v>274</v>
      </c>
    </row>
    <row r="60" spans="1:6" x14ac:dyDescent="0.2">
      <c r="A60" s="4">
        <v>57</v>
      </c>
      <c r="B60" s="4"/>
      <c r="C60" s="6">
        <v>1</v>
      </c>
      <c r="D60" s="17">
        <v>44007</v>
      </c>
      <c r="E60" s="6" t="s">
        <v>521</v>
      </c>
      <c r="F60" s="6" t="s">
        <v>78</v>
      </c>
    </row>
    <row r="61" spans="1:6" x14ac:dyDescent="0.2">
      <c r="A61" s="4">
        <v>58</v>
      </c>
      <c r="B61" s="4"/>
      <c r="C61" s="6">
        <v>1</v>
      </c>
      <c r="D61" s="11">
        <v>44012</v>
      </c>
      <c r="E61" s="6" t="s">
        <v>529</v>
      </c>
      <c r="F61" s="6" t="s">
        <v>106</v>
      </c>
    </row>
    <row r="62" spans="1:6" x14ac:dyDescent="0.2">
      <c r="A62" s="4">
        <v>59</v>
      </c>
      <c r="B62" s="4"/>
      <c r="C62" s="6">
        <v>1</v>
      </c>
      <c r="D62" s="11">
        <v>44013</v>
      </c>
      <c r="E62" s="6" t="s">
        <v>531</v>
      </c>
      <c r="F62" s="6" t="s">
        <v>532</v>
      </c>
    </row>
    <row r="63" spans="1:6" x14ac:dyDescent="0.2">
      <c r="A63" s="4">
        <v>60</v>
      </c>
      <c r="B63" s="4"/>
      <c r="C63" s="6">
        <v>1</v>
      </c>
      <c r="D63" s="11">
        <v>44019</v>
      </c>
      <c r="E63" s="6" t="s">
        <v>545</v>
      </c>
      <c r="F63" s="6" t="s">
        <v>78</v>
      </c>
    </row>
    <row r="64" spans="1:6" x14ac:dyDescent="0.2">
      <c r="A64" s="4">
        <v>61</v>
      </c>
      <c r="B64" s="4"/>
      <c r="C64" s="6">
        <v>2</v>
      </c>
      <c r="D64" s="11">
        <v>44021</v>
      </c>
      <c r="E64" s="6" t="s">
        <v>550</v>
      </c>
      <c r="F64" s="6" t="s">
        <v>79</v>
      </c>
    </row>
    <row r="65" spans="1:6" x14ac:dyDescent="0.2">
      <c r="A65" s="4">
        <v>62</v>
      </c>
      <c r="B65" s="4">
        <v>13</v>
      </c>
      <c r="C65" s="6"/>
      <c r="D65" s="11">
        <v>44021</v>
      </c>
      <c r="E65" s="6"/>
      <c r="F65" s="6"/>
    </row>
    <row r="66" spans="1:6" x14ac:dyDescent="0.2">
      <c r="A66" s="4">
        <v>63</v>
      </c>
      <c r="B66" s="4"/>
      <c r="C66" s="6">
        <v>1</v>
      </c>
      <c r="D66" s="11">
        <v>44029</v>
      </c>
      <c r="E66" s="6" t="s">
        <v>563</v>
      </c>
      <c r="F66" s="6" t="s">
        <v>186</v>
      </c>
    </row>
    <row r="67" spans="1:6" x14ac:dyDescent="0.2">
      <c r="A67" s="4">
        <v>64</v>
      </c>
      <c r="B67" s="4"/>
      <c r="C67" s="6">
        <v>1</v>
      </c>
      <c r="D67" s="11">
        <v>44033</v>
      </c>
      <c r="E67" s="6" t="s">
        <v>571</v>
      </c>
      <c r="F67" s="6" t="s">
        <v>79</v>
      </c>
    </row>
    <row r="68" spans="1:6" x14ac:dyDescent="0.2">
      <c r="A68" s="4">
        <v>65</v>
      </c>
      <c r="B68" s="4"/>
      <c r="C68" s="6">
        <v>1</v>
      </c>
      <c r="D68" s="11">
        <v>44033</v>
      </c>
      <c r="E68" s="6" t="s">
        <v>573</v>
      </c>
      <c r="F68" s="6" t="s">
        <v>79</v>
      </c>
    </row>
    <row r="69" spans="1:6" x14ac:dyDescent="0.2">
      <c r="A69" s="4">
        <v>66</v>
      </c>
      <c r="B69" s="4"/>
      <c r="C69" s="6">
        <v>1</v>
      </c>
      <c r="D69" s="11">
        <v>44035</v>
      </c>
      <c r="E69" s="6"/>
      <c r="F69" s="6" t="s">
        <v>78</v>
      </c>
    </row>
    <row r="70" spans="1:6" x14ac:dyDescent="0.2">
      <c r="A70" s="4">
        <v>67</v>
      </c>
      <c r="B70" s="4"/>
      <c r="C70" s="6">
        <v>1</v>
      </c>
      <c r="D70" s="11">
        <v>44041</v>
      </c>
      <c r="E70" s="6" t="s">
        <v>581</v>
      </c>
      <c r="F70" s="6" t="s">
        <v>582</v>
      </c>
    </row>
    <row r="71" spans="1:6" x14ac:dyDescent="0.2">
      <c r="A71" s="4">
        <v>68</v>
      </c>
      <c r="B71" s="4"/>
      <c r="C71" s="6">
        <v>1</v>
      </c>
      <c r="D71" s="11">
        <v>44041</v>
      </c>
      <c r="E71" s="6" t="s">
        <v>583</v>
      </c>
      <c r="F71" s="6" t="s">
        <v>582</v>
      </c>
    </row>
    <row r="72" spans="1:6" x14ac:dyDescent="0.2">
      <c r="A72" s="4">
        <v>69</v>
      </c>
      <c r="B72" s="4"/>
      <c r="C72" s="6">
        <v>2</v>
      </c>
      <c r="D72" s="11">
        <v>44044</v>
      </c>
      <c r="E72" s="6" t="s">
        <v>584</v>
      </c>
      <c r="F72" s="6" t="s">
        <v>67</v>
      </c>
    </row>
    <row r="73" spans="1:6" x14ac:dyDescent="0.2">
      <c r="A73" s="4">
        <v>70</v>
      </c>
      <c r="B73" s="4"/>
      <c r="C73" s="6">
        <v>1</v>
      </c>
      <c r="D73" s="11">
        <v>44044</v>
      </c>
      <c r="E73" s="6" t="s">
        <v>585</v>
      </c>
      <c r="F73" s="6" t="s">
        <v>67</v>
      </c>
    </row>
    <row r="74" spans="1:6" x14ac:dyDescent="0.2">
      <c r="A74" s="4">
        <v>71</v>
      </c>
      <c r="B74" s="4"/>
      <c r="C74" s="6">
        <v>1</v>
      </c>
      <c r="D74" s="11">
        <v>44046</v>
      </c>
      <c r="E74" s="6" t="s">
        <v>587</v>
      </c>
      <c r="F74" s="6" t="s">
        <v>582</v>
      </c>
    </row>
    <row r="75" spans="1:6" x14ac:dyDescent="0.2">
      <c r="A75" s="4">
        <v>72</v>
      </c>
      <c r="B75" s="4"/>
      <c r="C75" s="6">
        <v>1</v>
      </c>
      <c r="D75" s="11">
        <v>44047</v>
      </c>
      <c r="E75" s="6" t="s">
        <v>500</v>
      </c>
      <c r="F75" s="6" t="s">
        <v>101</v>
      </c>
    </row>
    <row r="76" spans="1:6" x14ac:dyDescent="0.2">
      <c r="A76" s="4">
        <v>73</v>
      </c>
      <c r="B76" s="4"/>
      <c r="C76" s="6">
        <v>2</v>
      </c>
      <c r="D76" s="11">
        <v>44047</v>
      </c>
      <c r="E76" s="6" t="s">
        <v>588</v>
      </c>
      <c r="F76" s="6" t="s">
        <v>106</v>
      </c>
    </row>
    <row r="77" spans="1:6" x14ac:dyDescent="0.2">
      <c r="A77" s="4">
        <v>74</v>
      </c>
      <c r="B77" s="4">
        <v>13</v>
      </c>
      <c r="C77" s="6"/>
      <c r="D77" s="11">
        <v>44047</v>
      </c>
      <c r="E77" s="6"/>
      <c r="F77" s="6"/>
    </row>
    <row r="78" spans="1:6" x14ac:dyDescent="0.2">
      <c r="A78" s="4">
        <v>75</v>
      </c>
      <c r="B78" s="4"/>
      <c r="C78" s="6">
        <v>3</v>
      </c>
      <c r="D78" s="11">
        <v>44054</v>
      </c>
      <c r="E78" s="6" t="s">
        <v>605</v>
      </c>
      <c r="F78" s="6" t="s">
        <v>544</v>
      </c>
    </row>
    <row r="79" spans="1:6" x14ac:dyDescent="0.2">
      <c r="A79" s="4">
        <v>76</v>
      </c>
      <c r="B79" s="4"/>
      <c r="C79" s="6">
        <v>1</v>
      </c>
      <c r="D79" s="11">
        <v>44055</v>
      </c>
      <c r="E79" s="6" t="s">
        <v>606</v>
      </c>
      <c r="F79" s="6" t="s">
        <v>101</v>
      </c>
    </row>
    <row r="80" spans="1:6" x14ac:dyDescent="0.2">
      <c r="A80" s="4">
        <v>77</v>
      </c>
      <c r="B80" s="4"/>
      <c r="C80" s="6">
        <v>2</v>
      </c>
      <c r="D80" s="11">
        <v>44056</v>
      </c>
      <c r="E80" s="6" t="s">
        <v>609</v>
      </c>
      <c r="F80" s="6" t="s">
        <v>166</v>
      </c>
    </row>
    <row r="81" spans="1:6" x14ac:dyDescent="0.2">
      <c r="A81" s="4">
        <v>78</v>
      </c>
      <c r="B81" s="4"/>
      <c r="C81" s="6">
        <v>2</v>
      </c>
      <c r="D81" s="11">
        <v>44056</v>
      </c>
      <c r="E81" s="6" t="s">
        <v>278</v>
      </c>
      <c r="F81" s="6" t="s">
        <v>278</v>
      </c>
    </row>
    <row r="82" spans="1:6" x14ac:dyDescent="0.2">
      <c r="A82" s="4">
        <v>79</v>
      </c>
      <c r="B82" s="4"/>
      <c r="C82" s="6">
        <v>1</v>
      </c>
      <c r="D82" s="11">
        <v>44057</v>
      </c>
      <c r="E82" s="6" t="s">
        <v>610</v>
      </c>
      <c r="F82" s="6" t="s">
        <v>82</v>
      </c>
    </row>
    <row r="83" spans="1:6" x14ac:dyDescent="0.2">
      <c r="A83" s="4">
        <v>80</v>
      </c>
      <c r="B83" s="4"/>
      <c r="C83" s="6">
        <v>1</v>
      </c>
      <c r="D83" s="11">
        <v>44061</v>
      </c>
      <c r="E83" s="6" t="s">
        <v>619</v>
      </c>
      <c r="F83" s="6" t="s">
        <v>178</v>
      </c>
    </row>
    <row r="84" spans="1:6" x14ac:dyDescent="0.2">
      <c r="A84" s="4">
        <v>81</v>
      </c>
      <c r="B84" s="4"/>
      <c r="C84" s="6">
        <v>1</v>
      </c>
      <c r="D84" s="11">
        <v>44061</v>
      </c>
      <c r="E84" s="6" t="s">
        <v>621</v>
      </c>
      <c r="F84" s="6" t="s">
        <v>166</v>
      </c>
    </row>
    <row r="85" spans="1:6" x14ac:dyDescent="0.2">
      <c r="A85" s="4">
        <v>82</v>
      </c>
      <c r="B85" s="4"/>
      <c r="C85" s="6">
        <v>2</v>
      </c>
      <c r="D85" s="11">
        <v>44065</v>
      </c>
      <c r="E85" s="6" t="s">
        <v>246</v>
      </c>
      <c r="F85" s="6" t="s">
        <v>106</v>
      </c>
    </row>
    <row r="86" spans="1:6" x14ac:dyDescent="0.2">
      <c r="A86" s="4">
        <v>83</v>
      </c>
      <c r="B86" s="4">
        <v>6</v>
      </c>
      <c r="C86" s="6"/>
      <c r="D86" s="11">
        <v>44065</v>
      </c>
      <c r="E86" s="6"/>
      <c r="F86" s="6"/>
    </row>
    <row r="87" spans="1:6" x14ac:dyDescent="0.2">
      <c r="A87" s="4">
        <v>84</v>
      </c>
      <c r="B87" s="4"/>
      <c r="C87" s="6">
        <v>1</v>
      </c>
      <c r="D87" s="11">
        <v>44072</v>
      </c>
      <c r="E87" s="6" t="s">
        <v>631</v>
      </c>
      <c r="F87" s="6" t="s">
        <v>31</v>
      </c>
    </row>
    <row r="88" spans="1:6" x14ac:dyDescent="0.2">
      <c r="A88" s="4">
        <v>85</v>
      </c>
      <c r="B88" s="4"/>
      <c r="C88" s="6">
        <v>1</v>
      </c>
      <c r="D88" s="11">
        <v>44076</v>
      </c>
      <c r="E88" s="6" t="s">
        <v>637</v>
      </c>
      <c r="F88" s="6" t="s">
        <v>90</v>
      </c>
    </row>
    <row r="89" spans="1:6" x14ac:dyDescent="0.2">
      <c r="A89" s="4">
        <v>86</v>
      </c>
      <c r="B89" s="4"/>
      <c r="C89" s="41">
        <v>1</v>
      </c>
      <c r="D89" s="42">
        <v>44078</v>
      </c>
      <c r="E89" s="41" t="s">
        <v>573</v>
      </c>
      <c r="F89" s="41" t="s">
        <v>79</v>
      </c>
    </row>
    <row r="90" spans="1:6" x14ac:dyDescent="0.2">
      <c r="A90" s="4">
        <v>87</v>
      </c>
      <c r="B90" s="4"/>
      <c r="C90" s="6">
        <v>1</v>
      </c>
      <c r="D90" s="51">
        <v>44081</v>
      </c>
      <c r="E90" s="6" t="s">
        <v>670</v>
      </c>
      <c r="F90" s="6" t="s">
        <v>544</v>
      </c>
    </row>
    <row r="91" spans="1:6" x14ac:dyDescent="0.2">
      <c r="A91" s="4">
        <v>88</v>
      </c>
      <c r="B91" s="4"/>
      <c r="C91" s="6">
        <v>1</v>
      </c>
      <c r="D91" s="11" t="s">
        <v>698</v>
      </c>
      <c r="E91" s="25" t="s">
        <v>699</v>
      </c>
      <c r="F91" s="5" t="s">
        <v>82</v>
      </c>
    </row>
    <row r="92" spans="1:6" x14ac:dyDescent="0.2">
      <c r="A92" s="4">
        <v>89</v>
      </c>
      <c r="B92" s="4"/>
      <c r="C92" s="6">
        <v>1</v>
      </c>
      <c r="D92" s="11">
        <v>44151</v>
      </c>
      <c r="E92" s="6" t="s">
        <v>208</v>
      </c>
      <c r="F92" s="6" t="s">
        <v>542</v>
      </c>
    </row>
    <row r="93" spans="1:6" x14ac:dyDescent="0.2">
      <c r="A93" s="4">
        <v>90</v>
      </c>
      <c r="B93" s="4">
        <v>13</v>
      </c>
      <c r="C93" s="6"/>
      <c r="D93" s="11">
        <v>43834</v>
      </c>
      <c r="E93" s="6"/>
      <c r="F93" s="6"/>
    </row>
    <row r="94" spans="1:6" x14ac:dyDescent="0.2">
      <c r="A94" s="4">
        <v>91</v>
      </c>
      <c r="B94" s="4"/>
      <c r="C94" s="6">
        <v>2</v>
      </c>
      <c r="D94" s="11">
        <v>43837</v>
      </c>
      <c r="E94" s="6" t="s">
        <v>800</v>
      </c>
      <c r="F94" s="6" t="s">
        <v>544</v>
      </c>
    </row>
    <row r="95" spans="1:6" x14ac:dyDescent="0.2">
      <c r="A95" s="4">
        <v>92</v>
      </c>
      <c r="B95" s="4"/>
      <c r="C95" s="6">
        <v>1</v>
      </c>
      <c r="D95" s="11">
        <v>43841</v>
      </c>
      <c r="E95" s="6" t="s">
        <v>810</v>
      </c>
      <c r="F95" s="6" t="s">
        <v>101</v>
      </c>
    </row>
    <row r="96" spans="1:6" x14ac:dyDescent="0.2">
      <c r="A96" s="4">
        <v>93</v>
      </c>
      <c r="B96" s="4"/>
      <c r="C96" s="6">
        <v>2</v>
      </c>
      <c r="D96" s="11">
        <v>43845</v>
      </c>
      <c r="E96" s="6" t="s">
        <v>145</v>
      </c>
      <c r="F96" s="6" t="s">
        <v>166</v>
      </c>
    </row>
    <row r="97" spans="1:6" x14ac:dyDescent="0.2">
      <c r="A97" s="4">
        <v>94</v>
      </c>
      <c r="B97" s="4"/>
      <c r="C97" s="6">
        <v>2</v>
      </c>
      <c r="D97" s="11">
        <v>43846</v>
      </c>
      <c r="E97" s="6" t="s">
        <v>584</v>
      </c>
      <c r="F97" s="6" t="s">
        <v>67</v>
      </c>
    </row>
    <row r="98" spans="1:6" x14ac:dyDescent="0.2">
      <c r="A98" s="4">
        <v>95</v>
      </c>
      <c r="B98" s="4"/>
      <c r="C98" s="41">
        <v>2</v>
      </c>
      <c r="D98" s="42">
        <v>43850</v>
      </c>
      <c r="E98" s="41" t="s">
        <v>188</v>
      </c>
      <c r="F98" s="41" t="s">
        <v>238</v>
      </c>
    </row>
    <row r="99" spans="1:6" x14ac:dyDescent="0.2">
      <c r="A99" s="4">
        <v>96</v>
      </c>
      <c r="B99" s="4"/>
      <c r="C99" s="6">
        <v>1</v>
      </c>
      <c r="D99" s="11">
        <v>43852</v>
      </c>
      <c r="E99" s="6" t="s">
        <v>814</v>
      </c>
      <c r="F99" s="6" t="s">
        <v>101</v>
      </c>
    </row>
    <row r="100" spans="1:6" x14ac:dyDescent="0.2">
      <c r="A100" s="4">
        <v>97</v>
      </c>
      <c r="B100" s="4"/>
      <c r="C100" s="6">
        <v>1</v>
      </c>
      <c r="D100" s="11">
        <v>43853</v>
      </c>
      <c r="E100" s="6" t="s">
        <v>824</v>
      </c>
      <c r="F100" s="6" t="s">
        <v>78</v>
      </c>
    </row>
    <row r="101" spans="1:6" x14ac:dyDescent="0.2">
      <c r="A101" s="4">
        <v>98</v>
      </c>
      <c r="B101" s="4"/>
      <c r="C101" s="6">
        <v>2</v>
      </c>
      <c r="D101" s="11">
        <v>43855</v>
      </c>
      <c r="E101" s="6" t="s">
        <v>584</v>
      </c>
      <c r="F101" s="6" t="s">
        <v>67</v>
      </c>
    </row>
    <row r="102" spans="1:6" x14ac:dyDescent="0.2">
      <c r="A102" s="4">
        <v>99</v>
      </c>
      <c r="B102" s="4">
        <v>13</v>
      </c>
      <c r="C102" s="6"/>
      <c r="D102" s="11">
        <v>43855</v>
      </c>
      <c r="E102" s="6"/>
      <c r="F102" s="6"/>
    </row>
    <row r="103" spans="1:6" x14ac:dyDescent="0.2">
      <c r="A103" s="4">
        <v>100</v>
      </c>
      <c r="B103" s="4"/>
      <c r="C103" s="6">
        <v>2</v>
      </c>
      <c r="D103" s="11">
        <v>43855</v>
      </c>
      <c r="E103" s="6" t="s">
        <v>145</v>
      </c>
      <c r="F103" s="6" t="s">
        <v>166</v>
      </c>
    </row>
    <row r="104" spans="1:6" x14ac:dyDescent="0.2">
      <c r="A104" s="4">
        <v>101</v>
      </c>
      <c r="B104" s="4"/>
      <c r="C104" s="41">
        <v>2</v>
      </c>
      <c r="D104" s="11">
        <v>43856</v>
      </c>
      <c r="E104" s="41" t="s">
        <v>895</v>
      </c>
      <c r="F104" s="41" t="s">
        <v>238</v>
      </c>
    </row>
    <row r="105" spans="1:6" x14ac:dyDescent="0.2">
      <c r="A105" s="4">
        <v>102</v>
      </c>
      <c r="B105" s="4"/>
      <c r="C105" s="6">
        <v>2</v>
      </c>
      <c r="D105" s="11">
        <v>43864</v>
      </c>
      <c r="E105" s="6" t="s">
        <v>300</v>
      </c>
      <c r="F105" s="6" t="s">
        <v>542</v>
      </c>
    </row>
    <row r="106" spans="1:6" x14ac:dyDescent="0.2">
      <c r="A106" s="4">
        <v>103</v>
      </c>
      <c r="B106" s="4"/>
      <c r="C106" s="6">
        <v>1</v>
      </c>
      <c r="D106" s="11">
        <v>43869</v>
      </c>
      <c r="E106" s="6" t="s">
        <v>835</v>
      </c>
      <c r="F106" s="6" t="s">
        <v>101</v>
      </c>
    </row>
    <row r="107" spans="1:6" x14ac:dyDescent="0.2">
      <c r="A107" s="4">
        <v>104</v>
      </c>
      <c r="B107" s="4"/>
      <c r="C107" s="6">
        <v>2</v>
      </c>
      <c r="D107" s="11">
        <v>44257</v>
      </c>
      <c r="E107" s="6" t="s">
        <v>882</v>
      </c>
      <c r="F107" s="6" t="s">
        <v>106</v>
      </c>
    </row>
    <row r="108" spans="1:6" x14ac:dyDescent="0.2">
      <c r="A108" s="4">
        <v>105</v>
      </c>
      <c r="B108" s="4"/>
      <c r="C108" s="6">
        <v>1</v>
      </c>
      <c r="D108" s="11">
        <v>44260</v>
      </c>
      <c r="E108" s="6" t="s">
        <v>891</v>
      </c>
      <c r="F108" s="6" t="s">
        <v>238</v>
      </c>
    </row>
    <row r="109" spans="1:6" x14ac:dyDescent="0.2">
      <c r="A109" s="4"/>
      <c r="B109" s="4"/>
      <c r="C109" s="6">
        <v>2</v>
      </c>
      <c r="D109" s="11">
        <v>44263</v>
      </c>
      <c r="E109" s="6" t="s">
        <v>624</v>
      </c>
      <c r="F109" s="6" t="s">
        <v>106</v>
      </c>
    </row>
    <row r="110" spans="1:6" x14ac:dyDescent="0.2">
      <c r="A110" s="4"/>
      <c r="B110" s="4"/>
      <c r="C110" s="6">
        <v>1</v>
      </c>
      <c r="D110" s="11">
        <v>44263</v>
      </c>
      <c r="E110" s="6" t="s">
        <v>892</v>
      </c>
      <c r="F110" s="6" t="s">
        <v>101</v>
      </c>
    </row>
    <row r="111" spans="1:6" x14ac:dyDescent="0.2">
      <c r="A111" s="4"/>
      <c r="B111" s="4">
        <v>13</v>
      </c>
      <c r="C111" s="6"/>
      <c r="D111" s="11">
        <v>44306</v>
      </c>
      <c r="E111" s="6"/>
      <c r="F111" s="6"/>
    </row>
    <row r="112" spans="1:6" x14ac:dyDescent="0.2">
      <c r="A112" s="4"/>
      <c r="B112" s="4"/>
      <c r="C112" s="6">
        <v>1</v>
      </c>
      <c r="D112" s="11">
        <v>44322</v>
      </c>
      <c r="E112" s="6" t="s">
        <v>976</v>
      </c>
      <c r="F112" s="6" t="s">
        <v>31</v>
      </c>
    </row>
    <row r="113" spans="1:6" x14ac:dyDescent="0.2">
      <c r="A113" s="4"/>
      <c r="B113" s="4"/>
      <c r="C113" s="6">
        <v>1</v>
      </c>
      <c r="D113" s="11">
        <v>44327</v>
      </c>
      <c r="E113" s="6" t="s">
        <v>985</v>
      </c>
      <c r="F113" s="6" t="s">
        <v>186</v>
      </c>
    </row>
    <row r="114" spans="1:6" x14ac:dyDescent="0.2">
      <c r="A114" s="4"/>
      <c r="B114" s="4"/>
      <c r="C114" s="6">
        <v>1</v>
      </c>
      <c r="D114" s="11">
        <v>44327</v>
      </c>
      <c r="E114" s="6" t="s">
        <v>986</v>
      </c>
      <c r="F114" s="6" t="s">
        <v>78</v>
      </c>
    </row>
    <row r="115" spans="1:6" x14ac:dyDescent="0.2">
      <c r="A115" s="4"/>
      <c r="B115" s="4"/>
      <c r="C115" s="6">
        <v>2</v>
      </c>
      <c r="D115" s="11">
        <v>44335</v>
      </c>
      <c r="E115" s="6" t="s">
        <v>763</v>
      </c>
      <c r="F115" s="6" t="s">
        <v>101</v>
      </c>
    </row>
    <row r="116" spans="1:6" x14ac:dyDescent="0.2">
      <c r="A116" s="4"/>
      <c r="B116" s="4"/>
      <c r="C116" s="6">
        <v>1</v>
      </c>
      <c r="D116" s="11">
        <v>44343</v>
      </c>
      <c r="E116" s="6" t="s">
        <v>995</v>
      </c>
      <c r="F116" s="6" t="s">
        <v>67</v>
      </c>
    </row>
    <row r="117" spans="1:6" x14ac:dyDescent="0.2">
      <c r="A117" s="4"/>
      <c r="B117" s="4"/>
      <c r="C117" s="6">
        <v>2</v>
      </c>
      <c r="D117" s="11">
        <v>44344</v>
      </c>
      <c r="E117" s="6" t="s">
        <v>246</v>
      </c>
      <c r="F117" s="6" t="s">
        <v>238</v>
      </c>
    </row>
    <row r="118" spans="1:6" x14ac:dyDescent="0.2">
      <c r="A118" s="4"/>
      <c r="B118" s="4"/>
      <c r="C118" s="6">
        <v>2</v>
      </c>
      <c r="D118" s="11">
        <v>44356</v>
      </c>
      <c r="E118" s="6" t="s">
        <v>1001</v>
      </c>
      <c r="F118" s="6" t="s">
        <v>238</v>
      </c>
    </row>
    <row r="119" spans="1:6" x14ac:dyDescent="0.2">
      <c r="A119" s="4"/>
      <c r="B119" s="4">
        <v>13</v>
      </c>
      <c r="C119" s="6"/>
      <c r="D119" s="11">
        <v>44358</v>
      </c>
      <c r="E119" s="6"/>
      <c r="F119" s="6"/>
    </row>
    <row r="120" spans="1:6" x14ac:dyDescent="0.2">
      <c r="A120" s="4"/>
      <c r="B120" s="4"/>
      <c r="C120" s="6">
        <v>1</v>
      </c>
      <c r="D120" s="11">
        <v>44359</v>
      </c>
      <c r="E120" s="6" t="s">
        <v>885</v>
      </c>
      <c r="F120" s="6" t="s">
        <v>413</v>
      </c>
    </row>
    <row r="121" spans="1:6" x14ac:dyDescent="0.2">
      <c r="A121" s="4"/>
      <c r="B121" s="4"/>
      <c r="C121" s="6">
        <v>1</v>
      </c>
      <c r="D121" s="11">
        <v>44359</v>
      </c>
      <c r="E121" s="6" t="s">
        <v>1002</v>
      </c>
      <c r="F121" s="6" t="s">
        <v>925</v>
      </c>
    </row>
    <row r="122" spans="1:6" x14ac:dyDescent="0.2">
      <c r="A122" s="4"/>
      <c r="B122" s="4"/>
      <c r="C122" s="6">
        <v>1</v>
      </c>
      <c r="D122" s="11">
        <v>44368</v>
      </c>
      <c r="E122" s="6" t="s">
        <v>1006</v>
      </c>
      <c r="F122" s="6" t="s">
        <v>238</v>
      </c>
    </row>
    <row r="123" spans="1:6" x14ac:dyDescent="0.2">
      <c r="A123" s="4"/>
      <c r="B123" s="4"/>
      <c r="C123" s="6">
        <v>1</v>
      </c>
      <c r="D123" s="11">
        <v>44369</v>
      </c>
      <c r="E123" s="6" t="s">
        <v>800</v>
      </c>
      <c r="F123" s="6" t="s">
        <v>544</v>
      </c>
    </row>
    <row r="124" spans="1:6" x14ac:dyDescent="0.2">
      <c r="A124" s="4"/>
      <c r="B124" s="4"/>
      <c r="C124" s="6">
        <v>1</v>
      </c>
      <c r="D124" s="11">
        <v>44372</v>
      </c>
      <c r="E124" s="6" t="s">
        <v>876</v>
      </c>
      <c r="F124" s="6" t="s">
        <v>67</v>
      </c>
    </row>
    <row r="125" spans="1:6" x14ac:dyDescent="0.2">
      <c r="A125" s="4"/>
      <c r="B125" s="4"/>
      <c r="C125" s="6">
        <v>1</v>
      </c>
      <c r="D125" s="11">
        <v>44384</v>
      </c>
      <c r="E125" s="6" t="s">
        <v>882</v>
      </c>
      <c r="F125" s="6" t="s">
        <v>106</v>
      </c>
    </row>
    <row r="126" spans="1:6" x14ac:dyDescent="0.2">
      <c r="A126" s="4"/>
      <c r="B126" s="4"/>
      <c r="C126" s="6">
        <v>1</v>
      </c>
      <c r="D126" s="11">
        <v>44384</v>
      </c>
      <c r="E126" s="6" t="s">
        <v>1019</v>
      </c>
      <c r="F126" s="6" t="s">
        <v>925</v>
      </c>
    </row>
    <row r="127" spans="1:6" x14ac:dyDescent="0.2">
      <c r="A127" s="4"/>
      <c r="B127" s="4"/>
      <c r="C127" s="6">
        <v>1</v>
      </c>
      <c r="D127" s="11">
        <v>44387</v>
      </c>
      <c r="E127" s="6" t="s">
        <v>670</v>
      </c>
      <c r="F127" s="6" t="s">
        <v>101</v>
      </c>
    </row>
    <row r="128" spans="1:6" x14ac:dyDescent="0.2">
      <c r="A128" s="4"/>
      <c r="B128" s="4"/>
      <c r="C128" s="6">
        <v>2</v>
      </c>
      <c r="D128" s="11">
        <v>44387</v>
      </c>
      <c r="E128" s="6" t="s">
        <v>1025</v>
      </c>
      <c r="F128" s="6" t="s">
        <v>67</v>
      </c>
    </row>
    <row r="129" spans="1:6" x14ac:dyDescent="0.2">
      <c r="A129" s="4"/>
      <c r="B129" s="4"/>
      <c r="C129" s="41">
        <v>1</v>
      </c>
      <c r="D129" s="42">
        <v>44389</v>
      </c>
      <c r="E129" s="41" t="s">
        <v>763</v>
      </c>
      <c r="F129" s="41" t="s">
        <v>925</v>
      </c>
    </row>
    <row r="130" spans="1:6" x14ac:dyDescent="0.2">
      <c r="A130" s="4"/>
      <c r="B130" s="4"/>
      <c r="C130" s="6">
        <v>2</v>
      </c>
      <c r="D130" s="11">
        <v>44391</v>
      </c>
      <c r="E130" s="6" t="s">
        <v>474</v>
      </c>
      <c r="F130" s="6" t="s">
        <v>542</v>
      </c>
    </row>
    <row r="131" spans="1:6" x14ac:dyDescent="0.2">
      <c r="A131" s="4"/>
      <c r="B131" s="4"/>
      <c r="C131" s="6">
        <v>1</v>
      </c>
      <c r="D131" s="11">
        <v>44392</v>
      </c>
      <c r="E131" s="6" t="s">
        <v>1034</v>
      </c>
      <c r="F131" s="6" t="s">
        <v>274</v>
      </c>
    </row>
    <row r="132" spans="1:6" x14ac:dyDescent="0.2">
      <c r="A132" s="4"/>
      <c r="B132" s="4"/>
      <c r="C132" s="6">
        <v>1</v>
      </c>
      <c r="D132" s="11">
        <v>44393</v>
      </c>
      <c r="E132" s="6" t="s">
        <v>960</v>
      </c>
      <c r="F132" s="6" t="s">
        <v>101</v>
      </c>
    </row>
    <row r="133" spans="1:6" x14ac:dyDescent="0.2">
      <c r="A133" s="4"/>
      <c r="B133" s="4"/>
      <c r="C133" s="6">
        <v>1</v>
      </c>
      <c r="D133" s="11">
        <v>44393</v>
      </c>
      <c r="E133" s="6" t="s">
        <v>891</v>
      </c>
      <c r="F133" s="6" t="s">
        <v>238</v>
      </c>
    </row>
    <row r="134" spans="1:6" x14ac:dyDescent="0.2">
      <c r="A134" s="4"/>
      <c r="B134" s="4"/>
      <c r="C134" s="6"/>
      <c r="D134" s="6"/>
      <c r="E134" s="6"/>
      <c r="F134" s="6"/>
    </row>
    <row r="135" spans="1:6" x14ac:dyDescent="0.2">
      <c r="A135" s="4"/>
      <c r="B135" s="4"/>
      <c r="C135" s="6"/>
      <c r="D135" s="6"/>
      <c r="E135" s="6"/>
      <c r="F135" s="6"/>
    </row>
    <row r="136" spans="1:6" x14ac:dyDescent="0.2">
      <c r="A136" s="4"/>
      <c r="B136" s="4"/>
      <c r="C136" s="6"/>
      <c r="D136" s="6"/>
      <c r="E136" s="6"/>
      <c r="F136" s="6"/>
    </row>
    <row r="137" spans="1:6" x14ac:dyDescent="0.2">
      <c r="A137" s="4"/>
      <c r="B137" s="4"/>
      <c r="C137" s="6"/>
      <c r="D137" s="6"/>
      <c r="E137" s="6"/>
      <c r="F137" s="6"/>
    </row>
    <row r="138" spans="1:6" x14ac:dyDescent="0.2">
      <c r="A138" s="4"/>
      <c r="B138" s="4"/>
      <c r="C138" s="6"/>
      <c r="D138" s="6"/>
      <c r="E138" s="6"/>
      <c r="F138" s="6"/>
    </row>
    <row r="139" spans="1:6" ht="18" x14ac:dyDescent="0.2">
      <c r="A139" s="32" t="s">
        <v>6</v>
      </c>
      <c r="B139" s="32">
        <f>SUM(B4:B125)</f>
        <v>149</v>
      </c>
      <c r="C139" s="32">
        <f>SUM(C4:C133)</f>
        <v>149</v>
      </c>
    </row>
  </sheetData>
  <autoFilter ref="A1:F133"/>
  <customSheetViews>
    <customSheetView guid="{A025996E-0933-4403-96EE-A2E2485AFB51}" showAutoFilter="1" topLeftCell="A109">
      <selection activeCell="F130" sqref="F130"/>
      <pageMargins left="0.7" right="0.7" top="0.75" bottom="0.75" header="0.3" footer="0.3"/>
      <pageSetup orientation="portrait" r:id="rId1"/>
      <autoFilter ref="A1:F133"/>
    </customSheetView>
    <customSheetView guid="{0E654E7C-7733-487E-8AA6-57B1679C9575}" showAutoFilter="1">
      <selection activeCell="F130" sqref="F130"/>
      <pageMargins left="0.7" right="0.7" top="0.75" bottom="0.75" header="0.3" footer="0.3"/>
      <pageSetup orientation="portrait" r:id="rId2"/>
      <autoFilter ref="A1:F133"/>
    </customSheetView>
    <customSheetView guid="{830F310C-B10E-428C-9285-BC55B5E9B5E8}" showAutoFilter="1">
      <selection activeCell="F130" sqref="F130"/>
      <pageMargins left="0.7" right="0.7" top="0.75" bottom="0.75" header="0.3" footer="0.3"/>
      <pageSetup orientation="portrait" r:id="rId3"/>
      <autoFilter ref="B1:G1"/>
    </customSheetView>
    <customSheetView guid="{58A7C1A0-EB3D-45BE-B933-18BBA6A7916A}" showAutoFilter="1">
      <selection activeCell="F130" sqref="F130"/>
      <pageMargins left="0.7" right="0.7" top="0.75" bottom="0.75" header="0.3" footer="0.3"/>
      <pageSetup orientation="portrait" r:id="rId4"/>
      <autoFilter ref="B1:G1"/>
    </customSheetView>
  </customSheetViews>
  <pageMargins left="0.7" right="0.7" top="0.75" bottom="0.75" header="0.3" footer="0.3"/>
  <pageSetup orientation="portrait" r:id="rId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1"/>
  </sheetPr>
  <dimension ref="A1:F49"/>
  <sheetViews>
    <sheetView zoomScaleNormal="100" workbookViewId="0"/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B41-C41</f>
        <v>0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6</v>
      </c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>
        <v>1</v>
      </c>
      <c r="D5" s="11">
        <v>43726</v>
      </c>
      <c r="E5" s="6" t="s">
        <v>151</v>
      </c>
      <c r="F5" s="6" t="s">
        <v>101</v>
      </c>
    </row>
    <row r="6" spans="1:6" x14ac:dyDescent="0.2">
      <c r="A6" s="4">
        <v>3</v>
      </c>
      <c r="B6" s="4"/>
      <c r="C6" s="6">
        <v>1</v>
      </c>
      <c r="D6" s="11">
        <v>43726</v>
      </c>
      <c r="E6" s="6" t="s">
        <v>153</v>
      </c>
      <c r="F6" s="6" t="s">
        <v>106</v>
      </c>
    </row>
    <row r="7" spans="1:6" x14ac:dyDescent="0.2">
      <c r="A7" s="4">
        <v>4</v>
      </c>
      <c r="B7" s="4"/>
      <c r="C7" s="6">
        <v>1</v>
      </c>
      <c r="D7" s="11">
        <v>43731</v>
      </c>
      <c r="E7" s="6" t="s">
        <v>164</v>
      </c>
      <c r="F7" s="6" t="s">
        <v>90</v>
      </c>
    </row>
    <row r="8" spans="1:6" x14ac:dyDescent="0.2">
      <c r="A8" s="4">
        <v>5</v>
      </c>
      <c r="B8" s="4"/>
      <c r="C8" s="6">
        <v>1</v>
      </c>
      <c r="D8" s="11">
        <v>43731</v>
      </c>
      <c r="E8" s="6" t="s">
        <v>165</v>
      </c>
      <c r="F8" s="6" t="s">
        <v>82</v>
      </c>
    </row>
    <row r="9" spans="1:6" x14ac:dyDescent="0.2">
      <c r="A9" s="4">
        <v>6</v>
      </c>
      <c r="B9" s="4"/>
      <c r="C9" s="6">
        <v>1</v>
      </c>
      <c r="D9" s="11">
        <v>43732</v>
      </c>
      <c r="E9" s="31" t="s">
        <v>159</v>
      </c>
      <c r="F9" s="6" t="s">
        <v>160</v>
      </c>
    </row>
    <row r="10" spans="1:6" x14ac:dyDescent="0.2">
      <c r="A10" s="4">
        <v>7</v>
      </c>
      <c r="B10" s="4"/>
      <c r="C10" s="6">
        <v>1</v>
      </c>
      <c r="D10" s="11">
        <v>43803</v>
      </c>
      <c r="E10" s="6"/>
      <c r="F10" s="6" t="s">
        <v>278</v>
      </c>
    </row>
    <row r="11" spans="1:6" x14ac:dyDescent="0.2">
      <c r="A11" s="4">
        <v>8</v>
      </c>
      <c r="B11" s="4"/>
      <c r="C11" s="6"/>
      <c r="D11" s="6"/>
      <c r="E11" s="6"/>
      <c r="F11" s="6"/>
    </row>
    <row r="12" spans="1:6" x14ac:dyDescent="0.2">
      <c r="A12" s="4">
        <v>9</v>
      </c>
      <c r="B12" s="4"/>
      <c r="C12" s="6"/>
      <c r="D12" s="6"/>
      <c r="E12" s="6"/>
      <c r="F12" s="6"/>
    </row>
    <row r="13" spans="1:6" x14ac:dyDescent="0.2">
      <c r="A13" s="4">
        <v>10</v>
      </c>
      <c r="B13" s="4"/>
      <c r="C13" s="6"/>
      <c r="D13" s="6"/>
      <c r="E13" s="6"/>
      <c r="F13" s="6"/>
    </row>
    <row r="14" spans="1:6" x14ac:dyDescent="0.2">
      <c r="A14" s="4">
        <v>11</v>
      </c>
      <c r="B14" s="4"/>
      <c r="C14" s="6"/>
      <c r="D14" s="6"/>
      <c r="E14" s="6"/>
      <c r="F14" s="6"/>
    </row>
    <row r="15" spans="1:6" x14ac:dyDescent="0.2">
      <c r="A15" s="4">
        <v>12</v>
      </c>
      <c r="B15" s="4"/>
      <c r="C15" s="6"/>
      <c r="D15" s="6"/>
      <c r="E15" s="6"/>
      <c r="F15" s="6"/>
    </row>
    <row r="16" spans="1:6" x14ac:dyDescent="0.2">
      <c r="A16" s="4">
        <v>13</v>
      </c>
      <c r="B16" s="4"/>
      <c r="C16" s="6"/>
      <c r="D16" s="6"/>
      <c r="E16" s="6"/>
      <c r="F16" s="6"/>
    </row>
    <row r="17" spans="1:6" x14ac:dyDescent="0.2">
      <c r="A17" s="4">
        <v>14</v>
      </c>
      <c r="B17" s="4"/>
      <c r="C17" s="6"/>
      <c r="D17" s="6"/>
      <c r="E17" s="6"/>
      <c r="F17" s="6"/>
    </row>
    <row r="18" spans="1:6" x14ac:dyDescent="0.2">
      <c r="A18" s="4">
        <v>15</v>
      </c>
      <c r="B18" s="4"/>
      <c r="C18" s="6"/>
      <c r="D18" s="6"/>
      <c r="E18" s="6"/>
      <c r="F18" s="6"/>
    </row>
    <row r="19" spans="1:6" x14ac:dyDescent="0.2">
      <c r="A19" s="4">
        <v>16</v>
      </c>
      <c r="B19" s="4"/>
      <c r="C19" s="6"/>
      <c r="D19" s="6"/>
      <c r="E19" s="6"/>
      <c r="F19" s="6"/>
    </row>
    <row r="20" spans="1:6" x14ac:dyDescent="0.2">
      <c r="A20" s="4">
        <v>17</v>
      </c>
      <c r="B20" s="4"/>
      <c r="C20" s="6"/>
      <c r="D20" s="6"/>
      <c r="E20" s="6"/>
      <c r="F20" s="6"/>
    </row>
    <row r="21" spans="1:6" x14ac:dyDescent="0.2">
      <c r="A21" s="4">
        <v>18</v>
      </c>
      <c r="B21" s="4"/>
      <c r="C21" s="6"/>
      <c r="D21" s="6"/>
      <c r="E21" s="6"/>
      <c r="F21" s="6"/>
    </row>
    <row r="22" spans="1:6" x14ac:dyDescent="0.2">
      <c r="A22" s="4">
        <v>19</v>
      </c>
      <c r="B22" s="4"/>
      <c r="C22" s="6"/>
      <c r="D22" s="6"/>
      <c r="E22" s="6"/>
      <c r="F22" s="6"/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6</v>
      </c>
      <c r="C41" s="10">
        <f>SUM(C4:C27)</f>
        <v>6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pageMargins left="0.7" right="0.7" top="0.75" bottom="0.75" header="0.3" footer="0.3"/>
      <pageSetup orientation="portrait" r:id="rId1"/>
    </customSheetView>
    <customSheetView guid="{0E654E7C-7733-487E-8AA6-57B1679C9575}">
      <pageMargins left="0.7" right="0.7" top="0.75" bottom="0.75" header="0.3" footer="0.3"/>
      <pageSetup orientation="portrait" r:id="rId2"/>
    </customSheetView>
    <customSheetView guid="{830F310C-B10E-428C-9285-BC55B5E9B5E8}">
      <pageMargins left="0.7" right="0.7" top="0.75" bottom="0.75" header="0.3" footer="0.3"/>
      <pageSetup orientation="portrait" r:id="rId3"/>
    </customSheetView>
    <customSheetView guid="{58A7C1A0-EB3D-45BE-B933-18BBA6A7916A}"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H71"/>
  <sheetViews>
    <sheetView topLeftCell="A43" zoomScaleNormal="100" workbookViewId="0">
      <selection activeCell="F55" sqref="F5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B71-C71</f>
        <v>54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48</v>
      </c>
      <c r="C4" s="6"/>
      <c r="D4" s="11">
        <v>44386</v>
      </c>
      <c r="E4" s="6"/>
      <c r="F4" s="6"/>
    </row>
    <row r="5" spans="1:8" x14ac:dyDescent="0.2">
      <c r="A5" s="4">
        <v>2</v>
      </c>
      <c r="B5" s="4"/>
      <c r="D5" s="42">
        <v>44392</v>
      </c>
      <c r="E5" t="s">
        <v>1034</v>
      </c>
      <c r="F5" t="s">
        <v>48</v>
      </c>
    </row>
    <row r="6" spans="1:8" x14ac:dyDescent="0.2">
      <c r="A6" s="4">
        <v>3</v>
      </c>
      <c r="B6" s="4"/>
      <c r="C6" s="6">
        <v>3</v>
      </c>
      <c r="D6" s="11">
        <v>44398</v>
      </c>
      <c r="E6" s="6" t="s">
        <v>1031</v>
      </c>
      <c r="F6" s="6" t="s">
        <v>274</v>
      </c>
    </row>
    <row r="7" spans="1:8" x14ac:dyDescent="0.2">
      <c r="A7" s="4">
        <v>4</v>
      </c>
      <c r="B7" s="4"/>
      <c r="C7" s="6">
        <v>1</v>
      </c>
      <c r="D7" s="11">
        <v>44404</v>
      </c>
      <c r="E7" s="6" t="s">
        <v>1041</v>
      </c>
      <c r="F7" s="6" t="s">
        <v>48</v>
      </c>
    </row>
    <row r="8" spans="1:8" x14ac:dyDescent="0.2">
      <c r="A8" s="4">
        <v>5</v>
      </c>
      <c r="B8" s="4"/>
      <c r="C8" s="6">
        <v>1</v>
      </c>
      <c r="D8" s="11">
        <v>44414</v>
      </c>
      <c r="E8" s="6" t="s">
        <v>1054</v>
      </c>
      <c r="F8" s="6" t="s">
        <v>1010</v>
      </c>
    </row>
    <row r="9" spans="1:8" x14ac:dyDescent="0.2">
      <c r="A9" s="4">
        <v>6</v>
      </c>
      <c r="B9" s="4"/>
      <c r="C9" s="60">
        <v>1</v>
      </c>
      <c r="D9" s="11">
        <v>44419</v>
      </c>
      <c r="E9" s="70" t="s">
        <v>1151</v>
      </c>
      <c r="F9" s="70" t="s">
        <v>79</v>
      </c>
    </row>
    <row r="10" spans="1:8" x14ac:dyDescent="0.2">
      <c r="A10" s="4">
        <v>7</v>
      </c>
      <c r="B10" s="4"/>
      <c r="C10" s="6">
        <v>1</v>
      </c>
      <c r="D10" s="11">
        <v>44420</v>
      </c>
      <c r="E10" s="6" t="s">
        <v>1061</v>
      </c>
      <c r="F10" s="6" t="s">
        <v>274</v>
      </c>
    </row>
    <row r="11" spans="1:8" x14ac:dyDescent="0.2">
      <c r="A11" s="4">
        <v>8</v>
      </c>
      <c r="B11" s="4"/>
      <c r="C11" s="41">
        <v>1</v>
      </c>
      <c r="D11" s="11">
        <v>44419</v>
      </c>
      <c r="E11" s="60" t="s">
        <v>1152</v>
      </c>
      <c r="F11" s="70" t="s">
        <v>445</v>
      </c>
    </row>
    <row r="12" spans="1:8" x14ac:dyDescent="0.2">
      <c r="A12" s="4">
        <v>9</v>
      </c>
      <c r="B12" s="49"/>
      <c r="C12" s="6">
        <v>1</v>
      </c>
      <c r="D12" s="11">
        <v>44432</v>
      </c>
      <c r="E12" s="6" t="s">
        <v>1086</v>
      </c>
      <c r="F12" s="6" t="s">
        <v>984</v>
      </c>
    </row>
    <row r="13" spans="1:8" x14ac:dyDescent="0.2">
      <c r="A13" s="4">
        <v>10</v>
      </c>
      <c r="B13" s="4"/>
      <c r="C13" s="6">
        <v>1</v>
      </c>
      <c r="D13" s="11">
        <v>44438</v>
      </c>
      <c r="E13" s="6" t="s">
        <v>1093</v>
      </c>
      <c r="F13" s="6" t="s">
        <v>1010</v>
      </c>
    </row>
    <row r="14" spans="1:8" x14ac:dyDescent="0.2">
      <c r="A14" s="4">
        <v>11</v>
      </c>
      <c r="B14" s="4"/>
      <c r="C14" s="6">
        <v>1</v>
      </c>
      <c r="D14" s="11">
        <v>44445</v>
      </c>
      <c r="E14" s="6" t="s">
        <v>1110</v>
      </c>
      <c r="F14" s="6" t="s">
        <v>274</v>
      </c>
    </row>
    <row r="15" spans="1:8" x14ac:dyDescent="0.2">
      <c r="A15" s="4">
        <v>12</v>
      </c>
      <c r="B15" s="4"/>
      <c r="C15" s="50">
        <v>2</v>
      </c>
      <c r="D15" s="11">
        <v>44446</v>
      </c>
      <c r="E15" s="50" t="s">
        <v>1115</v>
      </c>
      <c r="F15" s="50" t="s">
        <v>413</v>
      </c>
    </row>
    <row r="16" spans="1:8" x14ac:dyDescent="0.2">
      <c r="A16" s="4">
        <v>13</v>
      </c>
      <c r="B16" s="4"/>
      <c r="C16" s="6">
        <v>2</v>
      </c>
      <c r="D16" s="11">
        <v>44453</v>
      </c>
      <c r="E16" s="6" t="s">
        <v>1125</v>
      </c>
      <c r="F16" s="6" t="s">
        <v>79</v>
      </c>
    </row>
    <row r="17" spans="1:6" x14ac:dyDescent="0.2">
      <c r="A17" s="4">
        <v>14</v>
      </c>
      <c r="B17" s="4"/>
      <c r="C17" s="6">
        <v>1</v>
      </c>
      <c r="D17" s="11">
        <v>44463</v>
      </c>
      <c r="E17" s="6" t="s">
        <v>694</v>
      </c>
      <c r="F17" s="6"/>
    </row>
    <row r="18" spans="1:6" x14ac:dyDescent="0.2">
      <c r="A18" s="4">
        <v>15</v>
      </c>
      <c r="B18" s="4"/>
      <c r="C18" s="6">
        <v>1</v>
      </c>
      <c r="D18" s="11">
        <v>44473</v>
      </c>
      <c r="E18" s="6" t="s">
        <v>474</v>
      </c>
      <c r="F18" s="6" t="s">
        <v>79</v>
      </c>
    </row>
    <row r="19" spans="1:6" x14ac:dyDescent="0.2">
      <c r="A19" s="4">
        <v>16</v>
      </c>
      <c r="B19" s="4"/>
      <c r="C19" s="6">
        <v>1</v>
      </c>
      <c r="D19" s="11">
        <v>44475</v>
      </c>
      <c r="E19" s="6" t="s">
        <v>1034</v>
      </c>
      <c r="F19" s="6" t="s">
        <v>542</v>
      </c>
    </row>
    <row r="20" spans="1:6" x14ac:dyDescent="0.2">
      <c r="A20" s="4">
        <v>17</v>
      </c>
      <c r="B20" s="4"/>
      <c r="C20" s="6">
        <v>6</v>
      </c>
      <c r="D20" s="11">
        <v>44475</v>
      </c>
      <c r="E20" s="6" t="s">
        <v>1163</v>
      </c>
      <c r="F20" s="6" t="s">
        <v>544</v>
      </c>
    </row>
    <row r="21" spans="1:6" x14ac:dyDescent="0.2">
      <c r="A21" s="4">
        <v>18</v>
      </c>
      <c r="B21" s="4"/>
      <c r="C21" s="6">
        <v>2</v>
      </c>
      <c r="D21" s="11">
        <v>44476</v>
      </c>
      <c r="E21" s="6" t="s">
        <v>940</v>
      </c>
      <c r="F21" s="6" t="s">
        <v>48</v>
      </c>
    </row>
    <row r="22" spans="1:6" x14ac:dyDescent="0.2">
      <c r="A22" s="4">
        <v>19</v>
      </c>
      <c r="B22" s="4"/>
      <c r="C22" s="6">
        <v>1</v>
      </c>
      <c r="D22" s="11">
        <v>44483</v>
      </c>
      <c r="E22" s="6" t="s">
        <v>1165</v>
      </c>
      <c r="F22" s="6" t="s">
        <v>838</v>
      </c>
    </row>
    <row r="23" spans="1:6" x14ac:dyDescent="0.2">
      <c r="A23" s="4">
        <v>20</v>
      </c>
      <c r="B23" s="4"/>
      <c r="C23" s="6">
        <v>2</v>
      </c>
      <c r="D23" s="11">
        <v>44491</v>
      </c>
      <c r="E23" s="6" t="s">
        <v>1175</v>
      </c>
      <c r="F23" s="6" t="s">
        <v>101</v>
      </c>
    </row>
    <row r="24" spans="1:6" x14ac:dyDescent="0.2">
      <c r="A24" s="4">
        <v>21</v>
      </c>
      <c r="B24" s="4"/>
      <c r="C24" s="74">
        <v>8</v>
      </c>
      <c r="D24" s="11"/>
      <c r="E24" s="6"/>
      <c r="F24" s="6"/>
    </row>
    <row r="25" spans="1:6" x14ac:dyDescent="0.2">
      <c r="A25" s="4">
        <v>22</v>
      </c>
      <c r="B25" s="4"/>
      <c r="C25" s="6">
        <v>3</v>
      </c>
      <c r="D25" s="11">
        <v>44498</v>
      </c>
      <c r="E25" s="6" t="s">
        <v>1180</v>
      </c>
      <c r="F25" s="6" t="s">
        <v>1181</v>
      </c>
    </row>
    <row r="26" spans="1:6" x14ac:dyDescent="0.2">
      <c r="A26" s="4">
        <v>23</v>
      </c>
      <c r="B26" s="4"/>
      <c r="C26" s="6">
        <v>2</v>
      </c>
      <c r="D26" s="11">
        <v>44499</v>
      </c>
      <c r="E26" s="6" t="s">
        <v>275</v>
      </c>
      <c r="F26" s="6" t="s">
        <v>48</v>
      </c>
    </row>
    <row r="27" spans="1:6" x14ac:dyDescent="0.2">
      <c r="A27" s="4">
        <v>24</v>
      </c>
      <c r="B27" s="4">
        <v>24</v>
      </c>
      <c r="C27" s="6"/>
      <c r="D27" s="11">
        <v>44501</v>
      </c>
      <c r="E27" s="6" t="s">
        <v>1182</v>
      </c>
      <c r="F27" s="41"/>
    </row>
    <row r="28" spans="1:6" x14ac:dyDescent="0.2">
      <c r="A28" s="4"/>
      <c r="B28" s="4"/>
      <c r="C28" s="6">
        <v>2</v>
      </c>
      <c r="D28" s="42">
        <v>44512</v>
      </c>
      <c r="E28" s="6" t="s">
        <v>305</v>
      </c>
      <c r="F28" s="41" t="s">
        <v>106</v>
      </c>
    </row>
    <row r="29" spans="1:6" x14ac:dyDescent="0.2">
      <c r="A29" s="4"/>
      <c r="B29" s="4"/>
      <c r="C29" s="6">
        <v>2</v>
      </c>
      <c r="D29" s="11">
        <v>44517</v>
      </c>
      <c r="E29" s="6" t="s">
        <v>474</v>
      </c>
      <c r="F29" s="6" t="s">
        <v>838</v>
      </c>
    </row>
    <row r="30" spans="1:6" x14ac:dyDescent="0.2">
      <c r="A30" s="4"/>
      <c r="B30" s="4"/>
      <c r="C30" s="6">
        <v>1</v>
      </c>
      <c r="D30" s="11">
        <v>44517</v>
      </c>
      <c r="E30" s="6" t="s">
        <v>790</v>
      </c>
      <c r="F30" s="6" t="s">
        <v>78</v>
      </c>
    </row>
    <row r="31" spans="1:6" x14ac:dyDescent="0.2">
      <c r="A31" s="4"/>
      <c r="B31" s="4"/>
      <c r="C31" s="6">
        <v>1</v>
      </c>
      <c r="D31" s="11">
        <v>44526</v>
      </c>
      <c r="E31" s="6" t="s">
        <v>1204</v>
      </c>
      <c r="F31" s="6" t="s">
        <v>101</v>
      </c>
    </row>
    <row r="32" spans="1:6" x14ac:dyDescent="0.2">
      <c r="A32" s="4"/>
      <c r="B32" s="4"/>
      <c r="C32" s="6">
        <v>2</v>
      </c>
      <c r="D32" s="11">
        <v>44530</v>
      </c>
      <c r="E32" s="6" t="s">
        <v>1208</v>
      </c>
      <c r="F32" s="6" t="s">
        <v>445</v>
      </c>
    </row>
    <row r="33" spans="1:6" x14ac:dyDescent="0.2">
      <c r="A33" s="4"/>
      <c r="B33" s="4"/>
      <c r="C33" s="6">
        <v>1</v>
      </c>
      <c r="D33" s="11">
        <v>44519</v>
      </c>
      <c r="E33" s="6" t="s">
        <v>1210</v>
      </c>
      <c r="F33" s="6" t="s">
        <v>532</v>
      </c>
    </row>
    <row r="34" spans="1:6" x14ac:dyDescent="0.2">
      <c r="A34" s="4"/>
      <c r="B34" s="4"/>
      <c r="C34" s="6">
        <v>2</v>
      </c>
      <c r="D34" s="11">
        <v>44513</v>
      </c>
      <c r="E34" s="6" t="s">
        <v>982</v>
      </c>
      <c r="F34" s="6" t="s">
        <v>78</v>
      </c>
    </row>
    <row r="35" spans="1:6" x14ac:dyDescent="0.2">
      <c r="A35" s="4"/>
      <c r="B35" s="4"/>
      <c r="C35" s="6">
        <v>1</v>
      </c>
      <c r="D35" s="11">
        <v>44546</v>
      </c>
      <c r="E35" s="6" t="s">
        <v>911</v>
      </c>
      <c r="F35" s="6" t="s">
        <v>78</v>
      </c>
    </row>
    <row r="36" spans="1:6" x14ac:dyDescent="0.2">
      <c r="A36" s="4"/>
      <c r="B36" s="4"/>
      <c r="C36" s="6">
        <v>2</v>
      </c>
      <c r="D36" s="11">
        <v>44546</v>
      </c>
      <c r="E36" s="6"/>
      <c r="F36" s="6" t="s">
        <v>48</v>
      </c>
    </row>
    <row r="37" spans="1:6" x14ac:dyDescent="0.2">
      <c r="A37" s="4"/>
      <c r="B37" s="4"/>
      <c r="C37" s="6">
        <v>4</v>
      </c>
      <c r="D37" s="11">
        <v>44569</v>
      </c>
      <c r="E37" s="6" t="s">
        <v>910</v>
      </c>
      <c r="F37" s="6" t="s">
        <v>445</v>
      </c>
    </row>
    <row r="38" spans="1:6" x14ac:dyDescent="0.2">
      <c r="A38" s="4"/>
      <c r="B38" s="4"/>
      <c r="C38" s="6">
        <v>1</v>
      </c>
      <c r="D38" s="11">
        <v>44568</v>
      </c>
      <c r="E38" s="6" t="s">
        <v>1242</v>
      </c>
      <c r="F38" s="6" t="s">
        <v>925</v>
      </c>
    </row>
    <row r="39" spans="1:6" x14ac:dyDescent="0.2">
      <c r="A39" s="4"/>
      <c r="B39" s="4"/>
      <c r="C39" s="6">
        <v>1</v>
      </c>
      <c r="D39" s="11">
        <v>44572</v>
      </c>
      <c r="E39" s="6" t="s">
        <v>678</v>
      </c>
      <c r="F39" s="6" t="s">
        <v>69</v>
      </c>
    </row>
    <row r="40" spans="1:6" x14ac:dyDescent="0.2">
      <c r="A40" s="4"/>
      <c r="B40" s="4"/>
      <c r="C40" s="6">
        <v>2</v>
      </c>
      <c r="D40" s="11">
        <v>44572</v>
      </c>
      <c r="E40" s="6" t="s">
        <v>1243</v>
      </c>
      <c r="F40" s="6" t="s">
        <v>413</v>
      </c>
    </row>
    <row r="41" spans="1:6" x14ac:dyDescent="0.2">
      <c r="A41" s="4"/>
      <c r="B41" s="4"/>
      <c r="C41" s="6">
        <v>2</v>
      </c>
      <c r="D41" s="38">
        <v>44568</v>
      </c>
      <c r="E41" s="6" t="s">
        <v>560</v>
      </c>
      <c r="F41" s="6" t="s">
        <v>69</v>
      </c>
    </row>
    <row r="42" spans="1:6" x14ac:dyDescent="0.2">
      <c r="A42" s="4"/>
      <c r="B42" s="2">
        <v>24</v>
      </c>
      <c r="C42" s="41"/>
      <c r="D42" s="42">
        <v>44575</v>
      </c>
      <c r="E42" s="6"/>
      <c r="F42" s="6"/>
    </row>
    <row r="43" spans="1:6" x14ac:dyDescent="0.2">
      <c r="A43" s="4"/>
      <c r="B43" s="4"/>
      <c r="C43" s="41">
        <v>2</v>
      </c>
      <c r="D43" s="42">
        <v>44578</v>
      </c>
      <c r="E43" s="41" t="s">
        <v>1282</v>
      </c>
      <c r="F43" s="41" t="s">
        <v>827</v>
      </c>
    </row>
    <row r="44" spans="1:6" x14ac:dyDescent="0.2">
      <c r="A44" s="4"/>
      <c r="C44" s="41">
        <v>1</v>
      </c>
      <c r="D44" s="42">
        <v>44576</v>
      </c>
      <c r="E44" s="41" t="s">
        <v>1063</v>
      </c>
      <c r="F44" s="41" t="s">
        <v>827</v>
      </c>
    </row>
    <row r="45" spans="1:6" x14ac:dyDescent="0.2">
      <c r="A45" s="4"/>
      <c r="C45" s="41">
        <v>4</v>
      </c>
      <c r="D45" s="57">
        <v>44585</v>
      </c>
      <c r="E45" s="41" t="s">
        <v>498</v>
      </c>
      <c r="F45" s="41" t="s">
        <v>413</v>
      </c>
    </row>
    <row r="46" spans="1:6" x14ac:dyDescent="0.2">
      <c r="A46" s="4"/>
      <c r="C46" s="23">
        <v>2</v>
      </c>
      <c r="D46" s="11">
        <v>44588</v>
      </c>
      <c r="E46" s="6" t="s">
        <v>305</v>
      </c>
      <c r="F46" s="6" t="s">
        <v>107</v>
      </c>
    </row>
    <row r="47" spans="1:6" x14ac:dyDescent="0.2">
      <c r="A47" s="4"/>
      <c r="C47" s="23">
        <v>3</v>
      </c>
      <c r="D47" s="11">
        <v>44602</v>
      </c>
      <c r="E47" s="6" t="s">
        <v>1278</v>
      </c>
      <c r="F47" s="6" t="s">
        <v>1010</v>
      </c>
    </row>
    <row r="48" spans="1:6" x14ac:dyDescent="0.2">
      <c r="A48" s="4"/>
      <c r="B48" s="4"/>
      <c r="C48" s="58">
        <v>2</v>
      </c>
      <c r="D48" s="11">
        <v>44604</v>
      </c>
      <c r="E48" s="6" t="s">
        <v>807</v>
      </c>
      <c r="F48" s="6" t="s">
        <v>544</v>
      </c>
    </row>
    <row r="49" spans="1:6" x14ac:dyDescent="0.2">
      <c r="A49" s="4"/>
      <c r="B49" s="4"/>
      <c r="C49" s="23">
        <v>2</v>
      </c>
      <c r="D49" s="38">
        <v>44606</v>
      </c>
      <c r="E49" s="6" t="s">
        <v>1278</v>
      </c>
      <c r="F49" s="6" t="s">
        <v>1010</v>
      </c>
    </row>
    <row r="50" spans="1:6" x14ac:dyDescent="0.2">
      <c r="A50" s="4"/>
      <c r="B50" s="4">
        <v>48</v>
      </c>
      <c r="C50" s="6"/>
      <c r="D50" s="38">
        <v>44614</v>
      </c>
      <c r="E50" s="6"/>
      <c r="F50" s="6"/>
    </row>
    <row r="51" spans="1:6" x14ac:dyDescent="0.2">
      <c r="A51" s="4"/>
      <c r="B51" s="4"/>
      <c r="C51" s="6">
        <v>2</v>
      </c>
      <c r="D51" s="38">
        <v>44616</v>
      </c>
      <c r="E51" s="6" t="s">
        <v>1291</v>
      </c>
      <c r="F51" s="6" t="s">
        <v>445</v>
      </c>
    </row>
    <row r="52" spans="1:6" x14ac:dyDescent="0.2">
      <c r="A52" s="4"/>
      <c r="B52" s="4"/>
      <c r="C52" s="6">
        <v>4</v>
      </c>
      <c r="D52" s="11">
        <v>44610</v>
      </c>
      <c r="E52" s="6" t="s">
        <v>1294</v>
      </c>
      <c r="F52" s="6" t="s">
        <v>445</v>
      </c>
    </row>
    <row r="53" spans="1:6" x14ac:dyDescent="0.2">
      <c r="A53" s="4"/>
      <c r="B53" s="4"/>
      <c r="C53" s="6">
        <v>1</v>
      </c>
      <c r="D53" s="11">
        <v>44661</v>
      </c>
      <c r="E53" s="6" t="s">
        <v>1306</v>
      </c>
      <c r="F53" s="6" t="s">
        <v>1307</v>
      </c>
    </row>
    <row r="54" spans="1:6" x14ac:dyDescent="0.2">
      <c r="A54" s="4"/>
      <c r="B54" s="4"/>
      <c r="C54" s="6">
        <v>1</v>
      </c>
      <c r="D54" s="11">
        <v>44641</v>
      </c>
      <c r="E54" s="6" t="s">
        <v>188</v>
      </c>
      <c r="F54" s="6" t="s">
        <v>445</v>
      </c>
    </row>
    <row r="55" spans="1:6" x14ac:dyDescent="0.2">
      <c r="A55" s="4"/>
      <c r="B55" s="4"/>
      <c r="C55" s="6"/>
      <c r="D55" s="11"/>
      <c r="E55" s="6"/>
      <c r="F55" s="6"/>
    </row>
    <row r="56" spans="1:6" x14ac:dyDescent="0.2">
      <c r="A56" s="4"/>
      <c r="B56" s="4"/>
      <c r="C56" s="6"/>
      <c r="D56" s="11"/>
      <c r="E56" s="6"/>
      <c r="F56" s="6"/>
    </row>
    <row r="57" spans="1:6" x14ac:dyDescent="0.2">
      <c r="A57" s="4"/>
      <c r="B57" s="4"/>
      <c r="C57" s="6"/>
      <c r="D57" s="11"/>
      <c r="E57" s="6"/>
      <c r="F57" s="6"/>
    </row>
    <row r="58" spans="1:6" x14ac:dyDescent="0.2">
      <c r="A58" s="4"/>
      <c r="B58" s="4"/>
      <c r="C58" s="6"/>
      <c r="D58" s="11"/>
      <c r="E58" s="6"/>
      <c r="F58" s="6"/>
    </row>
    <row r="59" spans="1:6" x14ac:dyDescent="0.2">
      <c r="A59" s="4"/>
      <c r="B59" s="4"/>
      <c r="C59" s="6"/>
      <c r="D59" s="11"/>
      <c r="E59" s="6"/>
      <c r="F59" s="6"/>
    </row>
    <row r="60" spans="1:6" x14ac:dyDescent="0.2">
      <c r="A60" s="4"/>
      <c r="B60" s="4"/>
      <c r="C60" s="6"/>
      <c r="D60" s="11"/>
      <c r="E60" s="6"/>
      <c r="F60" s="6"/>
    </row>
    <row r="61" spans="1:6" x14ac:dyDescent="0.2">
      <c r="A61" s="4"/>
      <c r="B61" s="4"/>
      <c r="C61" s="6"/>
      <c r="D61" s="6"/>
      <c r="E61" s="6"/>
      <c r="F61" s="6"/>
    </row>
    <row r="62" spans="1:6" x14ac:dyDescent="0.2">
      <c r="A62" s="4"/>
      <c r="B62" s="4"/>
      <c r="C62" s="6"/>
      <c r="D62" s="6"/>
      <c r="E62" s="6"/>
      <c r="F62" s="6"/>
    </row>
    <row r="63" spans="1:6" x14ac:dyDescent="0.2">
      <c r="A63" s="4"/>
      <c r="B63" s="4"/>
      <c r="C63" s="6"/>
      <c r="D63" s="6"/>
      <c r="E63" s="6"/>
      <c r="F63" s="6"/>
    </row>
    <row r="64" spans="1:6" x14ac:dyDescent="0.2">
      <c r="A64" s="4"/>
      <c r="B64" s="4"/>
      <c r="C64" s="6"/>
      <c r="D64" s="6"/>
      <c r="E64" s="6"/>
      <c r="F64" s="6"/>
    </row>
    <row r="65" spans="1:6" x14ac:dyDescent="0.2">
      <c r="A65" s="4"/>
      <c r="B65" s="4"/>
      <c r="C65" s="6"/>
      <c r="D65" s="6"/>
      <c r="E65" s="6"/>
      <c r="F65" s="6"/>
    </row>
    <row r="66" spans="1:6" x14ac:dyDescent="0.2">
      <c r="A66" s="4"/>
      <c r="B66" s="4"/>
      <c r="C66" s="6"/>
      <c r="D66" s="6"/>
      <c r="E66" s="6"/>
      <c r="F66" s="6"/>
    </row>
    <row r="67" spans="1:6" x14ac:dyDescent="0.2">
      <c r="A67" s="4"/>
      <c r="B67" s="4"/>
      <c r="C67" s="6"/>
      <c r="D67" s="6"/>
      <c r="E67" s="6"/>
      <c r="F67" s="6"/>
    </row>
    <row r="68" spans="1:6" x14ac:dyDescent="0.2">
      <c r="A68" s="4"/>
      <c r="B68" s="4"/>
      <c r="C68" s="6"/>
      <c r="D68" s="6"/>
      <c r="E68" s="6"/>
      <c r="F68" s="6"/>
    </row>
    <row r="69" spans="1:6" x14ac:dyDescent="0.2">
      <c r="A69" s="4"/>
      <c r="B69" s="4"/>
      <c r="C69" s="6"/>
      <c r="D69" s="6"/>
      <c r="E69" s="6"/>
      <c r="F69" s="6"/>
    </row>
    <row r="70" spans="1:6" x14ac:dyDescent="0.2">
      <c r="A70" s="4"/>
      <c r="B70" s="4"/>
      <c r="C70" s="6"/>
      <c r="D70" s="6"/>
      <c r="E70" s="6"/>
      <c r="F70" s="6"/>
    </row>
    <row r="71" spans="1:6" ht="18" x14ac:dyDescent="0.2">
      <c r="A71" s="32" t="s">
        <v>6</v>
      </c>
      <c r="B71" s="32">
        <f>SUM(B4:B63)</f>
        <v>144</v>
      </c>
      <c r="C71" s="32">
        <f>SUM(C4:C60)</f>
        <v>90</v>
      </c>
    </row>
  </sheetData>
  <customSheetViews>
    <customSheetView guid="{A025996E-0933-4403-96EE-A2E2485AFB51}" topLeftCell="A37">
      <selection activeCell="D50" sqref="D50"/>
      <pageMargins left="0.7" right="0.7" top="0.75" bottom="0.75" header="0.3" footer="0.3"/>
      <pageSetup orientation="portrait" r:id="rId1"/>
    </customSheetView>
    <customSheetView guid="{0E654E7C-7733-487E-8AA6-57B1679C9575}">
      <selection activeCell="E47" sqref="E47"/>
      <pageMargins left="0.7" right="0.7" top="0.75" bottom="0.75" header="0.3" footer="0.3"/>
      <pageSetup orientation="portrait" r:id="rId2"/>
    </customSheetView>
    <customSheetView guid="{830F310C-B10E-428C-9285-BC55B5E9B5E8}" topLeftCell="A2">
      <selection activeCell="D25" sqref="D25"/>
      <pageMargins left="0.7" right="0.7" top="0.75" bottom="0.75" header="0.3" footer="0.3"/>
      <pageSetup orientation="portrait" r:id="rId3"/>
    </customSheetView>
    <customSheetView guid="{58A7C1A0-EB3D-45BE-B933-18BBA6A7916A}">
      <selection activeCell="F10" sqref="F10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1"/>
  </sheetPr>
  <dimension ref="A1:F49"/>
  <sheetViews>
    <sheetView zoomScaleNormal="100" workbookViewId="0">
      <selection activeCell="F15" sqref="F15:F1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B41-C41</f>
        <v>12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5</v>
      </c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>
        <v>2</v>
      </c>
      <c r="D5" s="11">
        <v>43721</v>
      </c>
      <c r="E5" s="6"/>
      <c r="F5" s="6"/>
    </row>
    <row r="6" spans="1:6" x14ac:dyDescent="0.2">
      <c r="A6" s="4">
        <v>3</v>
      </c>
      <c r="B6" s="4"/>
      <c r="C6" s="6">
        <v>1</v>
      </c>
      <c r="D6" s="11">
        <v>43738</v>
      </c>
      <c r="E6" s="6"/>
      <c r="F6" s="6" t="s">
        <v>84</v>
      </c>
    </row>
    <row r="7" spans="1:6" x14ac:dyDescent="0.2">
      <c r="A7" s="4">
        <v>4</v>
      </c>
      <c r="B7" s="4"/>
      <c r="C7" s="6">
        <v>1</v>
      </c>
      <c r="D7" s="11">
        <v>43760</v>
      </c>
      <c r="E7" s="6"/>
      <c r="F7" s="6" t="s">
        <v>79</v>
      </c>
    </row>
    <row r="8" spans="1:6" x14ac:dyDescent="0.2">
      <c r="A8" s="4">
        <v>5</v>
      </c>
      <c r="B8" s="4"/>
      <c r="C8" s="6">
        <v>1</v>
      </c>
      <c r="D8" s="11">
        <v>44151</v>
      </c>
      <c r="E8" s="6" t="s">
        <v>589</v>
      </c>
      <c r="F8" s="6" t="s">
        <v>544</v>
      </c>
    </row>
    <row r="9" spans="1:6" x14ac:dyDescent="0.2">
      <c r="A9" s="4">
        <v>6</v>
      </c>
      <c r="B9" s="4"/>
      <c r="C9" s="6">
        <v>1</v>
      </c>
      <c r="D9" s="11">
        <v>44151</v>
      </c>
      <c r="E9" s="6" t="s">
        <v>1062</v>
      </c>
      <c r="F9" s="6" t="s">
        <v>79</v>
      </c>
    </row>
    <row r="10" spans="1:6" x14ac:dyDescent="0.2">
      <c r="A10" s="4">
        <v>7</v>
      </c>
      <c r="B10" s="4">
        <v>24</v>
      </c>
      <c r="C10" s="6"/>
      <c r="D10" s="11"/>
      <c r="E10" s="6"/>
      <c r="F10" s="6"/>
    </row>
    <row r="11" spans="1:6" x14ac:dyDescent="0.2">
      <c r="A11" s="4">
        <v>8</v>
      </c>
      <c r="B11" s="4"/>
      <c r="C11" s="6">
        <v>4</v>
      </c>
      <c r="D11" s="11">
        <v>44573</v>
      </c>
      <c r="E11" s="6" t="s">
        <v>474</v>
      </c>
      <c r="F11" s="6" t="s">
        <v>79</v>
      </c>
    </row>
    <row r="12" spans="1:6" x14ac:dyDescent="0.2">
      <c r="A12" s="4">
        <v>9</v>
      </c>
      <c r="B12" s="4"/>
      <c r="C12" s="6">
        <v>1</v>
      </c>
      <c r="D12" s="11">
        <v>44570</v>
      </c>
      <c r="E12" s="6" t="s">
        <v>1035</v>
      </c>
      <c r="F12" s="6" t="s">
        <v>445</v>
      </c>
    </row>
    <row r="13" spans="1:6" x14ac:dyDescent="0.2">
      <c r="A13" s="4">
        <v>10</v>
      </c>
      <c r="B13" s="4"/>
      <c r="C13" s="6">
        <v>1</v>
      </c>
      <c r="D13" s="11">
        <v>44588</v>
      </c>
      <c r="E13" s="6" t="s">
        <v>590</v>
      </c>
      <c r="F13" s="6" t="s">
        <v>445</v>
      </c>
    </row>
    <row r="14" spans="1:6" x14ac:dyDescent="0.2">
      <c r="A14" s="4">
        <v>11</v>
      </c>
      <c r="B14" s="4"/>
      <c r="C14" s="6">
        <v>1</v>
      </c>
      <c r="D14" s="11">
        <v>44599</v>
      </c>
      <c r="E14" s="6" t="s">
        <v>1274</v>
      </c>
      <c r="F14" s="6" t="s">
        <v>1010</v>
      </c>
    </row>
    <row r="15" spans="1:6" x14ac:dyDescent="0.2">
      <c r="A15" s="4">
        <v>12</v>
      </c>
      <c r="B15" s="4"/>
      <c r="C15" s="6">
        <v>2</v>
      </c>
      <c r="D15" s="11">
        <v>44609</v>
      </c>
      <c r="E15" s="6" t="s">
        <v>590</v>
      </c>
      <c r="F15" s="6" t="s">
        <v>445</v>
      </c>
    </row>
    <row r="16" spans="1:6" x14ac:dyDescent="0.2">
      <c r="A16" s="4">
        <v>13</v>
      </c>
      <c r="B16" s="4"/>
      <c r="C16" s="6">
        <v>2</v>
      </c>
      <c r="D16" s="11">
        <v>44641</v>
      </c>
      <c r="E16" s="6" t="s">
        <v>1314</v>
      </c>
      <c r="F16" s="6" t="s">
        <v>445</v>
      </c>
    </row>
    <row r="17" spans="1:6" x14ac:dyDescent="0.2">
      <c r="A17" s="4">
        <v>14</v>
      </c>
      <c r="B17" s="4"/>
      <c r="C17" s="6"/>
      <c r="D17" s="6"/>
      <c r="E17" s="6"/>
      <c r="F17" s="6"/>
    </row>
    <row r="18" spans="1:6" x14ac:dyDescent="0.2">
      <c r="A18" s="4">
        <v>15</v>
      </c>
      <c r="B18" s="4"/>
      <c r="C18" s="6"/>
      <c r="D18" s="6"/>
      <c r="E18" s="6"/>
      <c r="F18" s="6"/>
    </row>
    <row r="19" spans="1:6" x14ac:dyDescent="0.2">
      <c r="A19" s="4">
        <v>16</v>
      </c>
      <c r="B19" s="4"/>
      <c r="C19" s="6"/>
      <c r="D19" s="6"/>
      <c r="E19" s="6"/>
      <c r="F19" s="6"/>
    </row>
    <row r="20" spans="1:6" x14ac:dyDescent="0.2">
      <c r="A20" s="4">
        <v>17</v>
      </c>
      <c r="B20" s="4"/>
      <c r="C20" s="6"/>
      <c r="D20" s="6"/>
      <c r="E20" s="6"/>
      <c r="F20" s="6"/>
    </row>
    <row r="21" spans="1:6" x14ac:dyDescent="0.2">
      <c r="A21" s="4">
        <v>18</v>
      </c>
      <c r="B21" s="4"/>
      <c r="C21" s="6"/>
      <c r="D21" s="6"/>
      <c r="E21" s="6"/>
      <c r="F21" s="6"/>
    </row>
    <row r="22" spans="1:6" x14ac:dyDescent="0.2">
      <c r="A22" s="4">
        <v>19</v>
      </c>
      <c r="B22" s="4"/>
      <c r="C22" s="6"/>
      <c r="D22" s="6"/>
      <c r="E22" s="6"/>
      <c r="F22" s="6"/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29</v>
      </c>
      <c r="C41" s="10">
        <f>SUM(C4:C27)</f>
        <v>17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selection activeCell="F15" sqref="F15:F16"/>
      <pageMargins left="0.7" right="0.7" top="0.75" bottom="0.75" header="0.3" footer="0.3"/>
      <pageSetup orientation="portrait" r:id="rId1"/>
    </customSheetView>
    <customSheetView guid="{0E654E7C-7733-487E-8AA6-57B1679C9575}">
      <selection activeCell="D14" sqref="D14"/>
      <pageMargins left="0.7" right="0.7" top="0.75" bottom="0.75" header="0.3" footer="0.3"/>
      <pageSetup orientation="portrait" r:id="rId2"/>
    </customSheetView>
    <customSheetView guid="{830F310C-B10E-428C-9285-BC55B5E9B5E8}">
      <selection activeCell="D14" sqref="D14"/>
      <pageMargins left="0.7" right="0.7" top="0.75" bottom="0.75" header="0.3" footer="0.3"/>
      <pageSetup orientation="portrait" r:id="rId3"/>
    </customSheetView>
    <customSheetView guid="{58A7C1A0-EB3D-45BE-B933-18BBA6A7916A}">
      <selection activeCell="F10" sqref="F10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1"/>
  </sheetPr>
  <dimension ref="A1:F94"/>
  <sheetViews>
    <sheetView zoomScaleNormal="100" workbookViewId="0">
      <selection activeCell="F37" sqref="F37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10.832031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B94-C94</f>
        <v>-2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13</v>
      </c>
      <c r="C4" s="4"/>
      <c r="D4" s="11">
        <v>44082</v>
      </c>
      <c r="E4" s="6"/>
      <c r="F4" s="6"/>
    </row>
    <row r="5" spans="1:6" x14ac:dyDescent="0.2">
      <c r="A5" s="4">
        <v>2</v>
      </c>
      <c r="B5" s="4"/>
      <c r="C5" s="4">
        <v>2</v>
      </c>
      <c r="D5" s="11">
        <v>44110</v>
      </c>
      <c r="E5" s="31"/>
      <c r="F5" s="6" t="s">
        <v>106</v>
      </c>
    </row>
    <row r="6" spans="1:6" x14ac:dyDescent="0.2">
      <c r="A6" s="4">
        <v>3</v>
      </c>
      <c r="B6" s="4"/>
      <c r="C6" s="6">
        <v>1</v>
      </c>
      <c r="D6" s="11">
        <v>44111</v>
      </c>
      <c r="E6" s="6" t="s">
        <v>668</v>
      </c>
      <c r="F6" s="6" t="s">
        <v>75</v>
      </c>
    </row>
    <row r="7" spans="1:6" x14ac:dyDescent="0.2">
      <c r="A7" s="4">
        <v>4</v>
      </c>
      <c r="B7" s="4"/>
      <c r="C7" s="6">
        <v>1</v>
      </c>
      <c r="D7" s="11">
        <v>44117</v>
      </c>
      <c r="E7" s="6" t="s">
        <v>678</v>
      </c>
      <c r="F7" s="6" t="s">
        <v>75</v>
      </c>
    </row>
    <row r="8" spans="1:6" x14ac:dyDescent="0.2">
      <c r="A8" s="4">
        <v>5</v>
      </c>
      <c r="B8" s="4"/>
      <c r="C8" s="6">
        <v>1</v>
      </c>
      <c r="D8" s="11">
        <v>44118</v>
      </c>
      <c r="E8" s="6" t="s">
        <v>681</v>
      </c>
      <c r="F8" s="6" t="s">
        <v>67</v>
      </c>
    </row>
    <row r="9" spans="1:6" x14ac:dyDescent="0.2">
      <c r="A9" s="4">
        <v>6</v>
      </c>
      <c r="B9" s="4"/>
      <c r="C9" s="6">
        <v>1</v>
      </c>
      <c r="D9" s="38">
        <v>44126</v>
      </c>
      <c r="E9" s="6" t="s">
        <v>114</v>
      </c>
      <c r="F9" s="6" t="s">
        <v>79</v>
      </c>
    </row>
    <row r="10" spans="1:6" x14ac:dyDescent="0.2">
      <c r="A10" s="4">
        <v>7</v>
      </c>
      <c r="B10" s="4"/>
      <c r="C10" s="6">
        <v>1</v>
      </c>
      <c r="D10" s="38">
        <v>44127</v>
      </c>
      <c r="E10" s="6" t="s">
        <v>693</v>
      </c>
      <c r="F10" s="6" t="s">
        <v>694</v>
      </c>
    </row>
    <row r="11" spans="1:6" x14ac:dyDescent="0.2">
      <c r="A11" s="4">
        <v>8</v>
      </c>
      <c r="B11" s="4"/>
      <c r="C11" s="6">
        <v>1</v>
      </c>
      <c r="D11" s="11">
        <v>44131</v>
      </c>
      <c r="E11" s="6"/>
      <c r="F11" s="6" t="s">
        <v>79</v>
      </c>
    </row>
    <row r="12" spans="1:6" x14ac:dyDescent="0.2">
      <c r="A12" s="4">
        <v>9</v>
      </c>
      <c r="B12" s="4"/>
      <c r="C12" s="6">
        <v>1</v>
      </c>
      <c r="D12" s="11">
        <v>44140</v>
      </c>
      <c r="E12" s="31" t="s">
        <v>584</v>
      </c>
      <c r="F12" s="6" t="s">
        <v>73</v>
      </c>
    </row>
    <row r="13" spans="1:6" x14ac:dyDescent="0.2">
      <c r="A13" s="4">
        <v>10</v>
      </c>
      <c r="B13" s="4"/>
      <c r="C13" s="6">
        <v>1</v>
      </c>
      <c r="D13" s="11">
        <v>44141</v>
      </c>
      <c r="E13" s="6" t="s">
        <v>480</v>
      </c>
      <c r="F13" s="6" t="s">
        <v>413</v>
      </c>
    </row>
    <row r="14" spans="1:6" x14ac:dyDescent="0.2">
      <c r="A14" s="4">
        <v>11</v>
      </c>
      <c r="B14" s="4"/>
      <c r="C14" s="6">
        <v>1</v>
      </c>
      <c r="D14" s="11">
        <v>44146</v>
      </c>
      <c r="E14" s="6" t="s">
        <v>706</v>
      </c>
      <c r="F14" s="6" t="s">
        <v>106</v>
      </c>
    </row>
    <row r="15" spans="1:6" x14ac:dyDescent="0.2">
      <c r="A15" s="4">
        <v>12</v>
      </c>
      <c r="B15" s="4">
        <v>13</v>
      </c>
      <c r="C15" s="6"/>
      <c r="D15" s="11">
        <v>44151</v>
      </c>
      <c r="E15" s="6"/>
      <c r="F15" s="6"/>
    </row>
    <row r="16" spans="1:6" x14ac:dyDescent="0.2">
      <c r="A16" s="4">
        <v>13</v>
      </c>
      <c r="B16" s="4"/>
      <c r="C16" s="39">
        <v>1</v>
      </c>
      <c r="D16" s="11">
        <v>44154</v>
      </c>
      <c r="E16" s="6" t="s">
        <v>714</v>
      </c>
      <c r="F16" s="6" t="s">
        <v>544</v>
      </c>
    </row>
    <row r="17" spans="1:6" x14ac:dyDescent="0.2">
      <c r="A17" s="4">
        <v>14</v>
      </c>
      <c r="B17" s="4"/>
      <c r="C17" s="6">
        <v>1</v>
      </c>
      <c r="D17" s="11">
        <v>44159</v>
      </c>
      <c r="E17" s="6" t="s">
        <v>718</v>
      </c>
      <c r="F17" s="6" t="s">
        <v>75</v>
      </c>
    </row>
    <row r="18" spans="1:6" x14ac:dyDescent="0.2">
      <c r="A18" s="4">
        <v>15</v>
      </c>
      <c r="B18" s="4"/>
      <c r="C18" s="6">
        <v>1</v>
      </c>
      <c r="D18" s="11">
        <v>44168</v>
      </c>
      <c r="E18" s="6" t="s">
        <v>736</v>
      </c>
      <c r="F18" s="6" t="s">
        <v>274</v>
      </c>
    </row>
    <row r="19" spans="1:6" x14ac:dyDescent="0.2">
      <c r="A19" s="4">
        <v>16</v>
      </c>
      <c r="B19" s="4"/>
      <c r="C19" s="6">
        <v>1</v>
      </c>
      <c r="D19" s="11">
        <v>44167</v>
      </c>
      <c r="E19" s="6" t="s">
        <v>737</v>
      </c>
      <c r="F19" s="6" t="s">
        <v>166</v>
      </c>
    </row>
    <row r="20" spans="1:6" x14ac:dyDescent="0.2">
      <c r="A20" s="4">
        <v>17</v>
      </c>
      <c r="B20" s="4"/>
      <c r="C20" s="6">
        <v>1</v>
      </c>
      <c r="D20" s="11">
        <v>44173</v>
      </c>
      <c r="E20" s="6" t="s">
        <v>741</v>
      </c>
      <c r="F20" s="6" t="s">
        <v>101</v>
      </c>
    </row>
    <row r="21" spans="1:6" x14ac:dyDescent="0.2">
      <c r="A21" s="4">
        <v>18</v>
      </c>
      <c r="B21" s="4"/>
      <c r="C21" s="6">
        <v>1</v>
      </c>
      <c r="D21" s="11">
        <v>44182</v>
      </c>
      <c r="E21" s="6" t="s">
        <v>752</v>
      </c>
      <c r="F21" s="6" t="s">
        <v>166</v>
      </c>
    </row>
    <row r="22" spans="1:6" x14ac:dyDescent="0.2">
      <c r="A22" s="4">
        <v>19</v>
      </c>
      <c r="B22" s="4"/>
      <c r="C22" s="6">
        <v>1</v>
      </c>
      <c r="D22" s="11">
        <v>44182</v>
      </c>
      <c r="E22" s="6" t="s">
        <v>731</v>
      </c>
      <c r="F22" s="6" t="s">
        <v>544</v>
      </c>
    </row>
    <row r="23" spans="1:6" x14ac:dyDescent="0.2">
      <c r="A23" s="4">
        <v>20</v>
      </c>
      <c r="B23" s="4"/>
      <c r="C23" s="6">
        <v>1</v>
      </c>
      <c r="D23" s="11">
        <v>44187</v>
      </c>
      <c r="E23" s="6" t="s">
        <v>780</v>
      </c>
      <c r="F23" s="6" t="s">
        <v>186</v>
      </c>
    </row>
    <row r="24" spans="1:6" x14ac:dyDescent="0.2">
      <c r="A24" s="4">
        <v>21</v>
      </c>
      <c r="B24" s="4"/>
      <c r="C24" s="6">
        <v>1</v>
      </c>
      <c r="D24" s="11">
        <v>44189</v>
      </c>
      <c r="E24" s="6" t="s">
        <v>786</v>
      </c>
      <c r="F24" s="6" t="s">
        <v>101</v>
      </c>
    </row>
    <row r="25" spans="1:6" x14ac:dyDescent="0.2">
      <c r="A25" s="4">
        <v>22</v>
      </c>
      <c r="B25" s="4"/>
      <c r="C25" s="6">
        <v>2</v>
      </c>
      <c r="D25" s="11">
        <v>43832</v>
      </c>
      <c r="E25" s="6" t="s">
        <v>584</v>
      </c>
      <c r="F25" s="6" t="s">
        <v>67</v>
      </c>
    </row>
    <row r="26" spans="1:6" x14ac:dyDescent="0.2">
      <c r="A26" s="4">
        <v>23</v>
      </c>
      <c r="B26" s="4"/>
      <c r="C26" s="6">
        <v>3</v>
      </c>
      <c r="D26" s="11">
        <v>43834</v>
      </c>
      <c r="E26" s="6" t="s">
        <v>736</v>
      </c>
      <c r="F26" s="6" t="s">
        <v>274</v>
      </c>
    </row>
    <row r="27" spans="1:6" x14ac:dyDescent="0.2">
      <c r="A27" s="4">
        <v>24</v>
      </c>
      <c r="B27" s="4"/>
      <c r="C27" s="6">
        <v>2</v>
      </c>
      <c r="D27" s="11">
        <v>43834</v>
      </c>
      <c r="E27" s="6" t="s">
        <v>792</v>
      </c>
      <c r="F27" s="6" t="s">
        <v>79</v>
      </c>
    </row>
    <row r="28" spans="1:6" x14ac:dyDescent="0.2">
      <c r="A28" s="4">
        <v>25</v>
      </c>
      <c r="B28" s="4">
        <v>13</v>
      </c>
      <c r="C28" s="6"/>
      <c r="D28" s="11">
        <v>44270</v>
      </c>
      <c r="E28" s="6"/>
      <c r="F28" s="6"/>
    </row>
    <row r="29" spans="1:6" x14ac:dyDescent="0.2">
      <c r="A29" s="4">
        <v>26</v>
      </c>
      <c r="B29" s="4"/>
      <c r="C29" s="6">
        <v>1</v>
      </c>
      <c r="D29" s="11">
        <v>44274</v>
      </c>
      <c r="E29" s="6" t="s">
        <v>182</v>
      </c>
      <c r="F29" s="6" t="s">
        <v>101</v>
      </c>
    </row>
    <row r="30" spans="1:6" x14ac:dyDescent="0.2">
      <c r="A30" s="4">
        <v>27</v>
      </c>
      <c r="B30" s="4"/>
      <c r="C30" s="6">
        <v>1</v>
      </c>
      <c r="D30" s="11">
        <v>44291</v>
      </c>
      <c r="E30" s="41" t="s">
        <v>429</v>
      </c>
      <c r="F30" s="6" t="s">
        <v>413</v>
      </c>
    </row>
    <row r="31" spans="1:6" x14ac:dyDescent="0.2">
      <c r="A31" s="4">
        <v>28</v>
      </c>
      <c r="B31" s="4"/>
      <c r="C31" s="6">
        <v>2</v>
      </c>
      <c r="D31" s="11">
        <v>44293</v>
      </c>
      <c r="E31" s="6" t="s">
        <v>938</v>
      </c>
      <c r="F31" s="6" t="s">
        <v>542</v>
      </c>
    </row>
    <row r="32" spans="1:6" x14ac:dyDescent="0.2">
      <c r="A32" s="4">
        <v>29</v>
      </c>
      <c r="B32" s="4"/>
      <c r="C32" s="6">
        <v>1</v>
      </c>
      <c r="D32" s="11">
        <v>44293</v>
      </c>
      <c r="E32" s="6" t="s">
        <v>162</v>
      </c>
      <c r="F32" s="6" t="s">
        <v>78</v>
      </c>
    </row>
    <row r="33" spans="1:6" x14ac:dyDescent="0.2">
      <c r="A33" s="4">
        <v>30</v>
      </c>
      <c r="B33" s="4"/>
      <c r="C33" s="6">
        <v>4</v>
      </c>
      <c r="D33" s="11">
        <v>44294</v>
      </c>
      <c r="E33" s="6" t="s">
        <v>938</v>
      </c>
      <c r="F33" s="6" t="s">
        <v>542</v>
      </c>
    </row>
    <row r="34" spans="1:6" x14ac:dyDescent="0.2">
      <c r="A34" s="4">
        <v>31</v>
      </c>
      <c r="B34" s="4"/>
      <c r="C34" s="6">
        <v>1</v>
      </c>
      <c r="D34" s="11">
        <v>44305</v>
      </c>
      <c r="E34" s="6" t="s">
        <v>620</v>
      </c>
      <c r="F34" s="6" t="s">
        <v>274</v>
      </c>
    </row>
    <row r="35" spans="1:6" x14ac:dyDescent="0.2">
      <c r="A35" s="4">
        <v>32</v>
      </c>
      <c r="B35" s="4"/>
      <c r="C35" s="6">
        <v>1</v>
      </c>
      <c r="D35" s="11">
        <v>44308</v>
      </c>
      <c r="E35" s="6" t="s">
        <v>647</v>
      </c>
      <c r="F35" s="6" t="s">
        <v>838</v>
      </c>
    </row>
    <row r="36" spans="1:6" x14ac:dyDescent="0.2">
      <c r="A36" s="4">
        <v>33</v>
      </c>
      <c r="B36" s="4"/>
      <c r="C36" s="6">
        <v>2</v>
      </c>
      <c r="D36" s="11">
        <v>44321</v>
      </c>
      <c r="E36" s="6" t="s">
        <v>975</v>
      </c>
      <c r="F36" s="6" t="s">
        <v>542</v>
      </c>
    </row>
    <row r="37" spans="1:6" x14ac:dyDescent="0.2">
      <c r="A37" s="4">
        <v>34</v>
      </c>
      <c r="B37" s="4"/>
      <c r="C37" s="6">
        <v>1</v>
      </c>
      <c r="D37" s="11"/>
      <c r="E37" s="6"/>
      <c r="F37" s="6"/>
    </row>
    <row r="38" spans="1:6" x14ac:dyDescent="0.2">
      <c r="A38" s="4">
        <v>35</v>
      </c>
      <c r="B38" s="4"/>
      <c r="C38" s="6"/>
      <c r="D38" s="11"/>
      <c r="E38" s="6"/>
      <c r="F38" s="6"/>
    </row>
    <row r="39" spans="1:6" x14ac:dyDescent="0.2">
      <c r="A39" s="4">
        <v>36</v>
      </c>
      <c r="B39" s="4"/>
      <c r="C39" s="6"/>
      <c r="D39" s="11"/>
      <c r="E39" s="6"/>
      <c r="F39" s="6"/>
    </row>
    <row r="40" spans="1:6" x14ac:dyDescent="0.2">
      <c r="A40" s="4">
        <v>37</v>
      </c>
      <c r="B40" s="4"/>
      <c r="C40" s="6"/>
      <c r="D40" s="11"/>
      <c r="E40" s="6"/>
      <c r="F40" s="6"/>
    </row>
    <row r="41" spans="1:6" x14ac:dyDescent="0.2">
      <c r="A41" s="4">
        <v>38</v>
      </c>
      <c r="B41" s="4"/>
      <c r="C41" s="6"/>
      <c r="D41" s="38"/>
      <c r="E41" s="6"/>
      <c r="F41" s="6"/>
    </row>
    <row r="42" spans="1:6" x14ac:dyDescent="0.2">
      <c r="A42" s="4">
        <v>39</v>
      </c>
      <c r="B42" s="4"/>
      <c r="C42" s="23"/>
      <c r="D42" s="38"/>
      <c r="E42" s="6"/>
      <c r="F42" s="6"/>
    </row>
    <row r="43" spans="1:6" ht="15" x14ac:dyDescent="0.2">
      <c r="A43" s="4">
        <v>40</v>
      </c>
      <c r="B43" s="4"/>
      <c r="C43" s="23"/>
      <c r="D43" s="47"/>
      <c r="E43" s="6"/>
      <c r="F43" s="6"/>
    </row>
    <row r="44" spans="1:6" ht="15" x14ac:dyDescent="0.2">
      <c r="A44" s="4">
        <v>41</v>
      </c>
      <c r="B44" s="4"/>
      <c r="C44" s="23"/>
      <c r="D44" s="47"/>
      <c r="E44" s="6"/>
      <c r="F44" s="6"/>
    </row>
    <row r="45" spans="1:6" x14ac:dyDescent="0.2">
      <c r="A45" s="4">
        <v>42</v>
      </c>
      <c r="B45" s="4"/>
      <c r="C45" s="23"/>
      <c r="D45" s="38"/>
      <c r="E45" s="6"/>
      <c r="F45" s="6"/>
    </row>
    <row r="46" spans="1:6" x14ac:dyDescent="0.2">
      <c r="A46" s="4">
        <v>43</v>
      </c>
      <c r="B46" s="4"/>
      <c r="C46" s="23"/>
      <c r="D46" s="38"/>
      <c r="E46" s="6"/>
      <c r="F46" s="6"/>
    </row>
    <row r="47" spans="1:6" x14ac:dyDescent="0.2">
      <c r="A47" s="4">
        <v>44</v>
      </c>
      <c r="B47" s="4"/>
      <c r="C47" s="23"/>
      <c r="D47" s="38"/>
      <c r="E47" s="6"/>
      <c r="F47" s="6"/>
    </row>
    <row r="48" spans="1:6" x14ac:dyDescent="0.2">
      <c r="A48" s="4">
        <v>45</v>
      </c>
      <c r="B48" s="4"/>
      <c r="C48" s="23"/>
      <c r="D48" s="38"/>
      <c r="E48" s="6"/>
      <c r="F48" s="6"/>
    </row>
    <row r="49" spans="1:6" x14ac:dyDescent="0.2">
      <c r="A49" s="4">
        <v>46</v>
      </c>
      <c r="B49" s="4"/>
      <c r="C49" s="23"/>
      <c r="D49" s="38"/>
      <c r="E49" s="6"/>
      <c r="F49" s="6"/>
    </row>
    <row r="50" spans="1:6" x14ac:dyDescent="0.2">
      <c r="A50" s="4">
        <v>47</v>
      </c>
      <c r="B50" s="4"/>
      <c r="C50" s="6"/>
      <c r="D50" s="11"/>
      <c r="E50" s="6"/>
      <c r="F50" s="6"/>
    </row>
    <row r="51" spans="1:6" x14ac:dyDescent="0.2">
      <c r="A51" s="4">
        <v>48</v>
      </c>
      <c r="B51" s="4"/>
      <c r="C51" s="6"/>
      <c r="D51" s="11"/>
      <c r="E51" s="6"/>
      <c r="F51" s="6"/>
    </row>
    <row r="52" spans="1:6" x14ac:dyDescent="0.2">
      <c r="A52" s="4">
        <v>49</v>
      </c>
      <c r="B52" s="4"/>
      <c r="C52" s="6"/>
      <c r="D52" s="11"/>
      <c r="E52" s="6"/>
      <c r="F52" s="6"/>
    </row>
    <row r="53" spans="1:6" x14ac:dyDescent="0.2">
      <c r="A53" s="4">
        <v>50</v>
      </c>
      <c r="B53" s="4"/>
      <c r="C53" s="6"/>
      <c r="D53" s="11"/>
      <c r="E53" s="6"/>
      <c r="F53" s="6"/>
    </row>
    <row r="54" spans="1:6" x14ac:dyDescent="0.2">
      <c r="A54" s="4">
        <v>51</v>
      </c>
      <c r="B54" s="4"/>
      <c r="C54" s="6"/>
      <c r="D54" s="11"/>
      <c r="E54" s="6"/>
      <c r="F54" s="6"/>
    </row>
    <row r="55" spans="1:6" x14ac:dyDescent="0.2">
      <c r="A55" s="4">
        <v>52</v>
      </c>
      <c r="B55" s="4"/>
      <c r="C55" s="6"/>
      <c r="D55" s="17"/>
      <c r="E55" s="6"/>
      <c r="F55" s="5"/>
    </row>
    <row r="56" spans="1:6" x14ac:dyDescent="0.2">
      <c r="A56" s="4">
        <v>53</v>
      </c>
      <c r="B56" s="4"/>
      <c r="C56" s="6"/>
      <c r="D56" s="17"/>
      <c r="E56" s="6"/>
      <c r="F56" s="6"/>
    </row>
    <row r="57" spans="1:6" x14ac:dyDescent="0.2">
      <c r="A57" s="4">
        <v>54</v>
      </c>
      <c r="B57" s="4"/>
      <c r="C57" s="6"/>
      <c r="D57" s="17"/>
      <c r="E57" s="6"/>
      <c r="F57" s="6"/>
    </row>
    <row r="58" spans="1:6" x14ac:dyDescent="0.2">
      <c r="A58" s="4">
        <v>55</v>
      </c>
      <c r="B58" s="4"/>
      <c r="C58" s="6"/>
      <c r="D58" s="17"/>
      <c r="E58" s="6"/>
      <c r="F58" s="6"/>
    </row>
    <row r="59" spans="1:6" x14ac:dyDescent="0.2">
      <c r="A59" s="4">
        <v>56</v>
      </c>
      <c r="B59" s="4"/>
      <c r="C59" s="6"/>
      <c r="D59" s="17"/>
      <c r="E59" s="6"/>
      <c r="F59" s="6"/>
    </row>
    <row r="60" spans="1:6" x14ac:dyDescent="0.2">
      <c r="A60" s="4">
        <v>57</v>
      </c>
      <c r="B60" s="4"/>
      <c r="C60" s="6"/>
      <c r="D60" s="17"/>
      <c r="E60" s="6"/>
      <c r="F60" s="6"/>
    </row>
    <row r="61" spans="1:6" x14ac:dyDescent="0.2">
      <c r="A61" s="4">
        <v>58</v>
      </c>
      <c r="B61" s="4"/>
      <c r="C61" s="6"/>
      <c r="D61" s="11"/>
      <c r="E61" s="6"/>
      <c r="F61" s="6"/>
    </row>
    <row r="62" spans="1:6" x14ac:dyDescent="0.2">
      <c r="A62" s="4">
        <v>59</v>
      </c>
      <c r="B62" s="4"/>
      <c r="C62" s="6"/>
      <c r="D62" s="11"/>
      <c r="E62" s="6"/>
      <c r="F62" s="6"/>
    </row>
    <row r="63" spans="1:6" x14ac:dyDescent="0.2">
      <c r="A63" s="4">
        <v>60</v>
      </c>
      <c r="B63" s="4"/>
      <c r="C63" s="6"/>
      <c r="D63" s="11"/>
      <c r="E63" s="6"/>
      <c r="F63" s="6"/>
    </row>
    <row r="64" spans="1:6" x14ac:dyDescent="0.2">
      <c r="A64" s="4">
        <v>61</v>
      </c>
      <c r="B64" s="4"/>
      <c r="C64" s="6"/>
      <c r="D64" s="11"/>
      <c r="E64" s="6"/>
      <c r="F64" s="6"/>
    </row>
    <row r="65" spans="1:6" x14ac:dyDescent="0.2">
      <c r="A65" s="4">
        <v>62</v>
      </c>
      <c r="B65" s="4"/>
      <c r="C65" s="6"/>
      <c r="D65" s="11"/>
      <c r="E65" s="6"/>
      <c r="F65" s="6"/>
    </row>
    <row r="66" spans="1:6" x14ac:dyDescent="0.2">
      <c r="A66" s="4">
        <v>63</v>
      </c>
      <c r="B66" s="4"/>
      <c r="C66" s="6"/>
      <c r="D66" s="11"/>
      <c r="E66" s="6"/>
      <c r="F66" s="6"/>
    </row>
    <row r="67" spans="1:6" x14ac:dyDescent="0.2">
      <c r="A67" s="4">
        <v>64</v>
      </c>
      <c r="B67" s="4"/>
      <c r="C67" s="6"/>
      <c r="D67" s="11"/>
      <c r="E67" s="6"/>
      <c r="F67" s="6"/>
    </row>
    <row r="68" spans="1:6" x14ac:dyDescent="0.2">
      <c r="A68" s="4">
        <v>65</v>
      </c>
      <c r="B68" s="4"/>
      <c r="C68" s="6"/>
      <c r="D68" s="11"/>
      <c r="E68" s="6"/>
      <c r="F68" s="6"/>
    </row>
    <row r="69" spans="1:6" x14ac:dyDescent="0.2">
      <c r="A69" s="4">
        <v>66</v>
      </c>
      <c r="B69" s="4"/>
      <c r="C69" s="6"/>
      <c r="D69" s="11"/>
      <c r="E69" s="6"/>
      <c r="F69" s="6"/>
    </row>
    <row r="70" spans="1:6" x14ac:dyDescent="0.2">
      <c r="A70" s="4">
        <v>67</v>
      </c>
      <c r="B70" s="4"/>
      <c r="C70" s="6"/>
      <c r="D70" s="11"/>
      <c r="E70" s="6"/>
      <c r="F70" s="6"/>
    </row>
    <row r="71" spans="1:6" x14ac:dyDescent="0.2">
      <c r="A71" s="4">
        <v>68</v>
      </c>
      <c r="B71" s="4"/>
      <c r="C71" s="6"/>
      <c r="D71" s="11"/>
      <c r="E71" s="6"/>
      <c r="F71" s="6"/>
    </row>
    <row r="72" spans="1:6" x14ac:dyDescent="0.2">
      <c r="A72" s="4">
        <v>69</v>
      </c>
      <c r="B72" s="4"/>
      <c r="C72" s="6"/>
      <c r="D72" s="11"/>
      <c r="E72" s="6"/>
      <c r="F72" s="6"/>
    </row>
    <row r="73" spans="1:6" x14ac:dyDescent="0.2">
      <c r="A73" s="4">
        <v>70</v>
      </c>
      <c r="B73" s="4"/>
      <c r="C73" s="6"/>
      <c r="D73" s="11"/>
      <c r="E73" s="6"/>
      <c r="F73" s="6"/>
    </row>
    <row r="74" spans="1:6" x14ac:dyDescent="0.2">
      <c r="A74" s="4">
        <v>71</v>
      </c>
      <c r="B74" s="4"/>
      <c r="C74" s="6"/>
      <c r="D74" s="11"/>
      <c r="E74" s="6"/>
      <c r="F74" s="6"/>
    </row>
    <row r="75" spans="1:6" x14ac:dyDescent="0.2">
      <c r="A75" s="4">
        <v>72</v>
      </c>
      <c r="B75" s="4"/>
      <c r="C75" s="6"/>
      <c r="D75" s="11"/>
      <c r="E75" s="6"/>
      <c r="F75" s="6"/>
    </row>
    <row r="76" spans="1:6" x14ac:dyDescent="0.2">
      <c r="A76" s="4">
        <v>73</v>
      </c>
      <c r="B76" s="4"/>
      <c r="C76" s="6"/>
      <c r="D76" s="11"/>
      <c r="E76" s="6"/>
      <c r="F76" s="6"/>
    </row>
    <row r="77" spans="1:6" x14ac:dyDescent="0.2">
      <c r="A77" s="4">
        <v>74</v>
      </c>
      <c r="B77" s="4"/>
      <c r="C77" s="6"/>
      <c r="D77" s="11"/>
      <c r="E77" s="6"/>
      <c r="F77" s="6"/>
    </row>
    <row r="78" spans="1:6" x14ac:dyDescent="0.2">
      <c r="A78" s="4">
        <v>75</v>
      </c>
      <c r="B78" s="4"/>
      <c r="C78" s="6"/>
      <c r="D78" s="11"/>
      <c r="E78" s="6"/>
      <c r="F78" s="6"/>
    </row>
    <row r="79" spans="1:6" x14ac:dyDescent="0.2">
      <c r="A79" s="4">
        <v>76</v>
      </c>
      <c r="B79" s="4"/>
      <c r="C79" s="6"/>
      <c r="D79" s="11"/>
      <c r="E79" s="6"/>
      <c r="F79" s="6"/>
    </row>
    <row r="80" spans="1:6" x14ac:dyDescent="0.2">
      <c r="A80" s="4">
        <v>77</v>
      </c>
      <c r="B80" s="4"/>
      <c r="C80" s="6"/>
      <c r="D80" s="11"/>
      <c r="E80" s="6"/>
      <c r="F80" s="6"/>
    </row>
    <row r="81" spans="1:6" x14ac:dyDescent="0.2">
      <c r="A81" s="4">
        <v>78</v>
      </c>
      <c r="B81" s="4"/>
      <c r="C81" s="6"/>
      <c r="D81" s="11"/>
      <c r="E81" s="6"/>
      <c r="F81" s="6"/>
    </row>
    <row r="82" spans="1:6" x14ac:dyDescent="0.2">
      <c r="A82" s="4">
        <v>79</v>
      </c>
      <c r="B82" s="4"/>
      <c r="C82" s="6"/>
      <c r="D82" s="11"/>
      <c r="E82" s="6"/>
      <c r="F82" s="6"/>
    </row>
    <row r="83" spans="1:6" x14ac:dyDescent="0.2">
      <c r="A83" s="4">
        <v>80</v>
      </c>
      <c r="B83" s="4"/>
      <c r="C83" s="6"/>
      <c r="D83" s="11"/>
      <c r="E83" s="6"/>
      <c r="F83" s="6"/>
    </row>
    <row r="84" spans="1:6" x14ac:dyDescent="0.2">
      <c r="A84" s="4">
        <v>81</v>
      </c>
      <c r="B84" s="4"/>
      <c r="C84" s="6"/>
      <c r="D84" s="11"/>
      <c r="E84" s="6"/>
      <c r="F84" s="6"/>
    </row>
    <row r="85" spans="1:6" x14ac:dyDescent="0.2">
      <c r="A85" s="4">
        <v>82</v>
      </c>
      <c r="B85" s="4"/>
      <c r="C85" s="6"/>
      <c r="D85" s="11"/>
      <c r="E85" s="6"/>
      <c r="F85" s="6"/>
    </row>
    <row r="86" spans="1:6" x14ac:dyDescent="0.2">
      <c r="A86" s="4">
        <v>83</v>
      </c>
      <c r="B86" s="4"/>
      <c r="C86" s="6"/>
      <c r="D86" s="11"/>
      <c r="E86" s="6"/>
      <c r="F86" s="6"/>
    </row>
    <row r="87" spans="1:6" x14ac:dyDescent="0.2">
      <c r="A87" s="4">
        <v>84</v>
      </c>
      <c r="B87" s="4"/>
      <c r="C87" s="6"/>
      <c r="D87" s="11"/>
      <c r="E87" s="6"/>
      <c r="F87" s="6"/>
    </row>
    <row r="88" spans="1:6" x14ac:dyDescent="0.2">
      <c r="A88" s="4">
        <v>85</v>
      </c>
      <c r="B88" s="4"/>
      <c r="C88" s="6"/>
      <c r="D88" s="11"/>
      <c r="E88" s="6"/>
      <c r="F88" s="6"/>
    </row>
    <row r="89" spans="1:6" x14ac:dyDescent="0.2">
      <c r="A89" s="4">
        <v>86</v>
      </c>
      <c r="B89" s="4"/>
      <c r="C89" s="41"/>
      <c r="D89" s="42"/>
      <c r="E89" s="41"/>
      <c r="F89" s="41"/>
    </row>
    <row r="90" spans="1:6" x14ac:dyDescent="0.2">
      <c r="A90" s="4">
        <v>87</v>
      </c>
      <c r="B90" s="4"/>
      <c r="C90" s="6"/>
      <c r="D90" s="6"/>
      <c r="E90" s="6"/>
      <c r="F90" s="6"/>
    </row>
    <row r="91" spans="1:6" x14ac:dyDescent="0.2">
      <c r="A91" s="4">
        <v>88</v>
      </c>
      <c r="B91" s="4"/>
      <c r="C91" s="6"/>
      <c r="D91" s="6"/>
      <c r="E91" s="6"/>
      <c r="F91" s="6"/>
    </row>
    <row r="92" spans="1:6" x14ac:dyDescent="0.2">
      <c r="A92" s="4">
        <v>89</v>
      </c>
      <c r="B92" s="4"/>
      <c r="C92" s="6"/>
      <c r="D92" s="6"/>
      <c r="E92" s="6"/>
      <c r="F92" s="6"/>
    </row>
    <row r="93" spans="1:6" x14ac:dyDescent="0.2">
      <c r="A93" s="4"/>
      <c r="B93" s="4"/>
      <c r="C93" s="6"/>
      <c r="D93" s="6"/>
      <c r="E93" s="6"/>
      <c r="F93" s="6"/>
    </row>
    <row r="94" spans="1:6" ht="18" x14ac:dyDescent="0.2">
      <c r="A94" s="32" t="s">
        <v>6</v>
      </c>
      <c r="B94" s="32">
        <f>SUM(B4:B90)</f>
        <v>39</v>
      </c>
      <c r="C94" s="32">
        <f>SUM(C4:C92)</f>
        <v>41</v>
      </c>
    </row>
  </sheetData>
  <customSheetViews>
    <customSheetView guid="{A025996E-0933-4403-96EE-A2E2485AFB51}">
      <selection activeCell="F37" sqref="F37"/>
      <pageMargins left="0.7" right="0.7" top="0.75" bottom="0.75" header="0.3" footer="0.3"/>
      <pageSetup orientation="portrait" r:id="rId1"/>
    </customSheetView>
    <customSheetView guid="{0E654E7C-7733-487E-8AA6-57B1679C9575}">
      <selection activeCell="F37" sqref="F37"/>
      <pageMargins left="0.7" right="0.7" top="0.75" bottom="0.75" header="0.3" footer="0.3"/>
      <pageSetup orientation="portrait" r:id="rId2"/>
    </customSheetView>
    <customSheetView guid="{830F310C-B10E-428C-9285-BC55B5E9B5E8}" topLeftCell="A19">
      <selection activeCell="F37" sqref="F37"/>
      <pageMargins left="0.7" right="0.7" top="0.75" bottom="0.75" header="0.3" footer="0.3"/>
      <pageSetup orientation="portrait" r:id="rId3"/>
    </customSheetView>
    <customSheetView guid="{58A7C1A0-EB3D-45BE-B933-18BBA6A7916A}" topLeftCell="A13">
      <selection activeCell="F37" sqref="F37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499984740745262"/>
  </sheetPr>
  <dimension ref="A1:G98"/>
  <sheetViews>
    <sheetView topLeftCell="A22" zoomScaleNormal="100" workbookViewId="0">
      <selection activeCell="C36" sqref="C36"/>
    </sheetView>
  </sheetViews>
  <sheetFormatPr defaultRowHeight="11.25" x14ac:dyDescent="0.2"/>
  <cols>
    <col min="1" max="1" width="20" style="2" bestFit="1" customWidth="1"/>
    <col min="2" max="2" width="9.83203125" style="2" customWidth="1"/>
    <col min="3" max="3" width="9.33203125" style="3" customWidth="1"/>
    <col min="4" max="4" width="9.83203125" style="3" bestFit="1" customWidth="1"/>
    <col min="5" max="5" width="32.6640625" style="3" customWidth="1"/>
    <col min="6" max="6" width="9.33203125" style="3" customWidth="1"/>
    <col min="7" max="7" width="10.5" bestFit="1" customWidth="1"/>
    <col min="9" max="9" width="19.33203125" customWidth="1"/>
  </cols>
  <sheetData>
    <row r="1" spans="1:7" ht="35.25" customHeight="1" x14ac:dyDescent="0.2">
      <c r="A1" s="12" t="s">
        <v>7</v>
      </c>
    </row>
    <row r="2" spans="1:7" ht="33.75" customHeight="1" x14ac:dyDescent="0.2">
      <c r="A2" s="8" t="s">
        <v>3</v>
      </c>
      <c r="B2" s="9">
        <f>B65-C65</f>
        <v>6</v>
      </c>
      <c r="C2" s="21" t="s">
        <v>37</v>
      </c>
    </row>
    <row r="3" spans="1:7" x14ac:dyDescent="0.2">
      <c r="A3" s="4" t="s">
        <v>0</v>
      </c>
      <c r="B3" s="4" t="s">
        <v>4</v>
      </c>
      <c r="C3" s="4" t="s">
        <v>10</v>
      </c>
      <c r="D3" s="4" t="s">
        <v>5</v>
      </c>
      <c r="E3" s="5" t="s">
        <v>1</v>
      </c>
      <c r="F3" s="5" t="s">
        <v>2</v>
      </c>
      <c r="G3" s="4" t="s">
        <v>38</v>
      </c>
    </row>
    <row r="4" spans="1:7" x14ac:dyDescent="0.2">
      <c r="A4" s="4">
        <v>1</v>
      </c>
      <c r="B4" s="4">
        <v>31</v>
      </c>
      <c r="C4" s="4"/>
      <c r="D4" s="17">
        <v>43685</v>
      </c>
      <c r="E4" s="5"/>
      <c r="F4" s="5"/>
      <c r="G4" s="6"/>
    </row>
    <row r="5" spans="1:7" x14ac:dyDescent="0.2">
      <c r="A5" s="4">
        <v>2</v>
      </c>
      <c r="B5" s="4"/>
      <c r="C5" s="4">
        <v>2</v>
      </c>
      <c r="D5" s="17">
        <v>43686</v>
      </c>
      <c r="E5" s="25" t="s">
        <v>63</v>
      </c>
      <c r="F5" s="5" t="s">
        <v>50</v>
      </c>
      <c r="G5" s="6"/>
    </row>
    <row r="6" spans="1:7" x14ac:dyDescent="0.2">
      <c r="A6" s="4">
        <v>3</v>
      </c>
      <c r="B6" s="4"/>
      <c r="C6" s="5">
        <v>1</v>
      </c>
      <c r="D6" s="29">
        <v>43690</v>
      </c>
      <c r="E6" s="25" t="s">
        <v>64</v>
      </c>
      <c r="F6" s="5" t="s">
        <v>55</v>
      </c>
      <c r="G6" s="6"/>
    </row>
    <row r="7" spans="1:7" x14ac:dyDescent="0.2">
      <c r="A7" s="4">
        <v>4</v>
      </c>
      <c r="B7" s="4"/>
      <c r="C7" s="5">
        <v>2</v>
      </c>
      <c r="D7" s="17">
        <v>43693</v>
      </c>
      <c r="E7" s="25" t="s">
        <v>81</v>
      </c>
      <c r="F7" s="5" t="s">
        <v>70</v>
      </c>
      <c r="G7" s="6"/>
    </row>
    <row r="8" spans="1:7" x14ac:dyDescent="0.2">
      <c r="A8" s="4">
        <v>5</v>
      </c>
      <c r="B8" s="4"/>
      <c r="C8" s="5">
        <v>2</v>
      </c>
      <c r="D8" s="17">
        <v>43699</v>
      </c>
      <c r="E8" s="25" t="s">
        <v>80</v>
      </c>
      <c r="F8" s="5" t="s">
        <v>79</v>
      </c>
      <c r="G8" s="6"/>
    </row>
    <row r="9" spans="1:7" x14ac:dyDescent="0.2">
      <c r="A9" s="4">
        <v>6</v>
      </c>
      <c r="B9" s="4"/>
      <c r="C9" s="5">
        <v>2</v>
      </c>
      <c r="D9" s="17">
        <v>43756</v>
      </c>
      <c r="E9" s="25" t="s">
        <v>213</v>
      </c>
      <c r="F9" s="5" t="s">
        <v>70</v>
      </c>
      <c r="G9" s="6">
        <v>0</v>
      </c>
    </row>
    <row r="10" spans="1:7" x14ac:dyDescent="0.2">
      <c r="A10" s="4">
        <v>7</v>
      </c>
      <c r="B10" s="4"/>
      <c r="C10" s="5">
        <v>1</v>
      </c>
      <c r="D10" s="17">
        <v>43756</v>
      </c>
      <c r="E10" s="25" t="s">
        <v>216</v>
      </c>
      <c r="F10" s="5" t="s">
        <v>35</v>
      </c>
      <c r="G10" s="6"/>
    </row>
    <row r="11" spans="1:7" x14ac:dyDescent="0.2">
      <c r="A11" s="4">
        <v>8</v>
      </c>
      <c r="B11" s="4"/>
      <c r="C11" s="5">
        <v>1</v>
      </c>
      <c r="D11" s="11">
        <v>43795</v>
      </c>
      <c r="E11" s="6" t="s">
        <v>263</v>
      </c>
      <c r="F11" s="6" t="s">
        <v>90</v>
      </c>
      <c r="G11" s="6"/>
    </row>
    <row r="12" spans="1:7" x14ac:dyDescent="0.2">
      <c r="A12" s="4">
        <v>9</v>
      </c>
      <c r="B12" s="4"/>
      <c r="C12" s="5">
        <v>1</v>
      </c>
      <c r="D12" s="17">
        <v>43804</v>
      </c>
      <c r="E12" s="25" t="s">
        <v>283</v>
      </c>
      <c r="F12" s="5" t="s">
        <v>82</v>
      </c>
      <c r="G12" s="6"/>
    </row>
    <row r="13" spans="1:7" x14ac:dyDescent="0.2">
      <c r="A13" s="4">
        <v>10</v>
      </c>
      <c r="B13" s="4"/>
      <c r="C13" s="5">
        <v>2</v>
      </c>
      <c r="D13" s="11">
        <v>43810</v>
      </c>
      <c r="E13" s="6" t="s">
        <v>295</v>
      </c>
      <c r="F13" s="6" t="s">
        <v>90</v>
      </c>
      <c r="G13" s="6"/>
    </row>
    <row r="14" spans="1:7" x14ac:dyDescent="0.2">
      <c r="A14" s="4">
        <v>11</v>
      </c>
      <c r="B14" s="4"/>
      <c r="C14" s="5">
        <v>2</v>
      </c>
      <c r="D14" s="11">
        <v>43845</v>
      </c>
      <c r="E14" s="6" t="s">
        <v>342</v>
      </c>
      <c r="F14" s="6" t="s">
        <v>42</v>
      </c>
      <c r="G14" s="6"/>
    </row>
    <row r="15" spans="1:7" x14ac:dyDescent="0.2">
      <c r="A15" s="4">
        <v>12</v>
      </c>
      <c r="B15" s="4"/>
      <c r="C15" s="5">
        <v>1</v>
      </c>
      <c r="D15" s="11">
        <v>43845</v>
      </c>
      <c r="E15" s="25" t="s">
        <v>343</v>
      </c>
      <c r="F15" s="5" t="s">
        <v>70</v>
      </c>
      <c r="G15" s="6"/>
    </row>
    <row r="16" spans="1:7" x14ac:dyDescent="0.2">
      <c r="A16" s="4">
        <v>13</v>
      </c>
      <c r="B16" s="4"/>
      <c r="C16" s="5">
        <v>3</v>
      </c>
      <c r="D16" s="17">
        <v>43867</v>
      </c>
      <c r="E16" s="25" t="s">
        <v>358</v>
      </c>
      <c r="F16" s="5" t="s">
        <v>55</v>
      </c>
      <c r="G16" s="6"/>
    </row>
    <row r="17" spans="1:7" x14ac:dyDescent="0.2">
      <c r="A17" s="4">
        <v>14</v>
      </c>
      <c r="B17" s="4"/>
      <c r="C17" s="5">
        <v>2</v>
      </c>
      <c r="D17" s="17">
        <v>43872</v>
      </c>
      <c r="E17" s="25" t="s">
        <v>363</v>
      </c>
      <c r="F17" s="5" t="s">
        <v>78</v>
      </c>
      <c r="G17" s="6"/>
    </row>
    <row r="18" spans="1:7" x14ac:dyDescent="0.2">
      <c r="A18" s="4">
        <v>15</v>
      </c>
      <c r="B18" s="4"/>
      <c r="C18" s="5">
        <v>1</v>
      </c>
      <c r="D18" s="11">
        <v>43899</v>
      </c>
      <c r="E18" s="6" t="s">
        <v>402</v>
      </c>
      <c r="F18" s="6" t="s">
        <v>186</v>
      </c>
      <c r="G18" s="6"/>
    </row>
    <row r="19" spans="1:7" x14ac:dyDescent="0.2">
      <c r="A19" s="4">
        <v>16</v>
      </c>
      <c r="B19" s="4"/>
      <c r="C19" s="3">
        <v>1</v>
      </c>
      <c r="D19" s="17">
        <v>43970</v>
      </c>
      <c r="E19" s="3" t="s">
        <v>1007</v>
      </c>
      <c r="F19" s="3" t="s">
        <v>101</v>
      </c>
      <c r="G19" s="6"/>
    </row>
    <row r="20" spans="1:7" x14ac:dyDescent="0.2">
      <c r="A20" s="4">
        <v>17</v>
      </c>
      <c r="B20" s="4"/>
      <c r="C20" s="5">
        <v>1</v>
      </c>
      <c r="D20" s="17">
        <v>43970</v>
      </c>
      <c r="E20" s="25" t="s">
        <v>453</v>
      </c>
      <c r="F20" s="5" t="s">
        <v>73</v>
      </c>
      <c r="G20" s="6"/>
    </row>
    <row r="21" spans="1:7" x14ac:dyDescent="0.2">
      <c r="A21" s="4">
        <v>18</v>
      </c>
      <c r="B21" s="4"/>
      <c r="C21" s="5">
        <v>2</v>
      </c>
      <c r="D21" s="11">
        <v>43985</v>
      </c>
      <c r="E21" s="6" t="s">
        <v>473</v>
      </c>
      <c r="F21" s="6" t="s">
        <v>166</v>
      </c>
      <c r="G21" s="6"/>
    </row>
    <row r="22" spans="1:7" x14ac:dyDescent="0.2">
      <c r="A22" s="4">
        <v>19</v>
      </c>
      <c r="B22" s="4"/>
      <c r="C22" s="5">
        <v>3</v>
      </c>
      <c r="D22" s="11">
        <v>43986</v>
      </c>
      <c r="E22" s="6" t="s">
        <v>479</v>
      </c>
      <c r="F22" s="6" t="s">
        <v>70</v>
      </c>
      <c r="G22" s="6"/>
    </row>
    <row r="23" spans="1:7" x14ac:dyDescent="0.2">
      <c r="A23" s="4">
        <v>20</v>
      </c>
      <c r="B23" s="4"/>
      <c r="C23" s="5">
        <v>2</v>
      </c>
      <c r="D23" s="17">
        <v>43987</v>
      </c>
      <c r="E23" s="25" t="s">
        <v>476</v>
      </c>
      <c r="F23" s="5" t="s">
        <v>82</v>
      </c>
      <c r="G23" s="6"/>
    </row>
    <row r="24" spans="1:7" x14ac:dyDescent="0.2">
      <c r="A24" s="4">
        <v>21</v>
      </c>
      <c r="C24" s="5">
        <v>1</v>
      </c>
      <c r="D24" s="17">
        <v>44004</v>
      </c>
      <c r="E24" s="6" t="s">
        <v>295</v>
      </c>
      <c r="F24" s="5" t="s">
        <v>78</v>
      </c>
      <c r="G24" s="6"/>
    </row>
    <row r="25" spans="1:7" x14ac:dyDescent="0.2">
      <c r="A25" s="4">
        <v>22</v>
      </c>
      <c r="B25" s="4">
        <v>24</v>
      </c>
      <c r="C25" s="5"/>
      <c r="D25" s="17">
        <v>44253</v>
      </c>
      <c r="E25" s="5"/>
      <c r="F25" s="5"/>
      <c r="G25" s="6"/>
    </row>
    <row r="26" spans="1:7" x14ac:dyDescent="0.2">
      <c r="A26" s="4">
        <v>23</v>
      </c>
      <c r="B26" s="4"/>
      <c r="C26" s="5">
        <v>2</v>
      </c>
      <c r="D26" s="17">
        <v>44268</v>
      </c>
      <c r="E26" s="25" t="s">
        <v>900</v>
      </c>
      <c r="F26" s="5" t="s">
        <v>67</v>
      </c>
      <c r="G26" s="6"/>
    </row>
    <row r="27" spans="1:7" x14ac:dyDescent="0.2">
      <c r="A27" s="4">
        <v>24</v>
      </c>
      <c r="B27" s="4"/>
      <c r="C27" s="5">
        <v>1</v>
      </c>
      <c r="D27" s="17">
        <v>44287</v>
      </c>
      <c r="E27" s="5" t="s">
        <v>402</v>
      </c>
      <c r="F27" s="5" t="s">
        <v>67</v>
      </c>
      <c r="G27" s="6"/>
    </row>
    <row r="28" spans="1:7" x14ac:dyDescent="0.2">
      <c r="A28" s="4"/>
      <c r="B28" s="4"/>
      <c r="C28" s="5">
        <v>2</v>
      </c>
      <c r="D28" s="11">
        <v>44314</v>
      </c>
      <c r="E28" s="6" t="s">
        <v>967</v>
      </c>
      <c r="F28" s="6" t="s">
        <v>274</v>
      </c>
      <c r="G28" s="6"/>
    </row>
    <row r="29" spans="1:7" x14ac:dyDescent="0.2">
      <c r="A29" s="4"/>
      <c r="B29" s="4"/>
      <c r="C29" s="5">
        <v>2</v>
      </c>
      <c r="D29" s="11">
        <v>44326</v>
      </c>
      <c r="E29" s="5" t="s">
        <v>983</v>
      </c>
      <c r="F29" s="5" t="s">
        <v>984</v>
      </c>
      <c r="G29" s="6"/>
    </row>
    <row r="30" spans="1:7" x14ac:dyDescent="0.2">
      <c r="A30" s="4"/>
      <c r="B30" s="4"/>
      <c r="C30" s="5">
        <v>3</v>
      </c>
      <c r="D30" s="17">
        <v>44335</v>
      </c>
      <c r="E30" s="5" t="s">
        <v>988</v>
      </c>
      <c r="F30" s="5" t="s">
        <v>186</v>
      </c>
      <c r="G30" s="6"/>
    </row>
    <row r="31" spans="1:7" x14ac:dyDescent="0.2">
      <c r="A31" s="4"/>
      <c r="B31" s="4"/>
      <c r="C31" s="5">
        <v>2</v>
      </c>
      <c r="D31" s="17">
        <v>44340</v>
      </c>
      <c r="E31" s="5" t="s">
        <v>549</v>
      </c>
      <c r="F31" s="5" t="s">
        <v>186</v>
      </c>
      <c r="G31" s="6"/>
    </row>
    <row r="32" spans="1:7" x14ac:dyDescent="0.2">
      <c r="A32" s="4"/>
      <c r="B32" s="4"/>
      <c r="C32" s="5">
        <v>1</v>
      </c>
      <c r="D32" s="17">
        <v>44405</v>
      </c>
      <c r="E32" s="5" t="s">
        <v>1043</v>
      </c>
      <c r="F32" s="5" t="s">
        <v>82</v>
      </c>
      <c r="G32" s="6"/>
    </row>
    <row r="33" spans="1:7" x14ac:dyDescent="0.2">
      <c r="A33" s="4"/>
      <c r="B33" s="4"/>
      <c r="C33" s="5">
        <v>1</v>
      </c>
      <c r="D33" s="17">
        <v>44467</v>
      </c>
      <c r="E33" s="5"/>
      <c r="F33" s="5"/>
      <c r="G33" s="6"/>
    </row>
    <row r="34" spans="1:7" x14ac:dyDescent="0.2">
      <c r="A34" s="4"/>
      <c r="B34" s="4"/>
      <c r="C34" s="5">
        <v>2</v>
      </c>
      <c r="D34" s="17">
        <v>44474</v>
      </c>
      <c r="E34" s="5" t="s">
        <v>888</v>
      </c>
      <c r="F34" s="5" t="s">
        <v>925</v>
      </c>
      <c r="G34" s="6"/>
    </row>
    <row r="35" spans="1:7" x14ac:dyDescent="0.2">
      <c r="A35" s="4"/>
      <c r="B35" s="4"/>
      <c r="C35" s="75">
        <v>6</v>
      </c>
      <c r="D35" s="5"/>
      <c r="E35" s="5"/>
      <c r="F35" s="5"/>
      <c r="G35" s="6"/>
    </row>
    <row r="36" spans="1:7" x14ac:dyDescent="0.2">
      <c r="A36" s="4"/>
      <c r="B36" s="4">
        <v>3</v>
      </c>
      <c r="C36" s="5"/>
      <c r="D36" s="17">
        <v>44599</v>
      </c>
      <c r="E36" s="5"/>
      <c r="F36" s="5"/>
      <c r="G36" s="6"/>
    </row>
    <row r="37" spans="1:7" x14ac:dyDescent="0.2">
      <c r="A37" s="4"/>
      <c r="B37" s="4"/>
      <c r="C37" s="5">
        <v>2</v>
      </c>
      <c r="D37" s="17">
        <v>44613</v>
      </c>
      <c r="E37" s="5" t="s">
        <v>1287</v>
      </c>
      <c r="F37" s="5" t="s">
        <v>274</v>
      </c>
      <c r="G37" s="6"/>
    </row>
    <row r="38" spans="1:7" x14ac:dyDescent="0.2">
      <c r="A38" s="4"/>
      <c r="B38" s="4">
        <v>8</v>
      </c>
      <c r="C38" s="5"/>
      <c r="D38" s="17">
        <v>44614</v>
      </c>
      <c r="E38" s="5"/>
      <c r="F38" s="5"/>
      <c r="G38" s="6"/>
    </row>
    <row r="39" spans="1:7" x14ac:dyDescent="0.2">
      <c r="A39" s="4"/>
      <c r="B39" s="4"/>
      <c r="C39" s="5">
        <v>2</v>
      </c>
      <c r="D39" s="17">
        <v>44615</v>
      </c>
      <c r="E39" s="5" t="s">
        <v>659</v>
      </c>
      <c r="F39" s="5" t="s">
        <v>67</v>
      </c>
      <c r="G39" s="6"/>
    </row>
    <row r="40" spans="1:7" x14ac:dyDescent="0.2">
      <c r="A40" s="4"/>
      <c r="B40" s="4"/>
      <c r="C40" s="5">
        <v>1</v>
      </c>
      <c r="D40" s="17">
        <v>44617</v>
      </c>
      <c r="E40" s="5" t="s">
        <v>1292</v>
      </c>
      <c r="F40" s="5" t="s">
        <v>82</v>
      </c>
      <c r="G40" s="6"/>
    </row>
    <row r="41" spans="1:7" x14ac:dyDescent="0.2">
      <c r="A41" s="4"/>
      <c r="B41" s="4"/>
      <c r="C41" s="5"/>
      <c r="D41" s="5"/>
      <c r="E41" s="5"/>
      <c r="F41" s="5"/>
      <c r="G41" s="6"/>
    </row>
    <row r="42" spans="1:7" x14ac:dyDescent="0.2">
      <c r="A42" s="4"/>
      <c r="B42" s="4"/>
      <c r="C42" s="5"/>
      <c r="D42" s="5"/>
      <c r="E42" s="5"/>
      <c r="F42" s="5"/>
      <c r="G42" s="6"/>
    </row>
    <row r="43" spans="1:7" x14ac:dyDescent="0.2">
      <c r="A43" s="4"/>
      <c r="B43" s="4"/>
      <c r="C43" s="5"/>
      <c r="D43" s="5"/>
      <c r="E43" s="5"/>
      <c r="F43" s="5"/>
      <c r="G43" s="6"/>
    </row>
    <row r="44" spans="1:7" x14ac:dyDescent="0.2">
      <c r="A44" s="4"/>
      <c r="B44" s="4"/>
      <c r="C44" s="5"/>
      <c r="D44" s="5"/>
      <c r="E44" s="5"/>
      <c r="F44" s="5"/>
      <c r="G44" s="6"/>
    </row>
    <row r="45" spans="1:7" x14ac:dyDescent="0.2">
      <c r="A45" s="4"/>
      <c r="B45" s="4"/>
      <c r="C45" s="5"/>
      <c r="D45" s="5"/>
      <c r="E45" s="5"/>
      <c r="F45" s="5"/>
      <c r="G45" s="6"/>
    </row>
    <row r="46" spans="1:7" x14ac:dyDescent="0.2">
      <c r="A46" s="4"/>
      <c r="B46" s="4"/>
      <c r="C46" s="5"/>
      <c r="D46" s="5"/>
      <c r="E46" s="5"/>
      <c r="F46" s="5"/>
      <c r="G46" s="6"/>
    </row>
    <row r="47" spans="1:7" x14ac:dyDescent="0.2">
      <c r="A47" s="4"/>
      <c r="B47" s="4"/>
      <c r="C47" s="5"/>
      <c r="D47" s="5"/>
      <c r="E47" s="5"/>
      <c r="F47" s="5"/>
      <c r="G47" s="6"/>
    </row>
    <row r="48" spans="1:7" x14ac:dyDescent="0.2">
      <c r="A48" s="4"/>
      <c r="B48" s="4"/>
      <c r="C48" s="5"/>
      <c r="D48" s="5"/>
      <c r="E48" s="5"/>
      <c r="F48" s="5"/>
      <c r="G48" s="6"/>
    </row>
    <row r="49" spans="1:7" x14ac:dyDescent="0.2">
      <c r="A49" s="4"/>
      <c r="B49" s="4"/>
      <c r="C49" s="5"/>
      <c r="D49" s="5"/>
      <c r="E49" s="5"/>
      <c r="F49" s="5"/>
      <c r="G49" s="6"/>
    </row>
    <row r="50" spans="1:7" x14ac:dyDescent="0.2">
      <c r="A50" s="4"/>
      <c r="B50" s="4"/>
      <c r="C50" s="5"/>
      <c r="D50" s="5"/>
      <c r="E50" s="5"/>
      <c r="F50" s="5"/>
      <c r="G50" s="6"/>
    </row>
    <row r="51" spans="1:7" x14ac:dyDescent="0.2">
      <c r="A51" s="4"/>
      <c r="B51" s="4"/>
      <c r="C51" s="5"/>
      <c r="D51" s="5"/>
      <c r="E51" s="5"/>
      <c r="F51" s="5"/>
      <c r="G51" s="6"/>
    </row>
    <row r="52" spans="1:7" x14ac:dyDescent="0.2">
      <c r="A52" s="4"/>
      <c r="B52" s="4"/>
      <c r="C52" s="5"/>
      <c r="D52" s="5"/>
      <c r="E52" s="5"/>
      <c r="F52" s="5"/>
      <c r="G52" s="6"/>
    </row>
    <row r="53" spans="1:7" x14ac:dyDescent="0.2">
      <c r="A53" s="4"/>
      <c r="B53" s="4"/>
      <c r="C53" s="5"/>
      <c r="D53" s="5"/>
      <c r="E53" s="5"/>
      <c r="F53" s="5"/>
      <c r="G53" s="6"/>
    </row>
    <row r="54" spans="1:7" x14ac:dyDescent="0.2">
      <c r="A54" s="4"/>
      <c r="B54" s="4"/>
      <c r="C54" s="5"/>
      <c r="D54" s="5"/>
      <c r="E54" s="5"/>
      <c r="F54" s="5"/>
      <c r="G54" s="6"/>
    </row>
    <row r="55" spans="1:7" x14ac:dyDescent="0.2">
      <c r="A55" s="4"/>
      <c r="B55" s="4"/>
      <c r="C55" s="5"/>
      <c r="D55" s="5"/>
      <c r="E55" s="5"/>
      <c r="F55" s="5"/>
      <c r="G55" s="6"/>
    </row>
    <row r="56" spans="1:7" x14ac:dyDescent="0.2">
      <c r="A56" s="4"/>
      <c r="B56" s="4"/>
      <c r="C56" s="5"/>
      <c r="D56" s="5"/>
      <c r="E56" s="5"/>
      <c r="F56" s="5"/>
      <c r="G56" s="6"/>
    </row>
    <row r="57" spans="1:7" x14ac:dyDescent="0.2">
      <c r="A57" s="4"/>
      <c r="B57" s="4"/>
      <c r="C57" s="5"/>
      <c r="D57" s="5"/>
      <c r="E57" s="5"/>
      <c r="F57" s="5"/>
      <c r="G57" s="6"/>
    </row>
    <row r="58" spans="1:7" x14ac:dyDescent="0.2">
      <c r="A58" s="4"/>
      <c r="B58" s="4"/>
      <c r="C58" s="5"/>
      <c r="D58" s="5"/>
      <c r="E58" s="5"/>
      <c r="F58" s="5"/>
      <c r="G58" s="6"/>
    </row>
    <row r="59" spans="1:7" x14ac:dyDescent="0.2">
      <c r="A59" s="4"/>
      <c r="B59" s="4"/>
      <c r="C59" s="5"/>
      <c r="D59" s="5"/>
      <c r="E59" s="5"/>
      <c r="F59" s="5"/>
      <c r="G59" s="6"/>
    </row>
    <row r="60" spans="1:7" x14ac:dyDescent="0.2">
      <c r="A60" s="4"/>
      <c r="B60" s="4"/>
      <c r="C60" s="5"/>
      <c r="D60" s="5"/>
      <c r="E60" s="5"/>
      <c r="F60" s="5"/>
      <c r="G60" s="6"/>
    </row>
    <row r="61" spans="1:7" x14ac:dyDescent="0.2">
      <c r="A61" s="4"/>
      <c r="B61" s="4"/>
      <c r="C61" s="5"/>
      <c r="D61" s="5"/>
      <c r="E61" s="5"/>
      <c r="F61" s="5"/>
      <c r="G61" s="6"/>
    </row>
    <row r="62" spans="1:7" x14ac:dyDescent="0.2">
      <c r="A62" s="4"/>
      <c r="B62" s="4"/>
      <c r="C62" s="5"/>
      <c r="D62" s="5"/>
      <c r="E62" s="5"/>
      <c r="F62" s="5"/>
      <c r="G62" s="6"/>
    </row>
    <row r="63" spans="1:7" x14ac:dyDescent="0.2">
      <c r="A63" s="4"/>
      <c r="B63" s="4"/>
      <c r="C63" s="5"/>
      <c r="D63" s="5"/>
      <c r="E63" s="5"/>
      <c r="F63" s="5"/>
      <c r="G63" s="6"/>
    </row>
    <row r="64" spans="1:7" x14ac:dyDescent="0.2">
      <c r="A64" s="4"/>
      <c r="B64" s="4"/>
      <c r="C64" s="5"/>
      <c r="D64" s="5"/>
      <c r="E64" s="5"/>
      <c r="F64" s="5"/>
      <c r="G64" s="6"/>
    </row>
    <row r="65" spans="1:7" ht="18" x14ac:dyDescent="0.2">
      <c r="A65" s="10" t="s">
        <v>6</v>
      </c>
      <c r="B65" s="10">
        <f>SUM(B4:B38)</f>
        <v>66</v>
      </c>
      <c r="C65" s="10">
        <f>SUM(C4:C42)</f>
        <v>60</v>
      </c>
      <c r="D65" s="5"/>
      <c r="E65" s="5"/>
      <c r="F65" s="5"/>
      <c r="G65" s="4">
        <f>SUM(G4:G64)</f>
        <v>0</v>
      </c>
    </row>
    <row r="66" spans="1:7" x14ac:dyDescent="0.2">
      <c r="C66" s="2"/>
      <c r="D66" s="18"/>
      <c r="E66" s="18"/>
      <c r="F66" s="18"/>
    </row>
    <row r="67" spans="1:7" x14ac:dyDescent="0.2">
      <c r="C67" s="2"/>
      <c r="D67" s="18"/>
      <c r="E67" s="18"/>
      <c r="F67" s="18"/>
    </row>
    <row r="68" spans="1:7" x14ac:dyDescent="0.2">
      <c r="C68" s="2"/>
      <c r="D68" s="18"/>
      <c r="E68" s="18"/>
      <c r="F68" s="18"/>
    </row>
    <row r="69" spans="1:7" x14ac:dyDescent="0.2">
      <c r="C69" s="2"/>
      <c r="D69" s="18"/>
      <c r="E69" s="18"/>
      <c r="F69" s="18"/>
    </row>
    <row r="70" spans="1:7" x14ac:dyDescent="0.2">
      <c r="C70" s="2"/>
      <c r="D70" s="18"/>
      <c r="E70" s="18"/>
      <c r="F70" s="18"/>
    </row>
    <row r="71" spans="1:7" x14ac:dyDescent="0.2">
      <c r="C71" s="2"/>
      <c r="D71" s="18"/>
      <c r="E71" s="18"/>
      <c r="F71" s="18"/>
    </row>
    <row r="72" spans="1:7" x14ac:dyDescent="0.2">
      <c r="C72" s="2"/>
      <c r="D72" s="18"/>
      <c r="E72" s="18"/>
      <c r="F72" s="18"/>
    </row>
    <row r="73" spans="1:7" x14ac:dyDescent="0.2">
      <c r="C73" s="2"/>
      <c r="D73" s="18"/>
      <c r="E73" s="18"/>
      <c r="F73" s="18"/>
    </row>
    <row r="74" spans="1:7" x14ac:dyDescent="0.2">
      <c r="D74" s="18"/>
      <c r="E74" s="18"/>
      <c r="F74" s="18"/>
    </row>
    <row r="75" spans="1:7" x14ac:dyDescent="0.2">
      <c r="D75" s="18"/>
      <c r="E75" s="18"/>
      <c r="F75" s="18"/>
    </row>
    <row r="76" spans="1:7" x14ac:dyDescent="0.2">
      <c r="D76" s="18"/>
      <c r="E76" s="18"/>
      <c r="F76" s="18"/>
    </row>
    <row r="77" spans="1:7" x14ac:dyDescent="0.2">
      <c r="D77" s="18"/>
      <c r="E77" s="18"/>
      <c r="F77" s="18"/>
    </row>
    <row r="78" spans="1:7" x14ac:dyDescent="0.2">
      <c r="D78" s="18"/>
      <c r="E78" s="18"/>
      <c r="F78" s="18"/>
    </row>
    <row r="79" spans="1:7" x14ac:dyDescent="0.2">
      <c r="D79" s="18"/>
      <c r="E79" s="18"/>
      <c r="F79" s="18"/>
    </row>
    <row r="80" spans="1:7" x14ac:dyDescent="0.2">
      <c r="D80" s="18"/>
      <c r="E80" s="18"/>
      <c r="F80" s="18"/>
    </row>
    <row r="81" spans="4:6" x14ac:dyDescent="0.2">
      <c r="D81" s="18"/>
      <c r="E81" s="18"/>
      <c r="F81" s="18"/>
    </row>
    <row r="82" spans="4:6" x14ac:dyDescent="0.2">
      <c r="D82" s="18"/>
      <c r="E82" s="18"/>
      <c r="F82" s="18"/>
    </row>
    <row r="83" spans="4:6" x14ac:dyDescent="0.2">
      <c r="D83" s="18"/>
      <c r="E83" s="18"/>
      <c r="F83" s="18"/>
    </row>
    <row r="84" spans="4:6" x14ac:dyDescent="0.2">
      <c r="D84" s="18"/>
      <c r="E84" s="18"/>
      <c r="F84" s="18"/>
    </row>
    <row r="85" spans="4:6" x14ac:dyDescent="0.2">
      <c r="D85" s="18"/>
      <c r="E85" s="18"/>
      <c r="F85" s="18"/>
    </row>
    <row r="86" spans="4:6" x14ac:dyDescent="0.2">
      <c r="D86" s="18"/>
      <c r="E86" s="18"/>
      <c r="F86" s="18"/>
    </row>
    <row r="87" spans="4:6" x14ac:dyDescent="0.2">
      <c r="D87" s="18"/>
      <c r="E87" s="18"/>
      <c r="F87" s="18"/>
    </row>
    <row r="88" spans="4:6" x14ac:dyDescent="0.2">
      <c r="D88" s="18"/>
      <c r="E88" s="18"/>
      <c r="F88" s="18"/>
    </row>
    <row r="89" spans="4:6" x14ac:dyDescent="0.2">
      <c r="D89" s="18"/>
      <c r="E89" s="18"/>
      <c r="F89" s="18"/>
    </row>
    <row r="90" spans="4:6" x14ac:dyDescent="0.2">
      <c r="D90" s="2"/>
    </row>
    <row r="91" spans="4:6" x14ac:dyDescent="0.2">
      <c r="D91" s="2"/>
    </row>
    <row r="92" spans="4:6" x14ac:dyDescent="0.2">
      <c r="D92" s="2"/>
    </row>
    <row r="93" spans="4:6" x14ac:dyDescent="0.2">
      <c r="D93" s="2"/>
    </row>
    <row r="94" spans="4:6" x14ac:dyDescent="0.2">
      <c r="D94" s="2"/>
    </row>
    <row r="95" spans="4:6" x14ac:dyDescent="0.2">
      <c r="D95" s="2"/>
    </row>
    <row r="96" spans="4:6" x14ac:dyDescent="0.2">
      <c r="D96" s="2"/>
    </row>
    <row r="97" spans="4:4" x14ac:dyDescent="0.2">
      <c r="D97" s="2"/>
    </row>
    <row r="98" spans="4:4" x14ac:dyDescent="0.2">
      <c r="D98" s="2"/>
    </row>
  </sheetData>
  <autoFilter ref="A1:G32"/>
  <dataConsolidate/>
  <customSheetViews>
    <customSheetView guid="{A025996E-0933-4403-96EE-A2E2485AFB51}" showAutoFilter="1" topLeftCell="A22">
      <selection activeCell="C36" sqref="C36"/>
      <pageMargins left="0.7" right="0.7" top="0.75" bottom="0.75" header="0.3" footer="0.3"/>
      <pageSetup orientation="portrait" r:id="rId1"/>
      <autoFilter ref="A1:G32"/>
    </customSheetView>
    <customSheetView guid="{0E654E7C-7733-487E-8AA6-57B1679C9575}" showAutoFilter="1" topLeftCell="A7">
      <selection activeCell="D37" sqref="D37"/>
      <pageMargins left="0.7" right="0.7" top="0.75" bottom="0.75" header="0.3" footer="0.3"/>
      <pageSetup orientation="portrait" r:id="rId2"/>
      <autoFilter ref="A1:G32"/>
    </customSheetView>
    <customSheetView guid="{830F310C-B10E-428C-9285-BC55B5E9B5E8}" showAutoFilter="1" topLeftCell="A22">
      <selection activeCell="D34" sqref="D34:F34"/>
      <pageMargins left="0.7" right="0.7" top="0.75" bottom="0.75" header="0.3" footer="0.3"/>
      <pageSetup orientation="portrait" r:id="rId3"/>
      <autoFilter ref="B1:H1"/>
    </customSheetView>
    <customSheetView guid="{58A7C1A0-EB3D-45BE-B933-18BBA6A7916A}" showAutoFilter="1" topLeftCell="A10">
      <selection activeCell="D32" sqref="D32:F32"/>
      <pageMargins left="0.7" right="0.7" top="0.75" bottom="0.75" header="0.3" footer="0.3"/>
      <pageSetup orientation="portrait" r:id="rId4"/>
      <autoFilter ref="B1:H1"/>
    </customSheetView>
  </customSheetView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FF0000"/>
  </sheetPr>
  <dimension ref="A1:F94"/>
  <sheetViews>
    <sheetView topLeftCell="A4" zoomScaleNormal="100" workbookViewId="0">
      <selection activeCell="E25" sqref="E2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10.83203125" bestFit="1" customWidth="1"/>
    <col min="5" max="5" width="32.6640625" customWidth="1"/>
    <col min="6" max="6" width="9.6640625" bestFit="1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B94-C94</f>
        <v>1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13</v>
      </c>
      <c r="C4" s="4"/>
      <c r="D4" s="11">
        <v>44152</v>
      </c>
      <c r="E4" s="6"/>
      <c r="F4" s="6"/>
    </row>
    <row r="5" spans="1:6" x14ac:dyDescent="0.2">
      <c r="A5" s="4">
        <v>2</v>
      </c>
      <c r="B5" s="4"/>
      <c r="C5" s="4">
        <v>1</v>
      </c>
      <c r="D5" s="11">
        <v>44184</v>
      </c>
      <c r="E5" s="31" t="s">
        <v>754</v>
      </c>
      <c r="F5" s="6" t="s">
        <v>413</v>
      </c>
    </row>
    <row r="6" spans="1:6" x14ac:dyDescent="0.2">
      <c r="A6" s="4">
        <v>3</v>
      </c>
      <c r="B6" s="4"/>
      <c r="C6" s="6">
        <v>2</v>
      </c>
      <c r="D6" s="11">
        <v>44185</v>
      </c>
      <c r="E6" s="6" t="s">
        <v>306</v>
      </c>
      <c r="F6" s="6" t="s">
        <v>544</v>
      </c>
    </row>
    <row r="7" spans="1:6" x14ac:dyDescent="0.2">
      <c r="A7" s="4">
        <v>4</v>
      </c>
      <c r="B7" s="4"/>
      <c r="C7" s="6">
        <v>2</v>
      </c>
      <c r="D7" s="11">
        <v>44253</v>
      </c>
      <c r="E7" s="6" t="s">
        <v>474</v>
      </c>
      <c r="F7" s="6" t="s">
        <v>274</v>
      </c>
    </row>
    <row r="8" spans="1:6" x14ac:dyDescent="0.2">
      <c r="A8" s="4">
        <v>5</v>
      </c>
      <c r="B8" s="4"/>
      <c r="C8" s="6">
        <v>2</v>
      </c>
      <c r="D8" s="11">
        <v>44256</v>
      </c>
      <c r="E8" s="6" t="s">
        <v>474</v>
      </c>
      <c r="F8" s="6" t="s">
        <v>166</v>
      </c>
    </row>
    <row r="9" spans="1:6" x14ac:dyDescent="0.2">
      <c r="A9" s="4">
        <v>6</v>
      </c>
      <c r="B9" s="4"/>
      <c r="C9" s="6">
        <v>1</v>
      </c>
      <c r="D9" s="11">
        <v>44256</v>
      </c>
      <c r="E9" s="6" t="s">
        <v>474</v>
      </c>
      <c r="F9" s="6" t="s">
        <v>166</v>
      </c>
    </row>
    <row r="10" spans="1:6" x14ac:dyDescent="0.2">
      <c r="A10" s="4">
        <v>7</v>
      </c>
      <c r="B10" s="4"/>
      <c r="C10" s="6">
        <v>1</v>
      </c>
      <c r="D10" s="38">
        <v>44266</v>
      </c>
      <c r="E10" s="6" t="s">
        <v>896</v>
      </c>
      <c r="F10" s="6" t="s">
        <v>413</v>
      </c>
    </row>
    <row r="11" spans="1:6" x14ac:dyDescent="0.2">
      <c r="A11" s="4">
        <v>8</v>
      </c>
      <c r="B11" s="4">
        <v>13</v>
      </c>
      <c r="D11" s="11">
        <v>44277</v>
      </c>
    </row>
    <row r="12" spans="1:6" ht="9.75" customHeight="1" x14ac:dyDescent="0.2">
      <c r="A12" s="4">
        <v>9</v>
      </c>
      <c r="B12" s="4"/>
      <c r="C12" s="6">
        <v>2</v>
      </c>
      <c r="D12" s="59">
        <v>44287</v>
      </c>
      <c r="E12" s="31" t="s">
        <v>931</v>
      </c>
      <c r="F12" s="6" t="s">
        <v>106</v>
      </c>
    </row>
    <row r="13" spans="1:6" x14ac:dyDescent="0.2">
      <c r="A13" s="4">
        <v>10</v>
      </c>
      <c r="B13" s="4"/>
      <c r="C13" s="6">
        <v>4</v>
      </c>
      <c r="D13" s="11">
        <v>44292</v>
      </c>
      <c r="E13" s="6" t="s">
        <v>319</v>
      </c>
      <c r="F13" s="6" t="s">
        <v>106</v>
      </c>
    </row>
    <row r="14" spans="1:6" x14ac:dyDescent="0.2">
      <c r="A14" s="4">
        <v>11</v>
      </c>
      <c r="B14" s="4"/>
      <c r="C14" s="41">
        <v>2</v>
      </c>
      <c r="D14" s="42">
        <v>44296</v>
      </c>
      <c r="E14" s="60" t="s">
        <v>550</v>
      </c>
      <c r="F14" s="6" t="s">
        <v>166</v>
      </c>
    </row>
    <row r="15" spans="1:6" x14ac:dyDescent="0.2">
      <c r="A15" s="4">
        <v>12</v>
      </c>
      <c r="B15" s="4"/>
      <c r="C15" s="6">
        <v>1</v>
      </c>
      <c r="D15" s="11">
        <v>44321</v>
      </c>
      <c r="E15" s="6" t="s">
        <v>974</v>
      </c>
      <c r="F15" s="6" t="s">
        <v>166</v>
      </c>
    </row>
    <row r="16" spans="1:6" x14ac:dyDescent="0.2">
      <c r="A16" s="4">
        <v>13</v>
      </c>
      <c r="B16" s="4"/>
      <c r="C16" s="39">
        <v>3</v>
      </c>
      <c r="D16" s="11">
        <v>44335</v>
      </c>
      <c r="E16" s="34" t="s">
        <v>632</v>
      </c>
      <c r="F16" s="40" t="s">
        <v>106</v>
      </c>
    </row>
    <row r="17" spans="1:6" x14ac:dyDescent="0.2">
      <c r="A17" s="4">
        <v>14</v>
      </c>
      <c r="B17" s="4"/>
      <c r="C17" s="6">
        <v>2</v>
      </c>
      <c r="D17" s="11">
        <v>44357</v>
      </c>
      <c r="E17" s="6" t="s">
        <v>885</v>
      </c>
      <c r="F17" s="6" t="s">
        <v>413</v>
      </c>
    </row>
    <row r="18" spans="1:6" x14ac:dyDescent="0.2">
      <c r="A18" s="4">
        <v>15</v>
      </c>
      <c r="B18" s="4"/>
      <c r="C18" s="6">
        <v>2</v>
      </c>
      <c r="D18" s="11">
        <v>44358</v>
      </c>
      <c r="E18" s="6" t="s">
        <v>1001</v>
      </c>
      <c r="F18" s="6" t="s">
        <v>445</v>
      </c>
    </row>
    <row r="19" spans="1:6" x14ac:dyDescent="0.2">
      <c r="A19" s="4">
        <v>16</v>
      </c>
      <c r="B19" s="4">
        <v>13</v>
      </c>
      <c r="C19" s="6"/>
      <c r="D19" s="11">
        <v>44358</v>
      </c>
      <c r="E19" s="6"/>
      <c r="F19" s="6"/>
    </row>
    <row r="20" spans="1:6" x14ac:dyDescent="0.2">
      <c r="A20" s="4">
        <v>17</v>
      </c>
      <c r="B20" s="4"/>
      <c r="C20" s="6">
        <v>3</v>
      </c>
      <c r="D20" s="11">
        <v>44398</v>
      </c>
      <c r="E20" s="6" t="s">
        <v>1032</v>
      </c>
      <c r="F20" s="6" t="s">
        <v>445</v>
      </c>
    </row>
    <row r="21" spans="1:6" x14ac:dyDescent="0.2">
      <c r="A21" s="4">
        <v>18</v>
      </c>
      <c r="B21" s="4"/>
      <c r="C21" s="6">
        <v>2</v>
      </c>
      <c r="D21" s="11">
        <v>44404</v>
      </c>
      <c r="E21" s="6" t="s">
        <v>1040</v>
      </c>
      <c r="F21" s="6" t="s">
        <v>445</v>
      </c>
    </row>
    <row r="22" spans="1:6" x14ac:dyDescent="0.2">
      <c r="A22" s="4">
        <v>19</v>
      </c>
      <c r="B22" s="4"/>
      <c r="C22" s="6">
        <v>2</v>
      </c>
      <c r="D22" s="11">
        <v>44424</v>
      </c>
      <c r="E22" s="6" t="s">
        <v>145</v>
      </c>
      <c r="F22" s="6"/>
    </row>
    <row r="23" spans="1:6" x14ac:dyDescent="0.2">
      <c r="A23" s="4">
        <v>20</v>
      </c>
      <c r="B23" s="4"/>
      <c r="C23" s="74">
        <v>2</v>
      </c>
      <c r="D23" s="11"/>
      <c r="E23" s="6"/>
      <c r="F23" s="6"/>
    </row>
    <row r="24" spans="1:6" x14ac:dyDescent="0.2">
      <c r="A24" s="4">
        <v>21</v>
      </c>
      <c r="B24" s="4"/>
      <c r="C24" s="6">
        <v>2</v>
      </c>
      <c r="D24" s="11">
        <v>44526</v>
      </c>
      <c r="E24" s="6" t="s">
        <v>1203</v>
      </c>
      <c r="F24" s="11">
        <v>44526</v>
      </c>
    </row>
    <row r="25" spans="1:6" x14ac:dyDescent="0.2">
      <c r="A25" s="4">
        <v>22</v>
      </c>
      <c r="B25" s="4"/>
      <c r="C25" s="6">
        <v>2</v>
      </c>
      <c r="D25" s="11">
        <v>44527</v>
      </c>
      <c r="E25" s="6" t="s">
        <v>1209</v>
      </c>
      <c r="F25" s="6" t="s">
        <v>274</v>
      </c>
    </row>
    <row r="26" spans="1:6" x14ac:dyDescent="0.2">
      <c r="A26" s="4">
        <v>23</v>
      </c>
      <c r="B26" s="4"/>
      <c r="C26" s="6"/>
      <c r="D26" s="11"/>
      <c r="E26" s="6"/>
      <c r="F26" s="6"/>
    </row>
    <row r="27" spans="1:6" x14ac:dyDescent="0.2">
      <c r="A27" s="4">
        <v>24</v>
      </c>
      <c r="B27" s="4"/>
      <c r="C27" s="6"/>
      <c r="D27" s="11"/>
      <c r="E27" s="6"/>
      <c r="F27" s="6"/>
    </row>
    <row r="28" spans="1:6" x14ac:dyDescent="0.2">
      <c r="A28" s="4">
        <v>25</v>
      </c>
      <c r="B28" s="4"/>
      <c r="C28" s="6"/>
      <c r="D28" s="11"/>
      <c r="E28" s="6"/>
      <c r="F28" s="6"/>
    </row>
    <row r="29" spans="1:6" x14ac:dyDescent="0.2">
      <c r="A29" s="4">
        <v>26</v>
      </c>
      <c r="B29" s="4"/>
      <c r="C29" s="6"/>
      <c r="D29" s="11"/>
      <c r="E29" s="6"/>
      <c r="F29" s="6"/>
    </row>
    <row r="30" spans="1:6" x14ac:dyDescent="0.2">
      <c r="A30" s="4">
        <v>27</v>
      </c>
      <c r="B30" s="4"/>
      <c r="C30" s="6"/>
      <c r="D30" s="11"/>
      <c r="E30" s="6"/>
      <c r="F30" s="6"/>
    </row>
    <row r="31" spans="1:6" x14ac:dyDescent="0.2">
      <c r="A31" s="4">
        <v>28</v>
      </c>
      <c r="B31" s="4"/>
      <c r="C31" s="6"/>
      <c r="D31" s="11"/>
      <c r="E31" s="6"/>
      <c r="F31" s="6"/>
    </row>
    <row r="32" spans="1:6" x14ac:dyDescent="0.2">
      <c r="A32" s="4">
        <v>29</v>
      </c>
      <c r="B32" s="4"/>
      <c r="C32" s="6"/>
      <c r="D32" s="11"/>
      <c r="E32" s="6"/>
      <c r="F32" s="6"/>
    </row>
    <row r="33" spans="1:6" x14ac:dyDescent="0.2">
      <c r="A33" s="4">
        <v>30</v>
      </c>
      <c r="B33" s="4"/>
      <c r="C33" s="6"/>
      <c r="D33" s="11"/>
      <c r="E33" s="6"/>
      <c r="F33" s="6"/>
    </row>
    <row r="34" spans="1:6" x14ac:dyDescent="0.2">
      <c r="A34" s="4">
        <v>31</v>
      </c>
      <c r="B34" s="4"/>
      <c r="C34" s="6"/>
      <c r="D34" s="11"/>
      <c r="E34" s="6"/>
      <c r="F34" s="6"/>
    </row>
    <row r="35" spans="1:6" x14ac:dyDescent="0.2">
      <c r="A35" s="4">
        <v>32</v>
      </c>
      <c r="B35" s="4"/>
      <c r="C35" s="6"/>
      <c r="D35" s="11"/>
      <c r="E35" s="6"/>
      <c r="F35" s="6"/>
    </row>
    <row r="36" spans="1:6" x14ac:dyDescent="0.2">
      <c r="A36" s="4">
        <v>33</v>
      </c>
      <c r="B36" s="4"/>
      <c r="C36" s="6"/>
      <c r="D36" s="11"/>
      <c r="E36" s="6"/>
      <c r="F36" s="6"/>
    </row>
    <row r="37" spans="1:6" x14ac:dyDescent="0.2">
      <c r="A37" s="4">
        <v>34</v>
      </c>
      <c r="B37" s="4"/>
      <c r="C37" s="6"/>
      <c r="D37" s="11"/>
      <c r="E37" s="6"/>
      <c r="F37" s="6"/>
    </row>
    <row r="38" spans="1:6" x14ac:dyDescent="0.2">
      <c r="A38" s="4">
        <v>35</v>
      </c>
      <c r="B38" s="4"/>
      <c r="C38" s="6"/>
      <c r="D38" s="11"/>
      <c r="E38" s="6"/>
      <c r="F38" s="6"/>
    </row>
    <row r="39" spans="1:6" x14ac:dyDescent="0.2">
      <c r="A39" s="4">
        <v>36</v>
      </c>
      <c r="B39" s="4"/>
      <c r="C39" s="6"/>
      <c r="D39" s="11"/>
      <c r="E39" s="6"/>
      <c r="F39" s="6"/>
    </row>
    <row r="40" spans="1:6" x14ac:dyDescent="0.2">
      <c r="A40" s="4">
        <v>37</v>
      </c>
      <c r="B40" s="4"/>
      <c r="C40" s="6"/>
      <c r="D40" s="11"/>
      <c r="E40" s="6"/>
      <c r="F40" s="6"/>
    </row>
    <row r="41" spans="1:6" x14ac:dyDescent="0.2">
      <c r="A41" s="4">
        <v>38</v>
      </c>
      <c r="B41" s="4"/>
      <c r="C41" s="6"/>
      <c r="D41" s="38"/>
      <c r="E41" s="6"/>
      <c r="F41" s="6"/>
    </row>
    <row r="42" spans="1:6" x14ac:dyDescent="0.2">
      <c r="A42" s="4">
        <v>39</v>
      </c>
      <c r="B42" s="4"/>
      <c r="C42" s="23"/>
      <c r="D42" s="38"/>
      <c r="E42" s="6"/>
      <c r="F42" s="6"/>
    </row>
    <row r="43" spans="1:6" ht="15" x14ac:dyDescent="0.2">
      <c r="A43" s="4">
        <v>40</v>
      </c>
      <c r="B43" s="4"/>
      <c r="C43" s="23"/>
      <c r="D43" s="47"/>
      <c r="E43" s="6"/>
      <c r="F43" s="6"/>
    </row>
    <row r="44" spans="1:6" ht="15" x14ac:dyDescent="0.2">
      <c r="A44" s="4">
        <v>41</v>
      </c>
      <c r="B44" s="4"/>
      <c r="C44" s="23"/>
      <c r="D44" s="47"/>
      <c r="E44" s="6"/>
      <c r="F44" s="6"/>
    </row>
    <row r="45" spans="1:6" x14ac:dyDescent="0.2">
      <c r="A45" s="4">
        <v>42</v>
      </c>
      <c r="B45" s="4"/>
      <c r="C45" s="23"/>
      <c r="D45" s="38"/>
      <c r="E45" s="6"/>
      <c r="F45" s="6"/>
    </row>
    <row r="46" spans="1:6" x14ac:dyDescent="0.2">
      <c r="A46" s="4">
        <v>43</v>
      </c>
      <c r="B46" s="4"/>
      <c r="C46" s="23"/>
      <c r="D46" s="38"/>
      <c r="E46" s="6"/>
      <c r="F46" s="6"/>
    </row>
    <row r="47" spans="1:6" x14ac:dyDescent="0.2">
      <c r="A47" s="4">
        <v>44</v>
      </c>
      <c r="B47" s="4"/>
      <c r="C47" s="23"/>
      <c r="D47" s="38"/>
      <c r="E47" s="6"/>
      <c r="F47" s="6"/>
    </row>
    <row r="48" spans="1:6" x14ac:dyDescent="0.2">
      <c r="A48" s="4">
        <v>45</v>
      </c>
      <c r="B48" s="4"/>
      <c r="C48" s="23"/>
      <c r="D48" s="38"/>
      <c r="E48" s="6"/>
      <c r="F48" s="6"/>
    </row>
    <row r="49" spans="1:6" x14ac:dyDescent="0.2">
      <c r="A49" s="4">
        <v>46</v>
      </c>
      <c r="B49" s="4"/>
      <c r="C49" s="23"/>
      <c r="D49" s="38"/>
      <c r="E49" s="6"/>
      <c r="F49" s="6"/>
    </row>
    <row r="50" spans="1:6" x14ac:dyDescent="0.2">
      <c r="A50" s="4">
        <v>47</v>
      </c>
      <c r="B50" s="4"/>
      <c r="C50" s="6"/>
      <c r="D50" s="11"/>
      <c r="E50" s="6"/>
      <c r="F50" s="6"/>
    </row>
    <row r="51" spans="1:6" x14ac:dyDescent="0.2">
      <c r="A51" s="4">
        <v>48</v>
      </c>
      <c r="B51" s="4"/>
      <c r="C51" s="6"/>
      <c r="D51" s="11"/>
      <c r="E51" s="6"/>
      <c r="F51" s="6"/>
    </row>
    <row r="52" spans="1:6" x14ac:dyDescent="0.2">
      <c r="A52" s="4">
        <v>49</v>
      </c>
      <c r="B52" s="4"/>
      <c r="C52" s="6"/>
      <c r="D52" s="11"/>
      <c r="E52" s="6"/>
      <c r="F52" s="6"/>
    </row>
    <row r="53" spans="1:6" x14ac:dyDescent="0.2">
      <c r="A53" s="4">
        <v>50</v>
      </c>
      <c r="B53" s="4"/>
      <c r="C53" s="6"/>
      <c r="D53" s="11"/>
      <c r="E53" s="6"/>
      <c r="F53" s="6"/>
    </row>
    <row r="54" spans="1:6" x14ac:dyDescent="0.2">
      <c r="A54" s="4">
        <v>51</v>
      </c>
      <c r="B54" s="4"/>
      <c r="C54" s="6"/>
      <c r="D54" s="11"/>
      <c r="E54" s="6"/>
      <c r="F54" s="6"/>
    </row>
    <row r="55" spans="1:6" x14ac:dyDescent="0.2">
      <c r="A55" s="4">
        <v>52</v>
      </c>
      <c r="B55" s="4"/>
      <c r="C55" s="6"/>
      <c r="D55" s="17"/>
      <c r="E55" s="6"/>
      <c r="F55" s="5"/>
    </row>
    <row r="56" spans="1:6" x14ac:dyDescent="0.2">
      <c r="A56" s="4">
        <v>53</v>
      </c>
      <c r="B56" s="4"/>
      <c r="C56" s="6"/>
      <c r="D56" s="17"/>
      <c r="E56" s="6"/>
      <c r="F56" s="6"/>
    </row>
    <row r="57" spans="1:6" x14ac:dyDescent="0.2">
      <c r="A57" s="4">
        <v>54</v>
      </c>
      <c r="B57" s="4"/>
      <c r="C57" s="6"/>
      <c r="D57" s="17"/>
      <c r="E57" s="6"/>
      <c r="F57" s="6"/>
    </row>
    <row r="58" spans="1:6" x14ac:dyDescent="0.2">
      <c r="A58" s="4">
        <v>55</v>
      </c>
      <c r="B58" s="4"/>
      <c r="C58" s="6"/>
      <c r="D58" s="17"/>
      <c r="E58" s="6"/>
      <c r="F58" s="6"/>
    </row>
    <row r="59" spans="1:6" x14ac:dyDescent="0.2">
      <c r="A59" s="4">
        <v>56</v>
      </c>
      <c r="B59" s="4"/>
      <c r="C59" s="6"/>
      <c r="D59" s="17"/>
      <c r="E59" s="6"/>
      <c r="F59" s="6"/>
    </row>
    <row r="60" spans="1:6" x14ac:dyDescent="0.2">
      <c r="A60" s="4">
        <v>57</v>
      </c>
      <c r="B60" s="4"/>
      <c r="C60" s="6"/>
      <c r="D60" s="17"/>
      <c r="E60" s="6"/>
      <c r="F60" s="6"/>
    </row>
    <row r="61" spans="1:6" x14ac:dyDescent="0.2">
      <c r="A61" s="4">
        <v>58</v>
      </c>
      <c r="B61" s="4"/>
      <c r="C61" s="6"/>
      <c r="D61" s="11"/>
      <c r="E61" s="6"/>
      <c r="F61" s="6"/>
    </row>
    <row r="62" spans="1:6" x14ac:dyDescent="0.2">
      <c r="A62" s="4">
        <v>59</v>
      </c>
      <c r="B62" s="4"/>
      <c r="C62" s="6"/>
      <c r="D62" s="11"/>
      <c r="E62" s="6"/>
      <c r="F62" s="6"/>
    </row>
    <row r="63" spans="1:6" x14ac:dyDescent="0.2">
      <c r="A63" s="4">
        <v>60</v>
      </c>
      <c r="B63" s="4"/>
      <c r="C63" s="6"/>
      <c r="D63" s="11"/>
      <c r="E63" s="6"/>
      <c r="F63" s="6"/>
    </row>
    <row r="64" spans="1:6" x14ac:dyDescent="0.2">
      <c r="A64" s="4">
        <v>61</v>
      </c>
      <c r="B64" s="4"/>
      <c r="C64" s="6"/>
      <c r="D64" s="11"/>
      <c r="E64" s="6"/>
      <c r="F64" s="6"/>
    </row>
    <row r="65" spans="1:6" x14ac:dyDescent="0.2">
      <c r="A65" s="4">
        <v>62</v>
      </c>
      <c r="B65" s="4"/>
      <c r="C65" s="6"/>
      <c r="D65" s="11"/>
      <c r="E65" s="6"/>
      <c r="F65" s="6"/>
    </row>
    <row r="66" spans="1:6" x14ac:dyDescent="0.2">
      <c r="A66" s="4">
        <v>63</v>
      </c>
      <c r="B66" s="4"/>
      <c r="C66" s="6"/>
      <c r="D66" s="11"/>
      <c r="E66" s="6"/>
      <c r="F66" s="6"/>
    </row>
    <row r="67" spans="1:6" x14ac:dyDescent="0.2">
      <c r="A67" s="4">
        <v>64</v>
      </c>
      <c r="B67" s="4"/>
      <c r="C67" s="6"/>
      <c r="D67" s="11"/>
      <c r="E67" s="6"/>
      <c r="F67" s="6"/>
    </row>
    <row r="68" spans="1:6" x14ac:dyDescent="0.2">
      <c r="A68" s="4">
        <v>65</v>
      </c>
      <c r="B68" s="4"/>
      <c r="C68" s="6"/>
      <c r="D68" s="11"/>
      <c r="E68" s="6"/>
      <c r="F68" s="6"/>
    </row>
    <row r="69" spans="1:6" x14ac:dyDescent="0.2">
      <c r="A69" s="4">
        <v>66</v>
      </c>
      <c r="B69" s="4"/>
      <c r="C69" s="6"/>
      <c r="D69" s="11"/>
      <c r="E69" s="6"/>
      <c r="F69" s="6"/>
    </row>
    <row r="70" spans="1:6" x14ac:dyDescent="0.2">
      <c r="A70" s="4">
        <v>67</v>
      </c>
      <c r="B70" s="4"/>
      <c r="C70" s="6"/>
      <c r="D70" s="11"/>
      <c r="E70" s="6"/>
      <c r="F70" s="6"/>
    </row>
    <row r="71" spans="1:6" x14ac:dyDescent="0.2">
      <c r="A71" s="4">
        <v>68</v>
      </c>
      <c r="B71" s="4"/>
      <c r="C71" s="6"/>
      <c r="D71" s="11"/>
      <c r="E71" s="6"/>
      <c r="F71" s="6"/>
    </row>
    <row r="72" spans="1:6" x14ac:dyDescent="0.2">
      <c r="A72" s="4">
        <v>69</v>
      </c>
      <c r="B72" s="4"/>
      <c r="C72" s="6"/>
      <c r="D72" s="11"/>
      <c r="E72" s="6"/>
      <c r="F72" s="6"/>
    </row>
    <row r="73" spans="1:6" x14ac:dyDescent="0.2">
      <c r="A73" s="4">
        <v>70</v>
      </c>
      <c r="B73" s="4"/>
      <c r="C73" s="6"/>
      <c r="D73" s="11"/>
      <c r="E73" s="6"/>
      <c r="F73" s="6"/>
    </row>
    <row r="74" spans="1:6" x14ac:dyDescent="0.2">
      <c r="A74" s="4">
        <v>71</v>
      </c>
      <c r="B74" s="4"/>
      <c r="C74" s="6"/>
      <c r="D74" s="11"/>
      <c r="E74" s="6"/>
      <c r="F74" s="6"/>
    </row>
    <row r="75" spans="1:6" x14ac:dyDescent="0.2">
      <c r="A75" s="4">
        <v>72</v>
      </c>
      <c r="B75" s="4"/>
      <c r="C75" s="6"/>
      <c r="D75" s="11"/>
      <c r="E75" s="6"/>
      <c r="F75" s="6"/>
    </row>
    <row r="76" spans="1:6" x14ac:dyDescent="0.2">
      <c r="A76" s="4">
        <v>73</v>
      </c>
      <c r="B76" s="4"/>
      <c r="C76" s="6"/>
      <c r="D76" s="11"/>
      <c r="E76" s="6"/>
      <c r="F76" s="6"/>
    </row>
    <row r="77" spans="1:6" x14ac:dyDescent="0.2">
      <c r="A77" s="4">
        <v>74</v>
      </c>
      <c r="B77" s="4"/>
      <c r="C77" s="6"/>
      <c r="D77" s="11"/>
      <c r="E77" s="6"/>
      <c r="F77" s="6"/>
    </row>
    <row r="78" spans="1:6" x14ac:dyDescent="0.2">
      <c r="A78" s="4">
        <v>75</v>
      </c>
      <c r="B78" s="4"/>
      <c r="C78" s="6"/>
      <c r="D78" s="11"/>
      <c r="E78" s="6"/>
      <c r="F78" s="6"/>
    </row>
    <row r="79" spans="1:6" x14ac:dyDescent="0.2">
      <c r="A79" s="4">
        <v>76</v>
      </c>
      <c r="B79" s="4"/>
      <c r="C79" s="6"/>
      <c r="D79" s="11"/>
      <c r="E79" s="6"/>
      <c r="F79" s="6"/>
    </row>
    <row r="80" spans="1:6" x14ac:dyDescent="0.2">
      <c r="A80" s="4">
        <v>77</v>
      </c>
      <c r="B80" s="4"/>
      <c r="C80" s="6"/>
      <c r="D80" s="11"/>
      <c r="E80" s="6"/>
      <c r="F80" s="6"/>
    </row>
    <row r="81" spans="1:6" x14ac:dyDescent="0.2">
      <c r="A81" s="4">
        <v>78</v>
      </c>
      <c r="B81" s="4"/>
      <c r="C81" s="6"/>
      <c r="D81" s="11"/>
      <c r="E81" s="6"/>
      <c r="F81" s="6"/>
    </row>
    <row r="82" spans="1:6" x14ac:dyDescent="0.2">
      <c r="A82" s="4">
        <v>79</v>
      </c>
      <c r="B82" s="4"/>
      <c r="C82" s="6"/>
      <c r="D82" s="11"/>
      <c r="E82" s="6"/>
      <c r="F82" s="6"/>
    </row>
    <row r="83" spans="1:6" x14ac:dyDescent="0.2">
      <c r="A83" s="4">
        <v>80</v>
      </c>
      <c r="B83" s="4"/>
      <c r="C83" s="6"/>
      <c r="D83" s="11"/>
      <c r="E83" s="6"/>
      <c r="F83" s="6"/>
    </row>
    <row r="84" spans="1:6" x14ac:dyDescent="0.2">
      <c r="A84" s="4">
        <v>81</v>
      </c>
      <c r="B84" s="4"/>
      <c r="C84" s="6"/>
      <c r="D84" s="11"/>
      <c r="E84" s="6"/>
      <c r="F84" s="6"/>
    </row>
    <row r="85" spans="1:6" x14ac:dyDescent="0.2">
      <c r="A85" s="4">
        <v>82</v>
      </c>
      <c r="B85" s="4"/>
      <c r="C85" s="6"/>
      <c r="D85" s="11"/>
      <c r="E85" s="6"/>
      <c r="F85" s="6"/>
    </row>
    <row r="86" spans="1:6" x14ac:dyDescent="0.2">
      <c r="A86" s="4">
        <v>83</v>
      </c>
      <c r="B86" s="4"/>
      <c r="C86" s="6"/>
      <c r="D86" s="11"/>
      <c r="E86" s="6"/>
      <c r="F86" s="6"/>
    </row>
    <row r="87" spans="1:6" x14ac:dyDescent="0.2">
      <c r="A87" s="4">
        <v>84</v>
      </c>
      <c r="B87" s="4"/>
      <c r="C87" s="6"/>
      <c r="D87" s="11"/>
      <c r="E87" s="6"/>
      <c r="F87" s="6"/>
    </row>
    <row r="88" spans="1:6" x14ac:dyDescent="0.2">
      <c r="A88" s="4">
        <v>85</v>
      </c>
      <c r="B88" s="4"/>
      <c r="C88" s="6"/>
      <c r="D88" s="11"/>
      <c r="E88" s="6"/>
      <c r="F88" s="6"/>
    </row>
    <row r="89" spans="1:6" x14ac:dyDescent="0.2">
      <c r="A89" s="4">
        <v>86</v>
      </c>
      <c r="B89" s="4"/>
      <c r="C89" s="41"/>
      <c r="D89" s="42"/>
      <c r="E89" s="41"/>
      <c r="F89" s="41"/>
    </row>
    <row r="90" spans="1:6" x14ac:dyDescent="0.2">
      <c r="A90" s="4">
        <v>87</v>
      </c>
      <c r="B90" s="4"/>
      <c r="C90" s="6"/>
      <c r="D90" s="6"/>
      <c r="E90" s="6"/>
      <c r="F90" s="6"/>
    </row>
    <row r="91" spans="1:6" x14ac:dyDescent="0.2">
      <c r="A91" s="4">
        <v>88</v>
      </c>
      <c r="B91" s="4"/>
      <c r="C91" s="6"/>
      <c r="D91" s="6"/>
      <c r="E91" s="6"/>
      <c r="F91" s="6"/>
    </row>
    <row r="92" spans="1:6" x14ac:dyDescent="0.2">
      <c r="A92" s="4">
        <v>89</v>
      </c>
      <c r="B92" s="4"/>
      <c r="C92" s="6"/>
      <c r="D92" s="6"/>
      <c r="E92" s="6"/>
      <c r="F92" s="6"/>
    </row>
    <row r="93" spans="1:6" x14ac:dyDescent="0.2">
      <c r="A93" s="4"/>
      <c r="B93" s="4"/>
      <c r="C93" s="6"/>
      <c r="D93" s="6"/>
      <c r="E93" s="6"/>
      <c r="F93" s="6"/>
    </row>
    <row r="94" spans="1:6" ht="18" x14ac:dyDescent="0.2">
      <c r="A94" s="32" t="s">
        <v>6</v>
      </c>
      <c r="B94" s="32">
        <f>SUM(B4:B90)</f>
        <v>39</v>
      </c>
      <c r="C94" s="32">
        <f>SUM(C4:C92)</f>
        <v>38</v>
      </c>
    </row>
  </sheetData>
  <customSheetViews>
    <customSheetView guid="{A025996E-0933-4403-96EE-A2E2485AFB51}" topLeftCell="A4">
      <selection activeCell="E25" sqref="E25"/>
      <pageMargins left="0.7" right="0.7" top="0.75" bottom="0.75" header="0.3" footer="0.3"/>
      <pageSetup orientation="portrait" r:id="rId1"/>
    </customSheetView>
    <customSheetView guid="{0E654E7C-7733-487E-8AA6-57B1679C9575}">
      <selection activeCell="E25" sqref="E25"/>
      <pageMargins left="0.7" right="0.7" top="0.75" bottom="0.75" header="0.3" footer="0.3"/>
      <pageSetup orientation="portrait" r:id="rId2"/>
    </customSheetView>
    <customSheetView guid="{830F310C-B10E-428C-9285-BC55B5E9B5E8}" topLeftCell="A3">
      <selection activeCell="E29" sqref="E29"/>
      <pageMargins left="0.7" right="0.7" top="0.75" bottom="0.75" header="0.3" footer="0.3"/>
      <pageSetup orientation="portrait" r:id="rId3"/>
    </customSheetView>
    <customSheetView guid="{58A7C1A0-EB3D-45BE-B933-18BBA6A7916A}" topLeftCell="A67">
      <selection activeCell="C95" sqref="C95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1"/>
  </sheetPr>
  <dimension ref="A1:F49"/>
  <sheetViews>
    <sheetView topLeftCell="A25" zoomScaleNormal="100" workbookViewId="0">
      <selection activeCell="C13" sqref="C13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1" spans="1:6" x14ac:dyDescent="0.2">
      <c r="F1">
        <f>100</f>
        <v>100</v>
      </c>
    </row>
    <row r="2" spans="1:6" ht="33.75" customHeight="1" x14ac:dyDescent="0.2">
      <c r="A2" s="8" t="s">
        <v>3</v>
      </c>
      <c r="B2" s="9">
        <f>B41-C41</f>
        <v>0</v>
      </c>
      <c r="C2" s="7" t="s">
        <v>28</v>
      </c>
    </row>
    <row r="3" spans="1:6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6" x14ac:dyDescent="0.2">
      <c r="A4" s="4">
        <v>1</v>
      </c>
      <c r="B4" s="4">
        <v>58</v>
      </c>
      <c r="C4" s="4"/>
      <c r="D4" s="11">
        <v>43684</v>
      </c>
      <c r="E4" s="6"/>
      <c r="F4" s="6"/>
    </row>
    <row r="5" spans="1:6" x14ac:dyDescent="0.2">
      <c r="A5" s="4">
        <v>2</v>
      </c>
      <c r="B5" s="4"/>
      <c r="C5" s="4">
        <v>2</v>
      </c>
      <c r="D5" s="11">
        <v>43721</v>
      </c>
      <c r="E5" s="6"/>
      <c r="F5" s="6"/>
    </row>
    <row r="6" spans="1:6" x14ac:dyDescent="0.2">
      <c r="A6" s="4">
        <v>3</v>
      </c>
      <c r="B6" s="4"/>
      <c r="C6" s="6">
        <v>2</v>
      </c>
      <c r="D6" s="11">
        <v>43722</v>
      </c>
      <c r="E6" s="6" t="s">
        <v>145</v>
      </c>
      <c r="F6" s="6" t="s">
        <v>146</v>
      </c>
    </row>
    <row r="7" spans="1:6" x14ac:dyDescent="0.2">
      <c r="A7" s="4">
        <v>4</v>
      </c>
      <c r="B7" s="4"/>
      <c r="C7" s="6">
        <v>2</v>
      </c>
      <c r="D7" s="11">
        <v>43769</v>
      </c>
      <c r="E7" s="6"/>
      <c r="F7" s="6" t="s">
        <v>84</v>
      </c>
    </row>
    <row r="8" spans="1:6" x14ac:dyDescent="0.2">
      <c r="A8" s="4">
        <v>5</v>
      </c>
      <c r="B8" s="4"/>
      <c r="C8" s="6">
        <v>2</v>
      </c>
      <c r="D8" s="11">
        <v>43773</v>
      </c>
      <c r="E8" s="6" t="s">
        <v>235</v>
      </c>
      <c r="F8" s="6" t="s">
        <v>236</v>
      </c>
    </row>
    <row r="9" spans="1:6" x14ac:dyDescent="0.2">
      <c r="A9" s="4">
        <v>6</v>
      </c>
      <c r="B9" s="4"/>
      <c r="C9" s="6">
        <v>4</v>
      </c>
      <c r="D9" s="11">
        <v>43784</v>
      </c>
      <c r="E9" s="6" t="s">
        <v>235</v>
      </c>
      <c r="F9" s="6" t="s">
        <v>79</v>
      </c>
    </row>
    <row r="10" spans="1:6" x14ac:dyDescent="0.2">
      <c r="A10" s="4">
        <v>7</v>
      </c>
      <c r="B10" s="4"/>
      <c r="C10" s="6">
        <v>3</v>
      </c>
      <c r="D10" s="11">
        <v>43833</v>
      </c>
      <c r="E10" s="6" t="s">
        <v>319</v>
      </c>
      <c r="F10" s="6" t="s">
        <v>79</v>
      </c>
    </row>
    <row r="11" spans="1:6" x14ac:dyDescent="0.2">
      <c r="A11" s="4">
        <v>8</v>
      </c>
      <c r="B11" s="4"/>
      <c r="C11" s="6">
        <v>2</v>
      </c>
      <c r="D11" s="11">
        <v>43843</v>
      </c>
      <c r="E11" s="6"/>
      <c r="F11" s="6" t="s">
        <v>146</v>
      </c>
    </row>
    <row r="12" spans="1:6" x14ac:dyDescent="0.2">
      <c r="A12" s="4">
        <v>9</v>
      </c>
      <c r="B12" s="4"/>
      <c r="C12" s="6">
        <v>2</v>
      </c>
      <c r="D12" s="11">
        <v>43846</v>
      </c>
      <c r="E12" s="6"/>
      <c r="F12" s="6" t="s">
        <v>236</v>
      </c>
    </row>
    <row r="13" spans="1:6" x14ac:dyDescent="0.2">
      <c r="A13" s="4">
        <v>10</v>
      </c>
      <c r="B13" s="4"/>
      <c r="C13" s="6">
        <v>2</v>
      </c>
      <c r="D13" s="11">
        <v>43847</v>
      </c>
      <c r="E13" s="6" t="s">
        <v>319</v>
      </c>
      <c r="F13" s="6" t="s">
        <v>79</v>
      </c>
    </row>
    <row r="14" spans="1:6" x14ac:dyDescent="0.2">
      <c r="A14" s="4">
        <v>11</v>
      </c>
      <c r="B14" s="4"/>
      <c r="C14" s="6">
        <v>1</v>
      </c>
      <c r="D14" s="11">
        <v>43871</v>
      </c>
      <c r="E14" s="6" t="s">
        <v>366</v>
      </c>
      <c r="F14" s="6" t="s">
        <v>236</v>
      </c>
    </row>
    <row r="15" spans="1:6" x14ac:dyDescent="0.2">
      <c r="A15" s="4">
        <v>12</v>
      </c>
      <c r="B15" s="4"/>
      <c r="C15" s="6">
        <v>2</v>
      </c>
      <c r="D15" s="11">
        <v>44035</v>
      </c>
      <c r="E15" s="6" t="s">
        <v>574</v>
      </c>
      <c r="F15" s="6" t="s">
        <v>166</v>
      </c>
    </row>
    <row r="16" spans="1:6" x14ac:dyDescent="0.2">
      <c r="A16" s="4">
        <v>13</v>
      </c>
      <c r="B16" s="4"/>
      <c r="C16" s="6">
        <v>6</v>
      </c>
      <c r="D16" s="11">
        <v>44048</v>
      </c>
      <c r="E16" s="6" t="s">
        <v>590</v>
      </c>
      <c r="F16" s="6" t="s">
        <v>79</v>
      </c>
    </row>
    <row r="17" spans="1:6" x14ac:dyDescent="0.2">
      <c r="A17" s="4">
        <v>14</v>
      </c>
      <c r="B17" s="4"/>
      <c r="C17" s="6">
        <v>6</v>
      </c>
      <c r="D17" s="11">
        <v>44051</v>
      </c>
      <c r="E17" s="6" t="s">
        <v>589</v>
      </c>
      <c r="F17" s="6" t="s">
        <v>79</v>
      </c>
    </row>
    <row r="18" spans="1:6" x14ac:dyDescent="0.2">
      <c r="A18" s="4">
        <v>15</v>
      </c>
      <c r="B18" s="4"/>
      <c r="C18" s="6">
        <v>3</v>
      </c>
      <c r="D18" s="11">
        <v>44054</v>
      </c>
      <c r="E18" s="6" t="s">
        <v>590</v>
      </c>
      <c r="F18" s="6" t="s">
        <v>79</v>
      </c>
    </row>
    <row r="19" spans="1:6" x14ac:dyDescent="0.2">
      <c r="A19" s="4">
        <v>16</v>
      </c>
      <c r="B19" s="4"/>
      <c r="C19" s="6">
        <v>2</v>
      </c>
      <c r="D19" s="11">
        <v>44054</v>
      </c>
      <c r="E19" s="6" t="s">
        <v>590</v>
      </c>
      <c r="F19" s="6" t="s">
        <v>166</v>
      </c>
    </row>
    <row r="20" spans="1:6" x14ac:dyDescent="0.2">
      <c r="A20" s="4">
        <v>17</v>
      </c>
      <c r="B20" s="4"/>
      <c r="C20" s="6">
        <v>2</v>
      </c>
      <c r="D20" s="11">
        <v>44075</v>
      </c>
      <c r="E20" s="6" t="s">
        <v>632</v>
      </c>
      <c r="F20" s="6" t="s">
        <v>166</v>
      </c>
    </row>
    <row r="21" spans="1:6" x14ac:dyDescent="0.2">
      <c r="A21" s="4">
        <v>18</v>
      </c>
      <c r="B21" s="4"/>
      <c r="C21" s="6">
        <v>4</v>
      </c>
      <c r="D21" s="11">
        <v>44111</v>
      </c>
      <c r="E21" s="6" t="s">
        <v>669</v>
      </c>
      <c r="F21" s="6" t="s">
        <v>84</v>
      </c>
    </row>
    <row r="22" spans="1:6" x14ac:dyDescent="0.2">
      <c r="A22" s="4">
        <v>19</v>
      </c>
      <c r="B22" s="4"/>
      <c r="C22" s="6">
        <v>4</v>
      </c>
      <c r="D22" s="11">
        <v>44151</v>
      </c>
      <c r="E22" s="6" t="s">
        <v>589</v>
      </c>
      <c r="F22" s="6" t="s">
        <v>544</v>
      </c>
    </row>
    <row r="23" spans="1:6" x14ac:dyDescent="0.2">
      <c r="A23" s="4">
        <v>20</v>
      </c>
      <c r="B23" s="4"/>
      <c r="C23" s="6">
        <v>2</v>
      </c>
      <c r="D23" s="11">
        <v>44152</v>
      </c>
      <c r="E23" s="6" t="s">
        <v>590</v>
      </c>
      <c r="F23" s="6" t="s">
        <v>79</v>
      </c>
    </row>
    <row r="24" spans="1:6" x14ac:dyDescent="0.2">
      <c r="A24" s="4">
        <v>21</v>
      </c>
      <c r="B24" s="4"/>
      <c r="C24" s="6">
        <v>1</v>
      </c>
      <c r="D24" s="11">
        <v>44159</v>
      </c>
      <c r="E24" s="6" t="s">
        <v>590</v>
      </c>
      <c r="F24" s="6" t="s">
        <v>79</v>
      </c>
    </row>
    <row r="25" spans="1:6" x14ac:dyDescent="0.2">
      <c r="A25" s="4">
        <v>22</v>
      </c>
      <c r="B25" s="4"/>
      <c r="C25" s="6">
        <v>2</v>
      </c>
      <c r="D25" s="11">
        <v>44160</v>
      </c>
      <c r="E25" s="6" t="s">
        <v>721</v>
      </c>
      <c r="F25" s="6" t="s">
        <v>413</v>
      </c>
    </row>
    <row r="26" spans="1:6" x14ac:dyDescent="0.2">
      <c r="A26" s="4">
        <v>23</v>
      </c>
      <c r="B26" s="4"/>
      <c r="C26" s="6">
        <v>2</v>
      </c>
      <c r="D26" s="11">
        <v>44449</v>
      </c>
      <c r="E26" s="6" t="s">
        <v>605</v>
      </c>
      <c r="F26" s="6" t="s">
        <v>146</v>
      </c>
    </row>
    <row r="27" spans="1:6" x14ac:dyDescent="0.2">
      <c r="A27" s="4">
        <v>24</v>
      </c>
      <c r="B27" s="4"/>
      <c r="C27" s="74">
        <v>1</v>
      </c>
      <c r="D27" s="6"/>
      <c r="E27" s="6"/>
      <c r="F27" s="6"/>
    </row>
    <row r="28" spans="1:6" x14ac:dyDescent="0.2">
      <c r="A28" s="4"/>
      <c r="B28" s="4">
        <v>10</v>
      </c>
      <c r="C28" s="6"/>
      <c r="D28" s="11">
        <v>44499</v>
      </c>
      <c r="E28" s="6"/>
      <c r="F28" s="6"/>
    </row>
    <row r="29" spans="1:6" x14ac:dyDescent="0.2">
      <c r="A29" s="4"/>
      <c r="B29" s="4"/>
      <c r="C29" s="6">
        <v>4</v>
      </c>
      <c r="D29" s="11">
        <v>44544</v>
      </c>
      <c r="E29" s="6" t="s">
        <v>1219</v>
      </c>
      <c r="F29" s="6" t="s">
        <v>1010</v>
      </c>
    </row>
    <row r="30" spans="1:6" x14ac:dyDescent="0.2">
      <c r="A30" s="4"/>
      <c r="B30" s="4"/>
      <c r="C30" s="6">
        <v>2</v>
      </c>
      <c r="D30" s="11">
        <v>44546</v>
      </c>
      <c r="E30" s="6" t="s">
        <v>145</v>
      </c>
      <c r="F30" s="6" t="s">
        <v>79</v>
      </c>
    </row>
    <row r="31" spans="1:6" x14ac:dyDescent="0.2">
      <c r="A31" s="4"/>
      <c r="B31" s="4"/>
      <c r="C31" s="6">
        <v>2</v>
      </c>
      <c r="D31" s="11">
        <v>44546</v>
      </c>
      <c r="E31" s="6" t="s">
        <v>319</v>
      </c>
      <c r="F31" s="6" t="s">
        <v>1010</v>
      </c>
    </row>
    <row r="32" spans="1:6" x14ac:dyDescent="0.2">
      <c r="A32" s="4"/>
      <c r="B32" s="4"/>
      <c r="C32" s="6">
        <v>1</v>
      </c>
      <c r="D32" s="11">
        <v>44546</v>
      </c>
      <c r="E32" s="6" t="s">
        <v>737</v>
      </c>
      <c r="F32" s="6" t="s">
        <v>79</v>
      </c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SUM(B4:B32)</f>
        <v>68</v>
      </c>
      <c r="C41" s="10">
        <f>SUM(C4:C34)</f>
        <v>68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 topLeftCell="A25">
      <selection activeCell="C13" sqref="C13"/>
      <pageMargins left="0.7" right="0.7" top="0.75" bottom="0.75" header="0.3" footer="0.3"/>
      <pageSetup orientation="portrait" r:id="rId1"/>
    </customSheetView>
    <customSheetView guid="{0E654E7C-7733-487E-8AA6-57B1679C9575}" topLeftCell="A16">
      <selection activeCell="B42" sqref="B42"/>
      <pageMargins left="0.7" right="0.7" top="0.75" bottom="0.75" header="0.3" footer="0.3"/>
      <pageSetup orientation="portrait" r:id="rId2"/>
    </customSheetView>
    <customSheetView guid="{830F310C-B10E-428C-9285-BC55B5E9B5E8}" topLeftCell="A10">
      <selection activeCell="C42" sqref="C42"/>
      <pageMargins left="0.7" right="0.7" top="0.75" bottom="0.75" header="0.3" footer="0.3"/>
      <pageSetup orientation="portrait" r:id="rId3"/>
    </customSheetView>
    <customSheetView guid="{58A7C1A0-EB3D-45BE-B933-18BBA6A7916A}" topLeftCell="A7">
      <selection activeCell="C42" sqref="C4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C00000"/>
  </sheetPr>
  <dimension ref="A2:H125"/>
  <sheetViews>
    <sheetView topLeftCell="A103" zoomScaleNormal="100" workbookViewId="0">
      <selection activeCell="C126" sqref="C12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B125-C125</f>
        <v>9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6</v>
      </c>
      <c r="C4" s="4"/>
      <c r="D4" s="11">
        <v>43684</v>
      </c>
      <c r="E4" s="6"/>
      <c r="F4" s="6"/>
    </row>
    <row r="5" spans="1:8" x14ac:dyDescent="0.2">
      <c r="A5" s="4">
        <v>2</v>
      </c>
      <c r="B5" s="4"/>
      <c r="C5" s="4">
        <v>1</v>
      </c>
      <c r="D5" s="11">
        <v>43687</v>
      </c>
      <c r="E5" s="6" t="s">
        <v>56</v>
      </c>
      <c r="F5" s="6" t="s">
        <v>57</v>
      </c>
    </row>
    <row r="6" spans="1:8" x14ac:dyDescent="0.2">
      <c r="A6" s="4">
        <v>3</v>
      </c>
      <c r="B6" s="4"/>
      <c r="C6" s="5">
        <v>1</v>
      </c>
      <c r="D6" s="11">
        <v>43692</v>
      </c>
      <c r="E6" s="6" t="s">
        <v>68</v>
      </c>
      <c r="F6" s="6" t="s">
        <v>69</v>
      </c>
    </row>
    <row r="7" spans="1:8" x14ac:dyDescent="0.2">
      <c r="A7" s="4">
        <v>4</v>
      </c>
      <c r="B7" s="4"/>
      <c r="C7" s="5">
        <v>1</v>
      </c>
      <c r="D7" s="11">
        <v>43703</v>
      </c>
      <c r="E7" s="6" t="s">
        <v>89</v>
      </c>
      <c r="F7" s="6" t="s">
        <v>90</v>
      </c>
    </row>
    <row r="8" spans="1:8" x14ac:dyDescent="0.2">
      <c r="A8" s="4">
        <v>5</v>
      </c>
      <c r="B8" s="4"/>
      <c r="C8" s="6">
        <v>1</v>
      </c>
      <c r="D8" s="11">
        <v>43703</v>
      </c>
      <c r="E8" s="6" t="s">
        <v>175</v>
      </c>
      <c r="F8" s="6" t="s">
        <v>73</v>
      </c>
    </row>
    <row r="9" spans="1:8" x14ac:dyDescent="0.2">
      <c r="A9" s="4">
        <v>6</v>
      </c>
      <c r="B9" s="4"/>
      <c r="C9" s="5">
        <v>2</v>
      </c>
      <c r="D9" s="11">
        <v>43705</v>
      </c>
      <c r="E9" s="6" t="s">
        <v>103</v>
      </c>
      <c r="F9" s="6" t="s">
        <v>104</v>
      </c>
    </row>
    <row r="10" spans="1:8" x14ac:dyDescent="0.2">
      <c r="A10" s="4">
        <v>7</v>
      </c>
      <c r="B10" s="4"/>
      <c r="C10" s="5">
        <v>1</v>
      </c>
      <c r="D10" s="11">
        <v>43713</v>
      </c>
      <c r="E10" s="6" t="s">
        <v>127</v>
      </c>
      <c r="F10" s="6" t="s">
        <v>78</v>
      </c>
    </row>
    <row r="11" spans="1:8" x14ac:dyDescent="0.2">
      <c r="A11" s="4">
        <v>8</v>
      </c>
      <c r="B11" s="4"/>
      <c r="C11" s="6">
        <v>1</v>
      </c>
      <c r="D11" s="11">
        <v>43732</v>
      </c>
      <c r="E11" s="34" t="s">
        <v>158</v>
      </c>
      <c r="F11" s="6" t="s">
        <v>146</v>
      </c>
    </row>
    <row r="12" spans="1:8" x14ac:dyDescent="0.2">
      <c r="A12" s="4">
        <v>9</v>
      </c>
      <c r="B12" s="4"/>
      <c r="C12" s="6">
        <v>1</v>
      </c>
      <c r="D12" s="11">
        <v>43735</v>
      </c>
      <c r="E12" s="6" t="s">
        <v>176</v>
      </c>
      <c r="F12" s="6" t="s">
        <v>42</v>
      </c>
    </row>
    <row r="13" spans="1:8" x14ac:dyDescent="0.2">
      <c r="A13" s="4">
        <v>10</v>
      </c>
      <c r="B13" s="4">
        <v>12</v>
      </c>
      <c r="C13" s="6"/>
      <c r="D13" s="11">
        <v>43736</v>
      </c>
      <c r="E13" s="6"/>
      <c r="F13" s="6"/>
    </row>
    <row r="14" spans="1:8" x14ac:dyDescent="0.2">
      <c r="A14" s="4">
        <v>11</v>
      </c>
      <c r="B14" s="4"/>
      <c r="C14" s="6">
        <v>1</v>
      </c>
      <c r="D14" s="38">
        <v>43760</v>
      </c>
      <c r="E14" s="6" t="s">
        <v>219</v>
      </c>
      <c r="F14" s="6" t="s">
        <v>69</v>
      </c>
    </row>
    <row r="15" spans="1:8" x14ac:dyDescent="0.2">
      <c r="A15" s="4">
        <v>12</v>
      </c>
      <c r="B15" s="4"/>
      <c r="C15" s="6">
        <v>1</v>
      </c>
      <c r="D15" s="38">
        <v>43766</v>
      </c>
      <c r="E15" s="6" t="s">
        <v>301</v>
      </c>
      <c r="F15" s="6" t="s">
        <v>55</v>
      </c>
    </row>
    <row r="16" spans="1:8" x14ac:dyDescent="0.2">
      <c r="A16" s="4">
        <v>13</v>
      </c>
      <c r="B16" s="4"/>
      <c r="C16" s="6">
        <v>1</v>
      </c>
      <c r="D16" s="11">
        <v>43776</v>
      </c>
      <c r="E16" s="6" t="s">
        <v>302</v>
      </c>
      <c r="F16" s="6" t="s">
        <v>31</v>
      </c>
    </row>
    <row r="17" spans="1:6" x14ac:dyDescent="0.2">
      <c r="A17" s="4">
        <v>14</v>
      </c>
      <c r="B17" s="4"/>
      <c r="C17" s="6">
        <v>1</v>
      </c>
      <c r="D17" s="11">
        <v>43777</v>
      </c>
      <c r="E17" s="6" t="s">
        <v>245</v>
      </c>
      <c r="F17" s="6" t="s">
        <v>35</v>
      </c>
    </row>
    <row r="18" spans="1:6" x14ac:dyDescent="0.2">
      <c r="A18" s="4">
        <v>15</v>
      </c>
      <c r="B18" s="4"/>
      <c r="C18" s="6">
        <v>1</v>
      </c>
      <c r="D18" s="11">
        <v>43777</v>
      </c>
      <c r="E18" s="6" t="s">
        <v>303</v>
      </c>
      <c r="F18" s="6" t="s">
        <v>67</v>
      </c>
    </row>
    <row r="19" spans="1:6" x14ac:dyDescent="0.2">
      <c r="A19" s="4">
        <v>16</v>
      </c>
      <c r="B19" s="4"/>
      <c r="C19" s="6">
        <v>1</v>
      </c>
      <c r="D19" s="11">
        <v>43781</v>
      </c>
      <c r="E19" s="6" t="s">
        <v>251</v>
      </c>
      <c r="F19" s="6" t="s">
        <v>69</v>
      </c>
    </row>
    <row r="20" spans="1:6" x14ac:dyDescent="0.2">
      <c r="A20" s="4">
        <v>17</v>
      </c>
      <c r="B20" s="4"/>
      <c r="C20" s="6">
        <v>1</v>
      </c>
      <c r="D20" s="11">
        <v>43797</v>
      </c>
      <c r="E20" s="6" t="s">
        <v>265</v>
      </c>
      <c r="F20" s="6" t="s">
        <v>69</v>
      </c>
    </row>
    <row r="21" spans="1:6" x14ac:dyDescent="0.2">
      <c r="A21" s="4">
        <v>18</v>
      </c>
      <c r="B21" s="4"/>
      <c r="C21" s="6">
        <v>1</v>
      </c>
      <c r="D21" s="11">
        <v>43803</v>
      </c>
      <c r="E21" s="6" t="s">
        <v>276</v>
      </c>
      <c r="F21" s="6" t="s">
        <v>95</v>
      </c>
    </row>
    <row r="22" spans="1:6" x14ac:dyDescent="0.2">
      <c r="A22" s="4">
        <v>19</v>
      </c>
      <c r="B22" s="4"/>
      <c r="C22" s="6">
        <v>2</v>
      </c>
      <c r="D22" s="11">
        <v>43810</v>
      </c>
      <c r="E22" s="6" t="s">
        <v>292</v>
      </c>
      <c r="F22" s="6" t="s">
        <v>70</v>
      </c>
    </row>
    <row r="23" spans="1:6" x14ac:dyDescent="0.2">
      <c r="A23" s="4">
        <v>20</v>
      </c>
      <c r="B23" s="4"/>
      <c r="C23" s="6">
        <v>1</v>
      </c>
      <c r="D23" s="11">
        <v>43816</v>
      </c>
      <c r="E23" s="6" t="s">
        <v>300</v>
      </c>
      <c r="F23" s="6" t="s">
        <v>31</v>
      </c>
    </row>
    <row r="24" spans="1:6" x14ac:dyDescent="0.2">
      <c r="A24" s="4">
        <v>21</v>
      </c>
      <c r="B24" s="4">
        <v>12</v>
      </c>
      <c r="D24" s="42">
        <v>43819</v>
      </c>
    </row>
    <row r="25" spans="1:6" x14ac:dyDescent="0.2">
      <c r="A25" s="4">
        <v>22</v>
      </c>
      <c r="B25" s="4"/>
      <c r="C25" s="6">
        <v>1</v>
      </c>
      <c r="D25" s="11">
        <v>43823</v>
      </c>
      <c r="E25" s="6" t="s">
        <v>71</v>
      </c>
      <c r="F25" s="6" t="s">
        <v>42</v>
      </c>
    </row>
    <row r="26" spans="1:6" x14ac:dyDescent="0.2">
      <c r="A26" s="4">
        <v>23</v>
      </c>
      <c r="B26" s="4"/>
      <c r="C26" s="6">
        <v>2</v>
      </c>
      <c r="D26" s="11">
        <v>43833</v>
      </c>
      <c r="E26" s="6" t="s">
        <v>318</v>
      </c>
      <c r="F26" s="6" t="s">
        <v>42</v>
      </c>
    </row>
    <row r="27" spans="1:6" x14ac:dyDescent="0.2">
      <c r="A27" s="4">
        <v>24</v>
      </c>
      <c r="B27" s="4"/>
      <c r="C27" s="6">
        <v>1</v>
      </c>
      <c r="D27" s="11">
        <v>43840</v>
      </c>
      <c r="E27" s="6" t="s">
        <v>335</v>
      </c>
      <c r="F27" s="6" t="s">
        <v>101</v>
      </c>
    </row>
    <row r="28" spans="1:6" x14ac:dyDescent="0.2">
      <c r="A28" s="4"/>
      <c r="B28" s="4"/>
      <c r="C28" s="6">
        <v>1</v>
      </c>
      <c r="D28" s="11">
        <v>43841</v>
      </c>
      <c r="E28" s="6" t="s">
        <v>336</v>
      </c>
      <c r="F28" s="6" t="s">
        <v>70</v>
      </c>
    </row>
    <row r="29" spans="1:6" x14ac:dyDescent="0.2">
      <c r="A29" s="4"/>
      <c r="B29" s="4"/>
      <c r="C29" s="6">
        <v>1</v>
      </c>
      <c r="D29" s="11">
        <v>43844</v>
      </c>
      <c r="E29" s="6" t="s">
        <v>338</v>
      </c>
      <c r="F29" s="6" t="s">
        <v>78</v>
      </c>
    </row>
    <row r="30" spans="1:6" x14ac:dyDescent="0.2">
      <c r="A30" s="4"/>
      <c r="B30" s="4"/>
      <c r="C30" s="6">
        <v>1</v>
      </c>
      <c r="D30" s="11">
        <v>43846</v>
      </c>
      <c r="E30" s="6" t="s">
        <v>345</v>
      </c>
      <c r="F30" s="6" t="s">
        <v>55</v>
      </c>
    </row>
    <row r="31" spans="1:6" x14ac:dyDescent="0.2">
      <c r="A31" s="4"/>
      <c r="B31" s="4"/>
      <c r="C31" s="6">
        <v>2</v>
      </c>
      <c r="D31" s="11">
        <v>43847</v>
      </c>
      <c r="E31" s="6" t="s">
        <v>346</v>
      </c>
      <c r="F31" s="6" t="s">
        <v>101</v>
      </c>
    </row>
    <row r="32" spans="1:6" x14ac:dyDescent="0.2">
      <c r="A32" s="4"/>
      <c r="B32" s="4"/>
      <c r="C32" s="6">
        <v>1</v>
      </c>
      <c r="D32" s="11">
        <v>43850</v>
      </c>
      <c r="E32" s="6"/>
      <c r="F32" s="6" t="s">
        <v>57</v>
      </c>
    </row>
    <row r="33" spans="1:6" x14ac:dyDescent="0.2">
      <c r="A33" s="4"/>
      <c r="B33" s="4">
        <v>12</v>
      </c>
      <c r="C33" s="6"/>
      <c r="D33" s="11">
        <v>43850</v>
      </c>
      <c r="E33" s="6"/>
      <c r="F33" s="6"/>
    </row>
    <row r="34" spans="1:6" x14ac:dyDescent="0.2">
      <c r="A34" s="4"/>
      <c r="B34" s="4"/>
      <c r="C34" s="6">
        <v>1</v>
      </c>
      <c r="D34" s="11">
        <v>43866</v>
      </c>
      <c r="E34" s="6" t="s">
        <v>356</v>
      </c>
      <c r="F34" s="6" t="s">
        <v>101</v>
      </c>
    </row>
    <row r="35" spans="1:6" x14ac:dyDescent="0.2">
      <c r="A35" s="4"/>
      <c r="B35" s="4"/>
      <c r="C35" s="6">
        <v>2</v>
      </c>
      <c r="D35" s="38">
        <v>43867</v>
      </c>
      <c r="E35" s="6" t="s">
        <v>357</v>
      </c>
      <c r="F35" s="6" t="s">
        <v>79</v>
      </c>
    </row>
    <row r="36" spans="1:6" x14ac:dyDescent="0.2">
      <c r="A36" s="4"/>
      <c r="B36" s="4"/>
      <c r="C36" s="6">
        <v>1</v>
      </c>
      <c r="D36" s="11">
        <v>43873</v>
      </c>
      <c r="E36" s="6" t="s">
        <v>365</v>
      </c>
      <c r="F36" s="6" t="s">
        <v>78</v>
      </c>
    </row>
    <row r="37" spans="1:6" x14ac:dyDescent="0.2">
      <c r="A37" s="4"/>
      <c r="B37" s="4"/>
      <c r="C37" s="6">
        <v>1</v>
      </c>
      <c r="D37" s="11">
        <v>43879</v>
      </c>
      <c r="E37" s="6" t="s">
        <v>329</v>
      </c>
      <c r="F37" s="6" t="s">
        <v>374</v>
      </c>
    </row>
    <row r="38" spans="1:6" x14ac:dyDescent="0.2">
      <c r="A38" s="4"/>
      <c r="B38" s="4"/>
      <c r="C38" s="6">
        <v>1</v>
      </c>
      <c r="D38" s="11">
        <v>43880</v>
      </c>
      <c r="E38" s="6" t="s">
        <v>375</v>
      </c>
      <c r="F38" s="6" t="s">
        <v>370</v>
      </c>
    </row>
    <row r="39" spans="1:6" ht="9.75" customHeight="1" x14ac:dyDescent="0.2">
      <c r="A39" s="4"/>
      <c r="B39" s="4"/>
      <c r="C39" s="6">
        <v>1</v>
      </c>
      <c r="D39" s="11">
        <v>43882</v>
      </c>
      <c r="E39" s="6" t="s">
        <v>379</v>
      </c>
      <c r="F39" s="6" t="s">
        <v>90</v>
      </c>
    </row>
    <row r="40" spans="1:6" x14ac:dyDescent="0.2">
      <c r="A40" s="4"/>
      <c r="B40" s="4"/>
      <c r="C40" s="6">
        <v>1</v>
      </c>
      <c r="D40" s="11">
        <v>43889</v>
      </c>
      <c r="E40" s="6" t="s">
        <v>389</v>
      </c>
      <c r="F40" s="6" t="s">
        <v>78</v>
      </c>
    </row>
    <row r="41" spans="1:6" x14ac:dyDescent="0.2">
      <c r="A41" s="4"/>
      <c r="B41" s="4"/>
      <c r="C41" s="6">
        <v>2</v>
      </c>
      <c r="D41" s="11">
        <v>43904</v>
      </c>
      <c r="E41" s="6" t="s">
        <v>56</v>
      </c>
      <c r="F41" s="6" t="s">
        <v>57</v>
      </c>
    </row>
    <row r="42" spans="1:6" x14ac:dyDescent="0.2">
      <c r="A42" s="4"/>
      <c r="B42" s="4">
        <v>12</v>
      </c>
      <c r="C42" s="6"/>
      <c r="D42" s="11">
        <v>43931</v>
      </c>
      <c r="E42" s="6"/>
      <c r="F42" s="6"/>
    </row>
    <row r="43" spans="1:6" x14ac:dyDescent="0.2">
      <c r="A43" s="4"/>
      <c r="B43" s="4"/>
      <c r="C43" s="6">
        <v>1</v>
      </c>
      <c r="D43" s="11">
        <v>43958</v>
      </c>
      <c r="E43" s="6" t="s">
        <v>442</v>
      </c>
      <c r="F43" s="6" t="s">
        <v>78</v>
      </c>
    </row>
    <row r="44" spans="1:6" x14ac:dyDescent="0.2">
      <c r="A44" s="4"/>
      <c r="B44" s="4"/>
      <c r="C44" s="6">
        <v>1</v>
      </c>
      <c r="D44" s="11">
        <v>43974</v>
      </c>
      <c r="E44" s="6" t="s">
        <v>464</v>
      </c>
      <c r="F44" s="6" t="s">
        <v>82</v>
      </c>
    </row>
    <row r="45" spans="1:6" x14ac:dyDescent="0.2">
      <c r="A45" s="4"/>
      <c r="B45" s="4"/>
      <c r="C45" s="6">
        <v>2</v>
      </c>
      <c r="D45" s="11">
        <v>43980</v>
      </c>
      <c r="E45" s="6" t="s">
        <v>468</v>
      </c>
      <c r="F45" s="6"/>
    </row>
    <row r="46" spans="1:6" x14ac:dyDescent="0.2">
      <c r="A46" s="4"/>
      <c r="B46" s="4"/>
      <c r="C46" s="6">
        <v>1</v>
      </c>
      <c r="D46" s="11">
        <v>43991</v>
      </c>
      <c r="E46" s="6" t="s">
        <v>482</v>
      </c>
      <c r="F46" s="6" t="s">
        <v>73</v>
      </c>
    </row>
    <row r="47" spans="1:6" x14ac:dyDescent="0.2">
      <c r="A47" s="4"/>
      <c r="B47" s="4"/>
      <c r="C47" s="6">
        <v>2</v>
      </c>
      <c r="D47" s="11">
        <v>43993</v>
      </c>
      <c r="E47" s="6" t="s">
        <v>486</v>
      </c>
      <c r="F47" s="6" t="s">
        <v>67</v>
      </c>
    </row>
    <row r="48" spans="1:6" x14ac:dyDescent="0.2">
      <c r="A48" s="4"/>
      <c r="B48" s="4"/>
      <c r="C48" s="6">
        <v>2</v>
      </c>
      <c r="D48" s="11">
        <v>43995</v>
      </c>
      <c r="E48" s="6" t="s">
        <v>490</v>
      </c>
      <c r="F48" s="6" t="s">
        <v>73</v>
      </c>
    </row>
    <row r="49" spans="1:6" x14ac:dyDescent="0.2">
      <c r="A49" s="4"/>
      <c r="B49" s="4"/>
      <c r="C49" s="6">
        <v>1</v>
      </c>
      <c r="D49" s="11">
        <v>43994</v>
      </c>
      <c r="E49" s="6" t="s">
        <v>493</v>
      </c>
      <c r="F49" s="6" t="s">
        <v>78</v>
      </c>
    </row>
    <row r="50" spans="1:6" x14ac:dyDescent="0.2">
      <c r="A50" s="4"/>
      <c r="B50" s="4"/>
      <c r="C50" s="6">
        <v>1</v>
      </c>
      <c r="D50" s="11">
        <v>43998</v>
      </c>
      <c r="E50" s="6" t="s">
        <v>494</v>
      </c>
      <c r="F50" s="6" t="s">
        <v>274</v>
      </c>
    </row>
    <row r="51" spans="1:6" x14ac:dyDescent="0.2">
      <c r="A51" s="4"/>
      <c r="B51" s="4"/>
      <c r="C51" s="6">
        <v>1</v>
      </c>
      <c r="D51" s="11">
        <v>43999</v>
      </c>
      <c r="E51" s="6" t="s">
        <v>499</v>
      </c>
      <c r="F51" s="6" t="s">
        <v>78</v>
      </c>
    </row>
    <row r="52" spans="1:6" x14ac:dyDescent="0.2">
      <c r="A52" s="4"/>
      <c r="B52" s="4"/>
      <c r="C52" s="6">
        <v>1</v>
      </c>
      <c r="D52" s="11">
        <v>44001</v>
      </c>
      <c r="E52" s="6" t="s">
        <v>506</v>
      </c>
      <c r="F52" s="6" t="s">
        <v>73</v>
      </c>
    </row>
    <row r="53" spans="1:6" x14ac:dyDescent="0.2">
      <c r="A53" s="4"/>
      <c r="B53" s="4"/>
      <c r="C53" s="6">
        <v>1</v>
      </c>
      <c r="D53" s="11">
        <v>44001</v>
      </c>
      <c r="E53" s="6" t="s">
        <v>507</v>
      </c>
      <c r="F53" s="6" t="s">
        <v>146</v>
      </c>
    </row>
    <row r="54" spans="1:6" x14ac:dyDescent="0.2">
      <c r="A54" s="4"/>
      <c r="B54" s="4">
        <v>6</v>
      </c>
      <c r="C54" s="6"/>
      <c r="D54" s="11">
        <v>44083</v>
      </c>
      <c r="E54" s="6"/>
      <c r="F54" s="6"/>
    </row>
    <row r="55" spans="1:6" x14ac:dyDescent="0.2">
      <c r="A55" s="4"/>
      <c r="B55" s="4"/>
      <c r="C55" s="6">
        <v>1</v>
      </c>
      <c r="D55" s="11">
        <v>44092</v>
      </c>
      <c r="E55" s="6" t="s">
        <v>652</v>
      </c>
      <c r="F55" s="6" t="s">
        <v>544</v>
      </c>
    </row>
    <row r="56" spans="1:6" x14ac:dyDescent="0.2">
      <c r="A56" s="4"/>
      <c r="B56" s="4"/>
      <c r="C56" s="6">
        <v>1</v>
      </c>
      <c r="D56" s="11">
        <v>44078</v>
      </c>
      <c r="E56" s="6" t="s">
        <v>549</v>
      </c>
      <c r="F56" s="6" t="s">
        <v>70</v>
      </c>
    </row>
    <row r="57" spans="1:6" x14ac:dyDescent="0.2">
      <c r="A57" s="4"/>
      <c r="B57" s="4"/>
      <c r="C57" s="6">
        <v>1</v>
      </c>
      <c r="D57" s="11">
        <v>44121</v>
      </c>
      <c r="E57" s="6" t="s">
        <v>687</v>
      </c>
      <c r="F57" s="6" t="s">
        <v>544</v>
      </c>
    </row>
    <row r="58" spans="1:6" x14ac:dyDescent="0.2">
      <c r="A58" s="4"/>
      <c r="B58" s="4"/>
      <c r="C58" s="6">
        <v>1</v>
      </c>
      <c r="D58" s="11">
        <v>44125</v>
      </c>
      <c r="E58" s="6" t="s">
        <v>683</v>
      </c>
      <c r="F58" s="6" t="s">
        <v>67</v>
      </c>
    </row>
    <row r="59" spans="1:6" x14ac:dyDescent="0.2">
      <c r="A59" s="4"/>
      <c r="B59" s="4"/>
      <c r="C59" s="6">
        <v>1</v>
      </c>
      <c r="D59" s="11">
        <v>44153</v>
      </c>
      <c r="E59" s="6" t="s">
        <v>711</v>
      </c>
      <c r="F59" s="6" t="s">
        <v>70</v>
      </c>
    </row>
    <row r="60" spans="1:6" x14ac:dyDescent="0.2">
      <c r="A60" s="4"/>
      <c r="B60" s="4">
        <v>6</v>
      </c>
      <c r="C60" s="6"/>
      <c r="D60" s="11">
        <v>44162</v>
      </c>
      <c r="E60" s="6"/>
      <c r="F60" s="6"/>
    </row>
    <row r="61" spans="1:6" x14ac:dyDescent="0.2">
      <c r="A61" s="4"/>
      <c r="B61" s="4"/>
      <c r="C61" s="6">
        <v>1</v>
      </c>
      <c r="D61" s="11">
        <v>44165</v>
      </c>
      <c r="E61" s="6" t="s">
        <v>731</v>
      </c>
      <c r="F61" s="6" t="s">
        <v>73</v>
      </c>
    </row>
    <row r="62" spans="1:6" x14ac:dyDescent="0.2">
      <c r="A62" s="4"/>
      <c r="B62" s="4"/>
      <c r="C62" s="6">
        <v>1</v>
      </c>
      <c r="D62" s="11">
        <v>44175</v>
      </c>
      <c r="E62" s="6" t="s">
        <v>743</v>
      </c>
      <c r="F62" s="6" t="s">
        <v>374</v>
      </c>
    </row>
    <row r="63" spans="1:6" x14ac:dyDescent="0.2">
      <c r="A63" s="4"/>
      <c r="B63" s="4"/>
      <c r="C63" s="6">
        <v>1</v>
      </c>
      <c r="D63" s="11">
        <v>44179</v>
      </c>
      <c r="E63" s="6" t="s">
        <v>748</v>
      </c>
      <c r="F63" s="6" t="s">
        <v>101</v>
      </c>
    </row>
    <row r="64" spans="1:6" x14ac:dyDescent="0.2">
      <c r="A64" s="4"/>
      <c r="B64" s="4"/>
      <c r="C64" s="6">
        <v>1</v>
      </c>
      <c r="D64" s="11">
        <v>44195</v>
      </c>
      <c r="E64" s="6" t="s">
        <v>522</v>
      </c>
      <c r="F64" s="6" t="s">
        <v>73</v>
      </c>
    </row>
    <row r="65" spans="1:6" x14ac:dyDescent="0.2">
      <c r="A65" s="4"/>
      <c r="B65" s="4"/>
      <c r="C65" s="6">
        <v>1</v>
      </c>
      <c r="D65" s="11">
        <v>43838</v>
      </c>
      <c r="E65" s="6" t="s">
        <v>806</v>
      </c>
      <c r="F65" s="6" t="s">
        <v>101</v>
      </c>
    </row>
    <row r="66" spans="1:6" x14ac:dyDescent="0.2">
      <c r="A66" s="4"/>
      <c r="B66" s="4"/>
      <c r="C66" s="6">
        <v>1</v>
      </c>
      <c r="D66" s="11">
        <v>43838</v>
      </c>
      <c r="E66" s="6" t="s">
        <v>338</v>
      </c>
      <c r="F66" s="6" t="s">
        <v>78</v>
      </c>
    </row>
    <row r="67" spans="1:6" x14ac:dyDescent="0.2">
      <c r="A67" s="4"/>
      <c r="B67" s="4"/>
      <c r="C67" s="6">
        <v>1</v>
      </c>
      <c r="D67" s="11">
        <v>43839</v>
      </c>
      <c r="E67" s="6" t="s">
        <v>746</v>
      </c>
      <c r="F67" s="6" t="s">
        <v>67</v>
      </c>
    </row>
    <row r="68" spans="1:6" x14ac:dyDescent="0.2">
      <c r="A68" s="4"/>
      <c r="C68" s="41">
        <v>1</v>
      </c>
      <c r="D68" s="11">
        <v>43839</v>
      </c>
      <c r="E68" s="41" t="s">
        <v>881</v>
      </c>
      <c r="F68" s="41" t="s">
        <v>67</v>
      </c>
    </row>
    <row r="69" spans="1:6" x14ac:dyDescent="0.2">
      <c r="A69" s="4"/>
      <c r="B69" s="4">
        <v>6</v>
      </c>
      <c r="C69" s="6"/>
      <c r="D69" s="11">
        <v>43841</v>
      </c>
      <c r="E69" s="6"/>
      <c r="F69" s="6"/>
    </row>
    <row r="70" spans="1:6" x14ac:dyDescent="0.2">
      <c r="A70" s="4"/>
      <c r="B70" s="4"/>
      <c r="C70" s="6">
        <v>1</v>
      </c>
      <c r="D70" s="11">
        <v>43841</v>
      </c>
      <c r="E70" s="6" t="s">
        <v>812</v>
      </c>
      <c r="F70" s="6" t="s">
        <v>79</v>
      </c>
    </row>
    <row r="71" spans="1:6" x14ac:dyDescent="0.2">
      <c r="A71" s="4"/>
      <c r="B71" s="4"/>
      <c r="C71" s="6">
        <v>1</v>
      </c>
      <c r="D71" s="11">
        <v>43849</v>
      </c>
      <c r="E71" s="6" t="s">
        <v>821</v>
      </c>
      <c r="F71" s="6" t="s">
        <v>101</v>
      </c>
    </row>
    <row r="72" spans="1:6" x14ac:dyDescent="0.2">
      <c r="A72" s="4"/>
      <c r="B72" s="4"/>
      <c r="C72" s="6">
        <v>1</v>
      </c>
      <c r="D72" s="11">
        <v>43881</v>
      </c>
      <c r="E72" s="6" t="s">
        <v>840</v>
      </c>
      <c r="F72" s="6" t="s">
        <v>31</v>
      </c>
    </row>
    <row r="73" spans="1:6" x14ac:dyDescent="0.2">
      <c r="A73" s="4"/>
      <c r="B73" s="4"/>
      <c r="C73" s="6">
        <v>1</v>
      </c>
      <c r="D73" s="11">
        <v>44236</v>
      </c>
      <c r="E73" s="6" t="s">
        <v>843</v>
      </c>
      <c r="F73" s="6" t="s">
        <v>101</v>
      </c>
    </row>
    <row r="74" spans="1:6" x14ac:dyDescent="0.2">
      <c r="A74" s="4"/>
      <c r="B74" s="4"/>
      <c r="C74" s="6">
        <v>1</v>
      </c>
      <c r="D74" s="11">
        <v>43885</v>
      </c>
      <c r="E74" s="6" t="s">
        <v>560</v>
      </c>
      <c r="F74" s="6" t="s">
        <v>542</v>
      </c>
    </row>
    <row r="75" spans="1:6" x14ac:dyDescent="0.2">
      <c r="A75" s="4"/>
      <c r="B75" s="4">
        <v>3</v>
      </c>
      <c r="C75" s="6"/>
      <c r="D75" s="6"/>
      <c r="E75" s="6"/>
      <c r="F75" s="6"/>
    </row>
    <row r="76" spans="1:6" x14ac:dyDescent="0.2">
      <c r="A76" s="4"/>
      <c r="B76" s="4"/>
      <c r="C76" s="23">
        <v>1</v>
      </c>
      <c r="D76" s="11">
        <v>44263</v>
      </c>
      <c r="E76" s="6" t="s">
        <v>624</v>
      </c>
      <c r="F76" s="6" t="s">
        <v>106</v>
      </c>
    </row>
    <row r="77" spans="1:6" x14ac:dyDescent="0.2">
      <c r="A77" s="4"/>
      <c r="B77" s="4"/>
      <c r="C77" s="6">
        <v>1</v>
      </c>
      <c r="D77" s="11">
        <v>44283</v>
      </c>
      <c r="E77" s="6" t="s">
        <v>683</v>
      </c>
      <c r="F77" s="6" t="s">
        <v>925</v>
      </c>
    </row>
    <row r="78" spans="1:6" x14ac:dyDescent="0.2">
      <c r="A78" s="4"/>
      <c r="B78" s="4">
        <v>5</v>
      </c>
      <c r="C78" s="6"/>
      <c r="D78" s="11">
        <v>44283</v>
      </c>
      <c r="E78" s="6"/>
      <c r="F78" s="6"/>
    </row>
    <row r="79" spans="1:6" x14ac:dyDescent="0.2">
      <c r="A79" s="4"/>
      <c r="B79" s="4"/>
      <c r="C79" s="6">
        <v>1</v>
      </c>
      <c r="D79" s="11">
        <v>44282</v>
      </c>
      <c r="E79" s="6" t="s">
        <v>652</v>
      </c>
      <c r="F79" s="6" t="s">
        <v>544</v>
      </c>
    </row>
    <row r="80" spans="1:6" x14ac:dyDescent="0.2">
      <c r="A80" s="4"/>
      <c r="B80" s="4"/>
      <c r="C80" s="6">
        <v>1</v>
      </c>
      <c r="D80" s="11">
        <v>44282</v>
      </c>
      <c r="E80" s="6" t="s">
        <v>699</v>
      </c>
      <c r="F80" s="6" t="s">
        <v>78</v>
      </c>
    </row>
    <row r="81" spans="1:6" x14ac:dyDescent="0.2">
      <c r="A81" s="4"/>
      <c r="B81" s="4"/>
      <c r="C81" s="6">
        <v>1</v>
      </c>
      <c r="D81" s="11">
        <v>44293</v>
      </c>
      <c r="E81" s="6" t="s">
        <v>935</v>
      </c>
      <c r="F81" s="6" t="s">
        <v>82</v>
      </c>
    </row>
    <row r="82" spans="1:6" x14ac:dyDescent="0.2">
      <c r="A82" s="4"/>
      <c r="B82" s="4"/>
      <c r="C82" s="6">
        <v>1</v>
      </c>
      <c r="D82" s="11">
        <v>44293</v>
      </c>
      <c r="E82" s="6" t="s">
        <v>937</v>
      </c>
      <c r="F82" s="6" t="s">
        <v>146</v>
      </c>
    </row>
    <row r="83" spans="1:6" x14ac:dyDescent="0.2">
      <c r="A83" s="4"/>
      <c r="B83" s="4">
        <v>12</v>
      </c>
      <c r="C83" s="6"/>
      <c r="D83" s="11">
        <v>44291</v>
      </c>
      <c r="E83" s="6"/>
      <c r="F83" s="6"/>
    </row>
    <row r="84" spans="1:6" x14ac:dyDescent="0.2">
      <c r="A84" s="4"/>
      <c r="B84" s="4"/>
      <c r="C84" s="6">
        <v>2</v>
      </c>
      <c r="D84" s="11">
        <v>44294</v>
      </c>
      <c r="E84" s="6" t="s">
        <v>939</v>
      </c>
      <c r="F84" s="6" t="s">
        <v>925</v>
      </c>
    </row>
    <row r="85" spans="1:6" x14ac:dyDescent="0.2">
      <c r="A85" s="4"/>
      <c r="B85" s="4"/>
      <c r="C85" s="6">
        <v>1</v>
      </c>
      <c r="D85" s="11">
        <v>44295</v>
      </c>
      <c r="E85" s="6" t="s">
        <v>944</v>
      </c>
      <c r="F85" s="6" t="s">
        <v>542</v>
      </c>
    </row>
    <row r="86" spans="1:6" x14ac:dyDescent="0.2">
      <c r="A86" s="4"/>
      <c r="B86" s="4"/>
      <c r="C86" s="6">
        <v>1</v>
      </c>
      <c r="D86" s="17">
        <v>44295</v>
      </c>
      <c r="E86" s="6" t="s">
        <v>945</v>
      </c>
      <c r="F86" s="6" t="s">
        <v>82</v>
      </c>
    </row>
    <row r="87" spans="1:6" x14ac:dyDescent="0.2">
      <c r="A87" s="4"/>
      <c r="B87" s="4"/>
      <c r="C87" s="6">
        <v>1</v>
      </c>
      <c r="D87" s="11">
        <v>44298</v>
      </c>
      <c r="E87" s="6" t="s">
        <v>948</v>
      </c>
      <c r="F87" s="6" t="s">
        <v>542</v>
      </c>
    </row>
    <row r="88" spans="1:6" x14ac:dyDescent="0.2">
      <c r="A88" s="4"/>
      <c r="B88" s="4"/>
      <c r="C88" s="6">
        <v>1</v>
      </c>
      <c r="D88" s="11">
        <v>44298</v>
      </c>
      <c r="E88" s="6" t="s">
        <v>730</v>
      </c>
      <c r="F88" s="6" t="s">
        <v>925</v>
      </c>
    </row>
    <row r="89" spans="1:6" x14ac:dyDescent="0.2">
      <c r="A89" s="4"/>
      <c r="B89" s="4"/>
      <c r="C89" s="6">
        <v>1</v>
      </c>
      <c r="D89" s="11">
        <v>44298</v>
      </c>
      <c r="E89" s="6" t="s">
        <v>947</v>
      </c>
      <c r="F89" s="6" t="s">
        <v>838</v>
      </c>
    </row>
    <row r="90" spans="1:6" x14ac:dyDescent="0.2">
      <c r="A90" s="4"/>
      <c r="B90" s="4"/>
      <c r="C90" s="6">
        <v>1</v>
      </c>
      <c r="D90" s="11">
        <v>44300</v>
      </c>
      <c r="E90" s="6" t="s">
        <v>476</v>
      </c>
      <c r="F90" s="6" t="s">
        <v>82</v>
      </c>
    </row>
    <row r="91" spans="1:6" x14ac:dyDescent="0.2">
      <c r="A91" s="4"/>
      <c r="B91" s="4"/>
      <c r="C91" s="6">
        <v>1</v>
      </c>
      <c r="D91" s="11">
        <v>44303</v>
      </c>
      <c r="E91" s="6" t="s">
        <v>956</v>
      </c>
      <c r="F91" s="6" t="s">
        <v>925</v>
      </c>
    </row>
    <row r="92" spans="1:6" x14ac:dyDescent="0.2">
      <c r="A92" s="4"/>
      <c r="B92" s="4">
        <v>12</v>
      </c>
      <c r="C92" s="6"/>
      <c r="D92" s="11">
        <v>44306</v>
      </c>
      <c r="E92" s="6"/>
      <c r="F92" s="6"/>
    </row>
    <row r="93" spans="1:6" x14ac:dyDescent="0.2">
      <c r="A93" s="4"/>
      <c r="B93" s="4"/>
      <c r="C93" s="6">
        <v>1</v>
      </c>
      <c r="D93" s="11">
        <v>44306</v>
      </c>
      <c r="E93" s="6" t="s">
        <v>498</v>
      </c>
      <c r="F93" s="6" t="s">
        <v>79</v>
      </c>
    </row>
    <row r="94" spans="1:6" x14ac:dyDescent="0.2">
      <c r="A94" s="4"/>
      <c r="B94" s="4"/>
      <c r="C94" s="6">
        <v>2</v>
      </c>
      <c r="D94" s="11">
        <v>44306</v>
      </c>
      <c r="E94" s="6" t="s">
        <v>188</v>
      </c>
      <c r="F94" s="6" t="s">
        <v>628</v>
      </c>
    </row>
    <row r="95" spans="1:6" x14ac:dyDescent="0.2">
      <c r="A95" s="4"/>
      <c r="B95" s="4"/>
      <c r="C95" s="6">
        <v>1</v>
      </c>
      <c r="D95" s="11">
        <v>44307</v>
      </c>
      <c r="E95" s="6" t="s">
        <v>962</v>
      </c>
      <c r="F95" s="6" t="s">
        <v>925</v>
      </c>
    </row>
    <row r="96" spans="1:6" x14ac:dyDescent="0.2">
      <c r="A96" s="4"/>
      <c r="B96" s="4"/>
      <c r="C96" s="6">
        <v>1</v>
      </c>
      <c r="D96" s="11">
        <v>44308</v>
      </c>
      <c r="E96" s="6" t="s">
        <v>647</v>
      </c>
      <c r="F96" s="6" t="s">
        <v>838</v>
      </c>
    </row>
    <row r="97" spans="1:6" x14ac:dyDescent="0.2">
      <c r="A97" s="4"/>
      <c r="B97" s="4"/>
      <c r="C97" s="6">
        <v>1</v>
      </c>
      <c r="D97" s="11">
        <v>44322</v>
      </c>
      <c r="E97" s="6" t="s">
        <v>976</v>
      </c>
      <c r="F97" s="6" t="s">
        <v>31</v>
      </c>
    </row>
    <row r="98" spans="1:6" x14ac:dyDescent="0.2">
      <c r="A98" s="4"/>
      <c r="B98" s="4"/>
      <c r="C98" s="6">
        <v>2</v>
      </c>
      <c r="D98" s="11">
        <v>44344</v>
      </c>
      <c r="E98" s="6" t="s">
        <v>305</v>
      </c>
      <c r="F98" s="6" t="s">
        <v>370</v>
      </c>
    </row>
    <row r="99" spans="1:6" x14ac:dyDescent="0.2">
      <c r="A99" s="4"/>
      <c r="B99" s="4"/>
      <c r="C99" s="6">
        <v>1</v>
      </c>
      <c r="D99" s="11">
        <v>44369</v>
      </c>
      <c r="E99" s="6" t="s">
        <v>1008</v>
      </c>
      <c r="F99" s="6" t="s">
        <v>925</v>
      </c>
    </row>
    <row r="100" spans="1:6" x14ac:dyDescent="0.2">
      <c r="A100" s="4" t="s">
        <v>1013</v>
      </c>
      <c r="B100" s="4"/>
      <c r="C100" s="6">
        <v>1</v>
      </c>
      <c r="D100" s="11">
        <v>44378</v>
      </c>
      <c r="E100" s="6" t="s">
        <v>175</v>
      </c>
      <c r="F100" s="6" t="s">
        <v>67</v>
      </c>
    </row>
    <row r="101" spans="1:6" x14ac:dyDescent="0.2">
      <c r="A101" s="4"/>
      <c r="B101" s="4"/>
      <c r="C101" s="6">
        <v>1</v>
      </c>
      <c r="D101" s="11">
        <v>44384</v>
      </c>
      <c r="E101" s="6" t="s">
        <v>583</v>
      </c>
      <c r="F101" s="6" t="s">
        <v>413</v>
      </c>
    </row>
    <row r="102" spans="1:6" x14ac:dyDescent="0.2">
      <c r="A102" s="4"/>
      <c r="B102" s="4"/>
      <c r="C102" s="6">
        <v>1</v>
      </c>
      <c r="D102" s="11">
        <v>44384</v>
      </c>
      <c r="E102" s="6" t="s">
        <v>886</v>
      </c>
      <c r="F102" s="6" t="s">
        <v>48</v>
      </c>
    </row>
    <row r="103" spans="1:6" x14ac:dyDescent="0.2">
      <c r="A103" s="4"/>
      <c r="B103" s="4"/>
      <c r="C103" s="6">
        <v>2</v>
      </c>
      <c r="D103" s="11">
        <v>44385</v>
      </c>
      <c r="E103" s="6" t="s">
        <v>1020</v>
      </c>
      <c r="F103" s="6" t="s">
        <v>79</v>
      </c>
    </row>
    <row r="104" spans="1:6" x14ac:dyDescent="0.2">
      <c r="A104" s="4"/>
      <c r="B104" s="4"/>
      <c r="C104" s="6">
        <v>1</v>
      </c>
      <c r="D104" s="11">
        <v>44387</v>
      </c>
      <c r="E104" s="6" t="s">
        <v>670</v>
      </c>
      <c r="F104" s="6" t="s">
        <v>101</v>
      </c>
    </row>
    <row r="105" spans="1:6" x14ac:dyDescent="0.2">
      <c r="A105" s="4"/>
      <c r="C105" s="41">
        <v>2</v>
      </c>
      <c r="D105" s="42">
        <v>44403</v>
      </c>
      <c r="E105" s="41" t="s">
        <v>571</v>
      </c>
      <c r="F105" s="41" t="s">
        <v>370</v>
      </c>
    </row>
    <row r="106" spans="1:6" x14ac:dyDescent="0.2">
      <c r="A106" s="4"/>
      <c r="B106" s="4"/>
      <c r="C106" s="6">
        <v>1</v>
      </c>
      <c r="D106" s="11">
        <v>44421</v>
      </c>
      <c r="E106" s="6" t="s">
        <v>346</v>
      </c>
      <c r="F106" s="6" t="s">
        <v>532</v>
      </c>
    </row>
    <row r="107" spans="1:6" x14ac:dyDescent="0.2">
      <c r="A107" s="4"/>
      <c r="B107" s="4"/>
      <c r="C107" s="6">
        <v>1</v>
      </c>
      <c r="D107" s="11">
        <v>44447</v>
      </c>
      <c r="E107" s="6" t="s">
        <v>1122</v>
      </c>
      <c r="F107" s="6" t="s">
        <v>67</v>
      </c>
    </row>
    <row r="108" spans="1:6" x14ac:dyDescent="0.2">
      <c r="A108" s="4"/>
      <c r="B108" s="4">
        <v>12</v>
      </c>
      <c r="C108" s="6"/>
      <c r="D108" s="11">
        <v>44510</v>
      </c>
      <c r="E108" s="6"/>
      <c r="F108" s="6"/>
    </row>
    <row r="109" spans="1:6" x14ac:dyDescent="0.2">
      <c r="A109" s="4"/>
      <c r="B109" s="4"/>
      <c r="C109" s="6">
        <v>1</v>
      </c>
      <c r="D109" s="11">
        <v>44522</v>
      </c>
      <c r="E109" s="6" t="s">
        <v>656</v>
      </c>
      <c r="F109" s="6" t="s">
        <v>101</v>
      </c>
    </row>
    <row r="110" spans="1:6" x14ac:dyDescent="0.2">
      <c r="A110" s="4"/>
      <c r="B110" s="4"/>
      <c r="C110" s="6">
        <v>1</v>
      </c>
      <c r="D110" s="6" t="s">
        <v>1202</v>
      </c>
      <c r="E110" s="6" t="s">
        <v>99</v>
      </c>
      <c r="F110" s="6" t="s">
        <v>101</v>
      </c>
    </row>
    <row r="111" spans="1:6" x14ac:dyDescent="0.2">
      <c r="A111" s="4"/>
      <c r="B111" s="4"/>
      <c r="C111" s="6">
        <v>1</v>
      </c>
      <c r="D111" s="11">
        <v>44527</v>
      </c>
      <c r="E111" s="6" t="s">
        <v>1037</v>
      </c>
      <c r="F111" s="6" t="s">
        <v>101</v>
      </c>
    </row>
    <row r="112" spans="1:6" x14ac:dyDescent="0.2">
      <c r="A112" s="4"/>
      <c r="B112" s="4"/>
      <c r="C112" s="41">
        <v>1</v>
      </c>
      <c r="D112" s="42">
        <v>44541</v>
      </c>
      <c r="E112" s="41" t="s">
        <v>1213</v>
      </c>
      <c r="F112" s="41" t="s">
        <v>101</v>
      </c>
    </row>
    <row r="113" spans="1:6" x14ac:dyDescent="0.2">
      <c r="A113" s="4"/>
      <c r="B113" s="4"/>
      <c r="C113" s="6">
        <v>1</v>
      </c>
      <c r="D113" s="42">
        <v>44541</v>
      </c>
      <c r="E113" s="6" t="s">
        <v>928</v>
      </c>
      <c r="F113" s="6" t="s">
        <v>67</v>
      </c>
    </row>
    <row r="114" spans="1:6" x14ac:dyDescent="0.2">
      <c r="A114" s="4"/>
      <c r="B114" s="4"/>
      <c r="C114" s="6">
        <v>1</v>
      </c>
      <c r="D114" s="11">
        <v>44560</v>
      </c>
      <c r="E114" s="6" t="s">
        <v>185</v>
      </c>
      <c r="F114" s="6" t="s">
        <v>1244</v>
      </c>
    </row>
    <row r="115" spans="1:6" x14ac:dyDescent="0.2">
      <c r="A115" s="4"/>
      <c r="B115" s="4"/>
      <c r="C115" s="6">
        <v>1</v>
      </c>
      <c r="D115" s="11">
        <v>44571</v>
      </c>
      <c r="E115" s="6" t="s">
        <v>1245</v>
      </c>
      <c r="F115" s="6" t="s">
        <v>274</v>
      </c>
    </row>
    <row r="116" spans="1:6" x14ac:dyDescent="0.2">
      <c r="A116" s="4"/>
      <c r="B116" s="4"/>
      <c r="C116" s="6">
        <v>1</v>
      </c>
      <c r="D116" s="11">
        <v>44482</v>
      </c>
      <c r="E116" s="6" t="s">
        <v>835</v>
      </c>
      <c r="F116" s="6" t="s">
        <v>827</v>
      </c>
    </row>
    <row r="117" spans="1:6" x14ac:dyDescent="0.2">
      <c r="A117" s="4"/>
      <c r="C117" s="6">
        <v>1</v>
      </c>
      <c r="D117" s="11">
        <v>44575</v>
      </c>
      <c r="E117" s="6" t="s">
        <v>1247</v>
      </c>
      <c r="F117" s="6" t="s">
        <v>370</v>
      </c>
    </row>
    <row r="118" spans="1:6" x14ac:dyDescent="0.2">
      <c r="A118" s="4"/>
      <c r="B118" s="4">
        <v>12</v>
      </c>
      <c r="C118" s="6"/>
      <c r="D118" s="11">
        <v>44579</v>
      </c>
      <c r="E118" s="6"/>
      <c r="F118" s="6"/>
    </row>
    <row r="119" spans="1:6" x14ac:dyDescent="0.2">
      <c r="A119" s="4"/>
      <c r="B119" s="4"/>
      <c r="C119" s="41">
        <v>1</v>
      </c>
      <c r="D119" s="11">
        <v>44599</v>
      </c>
      <c r="E119" s="41" t="s">
        <v>1273</v>
      </c>
    </row>
    <row r="120" spans="1:6" x14ac:dyDescent="0.2">
      <c r="A120" s="4"/>
      <c r="B120" s="4"/>
      <c r="C120" s="6">
        <v>1</v>
      </c>
      <c r="D120" s="11">
        <v>44603</v>
      </c>
      <c r="E120" s="6" t="s">
        <v>1277</v>
      </c>
      <c r="F120" s="6" t="s">
        <v>838</v>
      </c>
    </row>
    <row r="121" spans="1:6" x14ac:dyDescent="0.2">
      <c r="A121" s="4"/>
      <c r="B121" s="4"/>
      <c r="C121" s="6">
        <v>2</v>
      </c>
      <c r="D121" s="11">
        <v>44622</v>
      </c>
      <c r="E121" s="6" t="s">
        <v>1309</v>
      </c>
      <c r="F121" s="6" t="s">
        <v>79</v>
      </c>
    </row>
    <row r="122" spans="1:6" x14ac:dyDescent="0.2">
      <c r="A122" s="4"/>
      <c r="B122" s="4"/>
      <c r="C122" s="6"/>
      <c r="D122" s="6"/>
      <c r="E122" s="6"/>
      <c r="F122" s="6"/>
    </row>
    <row r="123" spans="1:6" x14ac:dyDescent="0.2">
      <c r="A123" s="4"/>
      <c r="B123" s="4"/>
      <c r="C123" s="6"/>
      <c r="D123" s="6"/>
      <c r="E123" s="6"/>
      <c r="F123" s="6"/>
    </row>
    <row r="124" spans="1:6" x14ac:dyDescent="0.2">
      <c r="A124" s="4"/>
      <c r="B124" s="4"/>
      <c r="C124" s="6"/>
      <c r="D124" s="6"/>
      <c r="E124" s="6"/>
      <c r="F124" s="6"/>
    </row>
    <row r="125" spans="1:6" ht="18" x14ac:dyDescent="0.2">
      <c r="A125" s="10" t="s">
        <v>6</v>
      </c>
      <c r="B125" s="10">
        <f>SUM(B4:B119)</f>
        <v>128</v>
      </c>
      <c r="C125" s="10">
        <f>SUM(C4:C122)</f>
        <v>119</v>
      </c>
      <c r="D125" s="6"/>
      <c r="E125" s="6"/>
      <c r="F125" s="6"/>
    </row>
  </sheetData>
  <customSheetViews>
    <customSheetView guid="{A025996E-0933-4403-96EE-A2E2485AFB51}" topLeftCell="A100">
      <selection activeCell="C126" sqref="C126"/>
      <pageMargins left="0.7" right="0.7" top="0.75" bottom="0.75" header="0.3" footer="0.3"/>
      <pageSetup orientation="portrait" r:id="rId1"/>
    </customSheetView>
    <customSheetView guid="{0E654E7C-7733-487E-8AA6-57B1679C9575}" topLeftCell="A94">
      <selection activeCell="E119" sqref="E119"/>
      <pageMargins left="0.7" right="0.7" top="0.75" bottom="0.75" header="0.3" footer="0.3"/>
      <pageSetup orientation="portrait" r:id="rId2"/>
    </customSheetView>
    <customSheetView guid="{830F310C-B10E-428C-9285-BC55B5E9B5E8}" topLeftCell="A94">
      <selection activeCell="F107" sqref="F107"/>
      <pageMargins left="0.7" right="0.7" top="0.75" bottom="0.75" header="0.3" footer="0.3"/>
      <pageSetup orientation="portrait" r:id="rId3"/>
    </customSheetView>
    <customSheetView guid="{58A7C1A0-EB3D-45BE-B933-18BBA6A7916A}" topLeftCell="A88">
      <selection activeCell="G105" sqref="G105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3" tint="0.59999389629810485"/>
  </sheetPr>
  <dimension ref="A2:H71"/>
  <sheetViews>
    <sheetView topLeftCell="A25" zoomScaleNormal="100" workbookViewId="0">
      <selection activeCell="C72" sqref="C72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B71-C71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12</v>
      </c>
      <c r="C4" s="6"/>
      <c r="D4" s="11">
        <v>43998</v>
      </c>
      <c r="E4" s="6"/>
      <c r="F4" s="6"/>
    </row>
    <row r="5" spans="1:8" x14ac:dyDescent="0.2">
      <c r="A5" s="4">
        <v>2</v>
      </c>
      <c r="B5" s="4"/>
      <c r="C5" s="6">
        <v>1</v>
      </c>
      <c r="D5" s="11">
        <v>44008</v>
      </c>
      <c r="E5" s="6" t="s">
        <v>522</v>
      </c>
      <c r="F5" s="6" t="s">
        <v>70</v>
      </c>
    </row>
    <row r="6" spans="1:8" x14ac:dyDescent="0.2">
      <c r="A6" s="4">
        <v>3</v>
      </c>
      <c r="B6" s="4"/>
      <c r="C6" s="6">
        <v>1</v>
      </c>
      <c r="D6" s="11">
        <v>44011</v>
      </c>
      <c r="E6" s="6" t="s">
        <v>528</v>
      </c>
      <c r="F6" s="6" t="s">
        <v>82</v>
      </c>
    </row>
    <row r="7" spans="1:8" x14ac:dyDescent="0.2">
      <c r="A7" s="4">
        <v>4</v>
      </c>
      <c r="B7" s="4"/>
      <c r="C7" s="6">
        <v>1</v>
      </c>
      <c r="D7" s="11">
        <v>44012</v>
      </c>
      <c r="E7" s="6"/>
      <c r="F7" s="6"/>
    </row>
    <row r="8" spans="1:8" x14ac:dyDescent="0.2">
      <c r="A8" s="4">
        <v>5</v>
      </c>
      <c r="B8" s="4"/>
      <c r="C8" s="6">
        <v>1</v>
      </c>
      <c r="D8" s="11">
        <v>44018</v>
      </c>
      <c r="E8" s="6" t="s">
        <v>540</v>
      </c>
      <c r="F8" s="6" t="s">
        <v>70</v>
      </c>
    </row>
    <row r="9" spans="1:8" x14ac:dyDescent="0.2">
      <c r="A9" s="4">
        <v>6</v>
      </c>
      <c r="B9" s="4"/>
      <c r="C9" s="6">
        <v>1</v>
      </c>
      <c r="D9" s="11">
        <v>44018</v>
      </c>
      <c r="E9" s="6" t="s">
        <v>539</v>
      </c>
      <c r="F9" s="6" t="s">
        <v>542</v>
      </c>
    </row>
    <row r="10" spans="1:8" x14ac:dyDescent="0.2">
      <c r="A10" s="4">
        <v>7</v>
      </c>
      <c r="B10" s="4"/>
      <c r="C10" s="6">
        <v>1</v>
      </c>
      <c r="D10" s="11">
        <v>44019</v>
      </c>
      <c r="E10" s="6" t="s">
        <v>538</v>
      </c>
      <c r="F10" s="6" t="s">
        <v>82</v>
      </c>
    </row>
    <row r="11" spans="1:8" x14ac:dyDescent="0.2">
      <c r="A11" s="4">
        <v>8</v>
      </c>
      <c r="B11" s="4"/>
      <c r="C11" s="6">
        <v>1</v>
      </c>
      <c r="D11" s="11">
        <v>44026</v>
      </c>
      <c r="E11" s="6" t="s">
        <v>557</v>
      </c>
      <c r="F11" s="6" t="s">
        <v>90</v>
      </c>
    </row>
    <row r="12" spans="1:8" x14ac:dyDescent="0.2">
      <c r="A12" s="4">
        <v>9</v>
      </c>
      <c r="B12" s="49"/>
      <c r="C12" s="50">
        <v>1</v>
      </c>
      <c r="D12" s="42">
        <v>44028</v>
      </c>
      <c r="E12" s="50" t="s">
        <v>562</v>
      </c>
      <c r="F12" s="50" t="s">
        <v>178</v>
      </c>
    </row>
    <row r="13" spans="1:8" x14ac:dyDescent="0.2">
      <c r="A13" s="4">
        <v>10</v>
      </c>
      <c r="B13" s="4"/>
      <c r="C13" s="6">
        <v>1</v>
      </c>
      <c r="D13" s="11">
        <v>44030</v>
      </c>
      <c r="E13" s="6" t="s">
        <v>282</v>
      </c>
      <c r="F13" s="6" t="s">
        <v>564</v>
      </c>
    </row>
    <row r="14" spans="1:8" x14ac:dyDescent="0.2">
      <c r="A14" s="4">
        <v>11</v>
      </c>
      <c r="B14" s="4"/>
      <c r="C14" s="6">
        <v>1</v>
      </c>
      <c r="D14" s="11">
        <v>44039</v>
      </c>
      <c r="E14" s="6" t="s">
        <v>577</v>
      </c>
      <c r="F14" s="6" t="s">
        <v>82</v>
      </c>
    </row>
    <row r="15" spans="1:8" x14ac:dyDescent="0.2">
      <c r="A15" s="4">
        <v>12</v>
      </c>
      <c r="B15" s="4">
        <v>6</v>
      </c>
      <c r="C15" s="6"/>
      <c r="D15" s="11">
        <v>44039</v>
      </c>
      <c r="E15" s="6"/>
      <c r="F15" s="6"/>
    </row>
    <row r="16" spans="1:8" x14ac:dyDescent="0.2">
      <c r="A16" s="4">
        <v>13</v>
      </c>
      <c r="B16" s="4"/>
      <c r="C16" s="6">
        <v>1</v>
      </c>
      <c r="D16" s="11">
        <v>44040</v>
      </c>
      <c r="E16" s="6" t="s">
        <v>389</v>
      </c>
      <c r="F16" s="6" t="s">
        <v>69</v>
      </c>
    </row>
    <row r="17" spans="1:6" x14ac:dyDescent="0.2">
      <c r="A17" s="4">
        <v>14</v>
      </c>
      <c r="B17" s="4"/>
      <c r="C17" s="6">
        <v>1</v>
      </c>
      <c r="D17" s="11">
        <v>44057</v>
      </c>
      <c r="E17" s="6" t="s">
        <v>187</v>
      </c>
      <c r="F17" s="6" t="s">
        <v>75</v>
      </c>
    </row>
    <row r="18" spans="1:6" x14ac:dyDescent="0.2">
      <c r="A18" s="4">
        <v>15</v>
      </c>
      <c r="B18" s="4"/>
      <c r="C18" s="6">
        <v>1</v>
      </c>
      <c r="D18" s="11">
        <v>44060</v>
      </c>
      <c r="E18" s="6" t="s">
        <v>530</v>
      </c>
      <c r="F18" s="6" t="s">
        <v>101</v>
      </c>
    </row>
    <row r="19" spans="1:6" x14ac:dyDescent="0.2">
      <c r="A19" s="4">
        <v>16</v>
      </c>
      <c r="B19" s="4"/>
      <c r="C19" s="6">
        <v>1</v>
      </c>
      <c r="D19" s="11">
        <v>44061</v>
      </c>
      <c r="E19" s="6" t="s">
        <v>617</v>
      </c>
      <c r="F19" s="6" t="s">
        <v>78</v>
      </c>
    </row>
    <row r="20" spans="1:6" x14ac:dyDescent="0.2">
      <c r="A20" s="4">
        <v>17</v>
      </c>
      <c r="B20" s="4"/>
      <c r="C20" s="6">
        <v>1</v>
      </c>
      <c r="D20" s="11">
        <v>44013</v>
      </c>
      <c r="E20" s="6" t="s">
        <v>618</v>
      </c>
      <c r="F20" s="6" t="s">
        <v>542</v>
      </c>
    </row>
    <row r="21" spans="1:6" x14ac:dyDescent="0.2">
      <c r="A21" s="4">
        <v>18</v>
      </c>
      <c r="B21" s="4"/>
      <c r="C21" s="6">
        <v>1</v>
      </c>
      <c r="D21" s="11">
        <v>44061</v>
      </c>
      <c r="E21" s="6" t="s">
        <v>613</v>
      </c>
      <c r="F21" s="6" t="s">
        <v>542</v>
      </c>
    </row>
    <row r="22" spans="1:6" x14ac:dyDescent="0.2">
      <c r="A22" s="4">
        <v>19</v>
      </c>
      <c r="B22" s="4"/>
      <c r="C22" s="6">
        <v>1</v>
      </c>
      <c r="D22" s="11">
        <v>44069</v>
      </c>
      <c r="E22" s="6" t="s">
        <v>630</v>
      </c>
      <c r="F22" s="6" t="s">
        <v>75</v>
      </c>
    </row>
    <row r="23" spans="1:6" x14ac:dyDescent="0.2">
      <c r="A23" s="4">
        <v>20</v>
      </c>
      <c r="B23" s="4"/>
      <c r="C23" s="6">
        <v>1</v>
      </c>
      <c r="D23" s="11">
        <v>44083</v>
      </c>
      <c r="E23" s="6" t="s">
        <v>648</v>
      </c>
      <c r="F23" s="6" t="s">
        <v>274</v>
      </c>
    </row>
    <row r="24" spans="1:6" x14ac:dyDescent="0.2">
      <c r="A24" s="4">
        <v>21</v>
      </c>
      <c r="B24" s="4">
        <v>6</v>
      </c>
      <c r="C24" s="6"/>
      <c r="D24" s="11">
        <v>44084</v>
      </c>
      <c r="E24" s="6"/>
      <c r="F24" s="6"/>
    </row>
    <row r="25" spans="1:6" x14ac:dyDescent="0.2">
      <c r="A25" s="4">
        <v>22</v>
      </c>
      <c r="B25" s="4"/>
      <c r="C25" s="6">
        <v>1</v>
      </c>
      <c r="D25" s="11">
        <v>44084</v>
      </c>
      <c r="E25" s="6" t="s">
        <v>649</v>
      </c>
      <c r="F25" s="6" t="s">
        <v>73</v>
      </c>
    </row>
    <row r="26" spans="1:6" x14ac:dyDescent="0.2">
      <c r="A26" s="4">
        <v>23</v>
      </c>
      <c r="B26" s="4"/>
      <c r="C26" s="6">
        <v>1</v>
      </c>
      <c r="D26" s="11">
        <v>44105</v>
      </c>
      <c r="E26" s="6" t="s">
        <v>666</v>
      </c>
      <c r="F26" s="6" t="s">
        <v>75</v>
      </c>
    </row>
    <row r="27" spans="1:6" x14ac:dyDescent="0.2">
      <c r="A27" s="4">
        <v>24</v>
      </c>
      <c r="B27" s="4"/>
      <c r="C27" s="6">
        <v>1</v>
      </c>
      <c r="D27" s="11">
        <v>44121</v>
      </c>
      <c r="E27" s="6" t="s">
        <v>677</v>
      </c>
      <c r="F27" s="41" t="s">
        <v>82</v>
      </c>
    </row>
    <row r="28" spans="1:6" x14ac:dyDescent="0.2">
      <c r="A28" s="4"/>
      <c r="B28" s="4"/>
      <c r="C28" s="6">
        <v>1</v>
      </c>
      <c r="D28" s="11">
        <v>44125</v>
      </c>
      <c r="E28" s="6" t="s">
        <v>677</v>
      </c>
      <c r="F28" s="41" t="s">
        <v>82</v>
      </c>
    </row>
    <row r="29" spans="1:6" x14ac:dyDescent="0.2">
      <c r="A29" s="4"/>
      <c r="B29" s="4"/>
      <c r="C29" s="6">
        <v>1</v>
      </c>
      <c r="D29" s="11">
        <v>44126</v>
      </c>
      <c r="E29" s="6" t="s">
        <v>690</v>
      </c>
      <c r="F29" s="6" t="s">
        <v>73</v>
      </c>
    </row>
    <row r="30" spans="1:6" x14ac:dyDescent="0.2">
      <c r="A30" s="4"/>
      <c r="B30" s="4">
        <v>6</v>
      </c>
      <c r="C30" s="6"/>
      <c r="D30" s="11">
        <v>44162</v>
      </c>
      <c r="E30" s="6"/>
      <c r="F30" s="6"/>
    </row>
    <row r="31" spans="1:6" x14ac:dyDescent="0.2">
      <c r="A31" s="4"/>
      <c r="B31" s="4"/>
      <c r="C31" s="6">
        <v>1</v>
      </c>
      <c r="D31" s="11">
        <v>44172</v>
      </c>
      <c r="E31" s="6" t="s">
        <v>338</v>
      </c>
      <c r="F31" s="6" t="s">
        <v>78</v>
      </c>
    </row>
    <row r="32" spans="1:6" x14ac:dyDescent="0.2">
      <c r="A32" s="4"/>
      <c r="B32" s="4"/>
      <c r="C32" s="6">
        <v>1</v>
      </c>
      <c r="D32" s="11">
        <v>44181</v>
      </c>
      <c r="E32" s="6" t="s">
        <v>751</v>
      </c>
      <c r="F32" s="6" t="s">
        <v>274</v>
      </c>
    </row>
    <row r="33" spans="1:6" x14ac:dyDescent="0.2">
      <c r="A33" s="4"/>
      <c r="B33" s="4"/>
      <c r="C33" s="6">
        <v>1</v>
      </c>
      <c r="D33" s="11">
        <v>44183</v>
      </c>
      <c r="E33" s="6" t="s">
        <v>779</v>
      </c>
      <c r="F33" s="6" t="s">
        <v>75</v>
      </c>
    </row>
    <row r="34" spans="1:6" x14ac:dyDescent="0.2">
      <c r="A34" s="4"/>
      <c r="B34" s="4"/>
      <c r="C34" s="6">
        <v>1</v>
      </c>
      <c r="D34" s="11">
        <v>44188</v>
      </c>
      <c r="E34" s="6" t="s">
        <v>753</v>
      </c>
      <c r="F34" s="6" t="s">
        <v>73</v>
      </c>
    </row>
    <row r="35" spans="1:6" x14ac:dyDescent="0.2">
      <c r="A35" s="4"/>
      <c r="B35" s="4"/>
      <c r="C35" s="6">
        <v>1</v>
      </c>
      <c r="D35" s="11">
        <v>44195</v>
      </c>
      <c r="E35" s="6" t="s">
        <v>790</v>
      </c>
      <c r="F35" s="6" t="s">
        <v>274</v>
      </c>
    </row>
    <row r="36" spans="1:6" x14ac:dyDescent="0.2">
      <c r="A36" s="4"/>
      <c r="B36" s="4"/>
      <c r="C36" s="6">
        <v>1</v>
      </c>
      <c r="D36" s="11">
        <v>43839</v>
      </c>
      <c r="E36" s="6" t="s">
        <v>613</v>
      </c>
      <c r="F36" s="6" t="s">
        <v>809</v>
      </c>
    </row>
    <row r="37" spans="1:6" x14ac:dyDescent="0.2">
      <c r="A37" s="4"/>
      <c r="B37" s="4"/>
      <c r="C37" s="6">
        <v>1</v>
      </c>
      <c r="D37" s="11">
        <v>43839</v>
      </c>
      <c r="E37" s="6" t="s">
        <v>750</v>
      </c>
      <c r="F37" s="6" t="s">
        <v>67</v>
      </c>
    </row>
    <row r="38" spans="1:6" x14ac:dyDescent="0.2">
      <c r="A38" s="4"/>
      <c r="B38" s="4">
        <v>3</v>
      </c>
      <c r="C38" s="6"/>
      <c r="D38" s="11">
        <v>43841</v>
      </c>
      <c r="E38" s="6"/>
      <c r="F38" s="6"/>
    </row>
    <row r="39" spans="1:6" x14ac:dyDescent="0.2">
      <c r="A39" s="4"/>
      <c r="B39" s="4"/>
      <c r="C39" s="6">
        <v>1</v>
      </c>
      <c r="D39" s="11">
        <v>43843</v>
      </c>
      <c r="E39" s="6" t="s">
        <v>649</v>
      </c>
      <c r="F39" s="6" t="s">
        <v>73</v>
      </c>
    </row>
    <row r="40" spans="1:6" x14ac:dyDescent="0.2">
      <c r="A40" s="4"/>
      <c r="B40" s="4"/>
      <c r="C40" s="6">
        <v>1</v>
      </c>
      <c r="D40" s="11">
        <v>43844</v>
      </c>
      <c r="E40" s="6" t="s">
        <v>690</v>
      </c>
      <c r="F40" s="6" t="s">
        <v>70</v>
      </c>
    </row>
    <row r="41" spans="1:6" x14ac:dyDescent="0.2">
      <c r="A41" s="4"/>
      <c r="B41" s="4">
        <v>6</v>
      </c>
      <c r="C41" s="6"/>
      <c r="D41" s="38">
        <v>44253</v>
      </c>
      <c r="E41" s="6"/>
      <c r="F41" s="6"/>
    </row>
    <row r="42" spans="1:6" x14ac:dyDescent="0.2">
      <c r="A42" s="4"/>
      <c r="C42" s="41">
        <v>1</v>
      </c>
      <c r="D42" t="s">
        <v>898</v>
      </c>
      <c r="E42" s="6" t="s">
        <v>577</v>
      </c>
      <c r="F42" s="6" t="s">
        <v>82</v>
      </c>
    </row>
    <row r="43" spans="1:6" x14ac:dyDescent="0.2">
      <c r="A43" s="4"/>
      <c r="B43" s="4"/>
      <c r="C43" s="41">
        <v>1</v>
      </c>
      <c r="D43" s="57">
        <v>44265</v>
      </c>
      <c r="E43" s="41" t="s">
        <v>742</v>
      </c>
      <c r="F43" s="41" t="s">
        <v>75</v>
      </c>
    </row>
    <row r="44" spans="1:6" x14ac:dyDescent="0.2">
      <c r="A44" s="4"/>
      <c r="B44" s="4"/>
      <c r="C44" s="23">
        <v>1</v>
      </c>
      <c r="D44" s="38">
        <v>44260</v>
      </c>
      <c r="E44" s="6" t="s">
        <v>187</v>
      </c>
      <c r="F44" s="6" t="s">
        <v>75</v>
      </c>
    </row>
    <row r="45" spans="1:6" x14ac:dyDescent="0.2">
      <c r="A45" s="4"/>
      <c r="B45" s="4"/>
      <c r="C45" s="23">
        <v>1</v>
      </c>
      <c r="D45" s="11">
        <v>44267</v>
      </c>
      <c r="E45" s="6" t="s">
        <v>399</v>
      </c>
      <c r="F45" s="6" t="s">
        <v>274</v>
      </c>
    </row>
    <row r="46" spans="1:6" x14ac:dyDescent="0.2">
      <c r="A46" s="4"/>
      <c r="B46" s="4"/>
      <c r="C46" s="23">
        <v>1</v>
      </c>
      <c r="D46" s="11">
        <v>44267</v>
      </c>
      <c r="E46" s="6" t="s">
        <v>897</v>
      </c>
      <c r="F46" s="6" t="s">
        <v>75</v>
      </c>
    </row>
    <row r="47" spans="1:6" x14ac:dyDescent="0.2">
      <c r="A47" s="4"/>
      <c r="C47" s="58">
        <v>1</v>
      </c>
      <c r="D47" s="11">
        <v>44268</v>
      </c>
      <c r="E47" s="6" t="s">
        <v>567</v>
      </c>
      <c r="F47" s="6" t="s">
        <v>75</v>
      </c>
    </row>
    <row r="48" spans="1:6" x14ac:dyDescent="0.2">
      <c r="A48" s="4"/>
      <c r="B48" s="4">
        <v>6</v>
      </c>
      <c r="C48" s="23"/>
      <c r="D48" s="42">
        <v>44270</v>
      </c>
      <c r="E48" s="6"/>
      <c r="F48" s="6"/>
    </row>
    <row r="49" spans="1:6" x14ac:dyDescent="0.2">
      <c r="A49" s="4"/>
      <c r="B49" s="4"/>
      <c r="C49" s="23">
        <v>1</v>
      </c>
      <c r="D49" s="38">
        <v>44272</v>
      </c>
      <c r="E49" s="6" t="s">
        <v>649</v>
      </c>
      <c r="F49" s="6" t="s">
        <v>82</v>
      </c>
    </row>
    <row r="50" spans="1:6" x14ac:dyDescent="0.2">
      <c r="A50" s="4"/>
      <c r="B50" s="4"/>
      <c r="C50" s="6">
        <v>1</v>
      </c>
      <c r="D50" s="38">
        <v>44274</v>
      </c>
      <c r="E50" s="6" t="s">
        <v>910</v>
      </c>
      <c r="F50" s="6" t="s">
        <v>445</v>
      </c>
    </row>
    <row r="51" spans="1:6" x14ac:dyDescent="0.2">
      <c r="A51" s="4"/>
      <c r="B51" s="4"/>
      <c r="C51" s="6">
        <v>2</v>
      </c>
      <c r="D51" s="38">
        <v>44274</v>
      </c>
      <c r="E51" s="6" t="s">
        <v>182</v>
      </c>
      <c r="F51" s="6" t="s">
        <v>75</v>
      </c>
    </row>
    <row r="52" spans="1:6" x14ac:dyDescent="0.2">
      <c r="A52" s="4"/>
      <c r="B52" s="4"/>
      <c r="C52" s="6">
        <v>1</v>
      </c>
      <c r="D52" s="11">
        <v>44280</v>
      </c>
      <c r="E52" s="6" t="s">
        <v>399</v>
      </c>
      <c r="F52" s="6" t="s">
        <v>274</v>
      </c>
    </row>
    <row r="53" spans="1:6" x14ac:dyDescent="0.2">
      <c r="A53" s="4"/>
      <c r="B53" s="4"/>
      <c r="C53" s="6">
        <v>2</v>
      </c>
      <c r="D53" s="11">
        <v>44282</v>
      </c>
      <c r="E53" s="6" t="s">
        <v>913</v>
      </c>
      <c r="F53" s="6" t="s">
        <v>838</v>
      </c>
    </row>
    <row r="54" spans="1:6" x14ac:dyDescent="0.2">
      <c r="A54" s="4"/>
      <c r="B54" s="4">
        <v>12</v>
      </c>
      <c r="C54" s="6"/>
      <c r="D54" s="11">
        <v>44284</v>
      </c>
      <c r="E54" s="6"/>
      <c r="F54" s="6"/>
    </row>
    <row r="55" spans="1:6" x14ac:dyDescent="0.2">
      <c r="A55" s="4"/>
      <c r="B55" s="4"/>
      <c r="C55" s="6">
        <v>1</v>
      </c>
      <c r="D55" s="11">
        <v>44286</v>
      </c>
      <c r="E55" s="6" t="s">
        <v>145</v>
      </c>
      <c r="F55" s="6" t="s">
        <v>106</v>
      </c>
    </row>
    <row r="56" spans="1:6" x14ac:dyDescent="0.2">
      <c r="A56" s="4"/>
      <c r="B56" s="4"/>
      <c r="C56" s="6">
        <v>1</v>
      </c>
      <c r="D56" s="11">
        <v>44305</v>
      </c>
      <c r="E56" s="6" t="s">
        <v>959</v>
      </c>
      <c r="F56" s="6" t="s">
        <v>82</v>
      </c>
    </row>
    <row r="57" spans="1:6" x14ac:dyDescent="0.2">
      <c r="A57" s="4"/>
      <c r="B57" s="4"/>
      <c r="C57" s="6">
        <v>1</v>
      </c>
      <c r="D57" s="11">
        <v>44303</v>
      </c>
      <c r="E57" s="6" t="s">
        <v>960</v>
      </c>
      <c r="F57" s="6" t="s">
        <v>101</v>
      </c>
    </row>
    <row r="58" spans="1:6" x14ac:dyDescent="0.2">
      <c r="A58" s="4"/>
      <c r="B58" s="4"/>
      <c r="C58" s="6">
        <v>1</v>
      </c>
      <c r="D58" s="11">
        <v>44305</v>
      </c>
      <c r="E58" s="6" t="s">
        <v>507</v>
      </c>
      <c r="F58" s="6" t="s">
        <v>544</v>
      </c>
    </row>
    <row r="59" spans="1:6" x14ac:dyDescent="0.2">
      <c r="A59" s="4"/>
      <c r="B59" s="4"/>
      <c r="C59" s="6">
        <v>1</v>
      </c>
      <c r="D59" s="11">
        <v>44362</v>
      </c>
      <c r="E59" s="6" t="s">
        <v>819</v>
      </c>
      <c r="F59" s="6" t="s">
        <v>78</v>
      </c>
    </row>
    <row r="60" spans="1:6" x14ac:dyDescent="0.2">
      <c r="A60" s="4"/>
      <c r="B60" s="4"/>
      <c r="C60" s="6">
        <v>1</v>
      </c>
      <c r="D60" s="11">
        <v>44355</v>
      </c>
      <c r="E60" s="6" t="s">
        <v>430</v>
      </c>
      <c r="F60" s="6" t="s">
        <v>838</v>
      </c>
    </row>
    <row r="61" spans="1:6" x14ac:dyDescent="0.2">
      <c r="A61" s="4"/>
      <c r="B61" s="4"/>
      <c r="C61" s="6">
        <v>1</v>
      </c>
      <c r="D61" s="11">
        <v>44389</v>
      </c>
      <c r="E61" s="6" t="s">
        <v>1026</v>
      </c>
      <c r="F61" s="6" t="s">
        <v>542</v>
      </c>
    </row>
    <row r="62" spans="1:6" x14ac:dyDescent="0.2">
      <c r="A62" s="4"/>
      <c r="B62" s="4"/>
      <c r="C62" s="6">
        <v>1</v>
      </c>
      <c r="D62" s="11">
        <v>44389</v>
      </c>
      <c r="E62" s="6" t="s">
        <v>835</v>
      </c>
      <c r="F62" s="6" t="s">
        <v>838</v>
      </c>
    </row>
    <row r="63" spans="1:6" x14ac:dyDescent="0.2">
      <c r="A63" s="4"/>
      <c r="B63" s="4"/>
      <c r="C63" s="6">
        <v>1</v>
      </c>
      <c r="D63" s="11">
        <v>44392</v>
      </c>
      <c r="E63" s="6" t="s">
        <v>311</v>
      </c>
      <c r="F63" s="6" t="s">
        <v>925</v>
      </c>
    </row>
    <row r="64" spans="1:6" x14ac:dyDescent="0.2">
      <c r="A64" s="4"/>
      <c r="B64" s="4"/>
      <c r="C64" s="6">
        <v>1</v>
      </c>
      <c r="D64" s="11">
        <v>44403</v>
      </c>
      <c r="E64" s="6" t="s">
        <v>1038</v>
      </c>
      <c r="F64" s="6" t="s">
        <v>186</v>
      </c>
    </row>
    <row r="65" spans="1:6" x14ac:dyDescent="0.2">
      <c r="A65" s="4"/>
      <c r="B65" s="4"/>
      <c r="C65" s="6">
        <v>1</v>
      </c>
      <c r="D65" s="11">
        <v>44406</v>
      </c>
      <c r="E65" s="6" t="s">
        <v>1044</v>
      </c>
      <c r="F65" s="6" t="s">
        <v>186</v>
      </c>
    </row>
    <row r="66" spans="1:6" x14ac:dyDescent="0.2">
      <c r="A66" s="4"/>
      <c r="B66" s="4"/>
      <c r="C66" s="6">
        <v>1</v>
      </c>
      <c r="D66" s="11">
        <v>44421</v>
      </c>
      <c r="E66" s="6" t="s">
        <v>293</v>
      </c>
      <c r="F66" s="6" t="s">
        <v>78</v>
      </c>
    </row>
    <row r="67" spans="1:6" x14ac:dyDescent="0.2">
      <c r="A67" s="4"/>
      <c r="B67" s="4"/>
      <c r="E67" s="6"/>
      <c r="F67" s="6"/>
    </row>
    <row r="68" spans="1:6" x14ac:dyDescent="0.2">
      <c r="A68" s="4"/>
      <c r="B68" s="4"/>
      <c r="C68" s="6"/>
      <c r="D68" s="6"/>
      <c r="E68" s="6"/>
      <c r="F68" s="6"/>
    </row>
    <row r="69" spans="1:6" x14ac:dyDescent="0.2">
      <c r="A69" s="4"/>
      <c r="B69" s="4"/>
      <c r="C69" s="6"/>
      <c r="D69" s="6"/>
      <c r="E69" s="6"/>
      <c r="F69" s="6"/>
    </row>
    <row r="70" spans="1:6" x14ac:dyDescent="0.2">
      <c r="A70" s="4"/>
      <c r="B70" s="4"/>
      <c r="C70" s="6"/>
      <c r="D70" s="6"/>
      <c r="E70" s="6"/>
      <c r="F70" s="6"/>
    </row>
    <row r="71" spans="1:6" ht="18" x14ac:dyDescent="0.2">
      <c r="A71" s="32" t="s">
        <v>6</v>
      </c>
      <c r="B71" s="32">
        <f>SUM(B4:B63)</f>
        <v>57</v>
      </c>
      <c r="C71" s="32">
        <f>SUM(C4:C66)</f>
        <v>57</v>
      </c>
    </row>
  </sheetData>
  <customSheetViews>
    <customSheetView guid="{A025996E-0933-4403-96EE-A2E2485AFB51}" topLeftCell="A25">
      <selection activeCell="C72" sqref="C72"/>
      <pageMargins left="0.7" right="0.7" top="0.75" bottom="0.75" header="0.3" footer="0.3"/>
      <pageSetup orientation="portrait" r:id="rId1"/>
    </customSheetView>
    <customSheetView guid="{0E654E7C-7733-487E-8AA6-57B1679C9575}" topLeftCell="A49">
      <selection activeCell="F67" sqref="F67"/>
      <pageMargins left="0.7" right="0.7" top="0.75" bottom="0.75" header="0.3" footer="0.3"/>
      <pageSetup orientation="portrait" r:id="rId2"/>
    </customSheetView>
    <customSheetView guid="{830F310C-B10E-428C-9285-BC55B5E9B5E8}">
      <selection activeCell="F67" sqref="F67"/>
      <pageMargins left="0.7" right="0.7" top="0.75" bottom="0.75" header="0.3" footer="0.3"/>
      <pageSetup orientation="portrait" r:id="rId3"/>
    </customSheetView>
    <customSheetView guid="{58A7C1A0-EB3D-45BE-B933-18BBA6A7916A}" topLeftCell="A58">
      <selection activeCell="D65" sqref="D65:F65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2:H71"/>
  <sheetViews>
    <sheetView topLeftCell="A34" zoomScaleNormal="100" workbookViewId="0">
      <selection activeCell="C72" sqref="C72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B71-C71</f>
        <v>31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24</v>
      </c>
      <c r="C4" s="6"/>
      <c r="D4" s="11">
        <v>44386</v>
      </c>
      <c r="E4" s="6"/>
      <c r="F4" s="6"/>
    </row>
    <row r="5" spans="1:8" x14ac:dyDescent="0.2">
      <c r="A5" s="4">
        <v>2</v>
      </c>
      <c r="B5" s="4"/>
      <c r="C5" s="6">
        <v>1</v>
      </c>
      <c r="D5" s="11">
        <v>44405</v>
      </c>
      <c r="E5" s="6" t="s">
        <v>1043</v>
      </c>
      <c r="F5" t="s">
        <v>445</v>
      </c>
    </row>
    <row r="6" spans="1:8" x14ac:dyDescent="0.2">
      <c r="A6" s="4">
        <v>3</v>
      </c>
      <c r="B6" s="4"/>
      <c r="C6" s="6">
        <v>1</v>
      </c>
      <c r="D6" s="11">
        <v>44411</v>
      </c>
      <c r="E6" s="6" t="s">
        <v>1048</v>
      </c>
      <c r="F6" s="6" t="s">
        <v>1049</v>
      </c>
    </row>
    <row r="7" spans="1:8" x14ac:dyDescent="0.2">
      <c r="A7" s="4">
        <v>4</v>
      </c>
      <c r="B7" s="4"/>
      <c r="C7" s="6">
        <v>1</v>
      </c>
      <c r="D7" s="11">
        <v>44412</v>
      </c>
      <c r="E7" s="6" t="s">
        <v>1050</v>
      </c>
      <c r="F7" s="6" t="s">
        <v>1051</v>
      </c>
    </row>
    <row r="8" spans="1:8" x14ac:dyDescent="0.2">
      <c r="A8" s="4">
        <v>5</v>
      </c>
      <c r="B8" s="4"/>
      <c r="C8" s="6">
        <v>1</v>
      </c>
      <c r="D8" s="11">
        <v>44442</v>
      </c>
      <c r="E8" s="6" t="s">
        <v>697</v>
      </c>
      <c r="F8" s="6" t="s">
        <v>101</v>
      </c>
    </row>
    <row r="9" spans="1:8" x14ac:dyDescent="0.2">
      <c r="A9" s="4">
        <v>6</v>
      </c>
      <c r="B9" s="4"/>
      <c r="C9" s="41">
        <v>1</v>
      </c>
      <c r="D9" s="42">
        <v>44447</v>
      </c>
      <c r="E9" s="41" t="s">
        <v>533</v>
      </c>
      <c r="F9" s="6" t="s">
        <v>82</v>
      </c>
    </row>
    <row r="10" spans="1:8" x14ac:dyDescent="0.2">
      <c r="A10" s="4">
        <v>7</v>
      </c>
      <c r="B10" s="4"/>
      <c r="C10" s="6">
        <v>2</v>
      </c>
      <c r="D10" s="11">
        <v>44449</v>
      </c>
      <c r="E10" s="6" t="s">
        <v>1006</v>
      </c>
      <c r="F10" s="6" t="s">
        <v>413</v>
      </c>
    </row>
    <row r="11" spans="1:8" x14ac:dyDescent="0.2">
      <c r="A11" s="4">
        <v>8</v>
      </c>
      <c r="B11" s="4"/>
      <c r="C11" s="6">
        <v>1</v>
      </c>
      <c r="D11" s="11">
        <v>44459</v>
      </c>
      <c r="E11" s="6" t="s">
        <v>1130</v>
      </c>
      <c r="F11" s="6"/>
    </row>
    <row r="12" spans="1:8" x14ac:dyDescent="0.2">
      <c r="A12" s="4">
        <v>9</v>
      </c>
      <c r="B12" s="49"/>
      <c r="C12" s="50">
        <v>1</v>
      </c>
      <c r="D12" s="11">
        <v>44464</v>
      </c>
      <c r="E12" s="50" t="s">
        <v>1139</v>
      </c>
      <c r="F12" s="50" t="s">
        <v>101</v>
      </c>
    </row>
    <row r="13" spans="1:8" x14ac:dyDescent="0.2">
      <c r="A13" s="4">
        <v>10</v>
      </c>
      <c r="B13" s="4"/>
      <c r="C13" s="6">
        <v>1</v>
      </c>
      <c r="D13" s="11">
        <v>44468</v>
      </c>
      <c r="E13" s="6" t="s">
        <v>1142</v>
      </c>
      <c r="F13" s="6" t="s">
        <v>274</v>
      </c>
    </row>
    <row r="14" spans="1:8" x14ac:dyDescent="0.2">
      <c r="A14" s="4">
        <v>11</v>
      </c>
      <c r="B14" s="4"/>
      <c r="C14" s="6">
        <v>1</v>
      </c>
      <c r="D14" s="11">
        <v>44475</v>
      </c>
      <c r="E14" s="6" t="s">
        <v>298</v>
      </c>
      <c r="F14" s="6" t="s">
        <v>101</v>
      </c>
    </row>
    <row r="15" spans="1:8" x14ac:dyDescent="0.2">
      <c r="A15" s="4">
        <v>12</v>
      </c>
      <c r="B15" s="4"/>
      <c r="C15" s="6">
        <v>1</v>
      </c>
      <c r="D15" s="11">
        <v>44481</v>
      </c>
      <c r="E15" s="6" t="s">
        <v>1043</v>
      </c>
      <c r="F15" s="6" t="s">
        <v>82</v>
      </c>
    </row>
    <row r="16" spans="1:8" x14ac:dyDescent="0.2">
      <c r="A16" s="4">
        <v>13</v>
      </c>
      <c r="B16" s="4"/>
      <c r="C16" s="41">
        <v>1</v>
      </c>
      <c r="D16" s="11">
        <v>44482</v>
      </c>
      <c r="E16" s="41" t="s">
        <v>835</v>
      </c>
      <c r="F16" s="41" t="s">
        <v>101</v>
      </c>
    </row>
    <row r="17" spans="1:6" x14ac:dyDescent="0.2">
      <c r="A17" s="4">
        <v>14</v>
      </c>
      <c r="B17" s="4"/>
      <c r="C17" s="6">
        <v>2</v>
      </c>
      <c r="D17" s="11">
        <v>44483</v>
      </c>
      <c r="E17" s="6" t="s">
        <v>590</v>
      </c>
      <c r="F17" s="6" t="s">
        <v>79</v>
      </c>
    </row>
    <row r="18" spans="1:6" x14ac:dyDescent="0.2">
      <c r="A18" s="4">
        <v>15</v>
      </c>
      <c r="B18" s="4"/>
      <c r="C18" s="6">
        <v>1</v>
      </c>
      <c r="D18" s="11">
        <v>44484</v>
      </c>
      <c r="E18" s="6" t="s">
        <v>1166</v>
      </c>
      <c r="F18" s="6" t="s">
        <v>274</v>
      </c>
    </row>
    <row r="19" spans="1:6" x14ac:dyDescent="0.2">
      <c r="A19" s="4">
        <v>16</v>
      </c>
      <c r="B19" s="4"/>
      <c r="C19" s="6">
        <v>1</v>
      </c>
      <c r="D19" s="11">
        <v>44489</v>
      </c>
      <c r="E19" s="6" t="s">
        <v>1169</v>
      </c>
      <c r="F19" s="6" t="s">
        <v>925</v>
      </c>
    </row>
    <row r="20" spans="1:6" x14ac:dyDescent="0.2">
      <c r="A20" s="4">
        <v>17</v>
      </c>
      <c r="B20" s="4"/>
      <c r="C20" s="74">
        <v>4</v>
      </c>
      <c r="D20" s="11"/>
      <c r="E20" s="6"/>
      <c r="F20" s="6"/>
    </row>
    <row r="21" spans="1:6" x14ac:dyDescent="0.2">
      <c r="A21" s="4">
        <v>18</v>
      </c>
      <c r="B21" s="4"/>
      <c r="C21" s="6">
        <v>1</v>
      </c>
      <c r="D21" s="11">
        <v>44497</v>
      </c>
      <c r="E21" s="6" t="s">
        <v>400</v>
      </c>
      <c r="F21" s="6" t="s">
        <v>101</v>
      </c>
    </row>
    <row r="22" spans="1:6" x14ac:dyDescent="0.2">
      <c r="A22" s="4">
        <v>19</v>
      </c>
      <c r="B22" s="4">
        <v>12</v>
      </c>
      <c r="C22" s="6"/>
      <c r="D22" s="11">
        <v>44501</v>
      </c>
      <c r="E22" s="6"/>
      <c r="F22" s="6"/>
    </row>
    <row r="23" spans="1:6" x14ac:dyDescent="0.2">
      <c r="A23" s="4">
        <v>20</v>
      </c>
      <c r="B23" s="4"/>
      <c r="C23" s="6">
        <v>1</v>
      </c>
      <c r="D23" s="11">
        <v>44508</v>
      </c>
      <c r="E23" s="6" t="s">
        <v>1166</v>
      </c>
      <c r="F23" s="6" t="s">
        <v>274</v>
      </c>
    </row>
    <row r="24" spans="1:6" x14ac:dyDescent="0.2">
      <c r="A24" s="4">
        <v>21</v>
      </c>
      <c r="B24" s="4"/>
      <c r="C24" s="6">
        <v>1</v>
      </c>
      <c r="D24" s="11">
        <v>44509</v>
      </c>
      <c r="E24" s="6" t="s">
        <v>1189</v>
      </c>
      <c r="F24" s="6" t="s">
        <v>274</v>
      </c>
    </row>
    <row r="25" spans="1:6" x14ac:dyDescent="0.2">
      <c r="A25" s="4">
        <v>22</v>
      </c>
      <c r="B25" s="4"/>
      <c r="C25" s="6">
        <v>1</v>
      </c>
      <c r="D25" s="11">
        <v>44510</v>
      </c>
      <c r="E25" s="6" t="s">
        <v>632</v>
      </c>
      <c r="F25" s="6" t="s">
        <v>445</v>
      </c>
    </row>
    <row r="26" spans="1:6" x14ac:dyDescent="0.2">
      <c r="A26" s="4">
        <v>23</v>
      </c>
      <c r="B26" s="4"/>
      <c r="C26" s="6">
        <v>1</v>
      </c>
      <c r="D26" s="42">
        <v>44512</v>
      </c>
      <c r="E26" s="6" t="s">
        <v>305</v>
      </c>
      <c r="F26" s="41" t="s">
        <v>106</v>
      </c>
    </row>
    <row r="27" spans="1:6" x14ac:dyDescent="0.2">
      <c r="A27" s="4">
        <v>24</v>
      </c>
      <c r="B27" s="4"/>
      <c r="C27" s="6">
        <v>2</v>
      </c>
      <c r="D27" s="11">
        <v>44525</v>
      </c>
      <c r="E27" s="6" t="s">
        <v>1168</v>
      </c>
      <c r="F27" s="41" t="s">
        <v>838</v>
      </c>
    </row>
    <row r="28" spans="1:6" x14ac:dyDescent="0.2">
      <c r="A28" s="4"/>
      <c r="B28" s="4"/>
      <c r="C28" s="6">
        <v>1</v>
      </c>
      <c r="D28" s="11">
        <v>44525</v>
      </c>
      <c r="E28" s="6" t="s">
        <v>1200</v>
      </c>
      <c r="F28" s="41" t="s">
        <v>78</v>
      </c>
    </row>
    <row r="29" spans="1:6" x14ac:dyDescent="0.2">
      <c r="A29" s="4"/>
      <c r="B29" s="4"/>
      <c r="C29" s="6">
        <v>1</v>
      </c>
      <c r="D29" s="11">
        <v>44533</v>
      </c>
      <c r="E29" s="6" t="s">
        <v>997</v>
      </c>
      <c r="F29" s="6" t="s">
        <v>445</v>
      </c>
    </row>
    <row r="30" spans="1:6" x14ac:dyDescent="0.2">
      <c r="A30" s="4"/>
      <c r="B30" s="4"/>
      <c r="C30" s="6">
        <v>2</v>
      </c>
      <c r="D30" s="11">
        <v>44536</v>
      </c>
      <c r="E30" s="6" t="s">
        <v>1211</v>
      </c>
      <c r="F30" s="6" t="s">
        <v>544</v>
      </c>
    </row>
    <row r="31" spans="1:6" x14ac:dyDescent="0.2">
      <c r="A31" s="4"/>
      <c r="B31" s="4"/>
      <c r="C31" s="6">
        <v>1</v>
      </c>
      <c r="D31" s="11">
        <v>44543</v>
      </c>
      <c r="E31" s="6" t="s">
        <v>1218</v>
      </c>
      <c r="F31" s="6" t="s">
        <v>79</v>
      </c>
    </row>
    <row r="32" spans="1:6" x14ac:dyDescent="0.2">
      <c r="A32" s="4"/>
      <c r="B32" s="4">
        <v>12</v>
      </c>
      <c r="C32" s="6"/>
      <c r="D32" s="11">
        <v>44546</v>
      </c>
      <c r="E32" s="6"/>
      <c r="F32" s="6"/>
    </row>
    <row r="33" spans="1:6" x14ac:dyDescent="0.2">
      <c r="A33" s="4"/>
      <c r="B33" s="4"/>
      <c r="C33" s="6">
        <v>1</v>
      </c>
      <c r="D33" s="11">
        <v>44568</v>
      </c>
      <c r="E33" s="6" t="s">
        <v>560</v>
      </c>
      <c r="F33" s="6" t="s">
        <v>78</v>
      </c>
    </row>
    <row r="34" spans="1:6" x14ac:dyDescent="0.2">
      <c r="A34" s="4"/>
      <c r="B34" s="4"/>
      <c r="C34" s="6">
        <v>1</v>
      </c>
      <c r="D34" s="11">
        <v>44600</v>
      </c>
      <c r="E34" s="6" t="s">
        <v>219</v>
      </c>
      <c r="F34" s="6" t="s">
        <v>274</v>
      </c>
    </row>
    <row r="35" spans="1:6" x14ac:dyDescent="0.2">
      <c r="A35" s="4"/>
      <c r="B35" s="4"/>
      <c r="C35" s="6">
        <v>1</v>
      </c>
      <c r="D35" s="11">
        <v>44610</v>
      </c>
      <c r="E35" s="6" t="s">
        <v>932</v>
      </c>
      <c r="F35" s="6" t="s">
        <v>67</v>
      </c>
    </row>
    <row r="36" spans="1:6" x14ac:dyDescent="0.2">
      <c r="A36" s="4"/>
      <c r="B36" s="4"/>
      <c r="C36" s="6">
        <v>1</v>
      </c>
      <c r="D36" s="11">
        <v>44614</v>
      </c>
      <c r="E36" s="6" t="s">
        <v>779</v>
      </c>
      <c r="F36" s="6" t="s">
        <v>101</v>
      </c>
    </row>
    <row r="37" spans="1:6" x14ac:dyDescent="0.2">
      <c r="A37" s="4"/>
      <c r="B37" s="4"/>
      <c r="C37" s="6">
        <v>1</v>
      </c>
      <c r="D37" s="11">
        <v>44614</v>
      </c>
      <c r="E37" s="6" t="s">
        <v>1288</v>
      </c>
      <c r="F37" s="6" t="s">
        <v>925</v>
      </c>
    </row>
    <row r="38" spans="1:6" x14ac:dyDescent="0.2">
      <c r="A38" s="4"/>
      <c r="B38" s="4">
        <v>24</v>
      </c>
      <c r="C38" s="6"/>
      <c r="D38" s="11">
        <v>44614</v>
      </c>
      <c r="E38" s="6"/>
      <c r="F38" s="6"/>
    </row>
    <row r="39" spans="1:6" x14ac:dyDescent="0.2">
      <c r="A39" s="4"/>
      <c r="B39" s="4"/>
      <c r="C39" s="6">
        <v>1</v>
      </c>
      <c r="D39" s="17">
        <v>44617</v>
      </c>
      <c r="E39" s="5" t="s">
        <v>1292</v>
      </c>
      <c r="F39" s="5" t="s">
        <v>82</v>
      </c>
    </row>
    <row r="40" spans="1:6" x14ac:dyDescent="0.2">
      <c r="A40" s="4"/>
      <c r="B40" s="4"/>
      <c r="C40" s="6">
        <v>1</v>
      </c>
      <c r="D40" s="95">
        <v>44629</v>
      </c>
      <c r="E40" s="6" t="s">
        <v>1305</v>
      </c>
      <c r="F40" s="6" t="s">
        <v>274</v>
      </c>
    </row>
    <row r="41" spans="1:6" x14ac:dyDescent="0.2">
      <c r="A41" s="4"/>
      <c r="B41" s="4"/>
      <c r="C41" s="6">
        <v>1</v>
      </c>
      <c r="D41" s="11">
        <v>44641</v>
      </c>
      <c r="E41" s="6" t="s">
        <v>751</v>
      </c>
      <c r="F41" s="6" t="s">
        <v>274</v>
      </c>
    </row>
    <row r="42" spans="1:6" x14ac:dyDescent="0.2">
      <c r="A42" s="4"/>
      <c r="C42" s="41"/>
      <c r="E42" s="6"/>
      <c r="F42" s="6"/>
    </row>
    <row r="43" spans="1:6" x14ac:dyDescent="0.2">
      <c r="A43" s="4"/>
      <c r="B43" s="4"/>
      <c r="C43" s="41"/>
      <c r="D43" s="57"/>
      <c r="E43" s="41"/>
      <c r="F43" s="41"/>
    </row>
    <row r="44" spans="1:6" x14ac:dyDescent="0.2">
      <c r="A44" s="4"/>
      <c r="B44" s="4"/>
      <c r="C44" s="23"/>
      <c r="D44" s="38"/>
      <c r="E44" s="6"/>
      <c r="F44" s="6"/>
    </row>
    <row r="45" spans="1:6" x14ac:dyDescent="0.2">
      <c r="A45" s="4"/>
      <c r="B45" s="4"/>
      <c r="C45" s="23"/>
      <c r="D45" s="11"/>
      <c r="E45" s="6"/>
      <c r="F45" s="6"/>
    </row>
    <row r="46" spans="1:6" x14ac:dyDescent="0.2">
      <c r="A46" s="4"/>
      <c r="B46" s="4"/>
      <c r="C46" s="23"/>
      <c r="D46" s="11"/>
      <c r="E46" s="6"/>
      <c r="F46" s="6"/>
    </row>
    <row r="47" spans="1:6" x14ac:dyDescent="0.2">
      <c r="A47" s="4"/>
      <c r="C47" s="58"/>
      <c r="D47" s="11"/>
      <c r="E47" s="6"/>
      <c r="F47" s="6"/>
    </row>
    <row r="48" spans="1:6" x14ac:dyDescent="0.2">
      <c r="A48" s="4"/>
      <c r="B48" s="4"/>
      <c r="C48" s="23"/>
      <c r="D48" s="42"/>
      <c r="E48" s="6"/>
      <c r="F48" s="6"/>
    </row>
    <row r="49" spans="1:6" x14ac:dyDescent="0.2">
      <c r="A49" s="4"/>
      <c r="B49" s="4"/>
      <c r="C49" s="23"/>
      <c r="D49" s="38"/>
      <c r="E49" s="6"/>
      <c r="F49" s="6"/>
    </row>
    <row r="50" spans="1:6" x14ac:dyDescent="0.2">
      <c r="A50" s="4"/>
      <c r="B50" s="4"/>
      <c r="C50" s="6"/>
      <c r="D50" s="38"/>
      <c r="E50" s="6"/>
      <c r="F50" s="6"/>
    </row>
    <row r="51" spans="1:6" x14ac:dyDescent="0.2">
      <c r="A51" s="4"/>
      <c r="B51" s="4"/>
      <c r="C51" s="6"/>
      <c r="D51" s="38"/>
      <c r="E51" s="6"/>
      <c r="F51" s="6"/>
    </row>
    <row r="52" spans="1:6" x14ac:dyDescent="0.2">
      <c r="A52" s="4"/>
      <c r="B52" s="4"/>
      <c r="C52" s="6"/>
      <c r="D52" s="11"/>
      <c r="E52" s="6"/>
      <c r="F52" s="6"/>
    </row>
    <row r="53" spans="1:6" x14ac:dyDescent="0.2">
      <c r="A53" s="4"/>
      <c r="B53" s="4"/>
      <c r="C53" s="6"/>
      <c r="D53" s="11"/>
      <c r="E53" s="6"/>
      <c r="F53" s="6"/>
    </row>
    <row r="54" spans="1:6" x14ac:dyDescent="0.2">
      <c r="A54" s="4"/>
      <c r="B54" s="4"/>
      <c r="C54" s="6"/>
      <c r="D54" s="11"/>
      <c r="E54" s="6"/>
      <c r="F54" s="6"/>
    </row>
    <row r="55" spans="1:6" x14ac:dyDescent="0.2">
      <c r="A55" s="4"/>
      <c r="B55" s="4"/>
      <c r="C55" s="6"/>
      <c r="D55" s="11"/>
      <c r="E55" s="6"/>
      <c r="F55" s="6"/>
    </row>
    <row r="56" spans="1:6" x14ac:dyDescent="0.2">
      <c r="A56" s="4"/>
      <c r="B56" s="4"/>
      <c r="C56" s="6"/>
      <c r="D56" s="11"/>
      <c r="E56" s="6"/>
      <c r="F56" s="6"/>
    </row>
    <row r="57" spans="1:6" x14ac:dyDescent="0.2">
      <c r="A57" s="4"/>
      <c r="B57" s="4"/>
      <c r="C57" s="6"/>
      <c r="D57" s="11"/>
      <c r="E57" s="6"/>
      <c r="F57" s="6"/>
    </row>
    <row r="58" spans="1:6" x14ac:dyDescent="0.2">
      <c r="A58" s="4"/>
      <c r="B58" s="4"/>
      <c r="C58" s="6"/>
      <c r="D58" s="11"/>
      <c r="E58" s="6"/>
      <c r="F58" s="6"/>
    </row>
    <row r="59" spans="1:6" x14ac:dyDescent="0.2">
      <c r="A59" s="4"/>
      <c r="B59" s="4"/>
      <c r="C59" s="6"/>
      <c r="D59" s="11"/>
      <c r="E59" s="6"/>
      <c r="F59" s="6"/>
    </row>
    <row r="60" spans="1:6" x14ac:dyDescent="0.2">
      <c r="A60" s="4"/>
      <c r="B60" s="4"/>
      <c r="C60" s="6"/>
      <c r="D60" s="11"/>
      <c r="E60" s="6"/>
      <c r="F60" s="6"/>
    </row>
    <row r="61" spans="1:6" x14ac:dyDescent="0.2">
      <c r="A61" s="4"/>
      <c r="B61" s="4"/>
      <c r="C61" s="6"/>
      <c r="D61" s="6"/>
      <c r="E61" s="6"/>
      <c r="F61" s="6"/>
    </row>
    <row r="62" spans="1:6" x14ac:dyDescent="0.2">
      <c r="A62" s="4"/>
      <c r="B62" s="4"/>
      <c r="C62" s="6"/>
      <c r="D62" s="6"/>
      <c r="E62" s="6"/>
      <c r="F62" s="6"/>
    </row>
    <row r="63" spans="1:6" x14ac:dyDescent="0.2">
      <c r="A63" s="4"/>
      <c r="B63" s="4"/>
      <c r="C63" s="6"/>
      <c r="D63" s="6"/>
      <c r="E63" s="6"/>
      <c r="F63" s="6"/>
    </row>
    <row r="64" spans="1:6" x14ac:dyDescent="0.2">
      <c r="A64" s="4"/>
      <c r="B64" s="4"/>
      <c r="C64" s="6"/>
      <c r="D64" s="6"/>
      <c r="E64" s="6"/>
      <c r="F64" s="6"/>
    </row>
    <row r="65" spans="1:6" x14ac:dyDescent="0.2">
      <c r="A65" s="4"/>
      <c r="B65" s="4"/>
      <c r="C65" s="6"/>
      <c r="D65" s="6"/>
      <c r="E65" s="6"/>
      <c r="F65" s="6"/>
    </row>
    <row r="66" spans="1:6" x14ac:dyDescent="0.2">
      <c r="A66" s="4"/>
      <c r="B66" s="4"/>
      <c r="C66" s="6"/>
      <c r="D66" s="6"/>
      <c r="E66" s="6"/>
      <c r="F66" s="6"/>
    </row>
    <row r="67" spans="1:6" x14ac:dyDescent="0.2">
      <c r="A67" s="4"/>
      <c r="B67" s="4"/>
      <c r="C67" s="6"/>
      <c r="D67" s="6"/>
      <c r="E67" s="6"/>
      <c r="F67" s="6"/>
    </row>
    <row r="68" spans="1:6" x14ac:dyDescent="0.2">
      <c r="A68" s="4"/>
      <c r="B68" s="4"/>
      <c r="C68" s="6"/>
      <c r="D68" s="6"/>
      <c r="E68" s="6"/>
      <c r="F68" s="6"/>
    </row>
    <row r="69" spans="1:6" x14ac:dyDescent="0.2">
      <c r="A69" s="4"/>
      <c r="B69" s="4"/>
      <c r="C69" s="6"/>
      <c r="D69" s="6"/>
      <c r="E69" s="6"/>
      <c r="F69" s="6"/>
    </row>
    <row r="70" spans="1:6" x14ac:dyDescent="0.2">
      <c r="A70" s="4"/>
      <c r="B70" s="4"/>
      <c r="C70" s="6"/>
      <c r="D70" s="6"/>
      <c r="E70" s="6"/>
      <c r="F70" s="6"/>
    </row>
    <row r="71" spans="1:6" ht="18" x14ac:dyDescent="0.2">
      <c r="A71" s="32" t="s">
        <v>6</v>
      </c>
      <c r="B71" s="32">
        <f>SUM(B4:B63)</f>
        <v>72</v>
      </c>
      <c r="C71" s="32">
        <f>SUM(C4:C60)</f>
        <v>41</v>
      </c>
    </row>
  </sheetData>
  <customSheetViews>
    <customSheetView guid="{A025996E-0933-4403-96EE-A2E2485AFB51}" topLeftCell="A40">
      <selection activeCell="A79" sqref="A79"/>
      <pageMargins left="0.7" right="0.7" top="0.75" bottom="0.75" header="0.3" footer="0.3"/>
      <pageSetup orientation="portrait" r:id="rId1"/>
    </customSheetView>
    <customSheetView guid="{0E654E7C-7733-487E-8AA6-57B1679C9575}" topLeftCell="A26">
      <selection activeCell="E45" sqref="E45"/>
      <pageMargins left="0.7" right="0.7" top="0.75" bottom="0.75" header="0.3" footer="0.3"/>
      <pageSetup orientation="portrait" r:id="rId2"/>
    </customSheetView>
    <customSheetView guid="{830F310C-B10E-428C-9285-BC55B5E9B5E8}">
      <selection activeCell="D19" sqref="D19:F19"/>
      <pageMargins left="0.7" right="0.7" top="0.75" bottom="0.75" header="0.3" footer="0.3"/>
      <pageSetup orientation="portrait" r:id="rId3"/>
    </customSheetView>
    <customSheetView guid="{58A7C1A0-EB3D-45BE-B933-18BBA6A7916A}">
      <selection activeCell="E9" sqref="E9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-0.249977111117893"/>
  </sheetPr>
  <dimension ref="A2:H49"/>
  <sheetViews>
    <sheetView zoomScaleNormal="100" workbookViewId="0">
      <selection activeCell="C19" sqref="C19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6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14</v>
      </c>
      <c r="C4" s="4"/>
      <c r="D4" s="11">
        <v>43684</v>
      </c>
      <c r="E4" s="6"/>
      <c r="F4" s="6"/>
    </row>
    <row r="5" spans="1:8" x14ac:dyDescent="0.2">
      <c r="A5" s="4">
        <v>2</v>
      </c>
      <c r="B5" s="4"/>
      <c r="C5" s="4">
        <v>1</v>
      </c>
      <c r="D5" s="11">
        <v>43685</v>
      </c>
      <c r="E5" s="6" t="s">
        <v>49</v>
      </c>
      <c r="F5" s="6" t="s">
        <v>48</v>
      </c>
    </row>
    <row r="6" spans="1:8" x14ac:dyDescent="0.2">
      <c r="A6" s="4">
        <v>3</v>
      </c>
      <c r="B6" s="4"/>
      <c r="C6" s="6">
        <v>2</v>
      </c>
      <c r="D6" s="11">
        <v>43738</v>
      </c>
      <c r="E6" s="6" t="s">
        <v>49</v>
      </c>
      <c r="F6" s="6" t="s">
        <v>48</v>
      </c>
    </row>
    <row r="7" spans="1:8" x14ac:dyDescent="0.2">
      <c r="A7" s="4">
        <v>4</v>
      </c>
      <c r="B7" s="4"/>
      <c r="C7" s="6">
        <v>3</v>
      </c>
      <c r="D7" s="11">
        <v>43741</v>
      </c>
      <c r="E7" s="6" t="s">
        <v>49</v>
      </c>
      <c r="F7" s="6" t="s">
        <v>48</v>
      </c>
    </row>
    <row r="8" spans="1:8" x14ac:dyDescent="0.2">
      <c r="A8" s="4">
        <v>5</v>
      </c>
      <c r="B8" s="4"/>
      <c r="C8" s="6">
        <v>1</v>
      </c>
      <c r="D8" s="11">
        <v>43781</v>
      </c>
      <c r="E8" s="6" t="s">
        <v>49</v>
      </c>
      <c r="F8" s="6" t="s">
        <v>48</v>
      </c>
    </row>
    <row r="9" spans="1:8" x14ac:dyDescent="0.2">
      <c r="A9" s="4">
        <v>6</v>
      </c>
      <c r="B9" s="4"/>
      <c r="C9" s="6">
        <v>1</v>
      </c>
      <c r="D9" s="11">
        <v>43790</v>
      </c>
      <c r="E9" s="6" t="s">
        <v>189</v>
      </c>
      <c r="F9" s="6" t="s">
        <v>78</v>
      </c>
    </row>
    <row r="10" spans="1:8" x14ac:dyDescent="0.2">
      <c r="A10" s="4">
        <v>7</v>
      </c>
      <c r="B10" s="4"/>
      <c r="C10" s="6">
        <v>1</v>
      </c>
      <c r="D10" s="11">
        <v>43839</v>
      </c>
      <c r="E10" s="6"/>
      <c r="F10" s="6" t="s">
        <v>48</v>
      </c>
    </row>
    <row r="11" spans="1:8" x14ac:dyDescent="0.2">
      <c r="A11" s="4">
        <v>8</v>
      </c>
      <c r="B11" s="4"/>
      <c r="C11" s="6">
        <v>2</v>
      </c>
      <c r="D11" s="11">
        <v>43973</v>
      </c>
      <c r="E11" s="6" t="s">
        <v>49</v>
      </c>
      <c r="F11" s="6" t="s">
        <v>48</v>
      </c>
    </row>
    <row r="12" spans="1:8" x14ac:dyDescent="0.2">
      <c r="A12" s="4">
        <v>9</v>
      </c>
      <c r="B12" s="4">
        <v>2</v>
      </c>
      <c r="C12" s="6"/>
      <c r="D12" s="11">
        <v>43980</v>
      </c>
      <c r="E12" s="6" t="s">
        <v>471</v>
      </c>
      <c r="F12" s="6" t="s">
        <v>472</v>
      </c>
    </row>
    <row r="13" spans="1:8" x14ac:dyDescent="0.2">
      <c r="A13" s="4">
        <v>10</v>
      </c>
      <c r="B13" s="4"/>
      <c r="C13" s="6">
        <v>1</v>
      </c>
      <c r="D13" s="11">
        <v>43994</v>
      </c>
      <c r="E13" s="6" t="s">
        <v>49</v>
      </c>
      <c r="F13" s="6" t="s">
        <v>48</v>
      </c>
    </row>
    <row r="14" spans="1:8" x14ac:dyDescent="0.2">
      <c r="A14" s="4">
        <v>11</v>
      </c>
      <c r="B14" s="4"/>
      <c r="C14" s="6">
        <v>2</v>
      </c>
      <c r="D14" s="11">
        <v>44159</v>
      </c>
      <c r="E14" s="6" t="s">
        <v>717</v>
      </c>
      <c r="F14" s="6"/>
    </row>
    <row r="15" spans="1:8" x14ac:dyDescent="0.2">
      <c r="A15" s="4">
        <v>12</v>
      </c>
      <c r="B15" s="4"/>
      <c r="C15" s="6">
        <v>2</v>
      </c>
      <c r="D15" s="11">
        <v>43836</v>
      </c>
      <c r="E15" s="6" t="s">
        <v>798</v>
      </c>
      <c r="F15" s="6"/>
    </row>
    <row r="16" spans="1:8" x14ac:dyDescent="0.2">
      <c r="A16" s="4">
        <v>13</v>
      </c>
      <c r="B16" s="4">
        <v>12</v>
      </c>
      <c r="C16" s="6"/>
      <c r="D16" s="11">
        <v>43837</v>
      </c>
      <c r="E16" s="6"/>
      <c r="F16" s="6"/>
    </row>
    <row r="17" spans="1:6" x14ac:dyDescent="0.2">
      <c r="A17" s="4">
        <v>14</v>
      </c>
      <c r="B17" s="4"/>
      <c r="C17" s="6">
        <v>1</v>
      </c>
      <c r="D17" s="6" t="s">
        <v>830</v>
      </c>
      <c r="E17" s="6" t="s">
        <v>798</v>
      </c>
      <c r="F17" s="6" t="s">
        <v>274</v>
      </c>
    </row>
    <row r="18" spans="1:6" x14ac:dyDescent="0.2">
      <c r="A18" s="4">
        <v>15</v>
      </c>
      <c r="B18" s="4"/>
      <c r="C18" s="6">
        <v>2</v>
      </c>
      <c r="D18" s="11">
        <v>44294</v>
      </c>
      <c r="E18" s="6" t="s">
        <v>941</v>
      </c>
      <c r="F18" s="6" t="s">
        <v>48</v>
      </c>
    </row>
    <row r="19" spans="1:6" x14ac:dyDescent="0.2">
      <c r="A19" s="4">
        <v>16</v>
      </c>
      <c r="B19" s="4"/>
      <c r="C19" s="74">
        <v>3</v>
      </c>
      <c r="D19" s="6"/>
      <c r="E19" s="6"/>
      <c r="F19" s="6"/>
    </row>
    <row r="20" spans="1:6" x14ac:dyDescent="0.2">
      <c r="A20" s="4">
        <v>17</v>
      </c>
      <c r="B20" s="4"/>
      <c r="C20" s="6"/>
      <c r="D20" s="6"/>
      <c r="E20" s="6"/>
      <c r="F20" s="6"/>
    </row>
    <row r="21" spans="1:6" x14ac:dyDescent="0.2">
      <c r="A21" s="4">
        <v>18</v>
      </c>
      <c r="B21" s="4"/>
      <c r="C21" s="6"/>
      <c r="D21" s="6"/>
      <c r="E21" s="6"/>
      <c r="F21" s="6"/>
    </row>
    <row r="22" spans="1:6" x14ac:dyDescent="0.2">
      <c r="A22" s="4">
        <v>19</v>
      </c>
      <c r="B22" s="4"/>
      <c r="C22" s="6"/>
      <c r="D22" s="6"/>
      <c r="E22" s="6"/>
      <c r="F22" s="6"/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28</v>
      </c>
      <c r="C41" s="10">
        <f>SUM(C4:C27)</f>
        <v>22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selection activeCell="C19" sqref="C19"/>
      <pageMargins left="0.7" right="0.7" top="0.75" bottom="0.75" header="0.3" footer="0.3"/>
      <pageSetup orientation="portrait" r:id="rId1"/>
    </customSheetView>
    <customSheetView guid="{0E654E7C-7733-487E-8AA6-57B1679C9575}">
      <selection activeCell="C19" sqref="C19"/>
      <pageMargins left="0.7" right="0.7" top="0.75" bottom="0.75" header="0.3" footer="0.3"/>
      <pageSetup orientation="portrait" r:id="rId2"/>
    </customSheetView>
    <customSheetView guid="{830F310C-B10E-428C-9285-BC55B5E9B5E8}">
      <selection activeCell="F19" sqref="F19"/>
      <pageMargins left="0.7" right="0.7" top="0.75" bottom="0.75" header="0.3" footer="0.3"/>
      <pageSetup orientation="portrait" r:id="rId3"/>
    </customSheetView>
    <customSheetView guid="{58A7C1A0-EB3D-45BE-B933-18BBA6A7916A}">
      <selection activeCell="F19" sqref="F19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1"/>
  </sheetPr>
  <dimension ref="A2:H49"/>
  <sheetViews>
    <sheetView zoomScaleNormal="100" workbookViewId="0">
      <selection activeCell="I18" sqref="I18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2</v>
      </c>
      <c r="C4" s="4"/>
      <c r="D4" s="11">
        <v>43759</v>
      </c>
      <c r="E4" s="6"/>
      <c r="F4" s="6"/>
    </row>
    <row r="5" spans="1:8" x14ac:dyDescent="0.2">
      <c r="A5" s="4">
        <v>2</v>
      </c>
      <c r="B5" s="4"/>
      <c r="C5" s="4">
        <v>1</v>
      </c>
      <c r="D5" s="11">
        <v>43759</v>
      </c>
      <c r="E5" s="6" t="s">
        <v>218</v>
      </c>
      <c r="F5" s="6" t="s">
        <v>55</v>
      </c>
    </row>
    <row r="6" spans="1:8" x14ac:dyDescent="0.2">
      <c r="A6" s="4">
        <v>3</v>
      </c>
      <c r="B6" s="4"/>
      <c r="C6" s="6">
        <v>1</v>
      </c>
      <c r="D6" s="11">
        <v>43789</v>
      </c>
      <c r="E6" s="6" t="s">
        <v>257</v>
      </c>
      <c r="F6" s="6" t="s">
        <v>101</v>
      </c>
    </row>
    <row r="7" spans="1:8" x14ac:dyDescent="0.2">
      <c r="A7" s="4">
        <v>4</v>
      </c>
      <c r="B7" s="4"/>
      <c r="C7" s="6"/>
      <c r="D7" s="6"/>
      <c r="E7" s="6"/>
      <c r="F7" s="6"/>
    </row>
    <row r="8" spans="1:8" x14ac:dyDescent="0.2">
      <c r="A8" s="4">
        <v>5</v>
      </c>
      <c r="B8" s="4"/>
      <c r="C8" s="6"/>
      <c r="D8" s="6"/>
      <c r="E8" s="6"/>
      <c r="F8" s="6"/>
    </row>
    <row r="9" spans="1:8" x14ac:dyDescent="0.2">
      <c r="A9" s="4">
        <v>6</v>
      </c>
      <c r="B9" s="4"/>
      <c r="C9" s="6"/>
      <c r="D9" s="6"/>
      <c r="E9" s="6"/>
      <c r="F9" s="6"/>
    </row>
    <row r="10" spans="1:8" x14ac:dyDescent="0.2">
      <c r="A10" s="4">
        <v>7</v>
      </c>
      <c r="B10" s="4"/>
      <c r="C10" s="6"/>
      <c r="D10" s="6"/>
      <c r="E10" s="6"/>
      <c r="F10" s="6"/>
    </row>
    <row r="11" spans="1:8" x14ac:dyDescent="0.2">
      <c r="A11" s="4">
        <v>8</v>
      </c>
      <c r="B11" s="4"/>
      <c r="C11" s="6"/>
      <c r="D11" s="6"/>
      <c r="E11" s="6"/>
      <c r="F11" s="6"/>
    </row>
    <row r="12" spans="1:8" x14ac:dyDescent="0.2">
      <c r="A12" s="4">
        <v>9</v>
      </c>
      <c r="B12" s="4"/>
      <c r="C12" s="6"/>
      <c r="D12" s="6"/>
      <c r="E12" s="6"/>
      <c r="F12" s="6"/>
    </row>
    <row r="13" spans="1:8" x14ac:dyDescent="0.2">
      <c r="A13" s="4">
        <v>10</v>
      </c>
      <c r="B13" s="4"/>
      <c r="C13" s="6"/>
      <c r="D13" s="6"/>
      <c r="E13" s="6"/>
      <c r="F13" s="6"/>
    </row>
    <row r="14" spans="1:8" x14ac:dyDescent="0.2">
      <c r="A14" s="4">
        <v>11</v>
      </c>
      <c r="B14" s="4"/>
      <c r="C14" s="6"/>
      <c r="D14" s="6"/>
      <c r="E14" s="6"/>
      <c r="F14" s="6"/>
    </row>
    <row r="15" spans="1:8" x14ac:dyDescent="0.2">
      <c r="A15" s="4">
        <v>12</v>
      </c>
      <c r="B15" s="4"/>
      <c r="C15" s="6"/>
      <c r="D15" s="6"/>
      <c r="E15" s="6"/>
      <c r="F15" s="6"/>
    </row>
    <row r="16" spans="1:8" x14ac:dyDescent="0.2">
      <c r="A16" s="4">
        <v>13</v>
      </c>
      <c r="B16" s="4"/>
      <c r="C16" s="6"/>
      <c r="D16" s="6"/>
      <c r="E16" s="6"/>
      <c r="F16" s="6"/>
    </row>
    <row r="17" spans="1:6" x14ac:dyDescent="0.2">
      <c r="A17" s="4">
        <v>14</v>
      </c>
      <c r="B17" s="4"/>
      <c r="C17" s="6"/>
      <c r="D17" s="6"/>
      <c r="E17" s="6"/>
      <c r="F17" s="6"/>
    </row>
    <row r="18" spans="1:6" x14ac:dyDescent="0.2">
      <c r="A18" s="4">
        <v>15</v>
      </c>
      <c r="B18" s="4"/>
      <c r="C18" s="6"/>
      <c r="D18" s="6"/>
      <c r="E18" s="6"/>
      <c r="F18" s="6"/>
    </row>
    <row r="19" spans="1:6" x14ac:dyDescent="0.2">
      <c r="A19" s="4">
        <v>16</v>
      </c>
      <c r="B19" s="4"/>
      <c r="C19" s="6"/>
      <c r="D19" s="6"/>
      <c r="E19" s="6"/>
      <c r="F19" s="6"/>
    </row>
    <row r="20" spans="1:6" x14ac:dyDescent="0.2">
      <c r="A20" s="4">
        <v>17</v>
      </c>
      <c r="B20" s="4"/>
      <c r="C20" s="6"/>
      <c r="D20" s="6"/>
      <c r="E20" s="6"/>
      <c r="F20" s="6"/>
    </row>
    <row r="21" spans="1:6" x14ac:dyDescent="0.2">
      <c r="A21" s="4">
        <v>18</v>
      </c>
      <c r="B21" s="4"/>
      <c r="C21" s="6"/>
      <c r="D21" s="6"/>
      <c r="E21" s="6"/>
      <c r="F21" s="6"/>
    </row>
    <row r="22" spans="1:6" x14ac:dyDescent="0.2">
      <c r="A22" s="4">
        <v>19</v>
      </c>
      <c r="B22" s="4"/>
      <c r="C22" s="6"/>
      <c r="D22" s="6"/>
      <c r="E22" s="6"/>
      <c r="F22" s="6"/>
    </row>
    <row r="23" spans="1:6" x14ac:dyDescent="0.2">
      <c r="A23" s="4">
        <v>20</v>
      </c>
      <c r="B23" s="4"/>
      <c r="C23" s="6"/>
      <c r="D23" s="6"/>
      <c r="E23" s="6"/>
      <c r="F23" s="6"/>
    </row>
    <row r="24" spans="1:6" x14ac:dyDescent="0.2">
      <c r="A24" s="4">
        <v>21</v>
      </c>
      <c r="B24" s="4"/>
      <c r="C24" s="6"/>
      <c r="D24" s="6"/>
      <c r="E24" s="6"/>
      <c r="F24" s="6"/>
    </row>
    <row r="25" spans="1:6" x14ac:dyDescent="0.2">
      <c r="A25" s="4">
        <v>22</v>
      </c>
      <c r="B25" s="4"/>
      <c r="C25" s="6"/>
      <c r="D25" s="6"/>
      <c r="E25" s="6"/>
      <c r="F25" s="6"/>
    </row>
    <row r="26" spans="1:6" x14ac:dyDescent="0.2">
      <c r="A26" s="4">
        <v>23</v>
      </c>
      <c r="B26" s="4"/>
      <c r="C26" s="6"/>
      <c r="D26" s="6"/>
      <c r="E26" s="6"/>
      <c r="F26" s="6"/>
    </row>
    <row r="27" spans="1:6" x14ac:dyDescent="0.2">
      <c r="A27" s="4">
        <v>24</v>
      </c>
      <c r="B27" s="4"/>
      <c r="C27" s="6"/>
      <c r="D27" s="6"/>
      <c r="E27" s="6"/>
      <c r="F27" s="6"/>
    </row>
    <row r="28" spans="1:6" x14ac:dyDescent="0.2">
      <c r="A28" s="4"/>
      <c r="B28" s="4"/>
      <c r="C28" s="6"/>
      <c r="D28" s="6"/>
      <c r="E28" s="6"/>
      <c r="F28" s="6"/>
    </row>
    <row r="29" spans="1:6" x14ac:dyDescent="0.2">
      <c r="A29" s="4"/>
      <c r="B29" s="4"/>
      <c r="C29" s="6"/>
      <c r="D29" s="6"/>
      <c r="E29" s="6"/>
      <c r="F29" s="6"/>
    </row>
    <row r="30" spans="1:6" x14ac:dyDescent="0.2">
      <c r="A30" s="4"/>
      <c r="B30" s="4"/>
      <c r="C30" s="6"/>
      <c r="D30" s="6"/>
      <c r="E30" s="6"/>
      <c r="F30" s="6"/>
    </row>
    <row r="31" spans="1:6" x14ac:dyDescent="0.2">
      <c r="A31" s="4"/>
      <c r="B31" s="4"/>
      <c r="C31" s="6"/>
      <c r="D31" s="6"/>
      <c r="E31" s="6"/>
      <c r="F31" s="6"/>
    </row>
    <row r="32" spans="1:6" x14ac:dyDescent="0.2">
      <c r="A32" s="4"/>
      <c r="B32" s="4"/>
      <c r="C32" s="6"/>
      <c r="D32" s="6"/>
      <c r="E32" s="6"/>
      <c r="F32" s="6"/>
    </row>
    <row r="33" spans="1:6" x14ac:dyDescent="0.2">
      <c r="A33" s="4"/>
      <c r="B33" s="4"/>
      <c r="C33" s="6"/>
      <c r="D33" s="6"/>
      <c r="E33" s="6"/>
      <c r="F33" s="6"/>
    </row>
    <row r="34" spans="1:6" x14ac:dyDescent="0.2">
      <c r="A34" s="4"/>
      <c r="B34" s="4"/>
      <c r="C34" s="6"/>
      <c r="D34" s="6"/>
      <c r="E34" s="6"/>
      <c r="F34" s="6"/>
    </row>
    <row r="35" spans="1:6" x14ac:dyDescent="0.2">
      <c r="A35" s="4"/>
      <c r="B35" s="4"/>
      <c r="C35" s="6"/>
      <c r="D35" s="6"/>
      <c r="E35" s="6"/>
      <c r="F35" s="6"/>
    </row>
    <row r="36" spans="1:6" x14ac:dyDescent="0.2">
      <c r="A36" s="4"/>
      <c r="B36" s="4"/>
      <c r="C36" s="6"/>
      <c r="D36" s="6"/>
      <c r="E36" s="6"/>
      <c r="F36" s="6"/>
    </row>
    <row r="37" spans="1:6" x14ac:dyDescent="0.2">
      <c r="A37" s="4"/>
      <c r="B37" s="4"/>
      <c r="C37" s="6"/>
      <c r="D37" s="6"/>
      <c r="E37" s="6"/>
      <c r="F37" s="6"/>
    </row>
    <row r="38" spans="1:6" x14ac:dyDescent="0.2">
      <c r="A38" s="4"/>
      <c r="B38" s="4"/>
      <c r="C38" s="6"/>
      <c r="D38" s="6"/>
      <c r="E38" s="6"/>
      <c r="F38" s="6"/>
    </row>
    <row r="39" spans="1:6" x14ac:dyDescent="0.2">
      <c r="A39" s="4"/>
      <c r="B39" s="4"/>
      <c r="C39" s="6"/>
      <c r="D39" s="6"/>
      <c r="E39" s="6"/>
      <c r="F39" s="6"/>
    </row>
    <row r="40" spans="1:6" x14ac:dyDescent="0.2">
      <c r="A40" s="4"/>
      <c r="B40" s="4"/>
      <c r="C40" s="6"/>
      <c r="D40" s="6"/>
      <c r="E40" s="6"/>
      <c r="F40" s="6"/>
    </row>
    <row r="41" spans="1:6" ht="18" x14ac:dyDescent="0.2">
      <c r="A41" s="10" t="s">
        <v>6</v>
      </c>
      <c r="B41" s="10">
        <f>SUM(B4:B27)</f>
        <v>2</v>
      </c>
      <c r="C41" s="10">
        <f>SUM(C4:C27)</f>
        <v>2</v>
      </c>
      <c r="D41" s="1"/>
    </row>
    <row r="42" spans="1:6" x14ac:dyDescent="0.2">
      <c r="C42" s="1"/>
      <c r="D42" s="1"/>
    </row>
    <row r="43" spans="1:6" x14ac:dyDescent="0.2">
      <c r="C43" s="1"/>
      <c r="D43" s="1"/>
    </row>
    <row r="44" spans="1:6" x14ac:dyDescent="0.2">
      <c r="C44" s="1"/>
      <c r="D44" s="1"/>
    </row>
    <row r="45" spans="1:6" x14ac:dyDescent="0.2">
      <c r="C45" s="1"/>
      <c r="D45" s="1"/>
    </row>
    <row r="46" spans="1:6" x14ac:dyDescent="0.2">
      <c r="C46" s="1"/>
      <c r="D46" s="1"/>
    </row>
    <row r="47" spans="1:6" x14ac:dyDescent="0.2">
      <c r="C47" s="1"/>
      <c r="D47" s="1"/>
    </row>
    <row r="48" spans="1:6" x14ac:dyDescent="0.2">
      <c r="C48" s="1"/>
      <c r="D48" s="1"/>
    </row>
    <row r="49" spans="3:4" x14ac:dyDescent="0.2">
      <c r="C49" s="1"/>
      <c r="D49" s="1"/>
    </row>
  </sheetData>
  <customSheetViews>
    <customSheetView guid="{A025996E-0933-4403-96EE-A2E2485AFB51}">
      <selection activeCell="I18" sqref="I18"/>
      <pageMargins left="0.7" right="0.7" top="0.75" bottom="0.75" header="0.3" footer="0.3"/>
      <pageSetup orientation="portrait" r:id="rId1"/>
    </customSheetView>
    <customSheetView guid="{0E654E7C-7733-487E-8AA6-57B1679C9575}">
      <selection activeCell="I18" sqref="I18"/>
      <pageMargins left="0.7" right="0.7" top="0.75" bottom="0.75" header="0.3" footer="0.3"/>
      <pageSetup orientation="portrait" r:id="rId2"/>
    </customSheetView>
    <customSheetView guid="{830F310C-B10E-428C-9285-BC55B5E9B5E8}">
      <selection activeCell="I18" sqref="I18"/>
      <pageMargins left="0.7" right="0.7" top="0.75" bottom="0.75" header="0.3" footer="0.3"/>
      <pageSetup orientation="portrait" r:id="rId3"/>
    </customSheetView>
    <customSheetView guid="{58A7C1A0-EB3D-45BE-B933-18BBA6A7916A}">
      <selection activeCell="I18" sqref="I18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C00000"/>
  </sheetPr>
  <dimension ref="A2:H61"/>
  <sheetViews>
    <sheetView topLeftCell="A25" workbookViewId="0">
      <selection activeCell="F54" sqref="F54:F5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B61-C61</f>
        <v>161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54</v>
      </c>
      <c r="C4" s="4"/>
      <c r="D4" s="11"/>
      <c r="E4" s="6"/>
      <c r="F4" s="6"/>
      <c r="G4" s="6"/>
    </row>
    <row r="5" spans="1:8" x14ac:dyDescent="0.2">
      <c r="A5" s="4">
        <v>2</v>
      </c>
      <c r="B5" s="4"/>
      <c r="C5" s="4">
        <v>49</v>
      </c>
      <c r="D5" s="11">
        <v>44161</v>
      </c>
      <c r="E5" s="6" t="s">
        <v>725</v>
      </c>
      <c r="F5" s="6" t="s">
        <v>79</v>
      </c>
      <c r="G5" s="5"/>
    </row>
    <row r="6" spans="1:8" x14ac:dyDescent="0.2">
      <c r="A6" s="4">
        <v>3</v>
      </c>
      <c r="B6" s="4">
        <v>54</v>
      </c>
      <c r="C6" s="6"/>
      <c r="D6" s="11">
        <v>44162</v>
      </c>
      <c r="E6" s="6"/>
      <c r="F6" s="6"/>
      <c r="G6" s="5"/>
    </row>
    <row r="7" spans="1:8" ht="12.75" x14ac:dyDescent="0.2">
      <c r="A7" s="4">
        <v>4</v>
      </c>
      <c r="B7" s="4"/>
      <c r="C7" s="6">
        <v>18</v>
      </c>
      <c r="D7" s="11">
        <v>44168</v>
      </c>
      <c r="E7" s="6" t="s">
        <v>735</v>
      </c>
      <c r="F7" s="6" t="s">
        <v>106</v>
      </c>
      <c r="G7" s="52"/>
    </row>
    <row r="8" spans="1:8" x14ac:dyDescent="0.2">
      <c r="A8" s="4">
        <v>5</v>
      </c>
      <c r="B8" s="6"/>
      <c r="C8">
        <v>42</v>
      </c>
      <c r="D8" s="11">
        <v>44189</v>
      </c>
      <c r="E8" s="6" t="s">
        <v>793</v>
      </c>
      <c r="F8" s="6" t="s">
        <v>166</v>
      </c>
      <c r="G8" s="6"/>
    </row>
    <row r="9" spans="1:8" x14ac:dyDescent="0.2">
      <c r="A9" s="4">
        <v>6</v>
      </c>
      <c r="B9" s="4">
        <v>54</v>
      </c>
      <c r="C9" s="6"/>
      <c r="D9" s="11">
        <v>43834</v>
      </c>
      <c r="E9" s="6"/>
      <c r="F9" s="6"/>
      <c r="G9" s="6"/>
    </row>
    <row r="10" spans="1:8" x14ac:dyDescent="0.2">
      <c r="A10" s="4">
        <v>7</v>
      </c>
      <c r="B10" s="4"/>
      <c r="C10" s="6">
        <v>18</v>
      </c>
      <c r="D10" s="6" t="s">
        <v>832</v>
      </c>
      <c r="E10" s="6" t="s">
        <v>908</v>
      </c>
      <c r="F10" s="6"/>
      <c r="G10" s="6"/>
    </row>
    <row r="11" spans="1:8" x14ac:dyDescent="0.2">
      <c r="A11" s="4">
        <v>8</v>
      </c>
      <c r="C11" s="41">
        <v>20</v>
      </c>
      <c r="D11" s="42">
        <v>44246</v>
      </c>
      <c r="E11" t="s">
        <v>907</v>
      </c>
      <c r="F11" t="s">
        <v>445</v>
      </c>
      <c r="G11" s="6"/>
    </row>
    <row r="12" spans="1:8" x14ac:dyDescent="0.2">
      <c r="A12" s="4">
        <v>9</v>
      </c>
      <c r="C12" s="6">
        <v>36</v>
      </c>
      <c r="D12" s="11">
        <v>44254</v>
      </c>
      <c r="E12" s="6" t="s">
        <v>885</v>
      </c>
      <c r="F12" s="6" t="s">
        <v>274</v>
      </c>
      <c r="G12" s="6"/>
    </row>
    <row r="13" spans="1:8" x14ac:dyDescent="0.2">
      <c r="A13" s="4">
        <v>10</v>
      </c>
      <c r="B13" s="4">
        <v>90</v>
      </c>
      <c r="C13" s="6"/>
      <c r="D13" s="11">
        <v>44260</v>
      </c>
      <c r="E13" s="6"/>
      <c r="F13" s="6"/>
      <c r="G13" s="6"/>
    </row>
    <row r="14" spans="1:8" x14ac:dyDescent="0.2">
      <c r="A14" s="4">
        <v>11</v>
      </c>
      <c r="B14" s="4"/>
      <c r="C14" s="6">
        <v>18</v>
      </c>
      <c r="D14" s="11">
        <v>44268</v>
      </c>
      <c r="E14" s="6" t="s">
        <v>901</v>
      </c>
      <c r="F14" s="6" t="s">
        <v>106</v>
      </c>
      <c r="G14" s="6"/>
    </row>
    <row r="15" spans="1:8" x14ac:dyDescent="0.2">
      <c r="A15" s="4">
        <v>12</v>
      </c>
      <c r="C15" s="41">
        <v>10</v>
      </c>
      <c r="D15" s="42">
        <v>44274</v>
      </c>
      <c r="E15" s="70" t="s">
        <v>1154</v>
      </c>
      <c r="F15" s="71" t="s">
        <v>445</v>
      </c>
    </row>
    <row r="16" spans="1:8" x14ac:dyDescent="0.2">
      <c r="A16" s="4">
        <v>13</v>
      </c>
      <c r="B16" s="4"/>
      <c r="C16" s="6">
        <v>63</v>
      </c>
      <c r="D16" s="11">
        <v>44281</v>
      </c>
      <c r="E16" s="6" t="s">
        <v>927</v>
      </c>
      <c r="F16" s="6" t="s">
        <v>106</v>
      </c>
      <c r="G16" s="6"/>
    </row>
    <row r="17" spans="1:7" x14ac:dyDescent="0.2">
      <c r="A17" s="4">
        <v>14</v>
      </c>
      <c r="B17" s="4">
        <v>198</v>
      </c>
      <c r="C17" s="6"/>
      <c r="D17" s="11">
        <v>44281</v>
      </c>
      <c r="E17" s="6"/>
      <c r="F17" s="6"/>
      <c r="G17" s="6"/>
    </row>
    <row r="18" spans="1:7" x14ac:dyDescent="0.2">
      <c r="A18" s="4">
        <v>15</v>
      </c>
      <c r="B18" s="4"/>
      <c r="C18" s="6">
        <v>90</v>
      </c>
      <c r="D18" s="11">
        <v>44285</v>
      </c>
      <c r="E18" s="6" t="s">
        <v>312</v>
      </c>
      <c r="F18" s="6" t="s">
        <v>544</v>
      </c>
      <c r="G18" s="6"/>
    </row>
    <row r="19" spans="1:7" x14ac:dyDescent="0.2">
      <c r="A19" s="4">
        <v>16</v>
      </c>
      <c r="C19" s="41">
        <v>10</v>
      </c>
      <c r="D19" s="42">
        <v>44299</v>
      </c>
      <c r="E19" s="41" t="s">
        <v>601</v>
      </c>
      <c r="F19" s="6" t="s">
        <v>79</v>
      </c>
      <c r="G19" s="6"/>
    </row>
    <row r="20" spans="1:7" x14ac:dyDescent="0.2">
      <c r="A20" s="4">
        <v>17</v>
      </c>
      <c r="B20" s="4"/>
      <c r="C20" s="6">
        <v>8</v>
      </c>
      <c r="D20" s="11">
        <v>44305</v>
      </c>
      <c r="E20" s="6" t="s">
        <v>961</v>
      </c>
      <c r="F20" s="6" t="s">
        <v>79</v>
      </c>
      <c r="G20" s="6"/>
    </row>
    <row r="21" spans="1:7" x14ac:dyDescent="0.2">
      <c r="A21" s="4">
        <v>18</v>
      </c>
      <c r="B21" s="4"/>
      <c r="C21" s="6">
        <v>3</v>
      </c>
      <c r="D21" s="11">
        <v>44316</v>
      </c>
      <c r="E21" s="6" t="s">
        <v>228</v>
      </c>
      <c r="F21" s="6" t="s">
        <v>274</v>
      </c>
      <c r="G21" s="6"/>
    </row>
    <row r="22" spans="1:7" x14ac:dyDescent="0.2">
      <c r="A22" s="4">
        <v>19</v>
      </c>
      <c r="C22" s="41">
        <v>20</v>
      </c>
      <c r="D22" s="42">
        <v>44320</v>
      </c>
      <c r="E22" s="41" t="s">
        <v>687</v>
      </c>
      <c r="F22" s="41" t="s">
        <v>445</v>
      </c>
      <c r="G22" s="6"/>
    </row>
    <row r="23" spans="1:7" x14ac:dyDescent="0.2">
      <c r="A23" s="4">
        <v>20</v>
      </c>
      <c r="B23" s="4">
        <v>198</v>
      </c>
      <c r="C23" s="6"/>
      <c r="D23" s="11">
        <v>44327</v>
      </c>
      <c r="E23" s="6"/>
      <c r="F23" s="6"/>
      <c r="G23" s="6"/>
    </row>
    <row r="24" spans="1:7" x14ac:dyDescent="0.2">
      <c r="A24" s="4">
        <v>21</v>
      </c>
      <c r="B24" s="4"/>
      <c r="C24" s="6">
        <v>54</v>
      </c>
      <c r="D24" s="11">
        <v>44363</v>
      </c>
      <c r="E24" s="6" t="s">
        <v>1004</v>
      </c>
      <c r="F24" s="6" t="s">
        <v>106</v>
      </c>
      <c r="G24" s="6"/>
    </row>
    <row r="25" spans="1:7" x14ac:dyDescent="0.2">
      <c r="A25" s="4">
        <v>22</v>
      </c>
      <c r="B25" s="4"/>
      <c r="C25" s="41">
        <v>36</v>
      </c>
      <c r="D25" s="42">
        <v>44376</v>
      </c>
      <c r="E25" s="41" t="s">
        <v>1018</v>
      </c>
      <c r="F25" s="41" t="s">
        <v>274</v>
      </c>
      <c r="G25" s="6"/>
    </row>
    <row r="26" spans="1:7" x14ac:dyDescent="0.2">
      <c r="A26" s="4">
        <v>23</v>
      </c>
      <c r="B26" s="4"/>
      <c r="C26" s="6">
        <v>18</v>
      </c>
      <c r="D26" s="11">
        <v>44380</v>
      </c>
      <c r="E26" s="6" t="s">
        <v>1017</v>
      </c>
      <c r="F26" s="6"/>
      <c r="G26" s="6"/>
    </row>
    <row r="27" spans="1:7" x14ac:dyDescent="0.2">
      <c r="A27" s="49">
        <v>24</v>
      </c>
      <c r="B27" s="4"/>
      <c r="C27" s="6">
        <v>40</v>
      </c>
      <c r="D27" s="11">
        <v>44382</v>
      </c>
      <c r="E27" s="6" t="s">
        <v>601</v>
      </c>
      <c r="F27" s="6" t="s">
        <v>82</v>
      </c>
      <c r="G27" s="6"/>
    </row>
    <row r="28" spans="1:7" s="6" customFormat="1" x14ac:dyDescent="0.2">
      <c r="A28" s="4"/>
      <c r="B28" s="2"/>
      <c r="C28" s="41">
        <v>10</v>
      </c>
      <c r="D28" s="11">
        <v>44382</v>
      </c>
      <c r="E28" s="41" t="s">
        <v>305</v>
      </c>
      <c r="F28" s="41" t="s">
        <v>82</v>
      </c>
      <c r="G28" s="50"/>
    </row>
    <row r="29" spans="1:7" x14ac:dyDescent="0.2">
      <c r="A29" s="63"/>
      <c r="B29" s="49"/>
      <c r="C29" s="50">
        <v>40</v>
      </c>
      <c r="D29" s="62">
        <v>44383</v>
      </c>
      <c r="E29" s="41" t="s">
        <v>927</v>
      </c>
      <c r="F29" s="50" t="s">
        <v>838</v>
      </c>
      <c r="G29" s="6"/>
    </row>
    <row r="30" spans="1:7" x14ac:dyDescent="0.2">
      <c r="A30" s="4"/>
      <c r="B30" s="4"/>
      <c r="C30" s="6">
        <v>36</v>
      </c>
      <c r="D30" s="11">
        <v>44383</v>
      </c>
      <c r="E30" s="6" t="s">
        <v>885</v>
      </c>
      <c r="F30" s="50" t="s">
        <v>838</v>
      </c>
      <c r="G30" s="64"/>
    </row>
    <row r="31" spans="1:7" x14ac:dyDescent="0.2">
      <c r="A31" s="4"/>
      <c r="B31" s="63">
        <v>198</v>
      </c>
      <c r="C31" s="64"/>
      <c r="D31" s="65">
        <v>44384</v>
      </c>
      <c r="F31" s="64"/>
      <c r="G31" s="6"/>
    </row>
    <row r="32" spans="1:7" x14ac:dyDescent="0.2">
      <c r="A32" s="4"/>
      <c r="C32" s="41">
        <v>18</v>
      </c>
      <c r="D32" s="65">
        <v>44385</v>
      </c>
      <c r="E32" t="s">
        <v>1153</v>
      </c>
      <c r="F32" s="41" t="s">
        <v>79</v>
      </c>
      <c r="G32" s="6"/>
    </row>
    <row r="33" spans="1:7" x14ac:dyDescent="0.2">
      <c r="A33" s="4"/>
      <c r="B33" s="4"/>
      <c r="C33" s="41">
        <v>4</v>
      </c>
      <c r="D33" s="42">
        <v>44393</v>
      </c>
      <c r="E33" t="s">
        <v>1035</v>
      </c>
      <c r="F33" s="41" t="s">
        <v>79</v>
      </c>
      <c r="G33" s="6"/>
    </row>
    <row r="34" spans="1:7" x14ac:dyDescent="0.2">
      <c r="A34" s="4"/>
      <c r="B34" s="4"/>
      <c r="C34" s="6">
        <v>1</v>
      </c>
      <c r="D34" s="11">
        <v>44400</v>
      </c>
      <c r="E34" s="6" t="s">
        <v>571</v>
      </c>
      <c r="F34" s="6" t="s">
        <v>274</v>
      </c>
      <c r="G34" s="6"/>
    </row>
    <row r="35" spans="1:7" x14ac:dyDescent="0.2">
      <c r="A35" s="4"/>
      <c r="B35" s="4"/>
      <c r="C35" s="6">
        <v>36</v>
      </c>
      <c r="D35" s="11">
        <v>44404</v>
      </c>
      <c r="E35" s="6" t="s">
        <v>1042</v>
      </c>
      <c r="F35" s="6"/>
      <c r="G35" s="6"/>
    </row>
    <row r="36" spans="1:7" x14ac:dyDescent="0.2">
      <c r="A36" s="4"/>
      <c r="B36" s="4"/>
      <c r="C36" s="6">
        <v>90</v>
      </c>
      <c r="D36" s="11">
        <v>44433</v>
      </c>
      <c r="E36" s="6" t="s">
        <v>1087</v>
      </c>
      <c r="F36" s="6"/>
      <c r="G36" s="6"/>
    </row>
    <row r="37" spans="1:7" x14ac:dyDescent="0.2">
      <c r="A37" s="4"/>
      <c r="B37" s="4"/>
      <c r="C37" s="6">
        <v>3</v>
      </c>
      <c r="D37" s="11">
        <v>44466</v>
      </c>
      <c r="E37" s="6"/>
      <c r="F37" s="6" t="s">
        <v>274</v>
      </c>
    </row>
    <row r="38" spans="1:7" x14ac:dyDescent="0.2">
      <c r="A38" s="4"/>
      <c r="B38" s="4"/>
      <c r="C38" s="6">
        <v>36</v>
      </c>
      <c r="D38" s="11">
        <v>44470</v>
      </c>
      <c r="E38" s="6" t="s">
        <v>601</v>
      </c>
      <c r="F38" s="6" t="s">
        <v>1010</v>
      </c>
    </row>
    <row r="39" spans="1:7" x14ac:dyDescent="0.2">
      <c r="A39" s="4"/>
      <c r="B39" s="4">
        <v>198</v>
      </c>
      <c r="C39" s="6"/>
      <c r="D39" s="11">
        <v>44475</v>
      </c>
      <c r="E39" s="6"/>
      <c r="F39" s="6"/>
    </row>
    <row r="40" spans="1:7" x14ac:dyDescent="0.2">
      <c r="A40" s="4"/>
      <c r="B40" s="4"/>
      <c r="C40" s="6">
        <v>42</v>
      </c>
      <c r="D40" s="11">
        <v>44476</v>
      </c>
      <c r="E40" s="6" t="s">
        <v>1160</v>
      </c>
      <c r="F40" s="6" t="s">
        <v>274</v>
      </c>
    </row>
    <row r="41" spans="1:7" x14ac:dyDescent="0.2">
      <c r="A41" s="4"/>
      <c r="B41" s="4"/>
      <c r="C41" s="74">
        <v>75</v>
      </c>
      <c r="D41" s="23"/>
      <c r="E41" s="6"/>
      <c r="F41" s="6"/>
    </row>
    <row r="42" spans="1:7" x14ac:dyDescent="0.2">
      <c r="A42" s="4"/>
      <c r="B42" s="4"/>
      <c r="C42" s="23">
        <v>18</v>
      </c>
      <c r="D42" s="38">
        <v>44510</v>
      </c>
      <c r="E42" s="6" t="s">
        <v>694</v>
      </c>
      <c r="F42" s="6"/>
    </row>
    <row r="43" spans="1:7" x14ac:dyDescent="0.2">
      <c r="A43" s="4"/>
      <c r="B43" s="4"/>
      <c r="C43" s="23">
        <v>3</v>
      </c>
      <c r="D43" s="38">
        <v>44511</v>
      </c>
      <c r="E43" s="6" t="s">
        <v>961</v>
      </c>
      <c r="F43" s="6" t="s">
        <v>1010</v>
      </c>
    </row>
    <row r="44" spans="1:7" x14ac:dyDescent="0.2">
      <c r="A44" s="4"/>
      <c r="B44" s="4"/>
      <c r="C44" s="23">
        <v>10</v>
      </c>
      <c r="D44" s="38">
        <v>44516</v>
      </c>
      <c r="E44" s="6" t="s">
        <v>601</v>
      </c>
      <c r="F44" s="6" t="s">
        <v>274</v>
      </c>
    </row>
    <row r="45" spans="1:7" x14ac:dyDescent="0.2">
      <c r="A45" s="4"/>
      <c r="B45" s="4">
        <v>198</v>
      </c>
      <c r="C45" s="23"/>
      <c r="D45" s="38">
        <v>44538</v>
      </c>
      <c r="E45" s="6"/>
      <c r="F45" s="6"/>
    </row>
    <row r="46" spans="1:7" x14ac:dyDescent="0.2">
      <c r="A46" s="4"/>
      <c r="B46" s="4"/>
      <c r="C46" s="58">
        <v>10</v>
      </c>
      <c r="D46" s="42">
        <v>44571</v>
      </c>
      <c r="E46" s="41" t="s">
        <v>1252</v>
      </c>
      <c r="F46" t="s">
        <v>101</v>
      </c>
    </row>
    <row r="47" spans="1:7" x14ac:dyDescent="0.2">
      <c r="A47" s="4"/>
      <c r="B47" s="4"/>
      <c r="C47" s="23">
        <v>18</v>
      </c>
      <c r="D47" s="38">
        <v>44578</v>
      </c>
      <c r="E47" s="6"/>
      <c r="F47" s="6" t="s">
        <v>57</v>
      </c>
    </row>
    <row r="48" spans="1:7" x14ac:dyDescent="0.2">
      <c r="A48" s="4"/>
      <c r="B48" s="4"/>
      <c r="C48" s="23">
        <v>10</v>
      </c>
      <c r="D48" s="38">
        <v>44581</v>
      </c>
      <c r="E48" s="6" t="s">
        <v>1250</v>
      </c>
      <c r="F48" s="6" t="s">
        <v>79</v>
      </c>
    </row>
    <row r="49" spans="1:6" x14ac:dyDescent="0.2">
      <c r="A49" s="6"/>
      <c r="B49" s="6"/>
      <c r="C49" s="23">
        <v>18</v>
      </c>
      <c r="D49" s="38">
        <v>44582</v>
      </c>
      <c r="E49" s="6"/>
      <c r="F49" s="6" t="s">
        <v>57</v>
      </c>
    </row>
    <row r="50" spans="1:6" x14ac:dyDescent="0.2">
      <c r="A50" s="4"/>
      <c r="B50" s="4"/>
      <c r="C50" s="23">
        <v>4</v>
      </c>
      <c r="D50" s="38">
        <v>44579</v>
      </c>
      <c r="E50" s="6" t="s">
        <v>145</v>
      </c>
      <c r="F50" s="6" t="s">
        <v>445</v>
      </c>
    </row>
    <row r="51" spans="1:6" x14ac:dyDescent="0.2">
      <c r="A51" s="4"/>
      <c r="B51" s="4"/>
      <c r="C51" s="6">
        <v>3</v>
      </c>
      <c r="D51" s="11">
        <v>44511</v>
      </c>
      <c r="E51" s="6" t="s">
        <v>1253</v>
      </c>
      <c r="F51" s="6" t="s">
        <v>1010</v>
      </c>
    </row>
    <row r="52" spans="1:6" x14ac:dyDescent="0.2">
      <c r="A52" s="4"/>
      <c r="B52" s="4"/>
      <c r="C52" s="6">
        <v>18</v>
      </c>
      <c r="D52" s="6"/>
      <c r="E52" s="6" t="s">
        <v>1270</v>
      </c>
      <c r="F52" s="6"/>
    </row>
    <row r="53" spans="1:6" x14ac:dyDescent="0.2">
      <c r="A53" s="4"/>
      <c r="B53" s="4"/>
      <c r="C53" s="6">
        <v>18</v>
      </c>
      <c r="D53" s="6"/>
      <c r="E53" s="6" t="s">
        <v>1042</v>
      </c>
      <c r="F53" s="6"/>
    </row>
    <row r="54" spans="1:6" x14ac:dyDescent="0.2">
      <c r="A54" s="4"/>
      <c r="B54" s="4"/>
      <c r="C54" s="6">
        <v>4</v>
      </c>
      <c r="D54" s="11">
        <v>44621</v>
      </c>
      <c r="E54" s="6" t="s">
        <v>145</v>
      </c>
      <c r="F54" s="6" t="s">
        <v>107</v>
      </c>
    </row>
    <row r="55" spans="1:6" x14ac:dyDescent="0.2">
      <c r="A55" s="4"/>
      <c r="B55" s="4"/>
      <c r="C55" s="6">
        <v>3</v>
      </c>
      <c r="D55" s="11">
        <v>44634</v>
      </c>
      <c r="E55" s="6" t="s">
        <v>1154</v>
      </c>
      <c r="F55" s="6" t="s">
        <v>107</v>
      </c>
    </row>
    <row r="56" spans="1:6" x14ac:dyDescent="0.2">
      <c r="A56" s="4"/>
      <c r="B56" s="4"/>
      <c r="C56" s="6"/>
      <c r="D56" s="6"/>
      <c r="E56" s="6"/>
      <c r="F56" s="6"/>
    </row>
    <row r="57" spans="1:6" x14ac:dyDescent="0.2">
      <c r="A57" s="4"/>
      <c r="B57" s="4"/>
      <c r="C57" s="6"/>
      <c r="D57" s="6"/>
      <c r="E57" s="6"/>
      <c r="F57" s="6"/>
    </row>
    <row r="58" spans="1:6" x14ac:dyDescent="0.2">
      <c r="A58" s="4"/>
      <c r="B58" s="4"/>
      <c r="C58" s="6"/>
      <c r="D58" s="6"/>
      <c r="E58" s="6"/>
      <c r="F58" s="6"/>
    </row>
    <row r="59" spans="1:6" x14ac:dyDescent="0.2">
      <c r="A59" s="4"/>
      <c r="B59" s="4"/>
      <c r="C59" s="6"/>
      <c r="D59" s="6"/>
      <c r="E59" s="6"/>
      <c r="F59" s="6"/>
    </row>
    <row r="60" spans="1:6" x14ac:dyDescent="0.2">
      <c r="A60" s="4"/>
      <c r="B60" s="4"/>
      <c r="C60" s="6"/>
      <c r="D60" s="6"/>
      <c r="E60" s="6"/>
      <c r="F60" s="6"/>
    </row>
    <row r="61" spans="1:6" ht="18" x14ac:dyDescent="0.2">
      <c r="A61" s="32" t="s">
        <v>6</v>
      </c>
      <c r="B61" s="32">
        <f>SUM(B4:B50)</f>
        <v>1242</v>
      </c>
      <c r="C61" s="32">
        <f>SUM(C4:C55)</f>
        <v>1081</v>
      </c>
    </row>
  </sheetData>
  <customSheetViews>
    <customSheetView guid="{A025996E-0933-4403-96EE-A2E2485AFB51}" topLeftCell="A25">
      <selection activeCell="F54" sqref="F54:F55"/>
      <pageMargins left="0.7" right="0.7" top="0.75" bottom="0.75" header="0.3" footer="0.3"/>
    </customSheetView>
    <customSheetView guid="{0E654E7C-7733-487E-8AA6-57B1679C9575}" topLeftCell="A34">
      <selection activeCell="C54" sqref="C54"/>
      <pageMargins left="0.7" right="0.7" top="0.75" bottom="0.75" header="0.3" footer="0.3"/>
    </customSheetView>
    <customSheetView guid="{830F310C-B10E-428C-9285-BC55B5E9B5E8}" topLeftCell="A34">
      <selection activeCell="B41" sqref="B41"/>
      <pageMargins left="0.7" right="0.7" top="0.75" bottom="0.75" header="0.3" footer="0.3"/>
    </customSheetView>
    <customSheetView guid="{58A7C1A0-EB3D-45BE-B933-18BBA6A7916A}" topLeftCell="A16">
      <selection activeCell="E35" sqref="E3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5" tint="-0.499984740745262"/>
  </sheetPr>
  <dimension ref="A2:H49"/>
  <sheetViews>
    <sheetView workbookViewId="0">
      <selection activeCell="E28" sqref="E28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-7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90</v>
      </c>
      <c r="C4" s="4"/>
      <c r="D4" s="11">
        <v>43980</v>
      </c>
      <c r="E4" s="6"/>
      <c r="F4" s="6"/>
      <c r="G4" s="6"/>
    </row>
    <row r="5" spans="1:8" x14ac:dyDescent="0.2">
      <c r="A5" s="4">
        <v>2</v>
      </c>
      <c r="B5" s="4"/>
      <c r="C5" s="4">
        <v>2</v>
      </c>
      <c r="D5" s="11">
        <v>43997</v>
      </c>
      <c r="E5" s="6" t="s">
        <v>515</v>
      </c>
      <c r="F5" s="6" t="s">
        <v>101</v>
      </c>
      <c r="G5" s="5"/>
    </row>
    <row r="6" spans="1:8" x14ac:dyDescent="0.2">
      <c r="A6" s="4">
        <v>3</v>
      </c>
      <c r="B6" s="4"/>
      <c r="C6" s="6">
        <v>48</v>
      </c>
      <c r="D6" s="11">
        <v>44005</v>
      </c>
      <c r="E6" s="6" t="s">
        <v>526</v>
      </c>
      <c r="F6" s="6" t="s">
        <v>79</v>
      </c>
      <c r="G6" s="6"/>
    </row>
    <row r="7" spans="1:8" x14ac:dyDescent="0.2">
      <c r="A7" s="4">
        <v>4</v>
      </c>
      <c r="B7" s="4"/>
      <c r="C7" s="6">
        <v>20</v>
      </c>
      <c r="D7" s="11">
        <v>44009</v>
      </c>
      <c r="E7" s="6"/>
      <c r="F7" s="6" t="s">
        <v>106</v>
      </c>
      <c r="G7" s="6"/>
    </row>
    <row r="8" spans="1:8" x14ac:dyDescent="0.2">
      <c r="A8" s="4">
        <v>5</v>
      </c>
      <c r="B8" s="6">
        <v>90</v>
      </c>
      <c r="D8" s="11">
        <v>44011</v>
      </c>
      <c r="E8" s="6"/>
      <c r="F8" s="6"/>
      <c r="G8" s="6"/>
    </row>
    <row r="9" spans="1:8" x14ac:dyDescent="0.2">
      <c r="A9" s="4">
        <v>6</v>
      </c>
      <c r="B9" s="4"/>
      <c r="C9" s="6">
        <v>18</v>
      </c>
      <c r="D9" s="11">
        <v>44018</v>
      </c>
      <c r="E9" s="6" t="s">
        <v>526</v>
      </c>
      <c r="F9" s="6" t="s">
        <v>197</v>
      </c>
      <c r="G9" s="6"/>
    </row>
    <row r="10" spans="1:8" x14ac:dyDescent="0.2">
      <c r="A10" s="4">
        <v>7</v>
      </c>
      <c r="B10" s="4"/>
      <c r="C10" s="41">
        <v>10</v>
      </c>
      <c r="D10" s="42">
        <v>44036</v>
      </c>
      <c r="E10" s="41" t="s">
        <v>569</v>
      </c>
      <c r="F10" s="41" t="s">
        <v>370</v>
      </c>
      <c r="G10" s="6"/>
    </row>
    <row r="11" spans="1:8" x14ac:dyDescent="0.2">
      <c r="A11" s="4">
        <v>8</v>
      </c>
      <c r="B11" s="4"/>
      <c r="C11" s="6">
        <v>18</v>
      </c>
      <c r="D11" s="11">
        <v>44049</v>
      </c>
      <c r="E11" s="6" t="s">
        <v>601</v>
      </c>
      <c r="F11" s="6" t="s">
        <v>544</v>
      </c>
      <c r="G11" s="6"/>
    </row>
    <row r="12" spans="1:8" x14ac:dyDescent="0.2">
      <c r="A12" s="4">
        <v>9</v>
      </c>
      <c r="B12" s="4"/>
      <c r="C12" s="6">
        <v>15</v>
      </c>
      <c r="D12" s="11">
        <v>44075</v>
      </c>
      <c r="E12" s="6" t="s">
        <v>633</v>
      </c>
      <c r="F12" s="6" t="s">
        <v>370</v>
      </c>
      <c r="G12" s="6"/>
    </row>
    <row r="13" spans="1:8" x14ac:dyDescent="0.2">
      <c r="A13" s="4">
        <v>10</v>
      </c>
      <c r="B13" s="4"/>
      <c r="C13" s="6">
        <v>20</v>
      </c>
      <c r="D13" s="11">
        <v>44075</v>
      </c>
      <c r="E13" s="6" t="s">
        <v>635</v>
      </c>
      <c r="F13" s="6" t="s">
        <v>370</v>
      </c>
      <c r="G13" s="6"/>
    </row>
    <row r="14" spans="1:8" x14ac:dyDescent="0.2">
      <c r="A14" s="4">
        <v>11</v>
      </c>
      <c r="B14" s="4"/>
      <c r="C14" s="6">
        <v>18</v>
      </c>
      <c r="D14" s="11">
        <v>44095</v>
      </c>
      <c r="E14" s="6" t="s">
        <v>526</v>
      </c>
      <c r="F14" s="6" t="s">
        <v>274</v>
      </c>
      <c r="G14" s="6"/>
    </row>
    <row r="15" spans="1:8" x14ac:dyDescent="0.2">
      <c r="A15" s="4">
        <v>12</v>
      </c>
      <c r="B15" s="4">
        <v>90</v>
      </c>
      <c r="C15" s="6">
        <v>18</v>
      </c>
      <c r="D15" s="11">
        <v>44097</v>
      </c>
      <c r="E15" s="6"/>
      <c r="F15" s="6" t="s">
        <v>370</v>
      </c>
      <c r="G15" s="6"/>
    </row>
    <row r="16" spans="1:8" x14ac:dyDescent="0.2">
      <c r="A16" s="4">
        <v>13</v>
      </c>
      <c r="B16" s="4"/>
      <c r="C16" s="6"/>
      <c r="D16" s="11">
        <v>44098</v>
      </c>
      <c r="E16" s="6"/>
      <c r="F16" s="6"/>
      <c r="G16" s="6"/>
    </row>
    <row r="17" spans="1:7" x14ac:dyDescent="0.2">
      <c r="A17" s="4">
        <v>14</v>
      </c>
      <c r="B17" s="4"/>
      <c r="C17" s="6">
        <v>54</v>
      </c>
      <c r="D17" s="11">
        <v>44099</v>
      </c>
      <c r="E17" s="6"/>
      <c r="F17" s="6" t="s">
        <v>57</v>
      </c>
      <c r="G17" s="6"/>
    </row>
    <row r="18" spans="1:7" x14ac:dyDescent="0.2">
      <c r="A18" s="4">
        <v>15</v>
      </c>
      <c r="B18" s="4"/>
      <c r="C18" s="6">
        <v>28</v>
      </c>
      <c r="D18" s="11">
        <v>44103</v>
      </c>
      <c r="E18" s="6" t="s">
        <v>664</v>
      </c>
      <c r="F18" s="6" t="s">
        <v>274</v>
      </c>
      <c r="G18" s="6"/>
    </row>
    <row r="19" spans="1:7" x14ac:dyDescent="0.2">
      <c r="A19" s="4">
        <v>16</v>
      </c>
      <c r="B19" s="4">
        <v>90</v>
      </c>
      <c r="C19" s="6">
        <v>18</v>
      </c>
      <c r="D19" s="11">
        <v>44107</v>
      </c>
      <c r="E19" s="6"/>
      <c r="F19" s="6" t="s">
        <v>106</v>
      </c>
      <c r="G19" s="6"/>
    </row>
    <row r="20" spans="1:7" x14ac:dyDescent="0.2">
      <c r="A20" s="4">
        <v>17</v>
      </c>
      <c r="B20" s="4"/>
      <c r="C20" s="6"/>
      <c r="D20" s="11">
        <v>44109</v>
      </c>
      <c r="E20" s="6"/>
      <c r="F20" s="6"/>
      <c r="G20" s="6"/>
    </row>
    <row r="21" spans="1:7" x14ac:dyDescent="0.2">
      <c r="A21" s="4">
        <v>18</v>
      </c>
      <c r="B21" s="4"/>
      <c r="C21" s="41">
        <v>2</v>
      </c>
      <c r="D21" s="42">
        <v>44103</v>
      </c>
      <c r="E21" t="s">
        <v>724</v>
      </c>
      <c r="F21" s="41" t="s">
        <v>106</v>
      </c>
      <c r="G21" s="6"/>
    </row>
    <row r="22" spans="1:7" x14ac:dyDescent="0.2">
      <c r="A22" s="4">
        <v>19</v>
      </c>
      <c r="B22" s="4"/>
      <c r="C22" s="6">
        <v>6</v>
      </c>
      <c r="D22" s="11">
        <v>44109</v>
      </c>
      <c r="E22" s="6" t="s">
        <v>601</v>
      </c>
      <c r="F22" s="6" t="s">
        <v>667</v>
      </c>
      <c r="G22" s="6"/>
    </row>
    <row r="23" spans="1:7" x14ac:dyDescent="0.2">
      <c r="A23" s="4">
        <v>20</v>
      </c>
      <c r="B23" s="4"/>
      <c r="C23" s="6">
        <v>72</v>
      </c>
      <c r="D23" s="11">
        <v>44161</v>
      </c>
      <c r="E23" s="6" t="s">
        <v>725</v>
      </c>
      <c r="F23" s="6" t="s">
        <v>79</v>
      </c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360</v>
      </c>
      <c r="C41" s="10">
        <f>SUM(C4:C27)</f>
        <v>367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E28" sqref="E28"/>
      <pageMargins left="0.7" right="0.7" top="0.75" bottom="0.75" header="0.3" footer="0.3"/>
      <pageSetup orientation="portrait" r:id="rId1"/>
    </customSheetView>
    <customSheetView guid="{0E654E7C-7733-487E-8AA6-57B1679C9575}">
      <selection activeCell="E28" sqref="E28"/>
      <pageMargins left="0.7" right="0.7" top="0.75" bottom="0.75" header="0.3" footer="0.3"/>
      <pageSetup orientation="portrait" r:id="rId2"/>
    </customSheetView>
    <customSheetView guid="{830F310C-B10E-428C-9285-BC55B5E9B5E8}">
      <selection activeCell="E28" sqref="E28"/>
      <pageMargins left="0.7" right="0.7" top="0.75" bottom="0.75" header="0.3" footer="0.3"/>
      <pageSetup orientation="portrait" r:id="rId3"/>
    </customSheetView>
    <customSheetView guid="{58A7C1A0-EB3D-45BE-B933-18BBA6A7916A}">
      <selection activeCell="E28" sqref="E28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9" tint="-0.249977111117893"/>
  </sheetPr>
  <dimension ref="A2:H49"/>
  <sheetViews>
    <sheetView workbookViewId="0">
      <selection activeCell="C7" sqref="C7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8</v>
      </c>
      <c r="C4" s="4"/>
      <c r="D4" s="11">
        <v>44014</v>
      </c>
      <c r="E4" s="6"/>
      <c r="F4" s="6"/>
      <c r="G4" s="6"/>
    </row>
    <row r="5" spans="1:8" x14ac:dyDescent="0.2">
      <c r="A5" s="4">
        <v>2</v>
      </c>
      <c r="B5" s="4"/>
      <c r="C5" s="4">
        <v>5</v>
      </c>
      <c r="D5" s="11">
        <v>44016</v>
      </c>
      <c r="E5" s="6" t="s">
        <v>538</v>
      </c>
      <c r="F5" s="6" t="s">
        <v>82</v>
      </c>
      <c r="G5" s="5"/>
    </row>
    <row r="6" spans="1:8" x14ac:dyDescent="0.2">
      <c r="A6" s="4">
        <v>3</v>
      </c>
      <c r="B6" s="4"/>
      <c r="C6" s="6">
        <v>1</v>
      </c>
      <c r="D6" s="11">
        <v>44018</v>
      </c>
      <c r="E6" s="6" t="s">
        <v>538</v>
      </c>
      <c r="F6" s="6" t="s">
        <v>82</v>
      </c>
      <c r="G6" s="6"/>
    </row>
    <row r="7" spans="1:8" x14ac:dyDescent="0.2">
      <c r="A7" s="4">
        <v>4</v>
      </c>
      <c r="B7" s="4"/>
      <c r="C7" s="74">
        <v>2</v>
      </c>
      <c r="D7" s="11"/>
      <c r="E7" s="6"/>
      <c r="F7" s="6"/>
      <c r="G7" s="6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6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8</v>
      </c>
      <c r="C41" s="10">
        <f>SUM(C4:C27)</f>
        <v>8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C7" sqref="C7"/>
      <pageMargins left="0.7" right="0.7" top="0.75" bottom="0.75" header="0.3" footer="0.3"/>
    </customSheetView>
    <customSheetView guid="{0E654E7C-7733-487E-8AA6-57B1679C9575}">
      <selection activeCell="C7" sqref="C7"/>
      <pageMargins left="0.7" right="0.7" top="0.75" bottom="0.75" header="0.3" footer="0.3"/>
    </customSheetView>
    <customSheetView guid="{830F310C-B10E-428C-9285-BC55B5E9B5E8}">
      <selection activeCell="G29" sqref="G29"/>
      <pageMargins left="0.7" right="0.7" top="0.75" bottom="0.75" header="0.3" footer="0.3"/>
    </customSheetView>
    <customSheetView guid="{58A7C1A0-EB3D-45BE-B933-18BBA6A7916A}">
      <selection activeCell="G29" sqref="G2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2:H68"/>
  <sheetViews>
    <sheetView workbookViewId="0">
      <selection activeCell="E6" sqref="E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B68-C68</f>
        <v>8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</row>
    <row r="4" spans="1:8" x14ac:dyDescent="0.2">
      <c r="A4" s="4">
        <v>1</v>
      </c>
      <c r="B4" s="4">
        <v>4</v>
      </c>
      <c r="C4" s="4"/>
      <c r="D4" s="11">
        <v>44107</v>
      </c>
      <c r="E4" s="6"/>
      <c r="F4" s="6"/>
    </row>
    <row r="5" spans="1:8" x14ac:dyDescent="0.2">
      <c r="A5" s="4">
        <v>2</v>
      </c>
      <c r="B5" s="4"/>
      <c r="C5" s="4">
        <v>1</v>
      </c>
      <c r="D5" s="11">
        <v>44111</v>
      </c>
      <c r="E5" s="6" t="s">
        <v>672</v>
      </c>
      <c r="F5" s="6" t="s">
        <v>70</v>
      </c>
      <c r="G5" t="s">
        <v>691</v>
      </c>
    </row>
    <row r="6" spans="1:8" x14ac:dyDescent="0.2">
      <c r="A6" s="4">
        <v>3</v>
      </c>
      <c r="B6" s="4"/>
      <c r="C6" s="6">
        <v>1</v>
      </c>
      <c r="D6" s="11">
        <v>44126</v>
      </c>
      <c r="E6" s="6" t="s">
        <v>692</v>
      </c>
      <c r="F6" s="6" t="s">
        <v>78</v>
      </c>
    </row>
    <row r="7" spans="1:8" x14ac:dyDescent="0.2">
      <c r="A7" s="4">
        <v>4</v>
      </c>
      <c r="B7" s="4"/>
      <c r="C7" s="6">
        <v>1</v>
      </c>
      <c r="D7" s="11">
        <v>44126</v>
      </c>
      <c r="E7" s="6" t="s">
        <v>700</v>
      </c>
      <c r="F7" s="6" t="s">
        <v>31</v>
      </c>
    </row>
    <row r="8" spans="1:8" x14ac:dyDescent="0.2">
      <c r="A8" s="4">
        <v>5</v>
      </c>
      <c r="B8" s="4">
        <v>8</v>
      </c>
      <c r="C8" s="5"/>
      <c r="D8" s="11">
        <v>44147</v>
      </c>
      <c r="E8" s="25"/>
      <c r="F8" s="6"/>
    </row>
    <row r="9" spans="1:8" x14ac:dyDescent="0.2">
      <c r="A9" s="4">
        <v>6</v>
      </c>
      <c r="B9" s="23"/>
      <c r="C9" s="25">
        <v>2</v>
      </c>
      <c r="D9" s="11">
        <v>44183</v>
      </c>
      <c r="E9" s="25" t="s">
        <v>476</v>
      </c>
      <c r="F9" s="6" t="s">
        <v>31</v>
      </c>
    </row>
    <row r="10" spans="1:8" x14ac:dyDescent="0.2">
      <c r="A10" s="4">
        <v>7</v>
      </c>
      <c r="B10" s="4">
        <v>8</v>
      </c>
      <c r="C10" s="6"/>
      <c r="D10" s="17">
        <v>44253</v>
      </c>
      <c r="E10" s="6"/>
      <c r="F10" s="6"/>
    </row>
    <row r="11" spans="1:8" x14ac:dyDescent="0.2">
      <c r="A11" s="4">
        <v>8</v>
      </c>
      <c r="B11" s="4"/>
      <c r="C11" s="6">
        <v>1</v>
      </c>
      <c r="D11" s="11">
        <v>44258</v>
      </c>
      <c r="E11" s="6" t="s">
        <v>887</v>
      </c>
      <c r="F11" s="6" t="s">
        <v>597</v>
      </c>
    </row>
    <row r="12" spans="1:8" x14ac:dyDescent="0.2">
      <c r="A12" s="4">
        <v>9</v>
      </c>
      <c r="B12" s="4"/>
      <c r="C12" s="6">
        <v>1</v>
      </c>
      <c r="D12" s="11">
        <v>44261</v>
      </c>
      <c r="E12" s="6" t="s">
        <v>54</v>
      </c>
      <c r="F12" s="6" t="s">
        <v>31</v>
      </c>
    </row>
    <row r="13" spans="1:8" x14ac:dyDescent="0.2">
      <c r="A13" s="4">
        <v>10</v>
      </c>
      <c r="B13" s="4"/>
      <c r="C13" s="6">
        <v>2</v>
      </c>
      <c r="D13" s="11">
        <v>44263</v>
      </c>
      <c r="E13" s="6" t="s">
        <v>889</v>
      </c>
      <c r="F13" s="6" t="s">
        <v>78</v>
      </c>
    </row>
    <row r="14" spans="1:8" x14ac:dyDescent="0.2">
      <c r="A14" s="4">
        <v>11</v>
      </c>
      <c r="B14" s="4">
        <v>1</v>
      </c>
      <c r="C14" s="6"/>
      <c r="D14" s="11">
        <v>44341</v>
      </c>
      <c r="E14" s="6"/>
      <c r="F14" s="6"/>
    </row>
    <row r="15" spans="1:8" x14ac:dyDescent="0.2">
      <c r="A15" s="4">
        <v>12</v>
      </c>
      <c r="B15" s="4"/>
      <c r="C15" s="6">
        <v>2</v>
      </c>
      <c r="D15" s="11">
        <v>44357</v>
      </c>
      <c r="E15" s="25" t="s">
        <v>476</v>
      </c>
      <c r="F15" s="6" t="s">
        <v>101</v>
      </c>
    </row>
    <row r="16" spans="1:8" x14ac:dyDescent="0.2">
      <c r="A16" s="4">
        <v>13</v>
      </c>
      <c r="B16" s="4"/>
      <c r="C16" s="6">
        <v>1</v>
      </c>
      <c r="D16" s="11">
        <v>44368</v>
      </c>
      <c r="E16" s="6" t="s">
        <v>692</v>
      </c>
      <c r="F16" s="6" t="s">
        <v>67</v>
      </c>
    </row>
    <row r="17" spans="1:6" x14ac:dyDescent="0.2">
      <c r="A17" s="4">
        <v>14</v>
      </c>
      <c r="C17" s="41">
        <v>1</v>
      </c>
      <c r="D17" s="42">
        <v>44377</v>
      </c>
      <c r="E17" s="41" t="s">
        <v>1124</v>
      </c>
      <c r="F17" s="41" t="s">
        <v>274</v>
      </c>
    </row>
    <row r="18" spans="1:6" x14ac:dyDescent="0.2">
      <c r="A18" s="4">
        <v>15</v>
      </c>
      <c r="B18" s="4">
        <v>1</v>
      </c>
      <c r="C18" s="6"/>
      <c r="D18" s="11">
        <v>44431</v>
      </c>
      <c r="E18" s="6" t="s">
        <v>1083</v>
      </c>
      <c r="F18" s="6"/>
    </row>
    <row r="19" spans="1:6" x14ac:dyDescent="0.2">
      <c r="A19" s="4">
        <v>16</v>
      </c>
      <c r="B19" s="4"/>
      <c r="C19" s="74">
        <v>9</v>
      </c>
      <c r="D19" s="11"/>
      <c r="E19" s="6"/>
      <c r="F19" s="6"/>
    </row>
    <row r="20" spans="1:6" x14ac:dyDescent="0.2">
      <c r="A20" s="4">
        <v>17</v>
      </c>
      <c r="B20" s="4">
        <v>4</v>
      </c>
      <c r="C20" s="6"/>
      <c r="D20" s="11">
        <v>44599</v>
      </c>
      <c r="E20" s="6"/>
      <c r="F20" s="6"/>
    </row>
    <row r="21" spans="1:6" x14ac:dyDescent="0.2">
      <c r="A21" s="4">
        <v>18</v>
      </c>
      <c r="B21" s="4">
        <v>4</v>
      </c>
      <c r="C21" s="6"/>
      <c r="D21" s="11">
        <v>44614</v>
      </c>
      <c r="E21" s="6"/>
      <c r="F21" s="6"/>
    </row>
    <row r="22" spans="1:6" x14ac:dyDescent="0.2">
      <c r="A22" s="4">
        <v>19</v>
      </c>
      <c r="B22" s="4"/>
      <c r="C22" s="6"/>
      <c r="D22" s="11"/>
      <c r="E22" s="6"/>
      <c r="F22" s="6"/>
    </row>
    <row r="23" spans="1:6" x14ac:dyDescent="0.2">
      <c r="A23" s="4">
        <v>20</v>
      </c>
      <c r="B23" s="4"/>
      <c r="C23" s="6"/>
      <c r="D23" s="11"/>
      <c r="E23" s="6"/>
      <c r="F23" s="6"/>
    </row>
    <row r="24" spans="1:6" x14ac:dyDescent="0.2">
      <c r="A24" s="4">
        <v>21</v>
      </c>
      <c r="B24" s="4"/>
      <c r="C24" s="6"/>
      <c r="D24" s="11"/>
      <c r="E24" s="6"/>
      <c r="F24" s="6"/>
    </row>
    <row r="25" spans="1:6" x14ac:dyDescent="0.2">
      <c r="A25" s="4">
        <v>22</v>
      </c>
      <c r="B25" s="4"/>
      <c r="C25" s="6"/>
      <c r="D25" s="11"/>
      <c r="E25" s="6"/>
      <c r="F25" s="6"/>
    </row>
    <row r="26" spans="1:6" x14ac:dyDescent="0.2">
      <c r="A26" s="4">
        <v>23</v>
      </c>
      <c r="B26" s="4"/>
      <c r="C26" s="6"/>
      <c r="D26" s="11"/>
      <c r="E26" s="6"/>
      <c r="F26" s="6"/>
    </row>
    <row r="27" spans="1:6" x14ac:dyDescent="0.2">
      <c r="A27" s="4">
        <v>24</v>
      </c>
      <c r="B27" s="4"/>
      <c r="C27" s="6"/>
      <c r="D27" s="11"/>
      <c r="E27" s="6"/>
      <c r="F27" s="6"/>
    </row>
    <row r="28" spans="1:6" x14ac:dyDescent="0.2">
      <c r="A28" s="4"/>
      <c r="B28" s="4"/>
      <c r="C28" s="6"/>
      <c r="D28" s="11"/>
      <c r="E28" s="6"/>
      <c r="F28" s="6"/>
    </row>
    <row r="29" spans="1:6" x14ac:dyDescent="0.2">
      <c r="A29" s="4"/>
      <c r="B29" s="4"/>
      <c r="C29" s="6"/>
      <c r="D29" s="11"/>
      <c r="E29" s="6"/>
      <c r="F29" s="6"/>
    </row>
    <row r="30" spans="1:6" x14ac:dyDescent="0.2">
      <c r="A30" s="4"/>
      <c r="B30" s="4"/>
      <c r="C30" s="6"/>
      <c r="D30" s="11"/>
      <c r="E30" s="6"/>
      <c r="F30" s="6"/>
    </row>
    <row r="31" spans="1:6" x14ac:dyDescent="0.2">
      <c r="A31" s="4"/>
      <c r="B31" s="4"/>
      <c r="C31" s="41"/>
      <c r="D31" s="11"/>
      <c r="E31" s="41"/>
      <c r="F31" s="6"/>
    </row>
    <row r="32" spans="1:6" x14ac:dyDescent="0.2">
      <c r="A32" s="4"/>
      <c r="B32" s="4"/>
      <c r="C32" s="6"/>
      <c r="D32" s="11"/>
      <c r="E32" s="6"/>
      <c r="F32" s="6"/>
    </row>
    <row r="33" spans="1:6" x14ac:dyDescent="0.2">
      <c r="A33" s="4"/>
      <c r="B33" s="4"/>
      <c r="C33" s="6"/>
      <c r="D33" s="11"/>
      <c r="E33" s="6"/>
      <c r="F33" s="6"/>
    </row>
    <row r="34" spans="1:6" x14ac:dyDescent="0.2">
      <c r="A34" s="4"/>
      <c r="B34" s="4"/>
      <c r="C34" s="6"/>
      <c r="D34" s="11"/>
      <c r="E34" s="6"/>
      <c r="F34" s="6"/>
    </row>
    <row r="35" spans="1:6" x14ac:dyDescent="0.2">
      <c r="A35" s="4"/>
      <c r="B35" s="4"/>
      <c r="C35" s="6"/>
      <c r="D35" s="11"/>
      <c r="E35" s="6"/>
      <c r="F35" s="6"/>
    </row>
    <row r="36" spans="1:6" x14ac:dyDescent="0.2">
      <c r="A36" s="4"/>
      <c r="B36" s="4"/>
      <c r="C36" s="6"/>
      <c r="D36" s="11"/>
      <c r="E36" s="6"/>
      <c r="F36" s="6"/>
    </row>
    <row r="37" spans="1:6" x14ac:dyDescent="0.2">
      <c r="A37" s="4"/>
      <c r="B37" s="4"/>
      <c r="C37" s="6"/>
      <c r="D37" s="11"/>
      <c r="E37" s="6"/>
      <c r="F37" s="6"/>
    </row>
    <row r="38" spans="1:6" x14ac:dyDescent="0.2">
      <c r="A38" s="4"/>
      <c r="B38" s="4"/>
      <c r="C38" s="6"/>
      <c r="D38" s="11"/>
      <c r="E38" s="6"/>
      <c r="F38" s="6"/>
    </row>
    <row r="39" spans="1:6" x14ac:dyDescent="0.2">
      <c r="A39" s="4"/>
      <c r="B39" s="4"/>
      <c r="C39" s="6"/>
      <c r="D39" s="11"/>
      <c r="E39" s="6"/>
      <c r="F39" s="6"/>
    </row>
    <row r="40" spans="1:6" x14ac:dyDescent="0.2">
      <c r="A40" s="4"/>
      <c r="B40" s="4"/>
      <c r="C40" s="6"/>
      <c r="D40" s="11"/>
      <c r="E40" s="6"/>
      <c r="F40" s="6"/>
    </row>
    <row r="41" spans="1:6" x14ac:dyDescent="0.2">
      <c r="A41" s="4"/>
      <c r="B41" s="4"/>
      <c r="C41" s="6"/>
      <c r="D41" s="38"/>
      <c r="E41" s="6"/>
      <c r="F41" s="6"/>
    </row>
    <row r="42" spans="1:6" x14ac:dyDescent="0.2">
      <c r="A42" s="4"/>
      <c r="B42" s="4"/>
      <c r="C42" s="23"/>
      <c r="D42" s="38"/>
      <c r="E42" s="6"/>
      <c r="F42" s="6"/>
    </row>
    <row r="43" spans="1:6" x14ac:dyDescent="0.2">
      <c r="A43" s="4"/>
      <c r="B43" s="4"/>
      <c r="C43" s="23"/>
      <c r="D43" s="38"/>
      <c r="E43" s="6"/>
      <c r="F43" s="6"/>
    </row>
    <row r="44" spans="1:6" x14ac:dyDescent="0.2">
      <c r="A44" s="4"/>
      <c r="B44" s="4"/>
      <c r="C44" s="23"/>
      <c r="D44" s="23"/>
      <c r="E44" s="6"/>
      <c r="F44" s="6"/>
    </row>
    <row r="45" spans="1:6" x14ac:dyDescent="0.2">
      <c r="A45" s="4"/>
      <c r="B45" s="4"/>
      <c r="C45" s="23"/>
      <c r="D45" s="23"/>
      <c r="E45" s="6"/>
      <c r="F45" s="6"/>
    </row>
    <row r="46" spans="1:6" x14ac:dyDescent="0.2">
      <c r="A46" s="4"/>
      <c r="B46" s="4"/>
      <c r="C46" s="23"/>
      <c r="D46" s="23"/>
      <c r="E46" s="6"/>
      <c r="F46" s="6"/>
    </row>
    <row r="47" spans="1:6" x14ac:dyDescent="0.2">
      <c r="A47" s="4"/>
      <c r="B47" s="4"/>
      <c r="C47" s="23"/>
      <c r="D47" s="23"/>
      <c r="E47" s="6"/>
      <c r="F47" s="6"/>
    </row>
    <row r="48" spans="1:6" x14ac:dyDescent="0.2">
      <c r="A48" s="4"/>
      <c r="B48" s="4"/>
      <c r="C48" s="23"/>
      <c r="D48" s="23"/>
      <c r="E48" s="6"/>
      <c r="F48" s="6"/>
    </row>
    <row r="49" spans="1:6" x14ac:dyDescent="0.2">
      <c r="A49" s="6"/>
      <c r="B49" s="6"/>
      <c r="C49" s="23"/>
      <c r="D49" s="23"/>
      <c r="E49" s="6"/>
      <c r="F49" s="6"/>
    </row>
    <row r="50" spans="1:6" x14ac:dyDescent="0.2">
      <c r="A50" s="4"/>
      <c r="B50" s="4"/>
      <c r="C50" s="6"/>
      <c r="D50" s="6"/>
      <c r="E50" s="6"/>
      <c r="F50" s="6"/>
    </row>
    <row r="51" spans="1:6" x14ac:dyDescent="0.2">
      <c r="A51" s="4"/>
      <c r="B51" s="4"/>
      <c r="C51" s="6"/>
      <c r="D51" s="6"/>
      <c r="E51" s="6"/>
      <c r="F51" s="6"/>
    </row>
    <row r="52" spans="1:6" x14ac:dyDescent="0.2">
      <c r="A52" s="4"/>
      <c r="B52" s="4"/>
      <c r="C52" s="6"/>
      <c r="D52" s="6"/>
      <c r="E52" s="6"/>
      <c r="F52" s="6"/>
    </row>
    <row r="53" spans="1:6" x14ac:dyDescent="0.2">
      <c r="A53" s="4"/>
      <c r="B53" s="4"/>
      <c r="C53" s="6"/>
      <c r="D53" s="6"/>
      <c r="E53" s="6"/>
      <c r="F53" s="6"/>
    </row>
    <row r="54" spans="1:6" x14ac:dyDescent="0.2">
      <c r="A54" s="4"/>
      <c r="B54" s="4"/>
      <c r="C54" s="6"/>
      <c r="D54" s="6"/>
      <c r="E54" s="6"/>
      <c r="F54" s="6"/>
    </row>
    <row r="55" spans="1:6" x14ac:dyDescent="0.2">
      <c r="A55" s="4"/>
      <c r="B55" s="4"/>
      <c r="C55" s="6"/>
      <c r="D55" s="6"/>
      <c r="E55" s="6"/>
      <c r="F55" s="6"/>
    </row>
    <row r="56" spans="1:6" x14ac:dyDescent="0.2">
      <c r="A56" s="4"/>
      <c r="B56" s="4"/>
      <c r="C56" s="6"/>
      <c r="D56" s="6"/>
      <c r="E56" s="6"/>
      <c r="F56" s="6"/>
    </row>
    <row r="57" spans="1:6" x14ac:dyDescent="0.2">
      <c r="A57" s="4"/>
      <c r="B57" s="4"/>
      <c r="C57" s="6"/>
      <c r="D57" s="6"/>
      <c r="E57" s="6"/>
      <c r="F57" s="6"/>
    </row>
    <row r="58" spans="1:6" x14ac:dyDescent="0.2">
      <c r="A58" s="4"/>
      <c r="B58" s="4"/>
      <c r="C58" s="6"/>
      <c r="D58" s="6"/>
      <c r="E58" s="6"/>
      <c r="F58" s="6"/>
    </row>
    <row r="59" spans="1:6" x14ac:dyDescent="0.2">
      <c r="A59" s="4"/>
      <c r="B59" s="4"/>
      <c r="C59" s="6"/>
      <c r="D59" s="6"/>
      <c r="E59" s="6"/>
      <c r="F59" s="6"/>
    </row>
    <row r="60" spans="1:6" x14ac:dyDescent="0.2">
      <c r="A60" s="4"/>
      <c r="B60" s="4"/>
      <c r="C60" s="6"/>
      <c r="D60" s="6"/>
      <c r="E60" s="6"/>
      <c r="F60" s="6"/>
    </row>
    <row r="61" spans="1:6" x14ac:dyDescent="0.2">
      <c r="A61" s="4"/>
      <c r="B61" s="4"/>
      <c r="C61" s="6"/>
      <c r="D61" s="6"/>
      <c r="E61" s="6"/>
      <c r="F61" s="6"/>
    </row>
    <row r="62" spans="1:6" x14ac:dyDescent="0.2">
      <c r="A62" s="4"/>
      <c r="B62" s="4"/>
      <c r="C62" s="6"/>
      <c r="D62" s="6"/>
      <c r="E62" s="6"/>
      <c r="F62" s="6"/>
    </row>
    <row r="63" spans="1:6" x14ac:dyDescent="0.2">
      <c r="A63" s="4"/>
      <c r="B63" s="4"/>
      <c r="C63" s="6"/>
      <c r="D63" s="6"/>
      <c r="E63" s="6"/>
      <c r="F63" s="6"/>
    </row>
    <row r="64" spans="1:6" x14ac:dyDescent="0.2">
      <c r="A64" s="4"/>
      <c r="B64" s="4"/>
      <c r="C64" s="6"/>
      <c r="D64" s="6"/>
      <c r="E64" s="6"/>
      <c r="F64" s="6"/>
    </row>
    <row r="65" spans="1:6" x14ac:dyDescent="0.2">
      <c r="A65" s="4"/>
      <c r="B65" s="4"/>
      <c r="C65" s="6"/>
      <c r="D65" s="6"/>
      <c r="E65" s="6"/>
      <c r="F65" s="6"/>
    </row>
    <row r="66" spans="1:6" x14ac:dyDescent="0.2">
      <c r="A66" s="4"/>
      <c r="B66" s="4"/>
      <c r="C66" s="6"/>
      <c r="D66" s="6"/>
      <c r="E66" s="6"/>
      <c r="F66" s="6"/>
    </row>
    <row r="67" spans="1:6" x14ac:dyDescent="0.2">
      <c r="A67" s="4"/>
      <c r="B67" s="4"/>
      <c r="C67" s="6"/>
      <c r="D67" s="6"/>
      <c r="E67" s="6"/>
      <c r="F67" s="6"/>
    </row>
    <row r="68" spans="1:6" ht="18" x14ac:dyDescent="0.2">
      <c r="A68" s="32" t="s">
        <v>6</v>
      </c>
      <c r="B68" s="32">
        <f>SUM(B4:B41)</f>
        <v>30</v>
      </c>
      <c r="C68" s="32">
        <f>SUM(C4:C48)</f>
        <v>22</v>
      </c>
    </row>
  </sheetData>
  <customSheetViews>
    <customSheetView guid="{A025996E-0933-4403-96EE-A2E2485AFB51}">
      <selection activeCell="E6" sqref="E6"/>
      <pageMargins left="0.7" right="0.7" top="0.75" bottom="0.75" header="0.3" footer="0.3"/>
    </customSheetView>
    <customSheetView guid="{0E654E7C-7733-487E-8AA6-57B1679C9575}">
      <selection activeCell="G22" sqref="G22"/>
      <pageMargins left="0.7" right="0.7" top="0.75" bottom="0.75" header="0.3" footer="0.3"/>
    </customSheetView>
    <customSheetView guid="{830F310C-B10E-428C-9285-BC55B5E9B5E8}">
      <selection activeCell="E6" sqref="E6"/>
      <pageMargins left="0.7" right="0.7" top="0.75" bottom="0.75" header="0.3" footer="0.3"/>
    </customSheetView>
    <customSheetView guid="{58A7C1A0-EB3D-45BE-B933-18BBA6A7916A}">
      <selection activeCell="E18" sqref="E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C00000"/>
  </sheetPr>
  <dimension ref="A2:H49"/>
  <sheetViews>
    <sheetView workbookViewId="0">
      <selection activeCell="C15" sqref="C1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2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2</v>
      </c>
      <c r="C4" s="4"/>
      <c r="D4" s="11">
        <v>44085</v>
      </c>
      <c r="E4" s="6"/>
      <c r="F4" s="6"/>
      <c r="G4" s="6"/>
    </row>
    <row r="5" spans="1:8" x14ac:dyDescent="0.2">
      <c r="A5" s="4">
        <v>2</v>
      </c>
      <c r="B5" s="4"/>
      <c r="C5" s="4">
        <v>1</v>
      </c>
      <c r="D5" s="11">
        <v>44085</v>
      </c>
      <c r="E5" s="6" t="s">
        <v>484</v>
      </c>
      <c r="F5" s="6" t="s">
        <v>274</v>
      </c>
      <c r="G5" s="5"/>
    </row>
    <row r="6" spans="1:8" x14ac:dyDescent="0.2">
      <c r="A6" s="4">
        <v>3</v>
      </c>
      <c r="B6" s="4"/>
      <c r="C6" s="6">
        <v>1</v>
      </c>
      <c r="D6" s="11">
        <v>44104</v>
      </c>
      <c r="E6" s="6" t="s">
        <v>673</v>
      </c>
      <c r="F6" s="6" t="s">
        <v>101</v>
      </c>
      <c r="G6" s="6"/>
    </row>
    <row r="7" spans="1:8" x14ac:dyDescent="0.2">
      <c r="A7" s="4">
        <v>4</v>
      </c>
      <c r="B7" s="4">
        <v>1</v>
      </c>
      <c r="C7" s="6"/>
      <c r="D7" s="11">
        <v>44120</v>
      </c>
      <c r="E7" s="6"/>
      <c r="F7" s="6"/>
      <c r="G7" s="6"/>
    </row>
    <row r="8" spans="1:8" x14ac:dyDescent="0.2">
      <c r="A8" s="4">
        <v>5</v>
      </c>
      <c r="B8" s="6"/>
      <c r="C8">
        <v>1</v>
      </c>
      <c r="D8" s="11">
        <v>44120</v>
      </c>
      <c r="E8" s="6" t="s">
        <v>684</v>
      </c>
      <c r="F8" s="6" t="s">
        <v>70</v>
      </c>
      <c r="G8" s="6"/>
    </row>
    <row r="9" spans="1:8" ht="12.75" x14ac:dyDescent="0.2">
      <c r="A9" s="4">
        <v>6</v>
      </c>
      <c r="B9" s="4"/>
      <c r="C9" s="6"/>
      <c r="D9" s="11">
        <v>44189</v>
      </c>
      <c r="E9" s="6" t="s">
        <v>784</v>
      </c>
      <c r="F9" s="6"/>
      <c r="G9" s="53" t="s">
        <v>785</v>
      </c>
    </row>
    <row r="10" spans="1:8" x14ac:dyDescent="0.2">
      <c r="A10" s="4">
        <v>7</v>
      </c>
      <c r="B10" s="4">
        <v>2</v>
      </c>
      <c r="C10" s="6"/>
      <c r="D10" s="11">
        <v>43838</v>
      </c>
      <c r="E10" s="6"/>
      <c r="F10" s="6"/>
      <c r="G10" s="6"/>
    </row>
    <row r="11" spans="1:8" x14ac:dyDescent="0.2">
      <c r="A11" s="4">
        <v>8</v>
      </c>
      <c r="B11" s="4"/>
      <c r="C11" s="6">
        <v>1</v>
      </c>
      <c r="D11" s="11">
        <v>43838</v>
      </c>
      <c r="E11" s="6" t="s">
        <v>813</v>
      </c>
      <c r="F11" s="6" t="s">
        <v>274</v>
      </c>
      <c r="G11" s="6"/>
    </row>
    <row r="12" spans="1:8" x14ac:dyDescent="0.2">
      <c r="A12" s="4">
        <v>9</v>
      </c>
      <c r="B12" s="4"/>
      <c r="C12" s="6">
        <v>1</v>
      </c>
      <c r="D12" s="11">
        <v>43856</v>
      </c>
      <c r="E12" s="6" t="s">
        <v>293</v>
      </c>
      <c r="F12" s="6" t="s">
        <v>597</v>
      </c>
      <c r="G12" s="6"/>
    </row>
    <row r="13" spans="1:8" x14ac:dyDescent="0.2">
      <c r="A13" s="4">
        <v>10</v>
      </c>
      <c r="B13" s="4"/>
      <c r="C13" s="6"/>
      <c r="D13" s="11">
        <v>44287</v>
      </c>
      <c r="E13" s="6" t="s">
        <v>929</v>
      </c>
      <c r="F13" s="6" t="s">
        <v>597</v>
      </c>
      <c r="G13" s="6"/>
    </row>
    <row r="14" spans="1:8" x14ac:dyDescent="0.2">
      <c r="A14" s="4">
        <v>11</v>
      </c>
      <c r="B14" s="4">
        <v>2</v>
      </c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7</v>
      </c>
      <c r="C41" s="10">
        <f>SUM(C4:C27)</f>
        <v>5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C15" sqref="C15"/>
      <pageMargins left="0.7" right="0.7" top="0.75" bottom="0.75" header="0.3" footer="0.3"/>
      <pageSetup orientation="portrait" r:id="rId1"/>
    </customSheetView>
    <customSheetView guid="{0E654E7C-7733-487E-8AA6-57B1679C9575}">
      <selection activeCell="C15" sqref="C15"/>
      <pageMargins left="0.7" right="0.7" top="0.75" bottom="0.75" header="0.3" footer="0.3"/>
      <pageSetup orientation="portrait" r:id="rId2"/>
    </customSheetView>
    <customSheetView guid="{830F310C-B10E-428C-9285-BC55B5E9B5E8}">
      <selection activeCell="G12" sqref="G12"/>
      <pageMargins left="0.7" right="0.7" top="0.75" bottom="0.75" header="0.3" footer="0.3"/>
      <pageSetup orientation="portrait" r:id="rId3"/>
    </customSheetView>
    <customSheetView guid="{58A7C1A0-EB3D-45BE-B933-18BBA6A7916A}">
      <selection activeCell="G12" sqref="G1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C00000"/>
  </sheetPr>
  <dimension ref="A2:H49"/>
  <sheetViews>
    <sheetView workbookViewId="0">
      <selection activeCell="C7" sqref="C7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2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1</v>
      </c>
      <c r="C4" s="4"/>
      <c r="D4" s="11"/>
      <c r="E4" s="6"/>
      <c r="F4" s="6"/>
      <c r="G4" s="6"/>
    </row>
    <row r="5" spans="1:8" x14ac:dyDescent="0.2">
      <c r="A5" s="4">
        <v>2</v>
      </c>
      <c r="B5" s="4"/>
      <c r="C5" s="26">
        <v>1</v>
      </c>
      <c r="D5" s="11"/>
      <c r="E5" s="6"/>
      <c r="F5" s="6"/>
      <c r="G5" s="5"/>
    </row>
    <row r="6" spans="1:8" x14ac:dyDescent="0.2">
      <c r="A6" s="4">
        <v>3</v>
      </c>
      <c r="B6" s="4">
        <v>2</v>
      </c>
      <c r="C6" s="6"/>
      <c r="D6" s="11"/>
      <c r="E6" s="6"/>
      <c r="F6" s="6"/>
      <c r="G6" s="6"/>
    </row>
    <row r="7" spans="1:8" x14ac:dyDescent="0.2">
      <c r="A7" s="4">
        <v>4</v>
      </c>
      <c r="B7" s="4"/>
      <c r="C7" s="6"/>
      <c r="D7" s="11"/>
      <c r="E7" s="6"/>
      <c r="F7" s="6"/>
      <c r="G7" s="6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6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3</v>
      </c>
      <c r="C41" s="10">
        <f>SUM(C4:C27)</f>
        <v>1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C7" sqref="C7"/>
      <pageMargins left="0.7" right="0.7" top="0.75" bottom="0.75" header="0.3" footer="0.3"/>
    </customSheetView>
    <customSheetView guid="{0E654E7C-7733-487E-8AA6-57B1679C9575}">
      <selection activeCell="C5" sqref="C5"/>
      <pageMargins left="0.7" right="0.7" top="0.75" bottom="0.75" header="0.3" footer="0.3"/>
    </customSheetView>
    <customSheetView guid="{830F310C-B10E-428C-9285-BC55B5E9B5E8}">
      <selection activeCell="D4" sqref="D4"/>
      <pageMargins left="0.7" right="0.7" top="0.75" bottom="0.75" header="0.3" footer="0.3"/>
    </customSheetView>
    <customSheetView guid="{58A7C1A0-EB3D-45BE-B933-18BBA6A7916A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C00000"/>
  </sheetPr>
  <dimension ref="A2:H49"/>
  <sheetViews>
    <sheetView workbookViewId="0">
      <selection activeCell="E6" sqref="E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-1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1</v>
      </c>
      <c r="C4" s="4"/>
      <c r="D4" s="11">
        <v>44135</v>
      </c>
      <c r="E4" s="6"/>
      <c r="F4" s="6"/>
      <c r="G4" s="6"/>
    </row>
    <row r="5" spans="1:8" x14ac:dyDescent="0.2">
      <c r="A5" s="4">
        <v>2</v>
      </c>
      <c r="B5" s="4"/>
      <c r="C5" s="4">
        <v>1</v>
      </c>
      <c r="D5" s="11">
        <v>44135</v>
      </c>
      <c r="E5" s="6" t="s">
        <v>214</v>
      </c>
      <c r="F5" s="6" t="s">
        <v>496</v>
      </c>
      <c r="G5" s="5"/>
    </row>
    <row r="6" spans="1:8" x14ac:dyDescent="0.2">
      <c r="A6" s="4">
        <v>3</v>
      </c>
      <c r="B6" s="4"/>
      <c r="C6" s="6">
        <v>1</v>
      </c>
      <c r="D6" s="11">
        <v>44498</v>
      </c>
      <c r="E6" s="6"/>
      <c r="F6" s="6"/>
      <c r="G6" s="5" t="s">
        <v>599</v>
      </c>
    </row>
    <row r="7" spans="1:8" ht="12.75" x14ac:dyDescent="0.2">
      <c r="A7" s="4">
        <v>4</v>
      </c>
      <c r="B7" s="4"/>
      <c r="C7" s="6"/>
      <c r="D7" s="11"/>
      <c r="E7" s="6"/>
      <c r="F7" s="6"/>
      <c r="G7" s="52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6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1</v>
      </c>
      <c r="C41" s="10">
        <f>SUM(C4:C27)</f>
        <v>2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E6" sqref="E6"/>
      <pageMargins left="0.7" right="0.7" top="0.75" bottom="0.75" header="0.3" footer="0.3"/>
    </customSheetView>
    <customSheetView guid="{0E654E7C-7733-487E-8AA6-57B1679C9575}">
      <selection activeCell="E6" sqref="E6"/>
      <pageMargins left="0.7" right="0.7" top="0.75" bottom="0.75" header="0.3" footer="0.3"/>
    </customSheetView>
    <customSheetView guid="{830F310C-B10E-428C-9285-BC55B5E9B5E8}">
      <selection activeCell="I34" sqref="I34"/>
      <pageMargins left="0.7" right="0.7" top="0.75" bottom="0.75" header="0.3" footer="0.3"/>
    </customSheetView>
    <customSheetView guid="{58A7C1A0-EB3D-45BE-B933-18BBA6A7916A}">
      <selection activeCell="I34" sqref="I3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49"/>
  <sheetViews>
    <sheetView workbookViewId="0">
      <selection activeCell="C5" sqref="C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3</v>
      </c>
      <c r="C4" s="4"/>
      <c r="D4" s="11">
        <v>44196</v>
      </c>
      <c r="E4" s="6"/>
      <c r="F4" s="6"/>
      <c r="G4" s="6"/>
    </row>
    <row r="5" spans="1:8" x14ac:dyDescent="0.2">
      <c r="A5" s="4">
        <v>2</v>
      </c>
      <c r="B5" s="4"/>
      <c r="C5" s="26">
        <v>3</v>
      </c>
      <c r="D5" s="11"/>
      <c r="E5" s="6"/>
      <c r="F5" s="6"/>
      <c r="G5" s="5"/>
    </row>
    <row r="6" spans="1:8" x14ac:dyDescent="0.2">
      <c r="A6" s="4">
        <v>3</v>
      </c>
      <c r="B6" s="4"/>
      <c r="C6" s="6"/>
      <c r="D6" s="11"/>
      <c r="E6" s="6"/>
      <c r="F6" s="6"/>
      <c r="G6" s="6"/>
    </row>
    <row r="7" spans="1:8" x14ac:dyDescent="0.2">
      <c r="A7" s="4">
        <v>4</v>
      </c>
      <c r="B7" s="4"/>
      <c r="C7" s="6"/>
      <c r="D7" s="11"/>
      <c r="E7" s="6"/>
      <c r="F7" s="6"/>
      <c r="G7" s="6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6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3</v>
      </c>
      <c r="C41" s="10">
        <f>SUM(C4:C27)</f>
        <v>3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C5" sqref="C5"/>
      <pageMargins left="0.7" right="0.7" top="0.75" bottom="0.75" header="0.3" footer="0.3"/>
    </customSheetView>
    <customSheetView guid="{0E654E7C-7733-487E-8AA6-57B1679C9575}">
      <selection activeCell="C5" sqref="C5"/>
      <pageMargins left="0.7" right="0.7" top="0.75" bottom="0.75" header="0.3" footer="0.3"/>
    </customSheetView>
    <customSheetView guid="{830F310C-B10E-428C-9285-BC55B5E9B5E8}">
      <selection activeCell="I30" sqref="I30"/>
      <pageMargins left="0.7" right="0.7" top="0.75" bottom="0.75" header="0.3" footer="0.3"/>
    </customSheetView>
    <customSheetView guid="{58A7C1A0-EB3D-45BE-B933-18BBA6A7916A}">
      <selection activeCell="I30" sqref="I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H49"/>
  <sheetViews>
    <sheetView workbookViewId="0">
      <selection activeCell="E25" sqref="E2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5</v>
      </c>
      <c r="C4" s="4"/>
      <c r="D4" s="11">
        <v>43880</v>
      </c>
      <c r="E4" s="6"/>
      <c r="F4" s="6"/>
      <c r="G4" s="6"/>
    </row>
    <row r="5" spans="1:8" x14ac:dyDescent="0.2">
      <c r="A5" s="4">
        <v>2</v>
      </c>
      <c r="B5" s="4"/>
      <c r="C5" s="4">
        <v>2</v>
      </c>
      <c r="D5" s="11">
        <v>43880</v>
      </c>
      <c r="E5" s="6" t="s">
        <v>804</v>
      </c>
      <c r="F5" s="6" t="s">
        <v>78</v>
      </c>
      <c r="G5" s="5"/>
    </row>
    <row r="6" spans="1:8" x14ac:dyDescent="0.2">
      <c r="A6" s="4">
        <v>3</v>
      </c>
      <c r="B6" s="4"/>
      <c r="C6" s="6">
        <v>1</v>
      </c>
      <c r="D6" s="11">
        <v>44091</v>
      </c>
      <c r="E6" s="6" t="s">
        <v>805</v>
      </c>
      <c r="F6" s="6" t="s">
        <v>82</v>
      </c>
      <c r="G6" s="6"/>
    </row>
    <row r="7" spans="1:8" x14ac:dyDescent="0.2">
      <c r="A7" s="4">
        <v>4</v>
      </c>
      <c r="B7" s="4"/>
      <c r="C7" s="6">
        <v>1</v>
      </c>
      <c r="D7" s="11">
        <v>43838</v>
      </c>
      <c r="E7" s="6" t="s">
        <v>690</v>
      </c>
      <c r="F7" s="6" t="s">
        <v>70</v>
      </c>
      <c r="G7" s="6"/>
    </row>
    <row r="8" spans="1:8" x14ac:dyDescent="0.2">
      <c r="A8" s="4">
        <v>5</v>
      </c>
      <c r="B8" s="6"/>
      <c r="C8" s="55">
        <v>1</v>
      </c>
      <c r="D8" s="11">
        <v>44258</v>
      </c>
      <c r="E8" s="6" t="s">
        <v>888</v>
      </c>
      <c r="F8" s="6" t="s">
        <v>101</v>
      </c>
      <c r="G8" s="6"/>
    </row>
    <row r="9" spans="1:8" x14ac:dyDescent="0.2">
      <c r="A9" s="4">
        <v>6</v>
      </c>
      <c r="B9" s="4">
        <v>1</v>
      </c>
      <c r="C9" s="6"/>
      <c r="D9" s="11">
        <v>44376</v>
      </c>
      <c r="E9" s="6"/>
      <c r="F9" s="6"/>
      <c r="G9" s="6"/>
    </row>
    <row r="10" spans="1:8" x14ac:dyDescent="0.2">
      <c r="A10" s="4">
        <v>7</v>
      </c>
      <c r="B10" s="4"/>
      <c r="C10" s="6">
        <v>1</v>
      </c>
      <c r="D10" s="11">
        <v>44376</v>
      </c>
      <c r="E10" s="6" t="s">
        <v>1012</v>
      </c>
      <c r="F10" s="6" t="s">
        <v>82</v>
      </c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6</v>
      </c>
      <c r="C41" s="10">
        <f>SUM(C4:C27)</f>
        <v>6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E25" sqref="E25"/>
      <pageMargins left="0.7" right="0.7" top="0.75" bottom="0.75" header="0.3" footer="0.3"/>
    </customSheetView>
    <customSheetView guid="{0E654E7C-7733-487E-8AA6-57B1679C9575}">
      <selection activeCell="E25" sqref="E25"/>
      <pageMargins left="0.7" right="0.7" top="0.75" bottom="0.75" header="0.3" footer="0.3"/>
    </customSheetView>
    <customSheetView guid="{830F310C-B10E-428C-9285-BC55B5E9B5E8}">
      <selection activeCell="E25" sqref="E25"/>
      <pageMargins left="0.7" right="0.7" top="0.75" bottom="0.75" header="0.3" footer="0.3"/>
    </customSheetView>
    <customSheetView guid="{58A7C1A0-EB3D-45BE-B933-18BBA6A7916A}">
      <selection activeCell="E25" sqref="E2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H49"/>
  <sheetViews>
    <sheetView workbookViewId="0">
      <selection activeCell="F13" sqref="F13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-4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18</v>
      </c>
      <c r="C4" s="4"/>
      <c r="D4" s="11"/>
      <c r="E4" s="6"/>
      <c r="F4" s="6"/>
      <c r="G4" s="6"/>
    </row>
    <row r="5" spans="1:8" x14ac:dyDescent="0.2">
      <c r="A5" s="4">
        <v>2</v>
      </c>
      <c r="B5" s="4"/>
      <c r="C5" s="4">
        <v>7</v>
      </c>
      <c r="D5" s="11">
        <v>44266</v>
      </c>
      <c r="E5" s="6" t="s">
        <v>899</v>
      </c>
      <c r="F5" s="6" t="s">
        <v>838</v>
      </c>
      <c r="G5" s="5"/>
    </row>
    <row r="6" spans="1:8" x14ac:dyDescent="0.2">
      <c r="A6" s="4">
        <v>3</v>
      </c>
      <c r="B6" s="4">
        <v>90</v>
      </c>
      <c r="C6" s="6"/>
      <c r="D6" s="11">
        <v>44267</v>
      </c>
      <c r="E6" s="6"/>
      <c r="F6" s="6"/>
      <c r="G6" s="5"/>
    </row>
    <row r="7" spans="1:8" ht="12.75" x14ac:dyDescent="0.2">
      <c r="A7" s="4">
        <v>4</v>
      </c>
      <c r="B7" s="4"/>
      <c r="C7" s="6">
        <v>18</v>
      </c>
      <c r="D7" s="11">
        <v>44286</v>
      </c>
      <c r="E7" s="6" t="s">
        <v>319</v>
      </c>
      <c r="F7" s="6" t="s">
        <v>106</v>
      </c>
      <c r="G7" s="52"/>
    </row>
    <row r="8" spans="1:8" x14ac:dyDescent="0.2">
      <c r="A8" s="4">
        <v>5</v>
      </c>
      <c r="B8" s="6"/>
      <c r="C8">
        <v>6</v>
      </c>
      <c r="D8" s="11">
        <v>44287</v>
      </c>
      <c r="E8" s="6" t="s">
        <v>319</v>
      </c>
      <c r="F8" s="6" t="s">
        <v>544</v>
      </c>
      <c r="G8" s="6"/>
    </row>
    <row r="9" spans="1:8" x14ac:dyDescent="0.2">
      <c r="A9" s="4">
        <v>6</v>
      </c>
      <c r="B9" s="4"/>
      <c r="C9" s="6">
        <v>6</v>
      </c>
      <c r="D9" s="11">
        <v>44286</v>
      </c>
      <c r="E9" s="6" t="s">
        <v>145</v>
      </c>
      <c r="F9" s="6" t="s">
        <v>445</v>
      </c>
      <c r="G9" s="6"/>
    </row>
    <row r="10" spans="1:8" x14ac:dyDescent="0.2">
      <c r="A10" s="4">
        <v>7</v>
      </c>
      <c r="B10" s="4"/>
      <c r="C10" s="6">
        <v>27</v>
      </c>
      <c r="D10" s="11">
        <v>44228</v>
      </c>
      <c r="E10" s="6" t="s">
        <v>601</v>
      </c>
      <c r="F10" s="6" t="s">
        <v>445</v>
      </c>
      <c r="G10" s="6"/>
    </row>
    <row r="11" spans="1:8" x14ac:dyDescent="0.2">
      <c r="A11" s="4">
        <v>8</v>
      </c>
      <c r="B11" s="4"/>
      <c r="C11" s="6">
        <v>18</v>
      </c>
      <c r="D11" s="11">
        <v>44235</v>
      </c>
      <c r="E11" s="6" t="s">
        <v>829</v>
      </c>
      <c r="F11" s="6" t="s">
        <v>79</v>
      </c>
      <c r="G11" s="6"/>
    </row>
    <row r="12" spans="1:8" x14ac:dyDescent="0.2">
      <c r="A12" s="4">
        <v>9</v>
      </c>
      <c r="B12" s="4"/>
      <c r="C12" s="6">
        <v>6</v>
      </c>
      <c r="D12" s="17">
        <v>44295</v>
      </c>
      <c r="E12" s="6" t="s">
        <v>945</v>
      </c>
      <c r="F12" s="6" t="s">
        <v>82</v>
      </c>
      <c r="G12" s="6"/>
    </row>
    <row r="13" spans="1:8" x14ac:dyDescent="0.2">
      <c r="A13" s="4">
        <v>10</v>
      </c>
      <c r="B13" s="4"/>
      <c r="C13" s="6">
        <v>6</v>
      </c>
      <c r="D13" s="11">
        <v>44307</v>
      </c>
      <c r="E13" s="6" t="s">
        <v>948</v>
      </c>
      <c r="F13" s="6" t="s">
        <v>542</v>
      </c>
      <c r="G13" s="6"/>
    </row>
    <row r="14" spans="1:8" x14ac:dyDescent="0.2">
      <c r="A14" s="4">
        <v>11</v>
      </c>
      <c r="B14" s="4"/>
      <c r="C14" s="6">
        <v>6</v>
      </c>
      <c r="D14" s="11">
        <v>44299</v>
      </c>
      <c r="E14" s="6" t="s">
        <v>947</v>
      </c>
      <c r="F14" s="6" t="s">
        <v>838</v>
      </c>
      <c r="G14" s="6"/>
    </row>
    <row r="15" spans="1:8" x14ac:dyDescent="0.2">
      <c r="A15" s="4">
        <v>12</v>
      </c>
      <c r="B15" s="4"/>
      <c r="C15" s="6">
        <v>6</v>
      </c>
      <c r="D15" s="11">
        <v>44316</v>
      </c>
      <c r="E15" s="6" t="s">
        <v>971</v>
      </c>
      <c r="F15" s="6" t="s">
        <v>31</v>
      </c>
      <c r="G15" s="6"/>
    </row>
    <row r="16" spans="1:8" x14ac:dyDescent="0.2">
      <c r="A16" s="4">
        <v>13</v>
      </c>
      <c r="B16" s="4"/>
      <c r="C16" s="6">
        <v>6</v>
      </c>
      <c r="D16" s="11">
        <v>44306</v>
      </c>
      <c r="E16" s="6" t="s">
        <v>962</v>
      </c>
      <c r="F16" s="6" t="s">
        <v>838</v>
      </c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108</v>
      </c>
      <c r="C41" s="10">
        <f>SUM(C4:C27)</f>
        <v>112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F13" sqref="F13"/>
      <pageMargins left="0.7" right="0.7" top="0.75" bottom="0.75" header="0.3" footer="0.3"/>
    </customSheetView>
    <customSheetView guid="{0E654E7C-7733-487E-8AA6-57B1679C9575}">
      <selection activeCell="F13" sqref="F13"/>
      <pageMargins left="0.7" right="0.7" top="0.75" bottom="0.75" header="0.3" footer="0.3"/>
    </customSheetView>
    <customSheetView guid="{830F310C-B10E-428C-9285-BC55B5E9B5E8}">
      <selection activeCell="F13" sqref="F13"/>
      <pageMargins left="0.7" right="0.7" top="0.75" bottom="0.75" header="0.3" footer="0.3"/>
    </customSheetView>
    <customSheetView guid="{58A7C1A0-EB3D-45BE-B933-18BBA6A7916A}">
      <selection activeCell="F13" sqref="F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H49"/>
  <sheetViews>
    <sheetView workbookViewId="0">
      <selection activeCell="F8" sqref="F8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29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3</v>
      </c>
      <c r="C4" s="4"/>
      <c r="D4" s="11">
        <v>43857</v>
      </c>
      <c r="E4" s="6"/>
      <c r="F4" s="6"/>
      <c r="G4" s="6"/>
    </row>
    <row r="5" spans="1:8" x14ac:dyDescent="0.2">
      <c r="A5" s="4">
        <v>2</v>
      </c>
      <c r="B5" s="4"/>
      <c r="C5" s="4">
        <v>1</v>
      </c>
      <c r="D5" s="11">
        <v>43858</v>
      </c>
      <c r="E5" s="6" t="s">
        <v>829</v>
      </c>
      <c r="F5" s="6" t="s">
        <v>79</v>
      </c>
      <c r="G5" s="5"/>
    </row>
    <row r="6" spans="1:8" x14ac:dyDescent="0.2">
      <c r="A6" s="4">
        <v>3</v>
      </c>
      <c r="B6" s="4"/>
      <c r="C6" s="6">
        <v>1</v>
      </c>
      <c r="D6" s="11">
        <v>43862</v>
      </c>
      <c r="E6" s="6" t="s">
        <v>601</v>
      </c>
      <c r="F6" s="6" t="s">
        <v>79</v>
      </c>
      <c r="G6" s="6"/>
    </row>
    <row r="7" spans="1:8" x14ac:dyDescent="0.2">
      <c r="A7" s="4">
        <v>4</v>
      </c>
      <c r="B7" s="4"/>
      <c r="C7" s="6">
        <v>1</v>
      </c>
      <c r="D7" s="11">
        <v>43865</v>
      </c>
      <c r="E7" s="6" t="s">
        <v>590</v>
      </c>
      <c r="F7" s="6" t="s">
        <v>413</v>
      </c>
      <c r="G7" s="6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6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3</v>
      </c>
      <c r="C41" s="10">
        <f>SUM(C4:C27)</f>
        <v>3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F8" sqref="F8"/>
      <pageMargins left="0.7" right="0.7" top="0.75" bottom="0.75" header="0.3" footer="0.3"/>
    </customSheetView>
    <customSheetView guid="{0E654E7C-7733-487E-8AA6-57B1679C9575}">
      <selection activeCell="F8" sqref="F8"/>
      <pageMargins left="0.7" right="0.7" top="0.75" bottom="0.75" header="0.3" footer="0.3"/>
    </customSheetView>
    <customSheetView guid="{830F310C-B10E-428C-9285-BC55B5E9B5E8}">
      <selection activeCell="F8" sqref="F8"/>
      <pageMargins left="0.7" right="0.7" top="0.75" bottom="0.75" header="0.3" footer="0.3"/>
    </customSheetView>
    <customSheetView guid="{58A7C1A0-EB3D-45BE-B933-18BBA6A7916A}">
      <selection activeCell="F8" sqref="F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H49"/>
  <sheetViews>
    <sheetView workbookViewId="0">
      <selection activeCell="C6" sqref="C6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6640625" bestFit="1" customWidth="1"/>
    <col min="5" max="5" width="32.6640625" customWidth="1"/>
  </cols>
  <sheetData>
    <row r="2" spans="1:8" ht="33.75" customHeight="1" x14ac:dyDescent="0.2">
      <c r="A2" s="8" t="s">
        <v>3</v>
      </c>
      <c r="B2" s="9">
        <f>B41-C41</f>
        <v>0</v>
      </c>
      <c r="C2" s="7" t="s">
        <v>199</v>
      </c>
      <c r="H2" t="s">
        <v>30</v>
      </c>
    </row>
    <row r="3" spans="1:8" x14ac:dyDescent="0.2">
      <c r="A3" s="4" t="s">
        <v>0</v>
      </c>
      <c r="B3" s="4" t="s">
        <v>4</v>
      </c>
      <c r="C3" s="4" t="s">
        <v>10</v>
      </c>
      <c r="D3" s="4" t="s">
        <v>5</v>
      </c>
      <c r="E3" s="6" t="s">
        <v>1</v>
      </c>
      <c r="F3" s="6" t="s">
        <v>2</v>
      </c>
      <c r="G3" s="4" t="s">
        <v>38</v>
      </c>
    </row>
    <row r="4" spans="1:8" x14ac:dyDescent="0.2">
      <c r="A4" s="4">
        <v>1</v>
      </c>
      <c r="B4" s="4">
        <v>18</v>
      </c>
      <c r="C4" s="4"/>
      <c r="D4" s="11"/>
      <c r="E4" s="6"/>
      <c r="F4" s="6"/>
      <c r="G4" s="6"/>
    </row>
    <row r="5" spans="1:8" x14ac:dyDescent="0.2">
      <c r="A5" s="4">
        <v>2</v>
      </c>
      <c r="B5" s="4"/>
      <c r="C5" s="4">
        <v>2</v>
      </c>
      <c r="D5" s="11">
        <v>43862</v>
      </c>
      <c r="E5" s="6" t="s">
        <v>601</v>
      </c>
      <c r="F5" s="6" t="s">
        <v>79</v>
      </c>
      <c r="G5" s="5"/>
    </row>
    <row r="6" spans="1:8" x14ac:dyDescent="0.2">
      <c r="A6" s="4">
        <v>3</v>
      </c>
      <c r="B6" s="4"/>
      <c r="C6" s="74">
        <v>16</v>
      </c>
      <c r="D6" s="11"/>
      <c r="E6" s="6"/>
      <c r="F6" s="6"/>
      <c r="G6" s="5"/>
    </row>
    <row r="7" spans="1:8" ht="12.75" x14ac:dyDescent="0.2">
      <c r="A7" s="4">
        <v>4</v>
      </c>
      <c r="B7" s="4"/>
      <c r="C7" s="6"/>
      <c r="D7" s="11"/>
      <c r="E7" s="6"/>
      <c r="F7" s="6"/>
      <c r="G7" s="52"/>
    </row>
    <row r="8" spans="1:8" x14ac:dyDescent="0.2">
      <c r="A8" s="4">
        <v>5</v>
      </c>
      <c r="B8" s="6"/>
      <c r="D8" s="11"/>
      <c r="E8" s="6"/>
      <c r="F8" s="6"/>
      <c r="G8" s="6"/>
    </row>
    <row r="9" spans="1:8" x14ac:dyDescent="0.2">
      <c r="A9" s="4">
        <v>6</v>
      </c>
      <c r="B9" s="4"/>
      <c r="C9" s="6"/>
      <c r="D9" s="11"/>
      <c r="E9" s="6"/>
      <c r="F9" s="6"/>
      <c r="G9" s="6"/>
    </row>
    <row r="10" spans="1:8" x14ac:dyDescent="0.2">
      <c r="A10" s="4">
        <v>7</v>
      </c>
      <c r="B10" s="4"/>
      <c r="C10" s="6"/>
      <c r="D10" s="6"/>
      <c r="E10" s="6"/>
      <c r="F10" s="6"/>
      <c r="G10" s="6"/>
    </row>
    <row r="11" spans="1:8" x14ac:dyDescent="0.2">
      <c r="A11" s="4">
        <v>8</v>
      </c>
      <c r="B11" s="4"/>
      <c r="C11" s="6"/>
      <c r="D11" s="6"/>
      <c r="E11" s="6"/>
      <c r="F11" s="6"/>
      <c r="G11" s="6"/>
    </row>
    <row r="12" spans="1:8" x14ac:dyDescent="0.2">
      <c r="A12" s="4">
        <v>9</v>
      </c>
      <c r="B12" s="4"/>
      <c r="C12" s="6"/>
      <c r="D12" s="6"/>
      <c r="E12" s="6"/>
      <c r="F12" s="6"/>
      <c r="G12" s="6"/>
    </row>
    <row r="13" spans="1:8" x14ac:dyDescent="0.2">
      <c r="A13" s="4">
        <v>10</v>
      </c>
      <c r="B13" s="4"/>
      <c r="C13" s="6"/>
      <c r="D13" s="6"/>
      <c r="E13" s="6"/>
      <c r="F13" s="6"/>
      <c r="G13" s="6"/>
    </row>
    <row r="14" spans="1:8" x14ac:dyDescent="0.2">
      <c r="A14" s="4">
        <v>11</v>
      </c>
      <c r="B14" s="4"/>
      <c r="C14" s="6"/>
      <c r="D14" s="6"/>
      <c r="E14" s="6"/>
      <c r="F14" s="6"/>
      <c r="G14" s="6"/>
    </row>
    <row r="15" spans="1:8" x14ac:dyDescent="0.2">
      <c r="A15" s="4">
        <v>12</v>
      </c>
      <c r="B15" s="4"/>
      <c r="C15" s="6"/>
      <c r="D15" s="6"/>
      <c r="E15" s="6"/>
      <c r="F15" s="6"/>
      <c r="G15" s="6"/>
    </row>
    <row r="16" spans="1:8" x14ac:dyDescent="0.2">
      <c r="A16" s="4">
        <v>13</v>
      </c>
      <c r="B16" s="4"/>
      <c r="C16" s="6"/>
      <c r="D16" s="6"/>
      <c r="E16" s="6"/>
      <c r="F16" s="6"/>
      <c r="G16" s="6"/>
    </row>
    <row r="17" spans="1:7" x14ac:dyDescent="0.2">
      <c r="A17" s="4">
        <v>14</v>
      </c>
      <c r="B17" s="4"/>
      <c r="C17" s="6"/>
      <c r="D17" s="6"/>
      <c r="E17" s="6"/>
      <c r="F17" s="6"/>
      <c r="G17" s="6"/>
    </row>
    <row r="18" spans="1:7" x14ac:dyDescent="0.2">
      <c r="A18" s="4">
        <v>15</v>
      </c>
      <c r="B18" s="4"/>
      <c r="C18" s="6"/>
      <c r="D18" s="6"/>
      <c r="E18" s="6"/>
      <c r="F18" s="6"/>
      <c r="G18" s="6"/>
    </row>
    <row r="19" spans="1:7" x14ac:dyDescent="0.2">
      <c r="A19" s="4">
        <v>16</v>
      </c>
      <c r="B19" s="4"/>
      <c r="C19" s="6"/>
      <c r="D19" s="6"/>
      <c r="E19" s="6"/>
      <c r="F19" s="6"/>
      <c r="G19" s="6"/>
    </row>
    <row r="20" spans="1:7" x14ac:dyDescent="0.2">
      <c r="A20" s="4">
        <v>17</v>
      </c>
      <c r="B20" s="4"/>
      <c r="C20" s="6"/>
      <c r="D20" s="6"/>
      <c r="E20" s="6"/>
      <c r="F20" s="6"/>
      <c r="G20" s="6"/>
    </row>
    <row r="21" spans="1:7" x14ac:dyDescent="0.2">
      <c r="A21" s="4">
        <v>18</v>
      </c>
      <c r="B21" s="4"/>
      <c r="C21" s="6"/>
      <c r="D21" s="6"/>
      <c r="E21" s="6"/>
      <c r="F21" s="6"/>
      <c r="G21" s="6"/>
    </row>
    <row r="22" spans="1:7" x14ac:dyDescent="0.2">
      <c r="A22" s="4">
        <v>19</v>
      </c>
      <c r="B22" s="4"/>
      <c r="C22" s="6"/>
      <c r="D22" s="6"/>
      <c r="E22" s="6"/>
      <c r="F22" s="6"/>
      <c r="G22" s="6"/>
    </row>
    <row r="23" spans="1:7" x14ac:dyDescent="0.2">
      <c r="A23" s="4">
        <v>20</v>
      </c>
      <c r="B23" s="4"/>
      <c r="C23" s="6"/>
      <c r="D23" s="6"/>
      <c r="E23" s="6"/>
      <c r="F23" s="6"/>
      <c r="G23" s="6"/>
    </row>
    <row r="24" spans="1:7" x14ac:dyDescent="0.2">
      <c r="A24" s="4">
        <v>21</v>
      </c>
      <c r="B24" s="4"/>
      <c r="C24" s="6"/>
      <c r="D24" s="6"/>
      <c r="E24" s="6"/>
      <c r="F24" s="6"/>
      <c r="G24" s="6"/>
    </row>
    <row r="25" spans="1:7" x14ac:dyDescent="0.2">
      <c r="A25" s="4">
        <v>22</v>
      </c>
      <c r="B25" s="4"/>
      <c r="C25" s="6"/>
      <c r="D25" s="6"/>
      <c r="E25" s="6"/>
      <c r="F25" s="6"/>
      <c r="G25" s="6"/>
    </row>
    <row r="26" spans="1:7" x14ac:dyDescent="0.2">
      <c r="A26" s="4">
        <v>23</v>
      </c>
      <c r="B26" s="4"/>
      <c r="C26" s="6"/>
      <c r="D26" s="6"/>
      <c r="E26" s="6"/>
      <c r="F26" s="6"/>
      <c r="G26" s="6"/>
    </row>
    <row r="27" spans="1:7" x14ac:dyDescent="0.2">
      <c r="A27" s="4">
        <v>24</v>
      </c>
      <c r="B27" s="4"/>
      <c r="C27" s="6"/>
      <c r="D27" s="6"/>
      <c r="E27" s="6"/>
      <c r="F27" s="6"/>
      <c r="G27" s="6"/>
    </row>
    <row r="28" spans="1:7" x14ac:dyDescent="0.2">
      <c r="A28" s="4"/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</row>
    <row r="37" spans="1:7" x14ac:dyDescent="0.2">
      <c r="A37" s="4"/>
      <c r="B37" s="4"/>
      <c r="C37" s="6"/>
      <c r="D37" s="6"/>
      <c r="E37" s="6"/>
      <c r="F37" s="6"/>
    </row>
    <row r="38" spans="1:7" x14ac:dyDescent="0.2">
      <c r="A38" s="4"/>
      <c r="B38" s="4"/>
      <c r="C38" s="6"/>
      <c r="D38" s="6"/>
      <c r="E38" s="6"/>
      <c r="F38" s="6"/>
    </row>
    <row r="39" spans="1:7" x14ac:dyDescent="0.2">
      <c r="A39" s="4"/>
      <c r="B39" s="4"/>
      <c r="C39" s="6"/>
      <c r="D39" s="6"/>
      <c r="E39" s="6"/>
      <c r="F39" s="6"/>
    </row>
    <row r="40" spans="1:7" x14ac:dyDescent="0.2">
      <c r="A40" s="4"/>
      <c r="B40" s="4"/>
      <c r="C40" s="6"/>
      <c r="D40" s="6"/>
      <c r="E40" s="6"/>
      <c r="F40" s="6"/>
    </row>
    <row r="41" spans="1:7" ht="18" x14ac:dyDescent="0.2">
      <c r="A41" s="10" t="s">
        <v>6</v>
      </c>
      <c r="B41" s="10">
        <f>SUM(B4:B27)</f>
        <v>18</v>
      </c>
      <c r="C41" s="10">
        <f>SUM(C4:C27)</f>
        <v>18</v>
      </c>
      <c r="D41" s="1"/>
    </row>
    <row r="42" spans="1:7" x14ac:dyDescent="0.2">
      <c r="C42" s="1"/>
      <c r="D42" s="1"/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customFormat="1" x14ac:dyDescent="0.2">
      <c r="C49" s="1"/>
      <c r="D49" s="1"/>
    </row>
  </sheetData>
  <customSheetViews>
    <customSheetView guid="{A025996E-0933-4403-96EE-A2E2485AFB51}">
      <selection activeCell="C6" sqref="C6"/>
      <pageMargins left="0.7" right="0.7" top="0.75" bottom="0.75" header="0.3" footer="0.3"/>
    </customSheetView>
    <customSheetView guid="{0E654E7C-7733-487E-8AA6-57B1679C9575}">
      <selection activeCell="C6" sqref="C6"/>
      <pageMargins left="0.7" right="0.7" top="0.75" bottom="0.75" header="0.3" footer="0.3"/>
    </customSheetView>
    <customSheetView guid="{830F310C-B10E-428C-9285-BC55B5E9B5E8}">
      <selection activeCell="E12" sqref="E12"/>
      <pageMargins left="0.7" right="0.7" top="0.75" bottom="0.75" header="0.3" footer="0.3"/>
    </customSheetView>
    <customSheetView guid="{58A7C1A0-EB3D-45BE-B933-18BBA6A7916A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"/>
  <sheetViews>
    <sheetView workbookViewId="0">
      <selection activeCell="I31" sqref="I31"/>
    </sheetView>
  </sheetViews>
  <sheetFormatPr defaultRowHeight="11.25" x14ac:dyDescent="0.2"/>
  <sheetData/>
  <customSheetViews>
    <customSheetView guid="{A025996E-0933-4403-96EE-A2E2485AFB51}">
      <selection activeCell="I31" sqref="I31"/>
      <pageMargins left="0.7" right="0.7" top="0.75" bottom="0.75" header="0.3" footer="0.3"/>
    </customSheetView>
    <customSheetView guid="{0E654E7C-7733-487E-8AA6-57B1679C9575}">
      <selection activeCell="I31" sqref="I31"/>
      <pageMargins left="0.7" right="0.7" top="0.75" bottom="0.75" header="0.3" footer="0.3"/>
    </customSheetView>
    <customSheetView guid="{830F310C-B10E-428C-9285-BC55B5E9B5E8}">
      <selection activeCell="I31" sqref="I31"/>
      <pageMargins left="0.7" right="0.7" top="0.75" bottom="0.75" header="0.3" footer="0.3"/>
    </customSheetView>
    <customSheetView guid="{58A7C1A0-EB3D-45BE-B933-18BBA6A7916A}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customSheetViews>
    <customSheetView guid="{A025996E-0933-4403-96EE-A2E2485AFB51}">
      <pageMargins left="0.7" right="0.7" top="0.75" bottom="0.75" header="0.3" footer="0.3"/>
    </customSheetView>
    <customSheetView guid="{0E654E7C-7733-487E-8AA6-57B1679C9575}">
      <pageMargins left="0.7" right="0.7" top="0.75" bottom="0.75" header="0.3" footer="0.3"/>
    </customSheetView>
    <customSheetView guid="{830F310C-B10E-428C-9285-BC55B5E9B5E8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-0.249977111117893"/>
  </sheetPr>
  <dimension ref="A1:G98"/>
  <sheetViews>
    <sheetView zoomScaleNormal="100" workbookViewId="0">
      <selection activeCell="E11" sqref="E11"/>
    </sheetView>
  </sheetViews>
  <sheetFormatPr defaultRowHeight="11.25" x14ac:dyDescent="0.2"/>
  <cols>
    <col min="1" max="1" width="20" style="2" bestFit="1" customWidth="1"/>
    <col min="2" max="2" width="9.83203125" style="2" customWidth="1"/>
    <col min="3" max="3" width="9.33203125" style="3" customWidth="1"/>
    <col min="4" max="4" width="9.83203125" style="3" bestFit="1" customWidth="1"/>
    <col min="5" max="5" width="32.6640625" style="3" customWidth="1"/>
    <col min="6" max="6" width="9.33203125" style="3" customWidth="1"/>
    <col min="7" max="7" width="10.5" bestFit="1" customWidth="1"/>
    <col min="9" max="9" width="19.33203125" customWidth="1"/>
  </cols>
  <sheetData>
    <row r="1" spans="1:7" ht="35.25" customHeight="1" x14ac:dyDescent="0.2">
      <c r="A1" s="12" t="s">
        <v>7</v>
      </c>
    </row>
    <row r="2" spans="1:7" ht="33.75" customHeight="1" x14ac:dyDescent="0.2">
      <c r="A2" s="8" t="s">
        <v>3</v>
      </c>
      <c r="B2" s="9">
        <f>B65-C65</f>
        <v>14</v>
      </c>
      <c r="C2" s="21" t="s">
        <v>37</v>
      </c>
    </row>
    <row r="3" spans="1:7" x14ac:dyDescent="0.2">
      <c r="A3" s="4" t="s">
        <v>0</v>
      </c>
      <c r="B3" s="4" t="s">
        <v>4</v>
      </c>
      <c r="C3" s="4" t="s">
        <v>10</v>
      </c>
      <c r="D3" s="4" t="s">
        <v>5</v>
      </c>
      <c r="E3" s="5" t="s">
        <v>1</v>
      </c>
      <c r="F3" s="5" t="s">
        <v>2</v>
      </c>
      <c r="G3" s="4" t="s">
        <v>38</v>
      </c>
    </row>
    <row r="4" spans="1:7" x14ac:dyDescent="0.2">
      <c r="A4" s="4">
        <v>1</v>
      </c>
      <c r="B4" s="4">
        <v>12</v>
      </c>
      <c r="C4" s="4"/>
      <c r="D4" s="17">
        <v>44036</v>
      </c>
      <c r="E4" s="5"/>
      <c r="F4" s="5"/>
      <c r="G4" s="6"/>
    </row>
    <row r="5" spans="1:7" x14ac:dyDescent="0.2">
      <c r="A5" s="4">
        <v>2</v>
      </c>
      <c r="B5" s="4"/>
      <c r="C5" s="4">
        <v>1</v>
      </c>
      <c r="D5" s="17">
        <v>44037</v>
      </c>
      <c r="E5" s="25" t="s">
        <v>575</v>
      </c>
      <c r="F5" s="5" t="s">
        <v>31</v>
      </c>
      <c r="G5" s="6"/>
    </row>
    <row r="6" spans="1:7" x14ac:dyDescent="0.2">
      <c r="A6" s="4">
        <v>3</v>
      </c>
      <c r="B6" s="4"/>
      <c r="C6" s="5">
        <v>1</v>
      </c>
      <c r="D6" s="11">
        <v>44057</v>
      </c>
      <c r="E6" s="6" t="s">
        <v>610</v>
      </c>
      <c r="F6" s="6" t="s">
        <v>82</v>
      </c>
      <c r="G6" s="6"/>
    </row>
    <row r="7" spans="1:7" x14ac:dyDescent="0.2">
      <c r="A7" s="4">
        <v>4</v>
      </c>
      <c r="B7" s="4"/>
      <c r="C7" s="5">
        <v>2</v>
      </c>
      <c r="D7" s="17">
        <v>44076</v>
      </c>
      <c r="E7" s="25" t="s">
        <v>636</v>
      </c>
      <c r="F7" s="5" t="s">
        <v>274</v>
      </c>
      <c r="G7" s="6"/>
    </row>
    <row r="8" spans="1:7" x14ac:dyDescent="0.2">
      <c r="A8" s="4">
        <v>5</v>
      </c>
      <c r="B8" s="4"/>
      <c r="C8" s="5">
        <v>2</v>
      </c>
      <c r="D8" s="17">
        <v>44078</v>
      </c>
      <c r="E8" s="25" t="s">
        <v>643</v>
      </c>
      <c r="F8" s="5" t="s">
        <v>274</v>
      </c>
      <c r="G8" s="6"/>
    </row>
    <row r="9" spans="1:7" x14ac:dyDescent="0.2">
      <c r="A9" s="4">
        <v>6</v>
      </c>
      <c r="B9" s="4"/>
      <c r="C9" s="5">
        <v>2</v>
      </c>
      <c r="D9" s="17">
        <v>44096</v>
      </c>
      <c r="E9" s="25" t="s">
        <v>659</v>
      </c>
      <c r="F9" s="5" t="s">
        <v>78</v>
      </c>
      <c r="G9" s="6"/>
    </row>
    <row r="10" spans="1:7" x14ac:dyDescent="0.2">
      <c r="A10" s="4">
        <v>7</v>
      </c>
      <c r="B10" s="4">
        <v>4</v>
      </c>
      <c r="C10" s="5"/>
      <c r="D10" s="17">
        <v>44107</v>
      </c>
      <c r="E10" s="25"/>
      <c r="F10" s="5"/>
      <c r="G10" s="6"/>
    </row>
    <row r="11" spans="1:7" x14ac:dyDescent="0.2">
      <c r="A11" s="4">
        <v>8</v>
      </c>
      <c r="B11" s="4"/>
      <c r="C11" s="5">
        <v>2</v>
      </c>
      <c r="D11" s="11">
        <v>44116</v>
      </c>
      <c r="E11" s="6" t="s">
        <v>676</v>
      </c>
      <c r="F11" s="6" t="s">
        <v>101</v>
      </c>
      <c r="G11" s="6"/>
    </row>
    <row r="12" spans="1:7" x14ac:dyDescent="0.2">
      <c r="A12" s="4">
        <v>9</v>
      </c>
      <c r="B12" s="4"/>
      <c r="C12" s="5">
        <v>2</v>
      </c>
      <c r="D12" s="11">
        <v>44134</v>
      </c>
      <c r="E12" s="25" t="s">
        <v>699</v>
      </c>
      <c r="F12" s="5" t="s">
        <v>82</v>
      </c>
      <c r="G12" s="6"/>
    </row>
    <row r="13" spans="1:7" x14ac:dyDescent="0.2">
      <c r="A13" s="4">
        <v>10</v>
      </c>
      <c r="B13" s="4">
        <v>12</v>
      </c>
      <c r="C13" s="5"/>
      <c r="D13" s="17">
        <v>44253</v>
      </c>
      <c r="E13" s="6"/>
      <c r="F13" s="6"/>
      <c r="G13" s="6"/>
    </row>
    <row r="14" spans="1:7" x14ac:dyDescent="0.2">
      <c r="A14" s="4">
        <v>11</v>
      </c>
      <c r="B14" s="4"/>
      <c r="C14" s="5">
        <v>2</v>
      </c>
      <c r="D14" s="11">
        <v>44300</v>
      </c>
      <c r="E14" s="25" t="s">
        <v>659</v>
      </c>
      <c r="F14" s="6" t="s">
        <v>31</v>
      </c>
      <c r="G14" s="6"/>
    </row>
    <row r="15" spans="1:7" x14ac:dyDescent="0.2">
      <c r="A15" s="4">
        <v>12</v>
      </c>
      <c r="B15" s="4"/>
      <c r="C15" s="5">
        <v>1</v>
      </c>
      <c r="D15" s="11">
        <v>44355</v>
      </c>
      <c r="E15" s="25" t="s">
        <v>575</v>
      </c>
      <c r="F15" s="6" t="s">
        <v>31</v>
      </c>
      <c r="G15" s="6"/>
    </row>
    <row r="16" spans="1:7" x14ac:dyDescent="0.2">
      <c r="A16" s="4">
        <v>13</v>
      </c>
      <c r="B16" s="4">
        <v>4</v>
      </c>
      <c r="C16" s="5"/>
      <c r="D16" s="11">
        <v>44385</v>
      </c>
      <c r="E16" s="25" t="s">
        <v>1053</v>
      </c>
      <c r="F16" s="5"/>
      <c r="G16" s="6"/>
    </row>
    <row r="17" spans="1:7" x14ac:dyDescent="0.2">
      <c r="A17" s="4">
        <v>14</v>
      </c>
      <c r="B17" s="4"/>
      <c r="C17" s="5">
        <v>8</v>
      </c>
      <c r="D17" s="17"/>
      <c r="E17" s="25"/>
      <c r="F17" s="5"/>
      <c r="G17" s="6"/>
    </row>
    <row r="18" spans="1:7" x14ac:dyDescent="0.2">
      <c r="A18" s="4">
        <v>15</v>
      </c>
      <c r="B18" s="4"/>
      <c r="C18" s="75">
        <v>9</v>
      </c>
      <c r="D18" s="11"/>
      <c r="E18" s="6"/>
      <c r="F18" s="6"/>
      <c r="G18" s="6"/>
    </row>
    <row r="19" spans="1:7" x14ac:dyDescent="0.2">
      <c r="A19" s="4">
        <v>16</v>
      </c>
      <c r="B19" s="4">
        <v>6</v>
      </c>
      <c r="C19" s="5"/>
      <c r="D19" s="11">
        <v>44599</v>
      </c>
      <c r="E19" s="25"/>
      <c r="F19" s="5"/>
      <c r="G19" s="6"/>
    </row>
    <row r="20" spans="1:7" x14ac:dyDescent="0.2">
      <c r="A20" s="4">
        <v>17</v>
      </c>
      <c r="B20" s="4">
        <v>8</v>
      </c>
      <c r="C20" s="5"/>
      <c r="D20" s="11">
        <v>44614</v>
      </c>
      <c r="E20" s="6"/>
      <c r="F20" s="6"/>
      <c r="G20" s="6"/>
    </row>
    <row r="21" spans="1:7" x14ac:dyDescent="0.2">
      <c r="A21" s="4">
        <v>18</v>
      </c>
      <c r="B21" s="4"/>
      <c r="C21" s="5"/>
      <c r="D21" s="11"/>
      <c r="E21" s="6"/>
      <c r="F21" s="6"/>
      <c r="G21" s="6"/>
    </row>
    <row r="22" spans="1:7" x14ac:dyDescent="0.2">
      <c r="A22" s="4">
        <v>19</v>
      </c>
      <c r="B22" s="4"/>
      <c r="C22" s="5"/>
      <c r="D22" s="17"/>
      <c r="E22" s="25"/>
      <c r="F22" s="5"/>
      <c r="G22" s="6"/>
    </row>
    <row r="23" spans="1:7" x14ac:dyDescent="0.2">
      <c r="A23" s="4">
        <v>20</v>
      </c>
      <c r="B23" s="4"/>
      <c r="C23" s="5"/>
      <c r="D23" s="17"/>
      <c r="E23" s="6"/>
      <c r="F23" s="5"/>
      <c r="G23" s="6"/>
    </row>
    <row r="24" spans="1:7" x14ac:dyDescent="0.2">
      <c r="A24" s="4">
        <v>21</v>
      </c>
      <c r="B24" s="4"/>
      <c r="C24" s="5"/>
      <c r="D24" s="5"/>
      <c r="E24" s="5"/>
      <c r="F24" s="5"/>
      <c r="G24" s="6"/>
    </row>
    <row r="25" spans="1:7" x14ac:dyDescent="0.2">
      <c r="A25" s="4">
        <v>22</v>
      </c>
      <c r="B25" s="4"/>
      <c r="C25" s="5"/>
      <c r="D25" s="5"/>
      <c r="E25" s="5"/>
      <c r="F25" s="5"/>
      <c r="G25" s="6"/>
    </row>
    <row r="26" spans="1:7" x14ac:dyDescent="0.2">
      <c r="A26" s="4">
        <v>23</v>
      </c>
      <c r="B26" s="4"/>
      <c r="C26" s="5"/>
      <c r="D26" s="5"/>
      <c r="E26" s="5"/>
      <c r="F26" s="5"/>
      <c r="G26" s="6"/>
    </row>
    <row r="27" spans="1:7" x14ac:dyDescent="0.2">
      <c r="A27" s="4">
        <v>24</v>
      </c>
      <c r="B27" s="4"/>
      <c r="C27" s="5"/>
      <c r="D27" s="5"/>
      <c r="E27" s="5"/>
      <c r="F27" s="5"/>
      <c r="G27" s="6"/>
    </row>
    <row r="28" spans="1:7" x14ac:dyDescent="0.2">
      <c r="A28" s="4"/>
      <c r="B28" s="4"/>
      <c r="C28" s="5"/>
      <c r="D28" s="5"/>
      <c r="E28" s="5"/>
      <c r="F28" s="5"/>
      <c r="G28" s="6"/>
    </row>
    <row r="29" spans="1:7" x14ac:dyDescent="0.2">
      <c r="A29" s="4"/>
      <c r="B29" s="4"/>
      <c r="C29" s="5"/>
      <c r="D29" s="5"/>
      <c r="E29" s="5"/>
      <c r="F29" s="5"/>
      <c r="G29" s="6"/>
    </row>
    <row r="30" spans="1:7" x14ac:dyDescent="0.2">
      <c r="A30" s="4"/>
      <c r="B30" s="4"/>
      <c r="C30" s="5"/>
      <c r="D30" s="5"/>
      <c r="E30" s="5"/>
      <c r="F30" s="5"/>
      <c r="G30" s="6"/>
    </row>
    <row r="31" spans="1:7" x14ac:dyDescent="0.2">
      <c r="A31" s="4"/>
      <c r="B31" s="4"/>
      <c r="C31" s="5"/>
      <c r="D31" s="5"/>
      <c r="E31" s="5"/>
      <c r="F31" s="5"/>
      <c r="G31" s="6"/>
    </row>
    <row r="32" spans="1:7" x14ac:dyDescent="0.2">
      <c r="A32" s="4"/>
      <c r="B32" s="4"/>
      <c r="C32" s="5"/>
      <c r="D32" s="5"/>
      <c r="E32" s="5"/>
      <c r="F32" s="5"/>
      <c r="G32" s="6"/>
    </row>
    <row r="33" spans="1:7" x14ac:dyDescent="0.2">
      <c r="A33" s="4"/>
      <c r="B33" s="4"/>
      <c r="C33" s="5"/>
      <c r="D33" s="5"/>
      <c r="E33" s="5"/>
      <c r="F33" s="5"/>
      <c r="G33" s="6"/>
    </row>
    <row r="34" spans="1:7" x14ac:dyDescent="0.2">
      <c r="A34" s="4"/>
      <c r="B34" s="4"/>
      <c r="C34" s="5"/>
      <c r="D34" s="5"/>
      <c r="E34" s="5"/>
      <c r="F34" s="5"/>
      <c r="G34" s="6"/>
    </row>
    <row r="35" spans="1:7" x14ac:dyDescent="0.2">
      <c r="A35" s="4"/>
      <c r="B35" s="4"/>
      <c r="C35" s="5"/>
      <c r="D35" s="5"/>
      <c r="E35" s="5"/>
      <c r="F35" s="5"/>
      <c r="G35" s="6"/>
    </row>
    <row r="36" spans="1:7" x14ac:dyDescent="0.2">
      <c r="A36" s="4"/>
      <c r="B36" s="4"/>
      <c r="C36" s="5"/>
      <c r="D36" s="5"/>
      <c r="E36" s="5"/>
      <c r="F36" s="5"/>
      <c r="G36" s="6"/>
    </row>
    <row r="37" spans="1:7" x14ac:dyDescent="0.2">
      <c r="A37" s="4"/>
      <c r="B37" s="4"/>
      <c r="C37" s="5"/>
      <c r="D37" s="5"/>
      <c r="E37" s="5"/>
      <c r="F37" s="5"/>
      <c r="G37" s="6"/>
    </row>
    <row r="38" spans="1:7" x14ac:dyDescent="0.2">
      <c r="A38" s="4"/>
      <c r="B38" s="4"/>
      <c r="C38" s="5"/>
      <c r="D38" s="5"/>
      <c r="E38" s="5"/>
      <c r="F38" s="5"/>
      <c r="G38" s="6"/>
    </row>
    <row r="39" spans="1:7" x14ac:dyDescent="0.2">
      <c r="A39" s="4"/>
      <c r="B39" s="4"/>
      <c r="C39" s="5"/>
      <c r="D39" s="5"/>
      <c r="E39" s="5"/>
      <c r="F39" s="5"/>
      <c r="G39" s="6"/>
    </row>
    <row r="40" spans="1:7" x14ac:dyDescent="0.2">
      <c r="A40" s="4"/>
      <c r="B40" s="4"/>
      <c r="C40" s="5"/>
      <c r="D40" s="5"/>
      <c r="E40" s="5"/>
      <c r="F40" s="5"/>
      <c r="G40" s="6"/>
    </row>
    <row r="41" spans="1:7" x14ac:dyDescent="0.2">
      <c r="A41" s="4"/>
      <c r="B41" s="4"/>
      <c r="C41" s="5"/>
      <c r="D41" s="5"/>
      <c r="E41" s="5"/>
      <c r="F41" s="5"/>
      <c r="G41" s="6"/>
    </row>
    <row r="42" spans="1:7" x14ac:dyDescent="0.2">
      <c r="A42" s="4"/>
      <c r="B42" s="4"/>
      <c r="C42" s="5"/>
      <c r="D42" s="5"/>
      <c r="E42" s="5"/>
      <c r="F42" s="5"/>
      <c r="G42" s="6"/>
    </row>
    <row r="43" spans="1:7" x14ac:dyDescent="0.2">
      <c r="A43" s="4"/>
      <c r="B43" s="4"/>
      <c r="C43" s="5"/>
      <c r="D43" s="5"/>
      <c r="E43" s="5"/>
      <c r="F43" s="5"/>
      <c r="G43" s="6"/>
    </row>
    <row r="44" spans="1:7" x14ac:dyDescent="0.2">
      <c r="A44" s="4"/>
      <c r="B44" s="4"/>
      <c r="C44" s="5"/>
      <c r="D44" s="5"/>
      <c r="E44" s="5"/>
      <c r="F44" s="5"/>
      <c r="G44" s="6"/>
    </row>
    <row r="45" spans="1:7" x14ac:dyDescent="0.2">
      <c r="A45" s="4"/>
      <c r="B45" s="4"/>
      <c r="C45" s="5"/>
      <c r="D45" s="5"/>
      <c r="E45" s="5"/>
      <c r="F45" s="5"/>
      <c r="G45" s="6"/>
    </row>
    <row r="46" spans="1:7" x14ac:dyDescent="0.2">
      <c r="A46" s="4"/>
      <c r="B46" s="4"/>
      <c r="C46" s="5"/>
      <c r="D46" s="5"/>
      <c r="E46" s="5"/>
      <c r="F46" s="5"/>
      <c r="G46" s="6"/>
    </row>
    <row r="47" spans="1:7" x14ac:dyDescent="0.2">
      <c r="A47" s="4"/>
      <c r="B47" s="4"/>
      <c r="C47" s="5"/>
      <c r="D47" s="5"/>
      <c r="E47" s="5"/>
      <c r="F47" s="5"/>
      <c r="G47" s="6"/>
    </row>
    <row r="48" spans="1:7" x14ac:dyDescent="0.2">
      <c r="A48" s="4"/>
      <c r="B48" s="4"/>
      <c r="C48" s="5"/>
      <c r="D48" s="5"/>
      <c r="E48" s="5"/>
      <c r="F48" s="5"/>
      <c r="G48" s="6"/>
    </row>
    <row r="49" spans="1:7" x14ac:dyDescent="0.2">
      <c r="A49" s="4"/>
      <c r="B49" s="4"/>
      <c r="C49" s="5"/>
      <c r="D49" s="5"/>
      <c r="E49" s="5"/>
      <c r="F49" s="5"/>
      <c r="G49" s="6"/>
    </row>
    <row r="50" spans="1:7" x14ac:dyDescent="0.2">
      <c r="A50" s="4"/>
      <c r="B50" s="4"/>
      <c r="C50" s="5"/>
      <c r="D50" s="5"/>
      <c r="E50" s="5"/>
      <c r="F50" s="5"/>
      <c r="G50" s="6"/>
    </row>
    <row r="51" spans="1:7" x14ac:dyDescent="0.2">
      <c r="A51" s="4"/>
      <c r="B51" s="4"/>
      <c r="C51" s="5"/>
      <c r="D51" s="5"/>
      <c r="E51" s="5"/>
      <c r="F51" s="5"/>
      <c r="G51" s="6"/>
    </row>
    <row r="52" spans="1:7" x14ac:dyDescent="0.2">
      <c r="A52" s="4"/>
      <c r="B52" s="4"/>
      <c r="C52" s="5"/>
      <c r="D52" s="5"/>
      <c r="E52" s="5"/>
      <c r="F52" s="5"/>
      <c r="G52" s="6"/>
    </row>
    <row r="53" spans="1:7" x14ac:dyDescent="0.2">
      <c r="A53" s="4"/>
      <c r="B53" s="4"/>
      <c r="C53" s="5"/>
      <c r="D53" s="5"/>
      <c r="E53" s="5"/>
      <c r="F53" s="5"/>
      <c r="G53" s="6"/>
    </row>
    <row r="54" spans="1:7" x14ac:dyDescent="0.2">
      <c r="A54" s="4"/>
      <c r="B54" s="4"/>
      <c r="C54" s="5"/>
      <c r="D54" s="5"/>
      <c r="E54" s="5"/>
      <c r="F54" s="5"/>
      <c r="G54" s="6"/>
    </row>
    <row r="55" spans="1:7" x14ac:dyDescent="0.2">
      <c r="A55" s="4"/>
      <c r="B55" s="4"/>
      <c r="C55" s="5"/>
      <c r="D55" s="5"/>
      <c r="E55" s="5"/>
      <c r="F55" s="5"/>
      <c r="G55" s="6"/>
    </row>
    <row r="56" spans="1:7" x14ac:dyDescent="0.2">
      <c r="A56" s="4"/>
      <c r="B56" s="4"/>
      <c r="C56" s="5"/>
      <c r="D56" s="5"/>
      <c r="E56" s="5"/>
      <c r="F56" s="5"/>
      <c r="G56" s="6"/>
    </row>
    <row r="57" spans="1:7" x14ac:dyDescent="0.2">
      <c r="A57" s="4"/>
      <c r="B57" s="4"/>
      <c r="C57" s="5"/>
      <c r="D57" s="5"/>
      <c r="E57" s="5"/>
      <c r="F57" s="5"/>
      <c r="G57" s="6"/>
    </row>
    <row r="58" spans="1:7" x14ac:dyDescent="0.2">
      <c r="A58" s="4"/>
      <c r="B58" s="4"/>
      <c r="C58" s="5"/>
      <c r="D58" s="5"/>
      <c r="E58" s="5"/>
      <c r="F58" s="5"/>
      <c r="G58" s="6"/>
    </row>
    <row r="59" spans="1:7" x14ac:dyDescent="0.2">
      <c r="A59" s="4"/>
      <c r="B59" s="4"/>
      <c r="C59" s="5"/>
      <c r="D59" s="5"/>
      <c r="E59" s="5"/>
      <c r="F59" s="5"/>
      <c r="G59" s="6"/>
    </row>
    <row r="60" spans="1:7" x14ac:dyDescent="0.2">
      <c r="A60" s="4"/>
      <c r="B60" s="4"/>
      <c r="C60" s="5"/>
      <c r="D60" s="5"/>
      <c r="E60" s="5"/>
      <c r="F60" s="5"/>
      <c r="G60" s="6"/>
    </row>
    <row r="61" spans="1:7" x14ac:dyDescent="0.2">
      <c r="A61" s="4"/>
      <c r="B61" s="4"/>
      <c r="C61" s="5"/>
      <c r="D61" s="5"/>
      <c r="E61" s="5"/>
      <c r="F61" s="5"/>
      <c r="G61" s="6"/>
    </row>
    <row r="62" spans="1:7" x14ac:dyDescent="0.2">
      <c r="A62" s="4"/>
      <c r="B62" s="4"/>
      <c r="C62" s="5"/>
      <c r="D62" s="5"/>
      <c r="E62" s="5"/>
      <c r="F62" s="5"/>
      <c r="G62" s="6"/>
    </row>
    <row r="63" spans="1:7" x14ac:dyDescent="0.2">
      <c r="A63" s="4"/>
      <c r="B63" s="4"/>
      <c r="C63" s="5"/>
      <c r="D63" s="5"/>
      <c r="E63" s="5"/>
      <c r="F63" s="5"/>
      <c r="G63" s="6"/>
    </row>
    <row r="64" spans="1:7" x14ac:dyDescent="0.2">
      <c r="A64" s="4"/>
      <c r="B64" s="4"/>
      <c r="C64" s="5"/>
      <c r="D64" s="5"/>
      <c r="E64" s="5"/>
      <c r="F64" s="5"/>
      <c r="G64" s="6"/>
    </row>
    <row r="65" spans="1:7" ht="18" x14ac:dyDescent="0.2">
      <c r="A65" s="10" t="s">
        <v>6</v>
      </c>
      <c r="B65" s="10">
        <f>SUM(B4:B27)</f>
        <v>46</v>
      </c>
      <c r="C65" s="10">
        <f>SUM(C4:C27)</f>
        <v>32</v>
      </c>
      <c r="D65" s="5"/>
      <c r="E65" s="5"/>
      <c r="F65" s="5"/>
      <c r="G65" s="4">
        <f>SUM(G4:G64)</f>
        <v>0</v>
      </c>
    </row>
    <row r="66" spans="1:7" x14ac:dyDescent="0.2">
      <c r="C66" s="2"/>
      <c r="D66" s="18"/>
      <c r="E66" s="18"/>
      <c r="F66" s="18"/>
    </row>
    <row r="67" spans="1:7" x14ac:dyDescent="0.2">
      <c r="C67" s="2"/>
      <c r="D67" s="18"/>
      <c r="E67" s="18"/>
      <c r="F67" s="18"/>
    </row>
    <row r="68" spans="1:7" x14ac:dyDescent="0.2">
      <c r="C68" s="2"/>
      <c r="D68" s="18"/>
      <c r="E68" s="18"/>
      <c r="F68" s="18"/>
    </row>
    <row r="69" spans="1:7" x14ac:dyDescent="0.2">
      <c r="C69" s="2"/>
      <c r="D69" s="18"/>
      <c r="E69" s="18"/>
      <c r="F69" s="18"/>
    </row>
    <row r="70" spans="1:7" x14ac:dyDescent="0.2">
      <c r="C70" s="2"/>
      <c r="D70" s="18"/>
      <c r="E70" s="18"/>
      <c r="F70" s="18"/>
    </row>
    <row r="71" spans="1:7" x14ac:dyDescent="0.2">
      <c r="C71" s="2"/>
      <c r="D71" s="18"/>
      <c r="E71" s="18"/>
      <c r="F71" s="18"/>
    </row>
    <row r="72" spans="1:7" x14ac:dyDescent="0.2">
      <c r="C72" s="2"/>
      <c r="D72" s="18"/>
      <c r="E72" s="18"/>
      <c r="F72" s="18"/>
    </row>
    <row r="73" spans="1:7" x14ac:dyDescent="0.2">
      <c r="C73" s="2"/>
      <c r="D73" s="18"/>
      <c r="E73" s="18"/>
      <c r="F73" s="18"/>
    </row>
    <row r="74" spans="1:7" x14ac:dyDescent="0.2">
      <c r="D74" s="18"/>
      <c r="E74" s="18"/>
      <c r="F74" s="18"/>
    </row>
    <row r="75" spans="1:7" x14ac:dyDescent="0.2">
      <c r="D75" s="18"/>
      <c r="E75" s="18"/>
      <c r="F75" s="18"/>
    </row>
    <row r="76" spans="1:7" x14ac:dyDescent="0.2">
      <c r="D76" s="18"/>
      <c r="E76" s="18"/>
      <c r="F76" s="18"/>
    </row>
    <row r="77" spans="1:7" x14ac:dyDescent="0.2">
      <c r="D77" s="18"/>
      <c r="E77" s="18"/>
      <c r="F77" s="18"/>
    </row>
    <row r="78" spans="1:7" x14ac:dyDescent="0.2">
      <c r="D78" s="18"/>
      <c r="E78" s="18"/>
      <c r="F78" s="18"/>
    </row>
    <row r="79" spans="1:7" x14ac:dyDescent="0.2">
      <c r="D79" s="18"/>
      <c r="E79" s="18"/>
      <c r="F79" s="18"/>
    </row>
    <row r="80" spans="1:7" x14ac:dyDescent="0.2">
      <c r="D80" s="18"/>
      <c r="E80" s="18"/>
      <c r="F80" s="18"/>
    </row>
    <row r="81" spans="4:6" x14ac:dyDescent="0.2">
      <c r="D81" s="18"/>
      <c r="E81" s="18"/>
      <c r="F81" s="18"/>
    </row>
    <row r="82" spans="4:6" x14ac:dyDescent="0.2">
      <c r="D82" s="18"/>
      <c r="E82" s="18"/>
      <c r="F82" s="18"/>
    </row>
    <row r="83" spans="4:6" x14ac:dyDescent="0.2">
      <c r="D83" s="18"/>
      <c r="E83" s="18"/>
      <c r="F83" s="18"/>
    </row>
    <row r="84" spans="4:6" x14ac:dyDescent="0.2">
      <c r="D84" s="18"/>
      <c r="E84" s="18"/>
      <c r="F84" s="18"/>
    </row>
    <row r="85" spans="4:6" x14ac:dyDescent="0.2">
      <c r="D85" s="18"/>
      <c r="E85" s="18"/>
      <c r="F85" s="18"/>
    </row>
    <row r="86" spans="4:6" x14ac:dyDescent="0.2">
      <c r="D86" s="18"/>
      <c r="E86" s="18"/>
      <c r="F86" s="18"/>
    </row>
    <row r="87" spans="4:6" x14ac:dyDescent="0.2">
      <c r="D87" s="18"/>
      <c r="E87" s="18"/>
      <c r="F87" s="18"/>
    </row>
    <row r="88" spans="4:6" x14ac:dyDescent="0.2">
      <c r="D88" s="18"/>
      <c r="E88" s="18"/>
      <c r="F88" s="18"/>
    </row>
    <row r="89" spans="4:6" x14ac:dyDescent="0.2">
      <c r="D89" s="18"/>
      <c r="E89" s="18"/>
      <c r="F89" s="18"/>
    </row>
    <row r="90" spans="4:6" x14ac:dyDescent="0.2">
      <c r="D90" s="2"/>
    </row>
    <row r="91" spans="4:6" x14ac:dyDescent="0.2">
      <c r="D91" s="2"/>
    </row>
    <row r="92" spans="4:6" x14ac:dyDescent="0.2">
      <c r="D92" s="2"/>
    </row>
    <row r="93" spans="4:6" x14ac:dyDescent="0.2">
      <c r="D93" s="2"/>
    </row>
    <row r="94" spans="4:6" x14ac:dyDescent="0.2">
      <c r="D94" s="2"/>
    </row>
    <row r="95" spans="4:6" x14ac:dyDescent="0.2">
      <c r="D95" s="2"/>
    </row>
    <row r="96" spans="4:6" x14ac:dyDescent="0.2">
      <c r="D96" s="2"/>
    </row>
    <row r="97" spans="4:4" x14ac:dyDescent="0.2">
      <c r="D97" s="2"/>
    </row>
    <row r="98" spans="4:4" x14ac:dyDescent="0.2">
      <c r="D98" s="2"/>
    </row>
  </sheetData>
  <dataConsolidate/>
  <customSheetViews>
    <customSheetView guid="{A025996E-0933-4403-96EE-A2E2485AFB51}">
      <selection activeCell="E11" sqref="E11"/>
      <pageMargins left="0.7" right="0.7" top="0.75" bottom="0.75" header="0.3" footer="0.3"/>
      <pageSetup orientation="portrait" r:id="rId1"/>
    </customSheetView>
    <customSheetView guid="{0E654E7C-7733-487E-8AA6-57B1679C9575}">
      <selection activeCell="D20" sqref="D20"/>
      <pageMargins left="0.7" right="0.7" top="0.75" bottom="0.75" header="0.3" footer="0.3"/>
      <pageSetup orientation="portrait" r:id="rId2"/>
    </customSheetView>
    <customSheetView guid="{830F310C-B10E-428C-9285-BC55B5E9B5E8}" topLeftCell="C1">
      <selection activeCell="E11" sqref="E11"/>
      <pageMargins left="0.7" right="0.7" top="0.75" bottom="0.75" header="0.3" footer="0.3"/>
      <pageSetup orientation="portrait" r:id="rId3"/>
    </customSheetView>
    <customSheetView guid="{58A7C1A0-EB3D-45BE-B933-18BBA6A7916A}">
      <selection activeCell="E16" sqref="E16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</sheetPr>
  <dimension ref="A1:G133"/>
  <sheetViews>
    <sheetView topLeftCell="A97" zoomScaleNormal="100" workbookViewId="0">
      <selection activeCell="K115" sqref="K11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10.1640625" bestFit="1" customWidth="1"/>
    <col min="5" max="5" width="32.6640625" customWidth="1"/>
  </cols>
  <sheetData>
    <row r="1" spans="1:7" ht="20.25" x14ac:dyDescent="0.2">
      <c r="A1" s="12" t="s">
        <v>9</v>
      </c>
    </row>
    <row r="3" spans="1:7" ht="33.75" customHeight="1" x14ac:dyDescent="0.2">
      <c r="A3" s="8" t="s">
        <v>3</v>
      </c>
      <c r="B3" s="9">
        <f>B133-C133</f>
        <v>16</v>
      </c>
      <c r="C3" s="21" t="s">
        <v>37</v>
      </c>
    </row>
    <row r="4" spans="1:7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24" t="s">
        <v>3</v>
      </c>
    </row>
    <row r="5" spans="1:7" x14ac:dyDescent="0.2">
      <c r="A5" s="4">
        <v>1</v>
      </c>
      <c r="B5" s="4">
        <v>22</v>
      </c>
      <c r="C5" s="4"/>
      <c r="D5" s="17">
        <v>43685</v>
      </c>
      <c r="E5" s="5"/>
      <c r="F5" s="5" t="s">
        <v>31</v>
      </c>
      <c r="G5" s="6"/>
    </row>
    <row r="6" spans="1:7" x14ac:dyDescent="0.2">
      <c r="A6" s="4">
        <v>2</v>
      </c>
      <c r="B6" s="4"/>
      <c r="C6" s="4">
        <v>1</v>
      </c>
      <c r="D6" s="11">
        <v>43703</v>
      </c>
      <c r="E6" s="6" t="s">
        <v>92</v>
      </c>
      <c r="F6" s="6" t="s">
        <v>82</v>
      </c>
      <c r="G6" s="6"/>
    </row>
    <row r="7" spans="1:7" x14ac:dyDescent="0.2">
      <c r="A7" s="4">
        <v>3</v>
      </c>
      <c r="B7" s="4"/>
      <c r="C7" s="5">
        <v>2</v>
      </c>
      <c r="D7" s="11">
        <v>43705</v>
      </c>
      <c r="E7" s="6" t="s">
        <v>102</v>
      </c>
      <c r="F7" s="6" t="s">
        <v>70</v>
      </c>
      <c r="G7" s="6"/>
    </row>
    <row r="8" spans="1:7" x14ac:dyDescent="0.2">
      <c r="A8" s="4">
        <v>4</v>
      </c>
      <c r="B8" s="4"/>
      <c r="C8" s="6">
        <v>2</v>
      </c>
      <c r="D8" s="11">
        <v>43746</v>
      </c>
      <c r="E8" s="6" t="s">
        <v>190</v>
      </c>
      <c r="F8" s="6" t="s">
        <v>42</v>
      </c>
      <c r="G8" s="6"/>
    </row>
    <row r="9" spans="1:7" x14ac:dyDescent="0.2">
      <c r="A9" s="4">
        <v>5</v>
      </c>
      <c r="B9" s="4"/>
      <c r="C9" s="6">
        <v>2</v>
      </c>
      <c r="D9" s="11">
        <v>43753</v>
      </c>
      <c r="E9" s="6" t="s">
        <v>206</v>
      </c>
      <c r="F9" s="6" t="s">
        <v>42</v>
      </c>
      <c r="G9" s="6"/>
    </row>
    <row r="10" spans="1:7" x14ac:dyDescent="0.2">
      <c r="A10" s="4">
        <v>6</v>
      </c>
      <c r="B10" s="4"/>
      <c r="C10" s="6">
        <v>2</v>
      </c>
      <c r="D10" s="11">
        <v>43759</v>
      </c>
      <c r="E10" s="6" t="s">
        <v>217</v>
      </c>
      <c r="F10" s="6" t="s">
        <v>70</v>
      </c>
      <c r="G10" s="6"/>
    </row>
    <row r="11" spans="1:7" x14ac:dyDescent="0.2">
      <c r="A11" s="4">
        <v>7</v>
      </c>
      <c r="B11" s="4"/>
      <c r="C11" s="6">
        <v>2</v>
      </c>
      <c r="D11" s="11">
        <v>43760</v>
      </c>
      <c r="E11" s="6" t="s">
        <v>206</v>
      </c>
      <c r="F11" s="6" t="s">
        <v>42</v>
      </c>
      <c r="G11" s="6"/>
    </row>
    <row r="12" spans="1:7" x14ac:dyDescent="0.2">
      <c r="A12" s="4">
        <v>8</v>
      </c>
      <c r="B12" s="4"/>
      <c r="C12" s="6">
        <v>2</v>
      </c>
      <c r="D12" s="11">
        <v>43787</v>
      </c>
      <c r="E12" s="6" t="s">
        <v>253</v>
      </c>
      <c r="F12" s="6" t="s">
        <v>101</v>
      </c>
      <c r="G12" s="6"/>
    </row>
    <row r="13" spans="1:7" x14ac:dyDescent="0.2">
      <c r="A13" s="4">
        <v>9</v>
      </c>
      <c r="B13" s="4">
        <v>40</v>
      </c>
      <c r="C13" s="6"/>
      <c r="D13" s="11">
        <v>43794</v>
      </c>
      <c r="E13" s="6"/>
      <c r="F13" s="6"/>
      <c r="G13" s="6"/>
    </row>
    <row r="14" spans="1:7" x14ac:dyDescent="0.2">
      <c r="A14" s="4">
        <v>10</v>
      </c>
      <c r="B14" s="4"/>
      <c r="C14" s="6">
        <v>2</v>
      </c>
      <c r="D14" s="11">
        <v>43801</v>
      </c>
      <c r="E14" s="6" t="s">
        <v>593</v>
      </c>
      <c r="F14" s="6" t="s">
        <v>178</v>
      </c>
      <c r="G14" s="6"/>
    </row>
    <row r="15" spans="1:7" x14ac:dyDescent="0.2">
      <c r="A15" s="4">
        <v>11</v>
      </c>
      <c r="B15" s="4"/>
      <c r="C15" s="6">
        <v>2</v>
      </c>
      <c r="D15" s="11">
        <v>43817</v>
      </c>
      <c r="E15" s="6" t="s">
        <v>304</v>
      </c>
      <c r="F15" s="6" t="s">
        <v>70</v>
      </c>
      <c r="G15" s="6"/>
    </row>
    <row r="16" spans="1:7" x14ac:dyDescent="0.2">
      <c r="A16" s="4">
        <v>12</v>
      </c>
      <c r="B16" s="4"/>
      <c r="C16" s="6">
        <v>2</v>
      </c>
      <c r="D16" s="11">
        <v>43844</v>
      </c>
      <c r="E16" s="6" t="s">
        <v>339</v>
      </c>
      <c r="F16" s="6" t="s">
        <v>78</v>
      </c>
      <c r="G16" s="6"/>
    </row>
    <row r="17" spans="1:7" x14ac:dyDescent="0.2">
      <c r="A17" s="4">
        <v>13</v>
      </c>
      <c r="B17" s="4"/>
      <c r="C17" s="6">
        <v>2</v>
      </c>
      <c r="D17" s="11">
        <v>43845</v>
      </c>
      <c r="E17" s="6" t="s">
        <v>341</v>
      </c>
      <c r="F17" s="6" t="s">
        <v>90</v>
      </c>
      <c r="G17" s="6"/>
    </row>
    <row r="18" spans="1:7" x14ac:dyDescent="0.2">
      <c r="A18" s="4">
        <v>14</v>
      </c>
      <c r="B18" s="4"/>
      <c r="C18" s="6">
        <v>2</v>
      </c>
      <c r="D18" s="11">
        <v>43846</v>
      </c>
      <c r="E18" s="6" t="s">
        <v>344</v>
      </c>
      <c r="F18" s="6" t="s">
        <v>42</v>
      </c>
      <c r="G18" s="6"/>
    </row>
    <row r="19" spans="1:7" x14ac:dyDescent="0.2">
      <c r="A19" s="4">
        <v>15</v>
      </c>
      <c r="B19" s="4"/>
      <c r="C19" s="6">
        <v>2</v>
      </c>
      <c r="D19" s="11">
        <v>43860</v>
      </c>
      <c r="E19" s="6" t="s">
        <v>332</v>
      </c>
      <c r="F19" s="6" t="s">
        <v>106</v>
      </c>
      <c r="G19" s="6"/>
    </row>
    <row r="20" spans="1:7" x14ac:dyDescent="0.2">
      <c r="A20" s="4">
        <v>16</v>
      </c>
      <c r="B20" s="4"/>
      <c r="C20" s="6">
        <v>2</v>
      </c>
      <c r="D20" s="11">
        <v>43888</v>
      </c>
      <c r="E20" s="6" t="s">
        <v>386</v>
      </c>
      <c r="F20" s="6" t="s">
        <v>101</v>
      </c>
      <c r="G20" s="6"/>
    </row>
    <row r="21" spans="1:7" x14ac:dyDescent="0.2">
      <c r="A21" s="4">
        <v>17</v>
      </c>
      <c r="B21" s="4"/>
      <c r="C21" s="6">
        <v>2</v>
      </c>
      <c r="D21" s="11">
        <v>43895</v>
      </c>
      <c r="E21" s="6" t="s">
        <v>397</v>
      </c>
      <c r="F21" s="6" t="s">
        <v>186</v>
      </c>
      <c r="G21" s="6"/>
    </row>
    <row r="22" spans="1:7" x14ac:dyDescent="0.2">
      <c r="A22" s="4">
        <v>18</v>
      </c>
      <c r="B22" s="4"/>
      <c r="C22" s="6">
        <v>1</v>
      </c>
      <c r="D22" s="11">
        <v>43906</v>
      </c>
      <c r="E22" s="6" t="s">
        <v>412</v>
      </c>
      <c r="F22" s="6" t="s">
        <v>413</v>
      </c>
      <c r="G22" s="6"/>
    </row>
    <row r="23" spans="1:7" x14ac:dyDescent="0.2">
      <c r="A23" s="4">
        <v>19</v>
      </c>
      <c r="B23" s="4"/>
      <c r="C23" s="6">
        <v>1</v>
      </c>
      <c r="D23" s="11">
        <v>43906</v>
      </c>
      <c r="E23" s="6" t="s">
        <v>414</v>
      </c>
      <c r="F23" s="6" t="s">
        <v>413</v>
      </c>
      <c r="G23" s="6"/>
    </row>
    <row r="24" spans="1:7" x14ac:dyDescent="0.2">
      <c r="A24" s="4">
        <v>20</v>
      </c>
      <c r="B24" s="4"/>
      <c r="C24" s="6">
        <v>2</v>
      </c>
      <c r="D24" s="11">
        <v>43906</v>
      </c>
      <c r="E24" s="6" t="s">
        <v>415</v>
      </c>
      <c r="F24" s="6" t="s">
        <v>90</v>
      </c>
      <c r="G24" s="6"/>
    </row>
    <row r="25" spans="1:7" x14ac:dyDescent="0.2">
      <c r="A25" s="4">
        <v>21</v>
      </c>
      <c r="B25" s="4"/>
      <c r="C25" s="6">
        <v>1</v>
      </c>
      <c r="D25" s="11">
        <v>44018</v>
      </c>
      <c r="E25" s="6" t="s">
        <v>540</v>
      </c>
      <c r="F25" s="6" t="s">
        <v>70</v>
      </c>
      <c r="G25" s="6"/>
    </row>
    <row r="26" spans="1:7" x14ac:dyDescent="0.2">
      <c r="A26" s="4">
        <v>22</v>
      </c>
      <c r="B26" s="4"/>
      <c r="C26" s="6">
        <v>1</v>
      </c>
      <c r="D26" s="11">
        <v>44018</v>
      </c>
      <c r="E26" s="6" t="s">
        <v>543</v>
      </c>
      <c r="F26" s="6" t="s">
        <v>31</v>
      </c>
      <c r="G26" s="6"/>
    </row>
    <row r="27" spans="1:7" x14ac:dyDescent="0.2">
      <c r="A27" s="4">
        <v>23</v>
      </c>
      <c r="B27" s="4"/>
      <c r="C27" s="6">
        <v>1</v>
      </c>
      <c r="D27" s="11">
        <v>44022</v>
      </c>
      <c r="E27" s="6" t="s">
        <v>551</v>
      </c>
      <c r="F27" s="6" t="s">
        <v>101</v>
      </c>
      <c r="G27" s="6"/>
    </row>
    <row r="28" spans="1:7" x14ac:dyDescent="0.2">
      <c r="A28" s="4">
        <v>24</v>
      </c>
      <c r="B28" s="4"/>
      <c r="C28" s="6">
        <v>2</v>
      </c>
      <c r="D28" s="11">
        <v>44032</v>
      </c>
      <c r="E28" s="6" t="s">
        <v>566</v>
      </c>
      <c r="F28" s="6" t="s">
        <v>31</v>
      </c>
      <c r="G28" s="6"/>
    </row>
    <row r="29" spans="1:7" x14ac:dyDescent="0.2">
      <c r="A29" s="4">
        <v>25</v>
      </c>
      <c r="B29" s="4"/>
      <c r="C29" s="41">
        <v>2</v>
      </c>
      <c r="D29" s="11">
        <v>44033</v>
      </c>
      <c r="E29" s="41" t="s">
        <v>593</v>
      </c>
      <c r="F29" s="6" t="s">
        <v>31</v>
      </c>
      <c r="G29" s="6"/>
    </row>
    <row r="30" spans="1:7" x14ac:dyDescent="0.2">
      <c r="A30" s="4">
        <v>26</v>
      </c>
      <c r="B30" s="4"/>
      <c r="C30" s="6">
        <v>1</v>
      </c>
      <c r="D30" s="11">
        <v>44037</v>
      </c>
      <c r="E30" s="6" t="s">
        <v>595</v>
      </c>
      <c r="F30" s="6" t="s">
        <v>564</v>
      </c>
      <c r="G30" s="6"/>
    </row>
    <row r="31" spans="1:7" x14ac:dyDescent="0.2">
      <c r="A31" s="4">
        <v>27</v>
      </c>
      <c r="B31" s="4"/>
      <c r="C31" s="6">
        <v>2</v>
      </c>
      <c r="D31" s="11">
        <v>44041</v>
      </c>
      <c r="E31" s="6" t="s">
        <v>580</v>
      </c>
      <c r="F31" s="6" t="s">
        <v>101</v>
      </c>
      <c r="G31" s="6"/>
    </row>
    <row r="32" spans="1:7" x14ac:dyDescent="0.2">
      <c r="A32" s="4">
        <v>28</v>
      </c>
      <c r="B32" s="4"/>
      <c r="C32" s="6">
        <v>1</v>
      </c>
      <c r="D32" s="51">
        <v>43690</v>
      </c>
      <c r="E32" s="6" t="s">
        <v>591</v>
      </c>
      <c r="F32" s="6" t="s">
        <v>55</v>
      </c>
      <c r="G32" s="6"/>
    </row>
    <row r="33" spans="1:7" x14ac:dyDescent="0.2">
      <c r="A33" s="4">
        <v>29</v>
      </c>
      <c r="B33" s="4"/>
      <c r="C33" s="6">
        <v>2</v>
      </c>
      <c r="D33" s="51">
        <v>43741</v>
      </c>
      <c r="E33" s="6" t="s">
        <v>592</v>
      </c>
      <c r="F33" s="6" t="s">
        <v>82</v>
      </c>
      <c r="G33" s="6"/>
    </row>
    <row r="34" spans="1:7" x14ac:dyDescent="0.2">
      <c r="A34" s="4">
        <v>30</v>
      </c>
      <c r="B34" s="4"/>
      <c r="C34" s="6">
        <v>2</v>
      </c>
      <c r="D34" s="51">
        <v>43742</v>
      </c>
      <c r="E34" s="6" t="s">
        <v>414</v>
      </c>
      <c r="F34" s="6" t="s">
        <v>31</v>
      </c>
      <c r="G34" s="6"/>
    </row>
    <row r="35" spans="1:7" x14ac:dyDescent="0.2">
      <c r="A35" s="4">
        <v>31</v>
      </c>
      <c r="B35" s="4"/>
      <c r="C35" s="6">
        <v>2</v>
      </c>
      <c r="D35" s="51">
        <v>43818</v>
      </c>
      <c r="E35" s="6" t="s">
        <v>594</v>
      </c>
      <c r="F35" s="6" t="s">
        <v>70</v>
      </c>
      <c r="G35" s="6"/>
    </row>
    <row r="36" spans="1:7" x14ac:dyDescent="0.2">
      <c r="A36" s="4"/>
      <c r="B36" s="4"/>
      <c r="C36" s="6">
        <v>2</v>
      </c>
      <c r="D36" s="11">
        <v>44062</v>
      </c>
      <c r="E36" s="6" t="s">
        <v>206</v>
      </c>
      <c r="F36" s="6" t="s">
        <v>90</v>
      </c>
      <c r="G36" s="6"/>
    </row>
    <row r="37" spans="1:7" x14ac:dyDescent="0.2">
      <c r="A37" s="4"/>
      <c r="B37" s="4"/>
      <c r="C37" s="6">
        <v>2</v>
      </c>
      <c r="D37" s="11">
        <v>44067</v>
      </c>
      <c r="E37" s="6" t="s">
        <v>102</v>
      </c>
      <c r="F37" s="6" t="s">
        <v>67</v>
      </c>
      <c r="G37" s="6"/>
    </row>
    <row r="38" spans="1:7" x14ac:dyDescent="0.2">
      <c r="A38" s="4"/>
      <c r="B38" s="4"/>
      <c r="C38" s="6">
        <v>1</v>
      </c>
      <c r="D38" s="11">
        <v>44078</v>
      </c>
      <c r="E38" s="6" t="s">
        <v>639</v>
      </c>
      <c r="F38" s="6" t="s">
        <v>564</v>
      </c>
      <c r="G38" s="6"/>
    </row>
    <row r="39" spans="1:7" x14ac:dyDescent="0.2">
      <c r="A39" s="4"/>
      <c r="B39" s="4"/>
      <c r="C39" s="6">
        <v>2</v>
      </c>
      <c r="D39" s="11">
        <v>44078</v>
      </c>
      <c r="E39" s="6" t="s">
        <v>641</v>
      </c>
      <c r="F39" s="6" t="s">
        <v>564</v>
      </c>
      <c r="G39" s="6"/>
    </row>
    <row r="40" spans="1:7" x14ac:dyDescent="0.2">
      <c r="A40" s="4"/>
      <c r="B40" s="4"/>
      <c r="C40" s="6">
        <v>2</v>
      </c>
      <c r="D40" s="11">
        <v>44092</v>
      </c>
      <c r="E40" s="6" t="s">
        <v>341</v>
      </c>
      <c r="F40" s="6" t="s">
        <v>73</v>
      </c>
      <c r="G40" s="6"/>
    </row>
    <row r="41" spans="1:7" x14ac:dyDescent="0.2">
      <c r="A41" s="4"/>
      <c r="B41" s="4">
        <v>24</v>
      </c>
      <c r="C41" s="6"/>
      <c r="D41" s="11">
        <v>44107</v>
      </c>
      <c r="E41" s="6"/>
      <c r="F41" s="6"/>
      <c r="G41" s="6"/>
    </row>
    <row r="42" spans="1:7" x14ac:dyDescent="0.2">
      <c r="A42" s="4"/>
      <c r="B42" s="4"/>
      <c r="C42" s="6">
        <v>2</v>
      </c>
      <c r="D42" s="11">
        <v>44111</v>
      </c>
      <c r="E42" s="6" t="s">
        <v>671</v>
      </c>
      <c r="F42" s="6" t="s">
        <v>73</v>
      </c>
    </row>
    <row r="43" spans="1:7" x14ac:dyDescent="0.2">
      <c r="A43" s="4"/>
      <c r="B43" s="4"/>
      <c r="C43" s="41">
        <v>2</v>
      </c>
      <c r="D43" s="42">
        <v>44134</v>
      </c>
      <c r="E43" s="41" t="s">
        <v>697</v>
      </c>
      <c r="F43" s="6" t="s">
        <v>73</v>
      </c>
      <c r="G43" s="6"/>
    </row>
    <row r="44" spans="1:7" x14ac:dyDescent="0.2">
      <c r="A44" s="4"/>
      <c r="B44" s="4"/>
      <c r="C44" s="23">
        <v>2</v>
      </c>
      <c r="D44" s="11">
        <v>44145</v>
      </c>
      <c r="E44" s="6" t="s">
        <v>705</v>
      </c>
      <c r="F44" s="6" t="s">
        <v>115</v>
      </c>
      <c r="G44" s="6"/>
    </row>
    <row r="45" spans="1:7" x14ac:dyDescent="0.2">
      <c r="A45" s="4"/>
      <c r="B45" s="4"/>
      <c r="C45" s="23">
        <v>2</v>
      </c>
      <c r="D45" s="38">
        <v>44160</v>
      </c>
      <c r="E45" s="6" t="s">
        <v>341</v>
      </c>
      <c r="F45" s="6" t="s">
        <v>101</v>
      </c>
      <c r="G45" s="6"/>
    </row>
    <row r="46" spans="1:7" x14ac:dyDescent="0.2">
      <c r="A46" s="4"/>
      <c r="B46" s="4"/>
      <c r="C46" s="23">
        <v>2</v>
      </c>
      <c r="D46" s="38">
        <v>44182</v>
      </c>
      <c r="E46" s="6" t="s">
        <v>206</v>
      </c>
      <c r="F46" s="6" t="s">
        <v>31</v>
      </c>
      <c r="G46" s="6"/>
    </row>
    <row r="47" spans="1:7" x14ac:dyDescent="0.2">
      <c r="A47" s="4"/>
      <c r="B47" s="4"/>
      <c r="C47" s="23">
        <v>1</v>
      </c>
      <c r="D47" s="38">
        <v>44184</v>
      </c>
      <c r="E47" s="6" t="s">
        <v>639</v>
      </c>
      <c r="F47" s="6" t="s">
        <v>31</v>
      </c>
      <c r="G47" s="6"/>
    </row>
    <row r="48" spans="1:7" x14ac:dyDescent="0.2">
      <c r="A48" s="4"/>
      <c r="B48" s="4">
        <v>1</v>
      </c>
      <c r="C48" s="23"/>
      <c r="D48" s="38">
        <v>44188</v>
      </c>
      <c r="E48" s="6" t="s">
        <v>781</v>
      </c>
      <c r="F48" s="6"/>
      <c r="G48" s="6"/>
    </row>
    <row r="49" spans="1:7" x14ac:dyDescent="0.2">
      <c r="A49" s="4"/>
      <c r="B49" s="4"/>
      <c r="C49" s="23">
        <v>1</v>
      </c>
      <c r="D49" s="38">
        <v>44193</v>
      </c>
      <c r="E49" s="6" t="s">
        <v>788</v>
      </c>
      <c r="F49" s="6" t="s">
        <v>82</v>
      </c>
      <c r="G49" s="6"/>
    </row>
    <row r="50" spans="1:7" x14ac:dyDescent="0.2">
      <c r="A50" s="4"/>
      <c r="B50" s="4"/>
      <c r="C50" s="6">
        <v>2</v>
      </c>
      <c r="D50" s="11">
        <v>43835</v>
      </c>
      <c r="E50" s="6" t="s">
        <v>697</v>
      </c>
      <c r="F50" s="6" t="s">
        <v>186</v>
      </c>
      <c r="G50" s="6"/>
    </row>
    <row r="51" spans="1:7" x14ac:dyDescent="0.2">
      <c r="A51" s="4"/>
      <c r="B51" s="4"/>
      <c r="C51" s="6">
        <v>2</v>
      </c>
      <c r="D51" s="11">
        <v>43852</v>
      </c>
      <c r="E51" s="6" t="s">
        <v>831</v>
      </c>
      <c r="F51" s="6" t="s">
        <v>827</v>
      </c>
      <c r="G51" s="6"/>
    </row>
    <row r="52" spans="1:7" x14ac:dyDescent="0.2">
      <c r="A52" s="4"/>
      <c r="B52" s="4"/>
      <c r="C52" s="6">
        <v>1</v>
      </c>
      <c r="D52" s="11">
        <v>44230</v>
      </c>
      <c r="E52" s="6" t="s">
        <v>543</v>
      </c>
      <c r="F52" s="6" t="s">
        <v>31</v>
      </c>
      <c r="G52" s="6"/>
    </row>
    <row r="53" spans="1:7" x14ac:dyDescent="0.2">
      <c r="A53" s="4"/>
      <c r="B53" s="4"/>
      <c r="C53" s="6">
        <v>1</v>
      </c>
      <c r="D53" s="11">
        <v>44231</v>
      </c>
      <c r="E53" s="6" t="s">
        <v>551</v>
      </c>
      <c r="F53" s="6" t="s">
        <v>827</v>
      </c>
      <c r="G53" s="6"/>
    </row>
    <row r="54" spans="1:7" x14ac:dyDescent="0.2">
      <c r="A54" s="4"/>
      <c r="B54" s="4"/>
      <c r="C54" s="6">
        <v>2</v>
      </c>
      <c r="D54" s="11">
        <v>44232</v>
      </c>
      <c r="E54" s="6" t="s">
        <v>834</v>
      </c>
      <c r="F54" s="6" t="s">
        <v>69</v>
      </c>
      <c r="G54" s="6"/>
    </row>
    <row r="55" spans="1:7" x14ac:dyDescent="0.2">
      <c r="A55" s="4"/>
      <c r="B55" s="4"/>
      <c r="C55" s="6">
        <v>2</v>
      </c>
      <c r="D55" s="11">
        <v>44250</v>
      </c>
      <c r="E55" s="6" t="s">
        <v>641</v>
      </c>
      <c r="F55" s="6" t="s">
        <v>73</v>
      </c>
      <c r="G55" s="6"/>
    </row>
    <row r="56" spans="1:7" x14ac:dyDescent="0.2">
      <c r="A56" s="4"/>
      <c r="B56" s="4">
        <v>40</v>
      </c>
      <c r="C56" s="6"/>
      <c r="D56" s="17">
        <v>44253</v>
      </c>
      <c r="E56" s="6"/>
      <c r="F56" s="6"/>
      <c r="G56" s="6"/>
    </row>
    <row r="57" spans="1:7" x14ac:dyDescent="0.2">
      <c r="A57" s="4"/>
      <c r="B57" s="4"/>
      <c r="C57" s="6">
        <v>2</v>
      </c>
      <c r="D57" s="11">
        <v>44273</v>
      </c>
      <c r="E57" s="6" t="s">
        <v>206</v>
      </c>
      <c r="F57" s="6" t="s">
        <v>564</v>
      </c>
      <c r="G57" s="6"/>
    </row>
    <row r="58" spans="1:7" x14ac:dyDescent="0.2">
      <c r="A58" s="4"/>
      <c r="B58" s="4"/>
      <c r="C58" s="6">
        <v>1</v>
      </c>
      <c r="D58" s="11">
        <v>44277</v>
      </c>
      <c r="E58" s="6" t="s">
        <v>912</v>
      </c>
      <c r="F58" s="6" t="s">
        <v>31</v>
      </c>
      <c r="G58" s="6"/>
    </row>
    <row r="59" spans="1:7" x14ac:dyDescent="0.2">
      <c r="A59" s="4"/>
      <c r="B59" s="4"/>
      <c r="C59" s="6">
        <v>1</v>
      </c>
      <c r="D59" s="11">
        <v>44287</v>
      </c>
      <c r="E59" s="6" t="s">
        <v>878</v>
      </c>
      <c r="F59" s="6" t="s">
        <v>564</v>
      </c>
      <c r="G59" s="6"/>
    </row>
    <row r="60" spans="1:7" x14ac:dyDescent="0.2">
      <c r="A60" s="4"/>
      <c r="B60" s="4"/>
      <c r="C60" s="6">
        <v>2</v>
      </c>
      <c r="D60" s="11">
        <v>44296</v>
      </c>
      <c r="E60" s="6" t="s">
        <v>780</v>
      </c>
      <c r="F60" s="6" t="s">
        <v>31</v>
      </c>
      <c r="G60" s="6"/>
    </row>
    <row r="61" spans="1:7" x14ac:dyDescent="0.2">
      <c r="A61" s="4"/>
      <c r="B61" s="4"/>
      <c r="C61" s="6">
        <v>2</v>
      </c>
      <c r="D61" s="11">
        <v>44305</v>
      </c>
      <c r="E61" s="6" t="s">
        <v>959</v>
      </c>
      <c r="F61" s="6" t="s">
        <v>82</v>
      </c>
      <c r="G61" s="6"/>
    </row>
    <row r="62" spans="1:7" x14ac:dyDescent="0.2">
      <c r="A62" s="4"/>
      <c r="B62" s="4"/>
      <c r="C62" s="6">
        <v>2</v>
      </c>
      <c r="D62" s="11">
        <v>44308</v>
      </c>
      <c r="E62" s="6" t="s">
        <v>414</v>
      </c>
      <c r="F62" s="6" t="s">
        <v>31</v>
      </c>
      <c r="G62" s="6"/>
    </row>
    <row r="63" spans="1:7" x14ac:dyDescent="0.2">
      <c r="A63" s="4"/>
      <c r="B63" s="4"/>
      <c r="C63" s="6">
        <v>1</v>
      </c>
      <c r="D63" s="11">
        <v>44338</v>
      </c>
      <c r="E63" s="6" t="s">
        <v>763</v>
      </c>
      <c r="F63" s="6" t="s">
        <v>101</v>
      </c>
      <c r="G63" s="6"/>
    </row>
    <row r="64" spans="1:7" x14ac:dyDescent="0.2">
      <c r="A64" s="4"/>
      <c r="B64" s="4"/>
      <c r="C64" s="6">
        <v>1</v>
      </c>
      <c r="D64" s="11">
        <v>44355</v>
      </c>
      <c r="E64" s="6" t="s">
        <v>543</v>
      </c>
      <c r="F64" s="6" t="s">
        <v>101</v>
      </c>
      <c r="G64" s="6"/>
    </row>
    <row r="65" spans="1:7" x14ac:dyDescent="0.2">
      <c r="A65" s="4"/>
      <c r="B65" s="4"/>
      <c r="C65" s="6">
        <v>1</v>
      </c>
      <c r="D65" s="11">
        <v>44378</v>
      </c>
      <c r="E65" s="6" t="s">
        <v>1014</v>
      </c>
      <c r="F65" s="6" t="s">
        <v>78</v>
      </c>
      <c r="G65" s="6"/>
    </row>
    <row r="66" spans="1:7" x14ac:dyDescent="0.2">
      <c r="A66" s="4"/>
      <c r="B66" s="4"/>
      <c r="C66" s="6">
        <v>2</v>
      </c>
      <c r="D66" s="11">
        <v>44378</v>
      </c>
      <c r="E66" s="6" t="s">
        <v>593</v>
      </c>
      <c r="F66" s="6" t="s">
        <v>78</v>
      </c>
      <c r="G66" s="6"/>
    </row>
    <row r="67" spans="1:7" x14ac:dyDescent="0.2">
      <c r="A67" s="4"/>
      <c r="B67" s="4"/>
      <c r="C67" s="6">
        <v>2</v>
      </c>
      <c r="D67" s="11">
        <v>44389</v>
      </c>
      <c r="E67" s="6" t="s">
        <v>835</v>
      </c>
      <c r="F67" s="6" t="s">
        <v>838</v>
      </c>
      <c r="G67" s="6"/>
    </row>
    <row r="68" spans="1:7" x14ac:dyDescent="0.2">
      <c r="A68" s="4"/>
      <c r="B68" s="4"/>
      <c r="C68" s="6">
        <v>2</v>
      </c>
      <c r="D68" s="11">
        <v>44391</v>
      </c>
      <c r="E68" s="6" t="s">
        <v>566</v>
      </c>
      <c r="F68" s="6" t="s">
        <v>31</v>
      </c>
      <c r="G68" s="6"/>
    </row>
    <row r="69" spans="1:7" x14ac:dyDescent="0.2">
      <c r="A69" s="4"/>
      <c r="B69" s="4"/>
      <c r="C69" s="6">
        <v>2</v>
      </c>
      <c r="D69" s="11">
        <v>44403</v>
      </c>
      <c r="E69" s="6" t="s">
        <v>206</v>
      </c>
      <c r="F69" s="6" t="s">
        <v>82</v>
      </c>
      <c r="G69" s="6"/>
    </row>
    <row r="70" spans="1:7" x14ac:dyDescent="0.2">
      <c r="A70" s="4"/>
      <c r="B70" s="4"/>
      <c r="C70" s="6">
        <v>2</v>
      </c>
      <c r="D70" s="11">
        <v>44410</v>
      </c>
      <c r="E70" s="6" t="s">
        <v>650</v>
      </c>
      <c r="F70" s="6" t="s">
        <v>31</v>
      </c>
      <c r="G70" s="6"/>
    </row>
    <row r="71" spans="1:7" x14ac:dyDescent="0.2">
      <c r="A71" s="4"/>
      <c r="B71" s="4"/>
      <c r="C71" s="6">
        <v>2</v>
      </c>
      <c r="D71" s="11">
        <v>44410</v>
      </c>
      <c r="E71" s="6" t="s">
        <v>1047</v>
      </c>
      <c r="F71" s="6" t="s">
        <v>31</v>
      </c>
      <c r="G71" s="6"/>
    </row>
    <row r="72" spans="1:7" x14ac:dyDescent="0.2">
      <c r="A72" s="4"/>
      <c r="B72" s="4"/>
      <c r="C72" s="6">
        <v>1</v>
      </c>
      <c r="D72" s="11">
        <v>44422</v>
      </c>
      <c r="E72" s="6" t="s">
        <v>551</v>
      </c>
      <c r="F72" s="6" t="s">
        <v>827</v>
      </c>
      <c r="G72" s="6"/>
    </row>
    <row r="73" spans="1:7" x14ac:dyDescent="0.2">
      <c r="A73" s="4"/>
      <c r="B73" s="4">
        <v>1</v>
      </c>
      <c r="C73" s="6"/>
      <c r="D73" s="11">
        <v>44431</v>
      </c>
      <c r="E73" s="66" t="s">
        <v>1082</v>
      </c>
      <c r="F73" s="6"/>
      <c r="G73" s="6"/>
    </row>
    <row r="74" spans="1:7" x14ac:dyDescent="0.2">
      <c r="A74" s="4"/>
      <c r="B74" s="4"/>
      <c r="C74" s="6">
        <v>2</v>
      </c>
      <c r="D74" s="11">
        <v>44436</v>
      </c>
      <c r="E74" s="6" t="s">
        <v>1091</v>
      </c>
      <c r="F74" s="6" t="s">
        <v>78</v>
      </c>
      <c r="G74" s="6"/>
    </row>
    <row r="75" spans="1:7" x14ac:dyDescent="0.2">
      <c r="A75" s="4"/>
      <c r="B75" s="4"/>
      <c r="C75" s="6">
        <v>1</v>
      </c>
      <c r="D75" s="11">
        <v>44440</v>
      </c>
      <c r="E75" s="6" t="s">
        <v>1098</v>
      </c>
      <c r="F75" s="6" t="s">
        <v>62</v>
      </c>
      <c r="G75" s="6"/>
    </row>
    <row r="76" spans="1:7" x14ac:dyDescent="0.2">
      <c r="A76" s="4"/>
      <c r="B76" s="4"/>
      <c r="C76" s="6">
        <v>2</v>
      </c>
      <c r="D76" s="11">
        <v>44440</v>
      </c>
      <c r="E76" s="6" t="s">
        <v>1104</v>
      </c>
      <c r="F76" s="6" t="s">
        <v>838</v>
      </c>
      <c r="G76" s="6"/>
    </row>
    <row r="77" spans="1:7" x14ac:dyDescent="0.2">
      <c r="A77" s="4"/>
      <c r="B77" s="4"/>
      <c r="C77" s="6">
        <v>2</v>
      </c>
      <c r="D77" s="11">
        <v>44441</v>
      </c>
      <c r="E77" s="6" t="s">
        <v>641</v>
      </c>
      <c r="F77" s="6" t="s">
        <v>78</v>
      </c>
      <c r="G77" s="6"/>
    </row>
    <row r="78" spans="1:7" x14ac:dyDescent="0.2">
      <c r="A78" s="4"/>
      <c r="B78" s="4"/>
      <c r="C78" s="6">
        <v>1</v>
      </c>
      <c r="D78" s="11">
        <v>44442</v>
      </c>
      <c r="E78" s="6" t="s">
        <v>1108</v>
      </c>
      <c r="F78" s="6" t="s">
        <v>31</v>
      </c>
      <c r="G78" s="6"/>
    </row>
    <row r="79" spans="1:7" x14ac:dyDescent="0.2">
      <c r="A79" s="4"/>
      <c r="B79" s="4"/>
      <c r="C79" s="6">
        <v>2</v>
      </c>
      <c r="D79" s="11">
        <v>44443</v>
      </c>
      <c r="E79" s="6" t="s">
        <v>834</v>
      </c>
      <c r="F79" s="6" t="s">
        <v>31</v>
      </c>
      <c r="G79" s="6"/>
    </row>
    <row r="80" spans="1:7" x14ac:dyDescent="0.2">
      <c r="A80" s="4"/>
      <c r="B80" s="4"/>
      <c r="C80" s="6">
        <v>4</v>
      </c>
      <c r="D80" s="11"/>
      <c r="E80" s="6"/>
      <c r="F80" s="6"/>
      <c r="G80" s="6"/>
    </row>
    <row r="81" spans="1:7" x14ac:dyDescent="0.2">
      <c r="A81" s="4"/>
      <c r="C81" s="6">
        <v>2</v>
      </c>
      <c r="D81" s="11">
        <v>44474</v>
      </c>
      <c r="E81" s="6" t="s">
        <v>828</v>
      </c>
      <c r="F81" s="6" t="s">
        <v>31</v>
      </c>
      <c r="G81" s="6"/>
    </row>
    <row r="82" spans="1:7" x14ac:dyDescent="0.2">
      <c r="A82" s="4"/>
      <c r="B82" s="4">
        <v>8</v>
      </c>
      <c r="C82" s="6"/>
      <c r="D82" s="6"/>
      <c r="F82" s="6"/>
      <c r="G82" s="6"/>
    </row>
    <row r="83" spans="1:7" x14ac:dyDescent="0.2">
      <c r="A83" s="4"/>
      <c r="B83" s="4"/>
      <c r="C83" s="6">
        <v>2</v>
      </c>
      <c r="D83" s="11">
        <v>44477</v>
      </c>
      <c r="E83" s="6" t="s">
        <v>697</v>
      </c>
      <c r="F83" s="6" t="s">
        <v>925</v>
      </c>
      <c r="G83" s="6"/>
    </row>
    <row r="84" spans="1:7" x14ac:dyDescent="0.2">
      <c r="A84" s="4"/>
      <c r="B84" s="4"/>
      <c r="C84" s="6">
        <v>2</v>
      </c>
      <c r="D84" s="11">
        <v>44481</v>
      </c>
      <c r="E84" s="6" t="s">
        <v>593</v>
      </c>
      <c r="F84" s="6" t="s">
        <v>67</v>
      </c>
      <c r="G84" s="6"/>
    </row>
    <row r="85" spans="1:7" x14ac:dyDescent="0.2">
      <c r="A85" s="4"/>
      <c r="B85" s="4"/>
      <c r="C85" s="6">
        <v>1</v>
      </c>
      <c r="D85" s="11">
        <v>44489</v>
      </c>
      <c r="E85" s="6" t="s">
        <v>1173</v>
      </c>
      <c r="F85" s="6" t="s">
        <v>78</v>
      </c>
      <c r="G85" s="6"/>
    </row>
    <row r="86" spans="1:7" x14ac:dyDescent="0.2">
      <c r="A86" s="49"/>
      <c r="B86" s="49"/>
      <c r="C86" s="77">
        <v>8</v>
      </c>
      <c r="D86" s="50"/>
      <c r="E86" s="50"/>
      <c r="F86" s="50"/>
      <c r="G86" s="50"/>
    </row>
    <row r="87" spans="1:7" x14ac:dyDescent="0.2">
      <c r="A87" s="4"/>
      <c r="B87" s="4">
        <v>32</v>
      </c>
      <c r="C87" s="6"/>
      <c r="D87" s="11">
        <v>44494</v>
      </c>
      <c r="E87" s="6"/>
      <c r="F87" s="6"/>
      <c r="G87" s="6"/>
    </row>
    <row r="88" spans="1:7" x14ac:dyDescent="0.2">
      <c r="A88" s="4"/>
      <c r="B88" s="4"/>
      <c r="C88" s="6">
        <v>1</v>
      </c>
      <c r="D88" s="11">
        <v>44497</v>
      </c>
      <c r="E88" s="6" t="s">
        <v>540</v>
      </c>
      <c r="F88" s="6" t="s">
        <v>838</v>
      </c>
      <c r="G88" s="6"/>
    </row>
    <row r="89" spans="1:7" x14ac:dyDescent="0.2">
      <c r="A89" s="4"/>
      <c r="B89" s="4"/>
      <c r="C89" s="6">
        <v>2</v>
      </c>
      <c r="D89" s="11">
        <v>44505</v>
      </c>
      <c r="E89" s="6" t="s">
        <v>1186</v>
      </c>
      <c r="F89" s="6" t="s">
        <v>838</v>
      </c>
      <c r="G89" s="6"/>
    </row>
    <row r="90" spans="1:7" x14ac:dyDescent="0.2">
      <c r="A90" s="4"/>
      <c r="B90" s="4"/>
      <c r="C90" s="6">
        <v>2</v>
      </c>
      <c r="D90" s="11">
        <v>44508</v>
      </c>
      <c r="E90" s="6" t="s">
        <v>414</v>
      </c>
      <c r="F90" s="6" t="s">
        <v>101</v>
      </c>
      <c r="G90" s="6"/>
    </row>
    <row r="91" spans="1:7" x14ac:dyDescent="0.2">
      <c r="A91" s="4"/>
      <c r="B91" s="4"/>
      <c r="C91" s="6">
        <v>2</v>
      </c>
      <c r="D91" s="11">
        <v>44524</v>
      </c>
      <c r="E91" s="6" t="s">
        <v>99</v>
      </c>
      <c r="F91" s="6" t="s">
        <v>31</v>
      </c>
      <c r="G91" s="6"/>
    </row>
    <row r="92" spans="1:7" x14ac:dyDescent="0.2">
      <c r="A92" s="4"/>
      <c r="B92" s="4"/>
      <c r="C92" s="6">
        <v>2</v>
      </c>
      <c r="D92" s="11">
        <v>44531</v>
      </c>
      <c r="E92" s="6" t="s">
        <v>206</v>
      </c>
      <c r="F92" s="6" t="s">
        <v>82</v>
      </c>
      <c r="G92" s="6"/>
    </row>
    <row r="93" spans="1:7" x14ac:dyDescent="0.2">
      <c r="A93" s="4"/>
      <c r="B93" s="4"/>
      <c r="C93" s="6">
        <v>2</v>
      </c>
      <c r="D93" s="11">
        <v>44540</v>
      </c>
      <c r="E93" s="6" t="s">
        <v>641</v>
      </c>
      <c r="F93" s="6" t="s">
        <v>564</v>
      </c>
      <c r="G93" s="6"/>
    </row>
    <row r="94" spans="1:7" x14ac:dyDescent="0.2">
      <c r="A94" s="4"/>
      <c r="B94" s="4"/>
      <c r="C94" s="6">
        <v>2</v>
      </c>
      <c r="D94" s="11">
        <v>44547</v>
      </c>
      <c r="E94" s="6" t="s">
        <v>1222</v>
      </c>
      <c r="F94" s="6" t="s">
        <v>101</v>
      </c>
      <c r="G94" s="6"/>
    </row>
    <row r="95" spans="1:7" x14ac:dyDescent="0.2">
      <c r="A95" s="4"/>
      <c r="B95" s="4"/>
      <c r="C95" s="6">
        <v>2</v>
      </c>
      <c r="D95" s="11">
        <v>44550</v>
      </c>
      <c r="E95" s="6" t="s">
        <v>1226</v>
      </c>
      <c r="F95" s="6" t="s">
        <v>564</v>
      </c>
      <c r="G95" s="6"/>
    </row>
    <row r="96" spans="1:7" x14ac:dyDescent="0.2">
      <c r="A96" s="4"/>
      <c r="B96" s="4"/>
      <c r="C96" s="6">
        <v>2</v>
      </c>
      <c r="D96" s="11">
        <v>44550</v>
      </c>
      <c r="E96" s="6" t="s">
        <v>1225</v>
      </c>
      <c r="F96" s="6" t="s">
        <v>838</v>
      </c>
      <c r="G96" s="6"/>
    </row>
    <row r="97" spans="1:7" x14ac:dyDescent="0.2">
      <c r="A97" s="4"/>
      <c r="B97" s="4"/>
      <c r="C97" s="6">
        <v>1</v>
      </c>
      <c r="D97" s="11">
        <v>44551</v>
      </c>
      <c r="E97" s="6" t="s">
        <v>543</v>
      </c>
      <c r="F97" s="6" t="s">
        <v>67</v>
      </c>
      <c r="G97" s="6"/>
    </row>
    <row r="98" spans="1:7" x14ac:dyDescent="0.2">
      <c r="A98" s="4"/>
      <c r="B98" s="4"/>
      <c r="C98" s="6">
        <v>2</v>
      </c>
      <c r="D98" s="11">
        <v>44563</v>
      </c>
      <c r="E98" s="6" t="s">
        <v>535</v>
      </c>
      <c r="F98" s="6" t="s">
        <v>82</v>
      </c>
      <c r="G98" s="6"/>
    </row>
    <row r="99" spans="1:7" x14ac:dyDescent="0.2">
      <c r="A99" s="4"/>
      <c r="B99" s="4"/>
      <c r="C99" s="6">
        <v>1</v>
      </c>
      <c r="D99" s="11">
        <v>44567</v>
      </c>
      <c r="E99" s="6" t="s">
        <v>1230</v>
      </c>
      <c r="F99" s="6" t="s">
        <v>101</v>
      </c>
      <c r="G99" s="6"/>
    </row>
    <row r="100" spans="1:7" x14ac:dyDescent="0.2">
      <c r="A100" s="4"/>
      <c r="B100" s="4"/>
      <c r="C100" s="6">
        <v>2</v>
      </c>
      <c r="D100" s="11">
        <v>44568</v>
      </c>
      <c r="E100" s="6" t="s">
        <v>1231</v>
      </c>
      <c r="F100" s="6" t="s">
        <v>101</v>
      </c>
      <c r="G100" s="6"/>
    </row>
    <row r="101" spans="1:7" x14ac:dyDescent="0.2">
      <c r="A101" s="4"/>
      <c r="B101" s="4"/>
      <c r="C101" s="6">
        <v>2</v>
      </c>
      <c r="D101" s="11">
        <v>44578</v>
      </c>
      <c r="E101" s="6" t="s">
        <v>566</v>
      </c>
      <c r="F101" s="6" t="s">
        <v>78</v>
      </c>
      <c r="G101" s="6"/>
    </row>
    <row r="102" spans="1:7" x14ac:dyDescent="0.2">
      <c r="A102" s="4"/>
      <c r="B102" s="4"/>
      <c r="C102" s="6">
        <v>2</v>
      </c>
      <c r="D102" s="11">
        <v>44580</v>
      </c>
      <c r="E102" s="6" t="s">
        <v>593</v>
      </c>
      <c r="F102" s="6" t="s">
        <v>31</v>
      </c>
      <c r="G102" s="6"/>
    </row>
    <row r="103" spans="1:7" x14ac:dyDescent="0.2">
      <c r="A103" s="4"/>
      <c r="B103" s="4"/>
      <c r="C103" s="6">
        <v>2</v>
      </c>
      <c r="D103" s="11">
        <v>44582</v>
      </c>
      <c r="E103" s="6" t="s">
        <v>102</v>
      </c>
      <c r="F103" s="6" t="s">
        <v>925</v>
      </c>
      <c r="G103" s="6"/>
    </row>
    <row r="104" spans="1:7" x14ac:dyDescent="0.2">
      <c r="A104" s="4" t="s">
        <v>1254</v>
      </c>
      <c r="B104" s="4">
        <v>1</v>
      </c>
      <c r="C104" s="6"/>
      <c r="D104" s="6"/>
      <c r="E104" s="6"/>
      <c r="F104" s="6"/>
      <c r="G104" s="6"/>
    </row>
    <row r="105" spans="1:7" x14ac:dyDescent="0.2">
      <c r="A105" s="4"/>
      <c r="B105" s="4"/>
      <c r="C105" s="6">
        <v>2</v>
      </c>
      <c r="D105" s="11">
        <v>44589</v>
      </c>
      <c r="E105" s="6" t="s">
        <v>1255</v>
      </c>
      <c r="F105" s="6" t="s">
        <v>925</v>
      </c>
      <c r="G105" s="6"/>
    </row>
    <row r="106" spans="1:7" x14ac:dyDescent="0.2">
      <c r="A106" s="4"/>
      <c r="B106" s="4">
        <v>4</v>
      </c>
      <c r="C106" s="6"/>
      <c r="D106" s="11">
        <v>44599</v>
      </c>
      <c r="E106" s="6"/>
      <c r="F106" s="6"/>
      <c r="G106" s="6"/>
    </row>
    <row r="107" spans="1:7" x14ac:dyDescent="0.2">
      <c r="A107" s="4"/>
      <c r="B107" s="4"/>
      <c r="C107" s="6">
        <v>2</v>
      </c>
      <c r="D107" s="11">
        <v>44602</v>
      </c>
      <c r="E107" s="6" t="s">
        <v>878</v>
      </c>
      <c r="F107" s="6" t="s">
        <v>186</v>
      </c>
      <c r="G107" s="6"/>
    </row>
    <row r="108" spans="1:7" x14ac:dyDescent="0.2">
      <c r="A108" s="4"/>
      <c r="B108" s="4"/>
      <c r="C108" s="6">
        <v>1</v>
      </c>
      <c r="D108" s="11">
        <v>44606</v>
      </c>
      <c r="E108" s="6" t="s">
        <v>551</v>
      </c>
      <c r="F108" s="6" t="s">
        <v>1276</v>
      </c>
      <c r="G108" s="6"/>
    </row>
    <row r="109" spans="1:7" x14ac:dyDescent="0.2">
      <c r="A109" s="4"/>
      <c r="B109" s="4">
        <v>24</v>
      </c>
      <c r="C109" s="6"/>
      <c r="D109" s="11">
        <v>44614</v>
      </c>
      <c r="E109" s="6"/>
      <c r="F109" s="6"/>
      <c r="G109" s="6"/>
    </row>
    <row r="110" spans="1:7" x14ac:dyDescent="0.2">
      <c r="A110" s="4"/>
      <c r="B110" s="4"/>
      <c r="C110" s="6">
        <v>2</v>
      </c>
      <c r="D110" s="11">
        <v>44621</v>
      </c>
      <c r="E110" s="6" t="s">
        <v>1296</v>
      </c>
      <c r="F110" s="6" t="s">
        <v>82</v>
      </c>
      <c r="G110" s="6"/>
    </row>
    <row r="111" spans="1:7" x14ac:dyDescent="0.2">
      <c r="A111" s="4"/>
      <c r="B111" s="4"/>
      <c r="C111" s="6">
        <v>1</v>
      </c>
      <c r="D111" s="11">
        <v>44621</v>
      </c>
      <c r="E111" s="6" t="s">
        <v>1297</v>
      </c>
      <c r="F111" s="6" t="s">
        <v>186</v>
      </c>
      <c r="G111" s="6"/>
    </row>
    <row r="112" spans="1:7" x14ac:dyDescent="0.2">
      <c r="A112" s="4"/>
      <c r="B112" s="4"/>
      <c r="C112" s="6">
        <v>2</v>
      </c>
      <c r="D112" s="11">
        <v>44622</v>
      </c>
      <c r="E112" s="6" t="s">
        <v>1299</v>
      </c>
      <c r="F112" s="6" t="s">
        <v>101</v>
      </c>
      <c r="G112" s="6"/>
    </row>
    <row r="113" spans="1:7" x14ac:dyDescent="0.2">
      <c r="A113" s="4"/>
      <c r="B113" s="4"/>
      <c r="C113" s="6">
        <v>2</v>
      </c>
      <c r="D113" s="11">
        <v>44625</v>
      </c>
      <c r="E113" s="6" t="s">
        <v>959</v>
      </c>
      <c r="F113" s="6" t="s">
        <v>1303</v>
      </c>
      <c r="G113" s="6"/>
    </row>
    <row r="114" spans="1:7" x14ac:dyDescent="0.2">
      <c r="A114" s="4"/>
      <c r="B114" s="4">
        <v>1</v>
      </c>
      <c r="C114" s="6"/>
      <c r="D114" s="6"/>
      <c r="F114" s="6"/>
      <c r="G114" s="6"/>
    </row>
    <row r="115" spans="1:7" x14ac:dyDescent="0.2">
      <c r="A115" s="4"/>
      <c r="B115" s="4"/>
      <c r="C115" s="6">
        <v>2</v>
      </c>
      <c r="D115" s="11">
        <v>44627</v>
      </c>
      <c r="E115" s="6" t="s">
        <v>414</v>
      </c>
      <c r="F115" s="6" t="s">
        <v>274</v>
      </c>
      <c r="G115" s="6"/>
    </row>
    <row r="116" spans="1:7" x14ac:dyDescent="0.2">
      <c r="A116" s="4"/>
      <c r="B116" s="4"/>
      <c r="C116" s="6">
        <v>1</v>
      </c>
      <c r="D116" s="94">
        <v>44631</v>
      </c>
      <c r="E116" s="6" t="s">
        <v>641</v>
      </c>
      <c r="F116" s="6" t="s">
        <v>79</v>
      </c>
      <c r="G116" s="6"/>
    </row>
    <row r="117" spans="1:7" x14ac:dyDescent="0.2">
      <c r="A117" s="4"/>
      <c r="B117" s="4"/>
      <c r="C117" s="6">
        <v>2</v>
      </c>
      <c r="D117" s="11">
        <v>44637</v>
      </c>
      <c r="E117" s="6" t="s">
        <v>206</v>
      </c>
      <c r="F117" s="6" t="s">
        <v>186</v>
      </c>
      <c r="G117" s="6"/>
    </row>
    <row r="118" spans="1:7" x14ac:dyDescent="0.2">
      <c r="A118" s="4"/>
      <c r="B118" s="4"/>
      <c r="C118" s="6"/>
      <c r="D118" s="6"/>
      <c r="E118" s="6"/>
      <c r="F118" s="6"/>
      <c r="G118" s="6"/>
    </row>
    <row r="119" spans="1:7" x14ac:dyDescent="0.2">
      <c r="A119" s="4"/>
      <c r="B119" s="4"/>
      <c r="C119" s="6"/>
      <c r="D119" s="6"/>
      <c r="E119" s="6"/>
      <c r="F119" s="6"/>
      <c r="G119" s="6"/>
    </row>
    <row r="120" spans="1:7" x14ac:dyDescent="0.2">
      <c r="A120" s="4"/>
      <c r="B120" s="4"/>
      <c r="C120" s="6" t="s">
        <v>1178</v>
      </c>
      <c r="D120" s="6"/>
      <c r="E120" s="6"/>
      <c r="F120" s="6"/>
      <c r="G120" s="6"/>
    </row>
    <row r="121" spans="1:7" x14ac:dyDescent="0.2">
      <c r="A121" s="4"/>
      <c r="B121" s="4"/>
      <c r="C121" s="6"/>
      <c r="D121" s="6"/>
      <c r="E121" s="6"/>
      <c r="F121" s="6"/>
      <c r="G121" s="6"/>
    </row>
    <row r="122" spans="1:7" x14ac:dyDescent="0.2">
      <c r="A122" s="4"/>
      <c r="B122" s="4"/>
      <c r="C122" s="6"/>
      <c r="D122" s="6"/>
      <c r="E122" s="6"/>
      <c r="F122" s="6"/>
      <c r="G122" s="6"/>
    </row>
    <row r="123" spans="1:7" x14ac:dyDescent="0.2">
      <c r="A123" s="4"/>
      <c r="B123" s="4"/>
      <c r="C123" s="6"/>
      <c r="D123" s="6"/>
      <c r="E123" s="6"/>
      <c r="F123" s="6"/>
      <c r="G123" s="6"/>
    </row>
    <row r="124" spans="1:7" x14ac:dyDescent="0.2">
      <c r="A124" s="4"/>
      <c r="B124" s="4"/>
      <c r="C124" s="6"/>
      <c r="D124" s="6"/>
      <c r="E124" s="6"/>
      <c r="F124" s="6"/>
      <c r="G124" s="6"/>
    </row>
    <row r="125" spans="1:7" x14ac:dyDescent="0.2">
      <c r="A125" s="4"/>
      <c r="B125" s="4"/>
      <c r="C125" s="6"/>
      <c r="D125" s="6"/>
      <c r="E125" s="6"/>
      <c r="F125" s="6"/>
      <c r="G125" s="6"/>
    </row>
    <row r="126" spans="1:7" x14ac:dyDescent="0.2">
      <c r="A126" s="4"/>
      <c r="B126" s="4"/>
      <c r="C126" s="6"/>
      <c r="D126" s="6"/>
      <c r="E126" s="6"/>
      <c r="F126" s="6"/>
      <c r="G126" s="6"/>
    </row>
    <row r="127" spans="1:7" x14ac:dyDescent="0.2">
      <c r="A127" s="4"/>
      <c r="B127" s="4"/>
      <c r="C127" s="6"/>
      <c r="D127" s="6"/>
      <c r="E127" s="6"/>
      <c r="F127" s="6"/>
      <c r="G127" s="6"/>
    </row>
    <row r="128" spans="1:7" x14ac:dyDescent="0.2">
      <c r="A128" s="4"/>
      <c r="B128" s="4"/>
      <c r="C128" s="6"/>
      <c r="D128" s="6"/>
      <c r="E128" s="6"/>
      <c r="F128" s="6"/>
      <c r="G128" s="6"/>
    </row>
    <row r="129" spans="1:7" x14ac:dyDescent="0.2">
      <c r="A129" s="4"/>
      <c r="B129" s="4"/>
      <c r="C129" s="6"/>
      <c r="D129" s="6"/>
      <c r="E129" s="6"/>
      <c r="F129" s="6"/>
      <c r="G129" s="6"/>
    </row>
    <row r="130" spans="1:7" x14ac:dyDescent="0.2">
      <c r="A130" s="4"/>
      <c r="B130" s="4"/>
      <c r="C130" s="6"/>
      <c r="D130" s="6"/>
      <c r="E130" s="6"/>
      <c r="F130" s="6"/>
      <c r="G130" s="6"/>
    </row>
    <row r="131" spans="1:7" x14ac:dyDescent="0.2">
      <c r="A131" s="4"/>
      <c r="B131" s="4"/>
      <c r="C131" s="6"/>
      <c r="D131" s="6"/>
      <c r="E131" s="6"/>
      <c r="F131" s="6"/>
      <c r="G131" s="6"/>
    </row>
    <row r="132" spans="1:7" x14ac:dyDescent="0.2">
      <c r="A132" s="4"/>
      <c r="B132" s="4"/>
      <c r="C132" s="6"/>
      <c r="D132" s="6"/>
      <c r="E132" s="6"/>
      <c r="F132" s="6"/>
      <c r="G132" s="6"/>
    </row>
    <row r="133" spans="1:7" ht="18" x14ac:dyDescent="0.2">
      <c r="A133" s="32" t="s">
        <v>6</v>
      </c>
      <c r="B133" s="32">
        <f>SUM(B87:B114)</f>
        <v>62</v>
      </c>
      <c r="C133" s="32">
        <f>SUM('HX8'!C88:C117)</f>
        <v>46</v>
      </c>
      <c r="D133" s="76"/>
      <c r="E133" s="64"/>
      <c r="F133" s="64"/>
      <c r="G133" s="63">
        <f>SUM(G5:G41)</f>
        <v>0</v>
      </c>
    </row>
  </sheetData>
  <autoFilter ref="A4:G58"/>
  <customSheetViews>
    <customSheetView guid="{A025996E-0933-4403-96EE-A2E2485AFB51}" showAutoFilter="1" topLeftCell="A97">
      <selection activeCell="K115" sqref="K115"/>
      <pageMargins left="0.7" right="0.7" top="0.75" bottom="0.75" header="0.3" footer="0.3"/>
      <pageSetup orientation="portrait" r:id="rId1"/>
      <autoFilter ref="A4:G58"/>
    </customSheetView>
    <customSheetView guid="{0E654E7C-7733-487E-8AA6-57B1679C9575}" showAutoFilter="1" topLeftCell="A85">
      <selection activeCell="D107" sqref="D107"/>
      <pageMargins left="0.7" right="0.7" top="0.75" bottom="0.75" header="0.3" footer="0.3"/>
      <pageSetup orientation="portrait" r:id="rId2"/>
      <autoFilter ref="A4:G58"/>
    </customSheetView>
    <customSheetView guid="{830F310C-B10E-428C-9285-BC55B5E9B5E8}" showAutoFilter="1" topLeftCell="A70">
      <selection activeCell="E89" sqref="E89"/>
      <pageMargins left="0.7" right="0.7" top="0.75" bottom="0.75" header="0.3" footer="0.3"/>
      <pageSetup orientation="portrait" r:id="rId3"/>
      <autoFilter ref="B1:H1"/>
    </customSheetView>
    <customSheetView guid="{58A7C1A0-EB3D-45BE-B933-18BBA6A7916A}" showAutoFilter="1">
      <selection activeCell="B88" sqref="B88"/>
      <pageMargins left="0.7" right="0.7" top="0.75" bottom="0.75" header="0.3" footer="0.3"/>
      <pageSetup orientation="portrait" r:id="rId4"/>
      <autoFilter ref="B1:H1"/>
    </customSheetView>
  </customSheetView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 tint="-0.34998626667073579"/>
  </sheetPr>
  <dimension ref="A1:J74"/>
  <sheetViews>
    <sheetView topLeftCell="A46" zoomScaleNormal="100" workbookViewId="0">
      <selection activeCell="C75" sqref="C75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  <col min="7" max="7" width="10.5" bestFit="1" customWidth="1"/>
  </cols>
  <sheetData>
    <row r="1" spans="1:10" ht="20.25" x14ac:dyDescent="0.2">
      <c r="A1" s="12" t="s">
        <v>8</v>
      </c>
    </row>
    <row r="2" spans="1:10" ht="20.25" x14ac:dyDescent="0.2">
      <c r="A2" s="12"/>
    </row>
    <row r="3" spans="1:10" ht="33.75" customHeight="1" x14ac:dyDescent="0.2">
      <c r="A3" s="8" t="s">
        <v>3</v>
      </c>
      <c r="B3" s="9">
        <f>B74-C74</f>
        <v>8</v>
      </c>
      <c r="C3" s="21" t="s">
        <v>37</v>
      </c>
      <c r="I3">
        <v>8</v>
      </c>
      <c r="J3" t="s">
        <v>32</v>
      </c>
    </row>
    <row r="4" spans="1:10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4" t="s">
        <v>38</v>
      </c>
    </row>
    <row r="5" spans="1:10" x14ac:dyDescent="0.2">
      <c r="A5" s="4">
        <v>1</v>
      </c>
      <c r="B5" s="4">
        <v>30</v>
      </c>
      <c r="C5" s="4"/>
      <c r="D5" s="17">
        <v>43685</v>
      </c>
      <c r="E5" s="5"/>
      <c r="F5" s="5" t="s">
        <v>31</v>
      </c>
      <c r="G5" s="6"/>
    </row>
    <row r="6" spans="1:10" x14ac:dyDescent="0.2">
      <c r="A6" s="4">
        <v>2</v>
      </c>
      <c r="B6" s="4"/>
      <c r="C6" s="4">
        <v>2</v>
      </c>
      <c r="D6" s="11">
        <v>43703</v>
      </c>
      <c r="E6" s="6" t="s">
        <v>89</v>
      </c>
      <c r="F6" s="6" t="s">
        <v>90</v>
      </c>
      <c r="G6" s="6"/>
    </row>
    <row r="7" spans="1:10" x14ac:dyDescent="0.2">
      <c r="A7" s="4">
        <v>3</v>
      </c>
      <c r="B7" s="4"/>
      <c r="C7" s="6">
        <v>1</v>
      </c>
      <c r="D7" s="11">
        <v>43736</v>
      </c>
      <c r="E7" s="6" t="s">
        <v>177</v>
      </c>
      <c r="F7" s="6" t="s">
        <v>178</v>
      </c>
      <c r="G7" s="6"/>
    </row>
    <row r="8" spans="1:10" x14ac:dyDescent="0.2">
      <c r="A8" s="4">
        <v>4</v>
      </c>
      <c r="B8" s="4"/>
      <c r="C8" s="6">
        <v>1</v>
      </c>
      <c r="D8" s="11">
        <v>43749</v>
      </c>
      <c r="E8" s="6" t="s">
        <v>202</v>
      </c>
      <c r="F8" s="6" t="s">
        <v>90</v>
      </c>
      <c r="G8" s="6"/>
    </row>
    <row r="9" spans="1:10" x14ac:dyDescent="0.2">
      <c r="A9" s="4">
        <v>5</v>
      </c>
      <c r="B9" s="4"/>
      <c r="C9" s="6">
        <v>1</v>
      </c>
      <c r="D9" s="11">
        <v>43756</v>
      </c>
      <c r="E9" s="6" t="s">
        <v>914</v>
      </c>
      <c r="F9" s="6" t="s">
        <v>69</v>
      </c>
      <c r="G9" s="6"/>
    </row>
    <row r="10" spans="1:10" x14ac:dyDescent="0.2">
      <c r="A10" s="4">
        <v>6</v>
      </c>
      <c r="B10" s="4"/>
      <c r="C10" s="6">
        <v>1</v>
      </c>
      <c r="D10" s="11">
        <v>43776</v>
      </c>
      <c r="E10" s="6" t="s">
        <v>242</v>
      </c>
      <c r="F10" s="6" t="s">
        <v>243</v>
      </c>
      <c r="G10" s="6"/>
    </row>
    <row r="11" spans="1:10" x14ac:dyDescent="0.2">
      <c r="A11" s="4">
        <v>7</v>
      </c>
      <c r="B11" s="4">
        <v>40</v>
      </c>
      <c r="C11" s="6"/>
      <c r="D11" s="11">
        <v>43794</v>
      </c>
      <c r="E11" s="6"/>
      <c r="F11" s="6"/>
      <c r="G11" s="6"/>
    </row>
    <row r="12" spans="1:10" x14ac:dyDescent="0.2">
      <c r="A12" s="4">
        <v>8</v>
      </c>
      <c r="B12" s="4"/>
      <c r="C12" s="6">
        <v>1</v>
      </c>
      <c r="D12" s="11">
        <v>43815</v>
      </c>
      <c r="E12" s="6" t="s">
        <v>296</v>
      </c>
      <c r="F12" s="6" t="s">
        <v>55</v>
      </c>
      <c r="G12" s="6"/>
    </row>
    <row r="13" spans="1:10" x14ac:dyDescent="0.2">
      <c r="A13" s="4">
        <v>9</v>
      </c>
      <c r="B13" s="4"/>
      <c r="C13" s="6">
        <v>2</v>
      </c>
      <c r="D13" s="11">
        <v>43818</v>
      </c>
      <c r="E13" s="6" t="s">
        <v>310</v>
      </c>
      <c r="F13" s="6" t="s">
        <v>101</v>
      </c>
      <c r="G13" s="6"/>
    </row>
    <row r="14" spans="1:10" x14ac:dyDescent="0.2">
      <c r="A14" s="4">
        <v>10</v>
      </c>
      <c r="B14" s="4"/>
      <c r="C14" s="6">
        <v>2</v>
      </c>
      <c r="D14" s="11">
        <v>43818</v>
      </c>
      <c r="E14" s="6" t="s">
        <v>311</v>
      </c>
      <c r="F14" s="6" t="s">
        <v>70</v>
      </c>
      <c r="G14" s="6"/>
    </row>
    <row r="15" spans="1:10" x14ac:dyDescent="0.2">
      <c r="A15" s="4">
        <v>11</v>
      </c>
      <c r="B15" s="4"/>
      <c r="C15" s="6">
        <v>1</v>
      </c>
      <c r="D15" s="11">
        <v>43822</v>
      </c>
      <c r="E15" s="6" t="s">
        <v>314</v>
      </c>
      <c r="F15" s="6" t="s">
        <v>101</v>
      </c>
      <c r="G15" s="6"/>
    </row>
    <row r="16" spans="1:10" x14ac:dyDescent="0.2">
      <c r="A16" s="4">
        <v>12</v>
      </c>
      <c r="B16" s="4"/>
      <c r="C16" s="6">
        <v>1</v>
      </c>
      <c r="D16" s="11">
        <v>43865</v>
      </c>
      <c r="E16" s="6" t="s">
        <v>354</v>
      </c>
      <c r="F16" s="6" t="s">
        <v>31</v>
      </c>
      <c r="G16" s="6"/>
    </row>
    <row r="17" spans="1:7" x14ac:dyDescent="0.2">
      <c r="A17" s="4">
        <v>13</v>
      </c>
      <c r="B17" s="4"/>
      <c r="C17" s="6">
        <v>2</v>
      </c>
      <c r="D17" s="11">
        <v>43895</v>
      </c>
      <c r="E17" s="6" t="s">
        <v>396</v>
      </c>
      <c r="F17" s="6" t="s">
        <v>78</v>
      </c>
      <c r="G17" s="6"/>
    </row>
    <row r="18" spans="1:7" x14ac:dyDescent="0.2">
      <c r="A18" s="4">
        <v>14</v>
      </c>
      <c r="B18" s="4"/>
      <c r="C18" s="6">
        <v>1</v>
      </c>
      <c r="D18" s="11">
        <v>43956</v>
      </c>
      <c r="E18" s="6" t="s">
        <v>438</v>
      </c>
      <c r="F18" s="6" t="s">
        <v>57</v>
      </c>
      <c r="G18" s="6"/>
    </row>
    <row r="19" spans="1:7" x14ac:dyDescent="0.2">
      <c r="A19" s="4">
        <v>15</v>
      </c>
      <c r="B19" s="4"/>
      <c r="C19" s="6">
        <v>1</v>
      </c>
      <c r="D19" s="11">
        <v>43971</v>
      </c>
      <c r="E19" s="6" t="s">
        <v>457</v>
      </c>
      <c r="F19" s="6" t="s">
        <v>73</v>
      </c>
      <c r="G19" s="6"/>
    </row>
    <row r="20" spans="1:7" x14ac:dyDescent="0.2">
      <c r="A20" s="4">
        <v>16</v>
      </c>
      <c r="B20" s="4"/>
      <c r="C20" s="6">
        <v>1</v>
      </c>
      <c r="D20" s="11">
        <v>43985</v>
      </c>
      <c r="E20" s="6" t="s">
        <v>915</v>
      </c>
      <c r="F20" s="6" t="s">
        <v>31</v>
      </c>
      <c r="G20" s="6"/>
    </row>
    <row r="21" spans="1:7" x14ac:dyDescent="0.2">
      <c r="A21" s="4">
        <v>17</v>
      </c>
      <c r="B21" s="4"/>
      <c r="C21" s="6">
        <v>2</v>
      </c>
      <c r="D21" s="11">
        <v>44004</v>
      </c>
      <c r="E21" s="6" t="s">
        <v>513</v>
      </c>
      <c r="F21" s="6" t="s">
        <v>496</v>
      </c>
      <c r="G21" s="6"/>
    </row>
    <row r="22" spans="1:7" x14ac:dyDescent="0.2">
      <c r="A22" s="4">
        <v>18</v>
      </c>
      <c r="B22" s="4"/>
      <c r="C22" s="6">
        <v>2</v>
      </c>
      <c r="D22" s="11">
        <v>44006</v>
      </c>
      <c r="E22" s="6" t="s">
        <v>519</v>
      </c>
      <c r="F22" s="6" t="s">
        <v>82</v>
      </c>
      <c r="G22" s="6"/>
    </row>
    <row r="23" spans="1:7" x14ac:dyDescent="0.2">
      <c r="A23" s="4">
        <v>19</v>
      </c>
      <c r="B23" s="4"/>
      <c r="C23" s="6">
        <v>1</v>
      </c>
      <c r="D23" s="11">
        <v>44011</v>
      </c>
      <c r="E23" s="6" t="s">
        <v>202</v>
      </c>
      <c r="F23" s="6" t="s">
        <v>70</v>
      </c>
      <c r="G23" s="6"/>
    </row>
    <row r="24" spans="1:7" x14ac:dyDescent="0.2">
      <c r="A24" s="4">
        <v>20</v>
      </c>
      <c r="B24" s="4"/>
      <c r="C24" s="6">
        <v>2</v>
      </c>
      <c r="D24" s="11">
        <v>44015</v>
      </c>
      <c r="E24" s="6" t="s">
        <v>535</v>
      </c>
      <c r="F24" s="6" t="s">
        <v>90</v>
      </c>
      <c r="G24" s="6"/>
    </row>
    <row r="25" spans="1:7" x14ac:dyDescent="0.2">
      <c r="A25" s="4">
        <v>21</v>
      </c>
      <c r="B25" s="4"/>
      <c r="C25" s="6">
        <v>1</v>
      </c>
      <c r="D25" s="11">
        <v>44027</v>
      </c>
      <c r="E25" s="6" t="s">
        <v>559</v>
      </c>
      <c r="F25" s="6" t="s">
        <v>101</v>
      </c>
      <c r="G25" s="6"/>
    </row>
    <row r="26" spans="1:7" x14ac:dyDescent="0.2">
      <c r="A26" s="4">
        <v>22</v>
      </c>
      <c r="B26" s="4"/>
      <c r="C26" s="6">
        <v>1</v>
      </c>
      <c r="D26" s="11">
        <v>44037</v>
      </c>
      <c r="E26" s="6" t="s">
        <v>577</v>
      </c>
      <c r="F26" s="6" t="s">
        <v>82</v>
      </c>
      <c r="G26" s="6"/>
    </row>
    <row r="27" spans="1:7" x14ac:dyDescent="0.2">
      <c r="A27" s="4">
        <v>23</v>
      </c>
      <c r="B27" s="4"/>
      <c r="C27" s="6">
        <v>2</v>
      </c>
      <c r="D27" s="11">
        <v>44040</v>
      </c>
      <c r="E27" s="6" t="s">
        <v>916</v>
      </c>
      <c r="F27" s="6" t="s">
        <v>82</v>
      </c>
      <c r="G27" s="6"/>
    </row>
    <row r="28" spans="1:7" x14ac:dyDescent="0.2">
      <c r="A28" s="4">
        <v>24</v>
      </c>
      <c r="B28" s="4"/>
      <c r="C28" s="6">
        <v>1</v>
      </c>
      <c r="D28" s="11">
        <v>44057</v>
      </c>
      <c r="E28" s="6" t="s">
        <v>611</v>
      </c>
      <c r="F28" s="6" t="s">
        <v>101</v>
      </c>
      <c r="G28" s="6"/>
    </row>
    <row r="29" spans="1:7" x14ac:dyDescent="0.2">
      <c r="A29" s="4"/>
      <c r="B29" s="4"/>
      <c r="C29" s="6">
        <v>1</v>
      </c>
      <c r="D29" s="11">
        <v>44068</v>
      </c>
      <c r="E29" s="6" t="s">
        <v>627</v>
      </c>
      <c r="F29" s="6" t="s">
        <v>628</v>
      </c>
      <c r="G29" s="6"/>
    </row>
    <row r="30" spans="1:7" x14ac:dyDescent="0.2">
      <c r="A30" s="4"/>
      <c r="B30" s="4"/>
      <c r="C30" s="41">
        <v>1</v>
      </c>
      <c r="D30" s="42">
        <v>44096</v>
      </c>
      <c r="E30" s="41" t="s">
        <v>660</v>
      </c>
      <c r="F30" s="41" t="s">
        <v>78</v>
      </c>
      <c r="G30" s="6"/>
    </row>
    <row r="31" spans="1:7" x14ac:dyDescent="0.2">
      <c r="A31" s="4"/>
      <c r="B31" s="4"/>
      <c r="C31" s="6">
        <v>2</v>
      </c>
      <c r="D31" s="11">
        <v>44098</v>
      </c>
      <c r="E31" s="6" t="s">
        <v>661</v>
      </c>
      <c r="F31" s="6" t="s">
        <v>496</v>
      </c>
      <c r="G31" s="6"/>
    </row>
    <row r="32" spans="1:7" x14ac:dyDescent="0.2">
      <c r="A32" s="4"/>
      <c r="B32" s="4"/>
      <c r="C32" s="41">
        <v>2</v>
      </c>
      <c r="D32" s="42">
        <v>44097</v>
      </c>
      <c r="E32" s="41" t="s">
        <v>878</v>
      </c>
      <c r="F32" s="41" t="s">
        <v>70</v>
      </c>
      <c r="G32" s="6"/>
    </row>
    <row r="33" spans="1:7" x14ac:dyDescent="0.2">
      <c r="A33" s="4"/>
      <c r="B33" s="4"/>
      <c r="C33" s="6">
        <v>2</v>
      </c>
      <c r="D33" s="11">
        <v>44135</v>
      </c>
      <c r="E33" s="6" t="s">
        <v>214</v>
      </c>
      <c r="F33" s="6" t="s">
        <v>496</v>
      </c>
      <c r="G33" s="6"/>
    </row>
    <row r="34" spans="1:7" x14ac:dyDescent="0.2">
      <c r="A34" s="4"/>
      <c r="B34" s="4"/>
      <c r="C34" s="6">
        <v>2</v>
      </c>
      <c r="D34" s="11">
        <v>44152</v>
      </c>
      <c r="E34" s="6" t="s">
        <v>580</v>
      </c>
      <c r="F34" s="6" t="s">
        <v>31</v>
      </c>
      <c r="G34" s="6"/>
    </row>
    <row r="35" spans="1:7" x14ac:dyDescent="0.2">
      <c r="A35" s="4"/>
      <c r="B35" s="4"/>
      <c r="C35" s="6">
        <v>2</v>
      </c>
      <c r="D35" s="11">
        <v>44153</v>
      </c>
      <c r="E35" s="6" t="s">
        <v>710</v>
      </c>
      <c r="F35" s="6" t="s">
        <v>31</v>
      </c>
      <c r="G35" s="6"/>
    </row>
    <row r="36" spans="1:7" x14ac:dyDescent="0.2">
      <c r="A36" s="4"/>
      <c r="B36" s="4"/>
      <c r="C36" s="6">
        <v>1</v>
      </c>
      <c r="D36" s="11">
        <v>44158</v>
      </c>
      <c r="E36" s="6" t="s">
        <v>727</v>
      </c>
      <c r="F36" s="6" t="s">
        <v>496</v>
      </c>
      <c r="G36" s="6"/>
    </row>
    <row r="37" spans="1:7" x14ac:dyDescent="0.2">
      <c r="A37" s="4"/>
      <c r="B37" s="4"/>
      <c r="C37" s="6">
        <v>2</v>
      </c>
      <c r="D37" s="11">
        <v>44169</v>
      </c>
      <c r="E37" s="6" t="s">
        <v>738</v>
      </c>
      <c r="F37" s="6" t="s">
        <v>31</v>
      </c>
      <c r="G37" s="6"/>
    </row>
    <row r="38" spans="1:7" x14ac:dyDescent="0.2">
      <c r="A38" s="4"/>
      <c r="B38" s="4"/>
      <c r="C38" s="6">
        <v>1</v>
      </c>
      <c r="D38" s="11">
        <v>44172</v>
      </c>
      <c r="E38" s="6" t="s">
        <v>740</v>
      </c>
      <c r="F38" s="6" t="s">
        <v>82</v>
      </c>
      <c r="G38" s="6"/>
    </row>
    <row r="39" spans="1:7" x14ac:dyDescent="0.2">
      <c r="A39" s="4"/>
      <c r="B39" s="4"/>
      <c r="C39" s="6">
        <v>2</v>
      </c>
      <c r="D39" s="11">
        <v>44215</v>
      </c>
      <c r="E39" s="6" t="s">
        <v>779</v>
      </c>
      <c r="F39" s="6" t="s">
        <v>31</v>
      </c>
      <c r="G39" s="6"/>
    </row>
    <row r="40" spans="1:7" x14ac:dyDescent="0.2">
      <c r="A40" s="4"/>
      <c r="B40" s="4"/>
      <c r="C40" s="6">
        <v>1</v>
      </c>
      <c r="D40" s="11">
        <v>44215</v>
      </c>
      <c r="E40" s="6" t="s">
        <v>202</v>
      </c>
      <c r="F40" s="6" t="s">
        <v>496</v>
      </c>
      <c r="G40" s="6"/>
    </row>
    <row r="41" spans="1:7" x14ac:dyDescent="0.2">
      <c r="A41" s="4"/>
      <c r="B41" s="4"/>
      <c r="C41" s="6">
        <v>1</v>
      </c>
      <c r="D41" s="11">
        <v>44221</v>
      </c>
      <c r="E41" s="6" t="s">
        <v>826</v>
      </c>
      <c r="F41" s="6" t="s">
        <v>827</v>
      </c>
      <c r="G41" s="6"/>
    </row>
    <row r="42" spans="1:7" x14ac:dyDescent="0.2">
      <c r="A42" s="4"/>
      <c r="B42" s="4"/>
      <c r="C42" s="6">
        <v>2</v>
      </c>
      <c r="D42" s="11">
        <v>44249</v>
      </c>
      <c r="E42" s="6" t="s">
        <v>310</v>
      </c>
      <c r="F42" s="6" t="s">
        <v>838</v>
      </c>
      <c r="G42" s="6"/>
    </row>
    <row r="43" spans="1:7" x14ac:dyDescent="0.2">
      <c r="A43" s="4"/>
      <c r="B43" s="4"/>
      <c r="C43" s="23">
        <v>1</v>
      </c>
      <c r="D43" s="38">
        <v>44252</v>
      </c>
      <c r="E43" s="6" t="s">
        <v>660</v>
      </c>
      <c r="F43" s="6" t="s">
        <v>31</v>
      </c>
      <c r="G43" s="6"/>
    </row>
    <row r="44" spans="1:7" x14ac:dyDescent="0.2">
      <c r="A44" s="4"/>
      <c r="B44" s="4">
        <v>44</v>
      </c>
      <c r="C44" s="6"/>
      <c r="D44" s="38">
        <v>44253</v>
      </c>
      <c r="E44" s="6"/>
      <c r="F44" s="6"/>
      <c r="G44" s="6"/>
    </row>
    <row r="45" spans="1:7" x14ac:dyDescent="0.2">
      <c r="A45" s="4"/>
      <c r="B45" s="4"/>
      <c r="C45" s="23">
        <v>1</v>
      </c>
      <c r="D45" s="11">
        <v>44270</v>
      </c>
      <c r="E45" s="6" t="s">
        <v>902</v>
      </c>
      <c r="F45" s="6" t="s">
        <v>75</v>
      </c>
      <c r="G45" s="6"/>
    </row>
    <row r="46" spans="1:7" x14ac:dyDescent="0.2">
      <c r="A46" s="4"/>
      <c r="C46" s="23">
        <v>1</v>
      </c>
      <c r="D46" s="38">
        <v>44275</v>
      </c>
      <c r="E46" s="6" t="s">
        <v>911</v>
      </c>
      <c r="F46" s="6" t="s">
        <v>78</v>
      </c>
      <c r="G46" s="6"/>
    </row>
    <row r="47" spans="1:7" x14ac:dyDescent="0.2">
      <c r="A47" s="4"/>
      <c r="B47" s="4"/>
      <c r="C47" s="23">
        <v>1</v>
      </c>
      <c r="D47" s="38">
        <v>44285</v>
      </c>
      <c r="E47" s="6" t="s">
        <v>748</v>
      </c>
      <c r="F47" s="6" t="s">
        <v>925</v>
      </c>
      <c r="G47" s="6"/>
    </row>
    <row r="48" spans="1:7" x14ac:dyDescent="0.2">
      <c r="A48" s="4"/>
      <c r="B48" s="4"/>
      <c r="C48" s="23">
        <v>1</v>
      </c>
      <c r="D48" s="38">
        <v>44285</v>
      </c>
      <c r="E48" s="6" t="s">
        <v>296</v>
      </c>
      <c r="F48" s="6" t="s">
        <v>838</v>
      </c>
      <c r="G48" s="6"/>
    </row>
    <row r="49" spans="1:7" x14ac:dyDescent="0.2">
      <c r="A49" s="4"/>
      <c r="C49" s="23">
        <v>2</v>
      </c>
      <c r="D49" s="38">
        <v>44291</v>
      </c>
      <c r="E49" s="6" t="s">
        <v>580</v>
      </c>
      <c r="F49" s="6" t="s">
        <v>925</v>
      </c>
      <c r="G49" s="6"/>
    </row>
    <row r="50" spans="1:7" x14ac:dyDescent="0.2">
      <c r="A50" s="4"/>
      <c r="B50" s="4"/>
      <c r="C50" s="23">
        <v>2</v>
      </c>
      <c r="D50" s="38">
        <v>44125</v>
      </c>
      <c r="E50" s="6" t="s">
        <v>593</v>
      </c>
      <c r="F50" s="6" t="s">
        <v>31</v>
      </c>
      <c r="G50" s="6"/>
    </row>
    <row r="51" spans="1:7" x14ac:dyDescent="0.2">
      <c r="A51" s="4"/>
      <c r="B51" s="4"/>
      <c r="C51" s="6">
        <v>1</v>
      </c>
      <c r="D51" s="11">
        <v>44287</v>
      </c>
      <c r="E51" s="6" t="s">
        <v>878</v>
      </c>
      <c r="F51" s="6" t="s">
        <v>564</v>
      </c>
      <c r="G51" s="6"/>
    </row>
    <row r="52" spans="1:7" x14ac:dyDescent="0.2">
      <c r="A52" s="4"/>
      <c r="B52" s="4"/>
      <c r="C52" s="6">
        <v>1</v>
      </c>
      <c r="D52" s="11">
        <v>44333</v>
      </c>
      <c r="E52" s="6" t="s">
        <v>987</v>
      </c>
      <c r="F52" s="6" t="s">
        <v>101</v>
      </c>
      <c r="G52" s="6"/>
    </row>
    <row r="53" spans="1:7" x14ac:dyDescent="0.2">
      <c r="A53" s="4"/>
      <c r="B53" s="4"/>
      <c r="C53" s="6">
        <v>1</v>
      </c>
      <c r="D53" s="11">
        <v>44392</v>
      </c>
      <c r="E53" s="6" t="s">
        <v>559</v>
      </c>
      <c r="F53" s="6" t="s">
        <v>101</v>
      </c>
      <c r="G53" s="6"/>
    </row>
    <row r="54" spans="1:7" x14ac:dyDescent="0.2">
      <c r="A54" s="4"/>
      <c r="B54" s="4"/>
      <c r="C54" s="6">
        <v>2</v>
      </c>
      <c r="D54" s="11">
        <v>44400</v>
      </c>
      <c r="E54" s="6" t="s">
        <v>1033</v>
      </c>
      <c r="F54" s="6" t="s">
        <v>838</v>
      </c>
      <c r="G54" s="6"/>
    </row>
    <row r="55" spans="1:7" x14ac:dyDescent="0.2">
      <c r="A55" s="4"/>
      <c r="B55" s="4"/>
      <c r="C55" s="6">
        <v>1</v>
      </c>
      <c r="D55" s="11">
        <v>44404</v>
      </c>
      <c r="E55" s="6" t="s">
        <v>202</v>
      </c>
      <c r="F55" s="6" t="s">
        <v>101</v>
      </c>
      <c r="G55" s="6"/>
    </row>
    <row r="56" spans="1:7" x14ac:dyDescent="0.2">
      <c r="A56" s="4"/>
      <c r="B56" s="4"/>
      <c r="C56" s="6">
        <v>1</v>
      </c>
      <c r="D56" s="11">
        <v>44427</v>
      </c>
      <c r="E56" s="66" t="s">
        <v>1078</v>
      </c>
      <c r="F56" s="6" t="s">
        <v>827</v>
      </c>
      <c r="G56" s="6"/>
    </row>
    <row r="57" spans="1:7" x14ac:dyDescent="0.2">
      <c r="A57" s="4"/>
      <c r="B57" s="4"/>
      <c r="C57" s="6">
        <v>1</v>
      </c>
      <c r="D57" s="11">
        <v>44433</v>
      </c>
      <c r="E57" s="6" t="s">
        <v>1088</v>
      </c>
      <c r="F57" s="6" t="s">
        <v>78</v>
      </c>
      <c r="G57" s="6"/>
    </row>
    <row r="58" spans="1:7" x14ac:dyDescent="0.2">
      <c r="A58" s="4"/>
      <c r="B58" s="4"/>
      <c r="C58" s="74">
        <v>20</v>
      </c>
      <c r="D58" s="6"/>
      <c r="E58" s="6"/>
      <c r="F58" s="6"/>
      <c r="G58" s="6"/>
    </row>
    <row r="59" spans="1:7" x14ac:dyDescent="0.2">
      <c r="A59" s="4"/>
      <c r="B59" s="4"/>
      <c r="C59" s="74">
        <v>25</v>
      </c>
      <c r="D59" s="6"/>
      <c r="E59" s="6"/>
      <c r="F59" s="6"/>
      <c r="G59" s="6"/>
    </row>
    <row r="60" spans="1:7" x14ac:dyDescent="0.2">
      <c r="A60" s="4"/>
      <c r="B60" s="4">
        <v>13</v>
      </c>
      <c r="C60" s="6"/>
      <c r="D60" s="11">
        <v>44234</v>
      </c>
      <c r="E60" s="6"/>
      <c r="F60" s="6"/>
      <c r="G60" s="6"/>
    </row>
    <row r="61" spans="1:7" x14ac:dyDescent="0.2">
      <c r="A61" s="4"/>
      <c r="B61" s="4"/>
      <c r="C61" s="6">
        <v>1</v>
      </c>
      <c r="D61" s="11">
        <v>44604</v>
      </c>
      <c r="E61" s="6" t="s">
        <v>1279</v>
      </c>
      <c r="F61" s="6" t="s">
        <v>31</v>
      </c>
      <c r="G61" s="6"/>
    </row>
    <row r="62" spans="1:7" x14ac:dyDescent="0.2">
      <c r="A62" s="4"/>
      <c r="B62" s="4"/>
      <c r="C62" s="6">
        <v>2</v>
      </c>
      <c r="D62" s="11">
        <v>44607</v>
      </c>
      <c r="E62" s="6" t="s">
        <v>310</v>
      </c>
      <c r="F62" s="6" t="s">
        <v>838</v>
      </c>
      <c r="G62" s="6"/>
    </row>
    <row r="63" spans="1:7" x14ac:dyDescent="0.2">
      <c r="A63" s="4"/>
      <c r="B63" s="4">
        <v>12</v>
      </c>
      <c r="C63" s="6"/>
      <c r="D63" s="11">
        <v>44614</v>
      </c>
      <c r="E63" s="6"/>
      <c r="F63" s="6"/>
      <c r="G63" s="6"/>
    </row>
    <row r="64" spans="1:7" x14ac:dyDescent="0.2">
      <c r="A64" s="4"/>
      <c r="B64" s="4"/>
      <c r="C64" s="6">
        <v>2</v>
      </c>
      <c r="D64" s="11">
        <v>44622</v>
      </c>
      <c r="E64" s="6" t="s">
        <v>1298</v>
      </c>
      <c r="F64" s="6" t="s">
        <v>31</v>
      </c>
      <c r="G64" s="6"/>
    </row>
    <row r="65" spans="1:7" x14ac:dyDescent="0.2">
      <c r="A65" s="4"/>
      <c r="B65" s="4"/>
      <c r="C65" s="6"/>
      <c r="D65" s="6"/>
      <c r="E65" s="6"/>
      <c r="F65" s="6"/>
      <c r="G65" s="6"/>
    </row>
    <row r="66" spans="1:7" x14ac:dyDescent="0.2">
      <c r="A66" s="4"/>
      <c r="B66" s="4"/>
      <c r="C66" s="6"/>
      <c r="D66" s="6"/>
      <c r="E66" s="6"/>
      <c r="F66" s="6"/>
      <c r="G66" s="6"/>
    </row>
    <row r="67" spans="1:7" x14ac:dyDescent="0.2">
      <c r="A67" s="4"/>
      <c r="B67" s="4"/>
      <c r="C67" s="6"/>
      <c r="D67" s="6"/>
      <c r="E67" s="6"/>
      <c r="F67" s="6"/>
      <c r="G67" s="6"/>
    </row>
    <row r="68" spans="1:7" x14ac:dyDescent="0.2">
      <c r="A68" s="4"/>
      <c r="B68" s="4"/>
      <c r="C68" s="6"/>
      <c r="D68" s="6"/>
      <c r="E68" s="6"/>
      <c r="F68" s="6"/>
      <c r="G68" s="6"/>
    </row>
    <row r="69" spans="1:7" x14ac:dyDescent="0.2">
      <c r="A69" s="4"/>
      <c r="B69" s="4"/>
      <c r="C69" s="6"/>
      <c r="D69" s="6"/>
      <c r="E69" s="6"/>
      <c r="F69" s="6"/>
      <c r="G69" s="6"/>
    </row>
    <row r="70" spans="1:7" x14ac:dyDescent="0.2">
      <c r="A70" s="4"/>
      <c r="B70" s="4"/>
      <c r="C70" s="6"/>
      <c r="D70" s="6"/>
      <c r="E70" s="6"/>
      <c r="F70" s="6"/>
      <c r="G70" s="6"/>
    </row>
    <row r="71" spans="1:7" x14ac:dyDescent="0.2">
      <c r="A71" s="4"/>
      <c r="B71" s="4"/>
      <c r="C71" s="6"/>
      <c r="D71" s="6"/>
      <c r="E71" s="6"/>
      <c r="F71" s="6"/>
      <c r="G71" s="6"/>
    </row>
    <row r="72" spans="1:7" x14ac:dyDescent="0.2">
      <c r="A72" s="4"/>
      <c r="B72" s="4"/>
      <c r="C72" s="6"/>
      <c r="D72" s="6"/>
      <c r="E72" s="6"/>
      <c r="F72" s="6"/>
      <c r="G72" s="6"/>
    </row>
    <row r="73" spans="1:7" x14ac:dyDescent="0.2">
      <c r="A73" s="4"/>
      <c r="B73" s="4"/>
      <c r="C73" s="6"/>
      <c r="D73" s="6"/>
      <c r="E73" s="6"/>
      <c r="F73" s="6"/>
      <c r="G73" s="6"/>
    </row>
    <row r="74" spans="1:7" ht="18" x14ac:dyDescent="0.2">
      <c r="A74" s="10" t="s">
        <v>6</v>
      </c>
      <c r="B74" s="10">
        <f>SUM(B5:B60)</f>
        <v>127</v>
      </c>
      <c r="C74" s="10">
        <f>SUM(C5:C66)</f>
        <v>119</v>
      </c>
      <c r="D74" s="23"/>
      <c r="E74" s="6"/>
      <c r="F74" s="6"/>
      <c r="G74" s="4"/>
    </row>
  </sheetData>
  <autoFilter ref="A4:G58"/>
  <customSheetViews>
    <customSheetView guid="{A025996E-0933-4403-96EE-A2E2485AFB51}" showAutoFilter="1" topLeftCell="A46">
      <selection activeCell="C75" sqref="C75"/>
      <pageMargins left="0.7" right="0.7" top="0.75" bottom="0.75" header="0.3" footer="0.3"/>
      <pageSetup orientation="portrait" r:id="rId1"/>
      <autoFilter ref="A4:G58"/>
    </customSheetView>
    <customSheetView guid="{0E654E7C-7733-487E-8AA6-57B1679C9575}" showAutoFilter="1" topLeftCell="A43">
      <selection activeCell="D61" sqref="D61"/>
      <pageMargins left="0.7" right="0.7" top="0.75" bottom="0.75" header="0.3" footer="0.3"/>
      <pageSetup orientation="portrait" r:id="rId2"/>
      <autoFilter ref="A4:G58"/>
    </customSheetView>
    <customSheetView guid="{830F310C-B10E-428C-9285-BC55B5E9B5E8}" showAutoFilter="1" topLeftCell="A22">
      <selection activeCell="C64" sqref="C64"/>
      <pageMargins left="0.7" right="0.7" top="0.75" bottom="0.75" header="0.3" footer="0.3"/>
      <pageSetup orientation="portrait" r:id="rId3"/>
      <autoFilter ref="B1:H1"/>
    </customSheetView>
    <customSheetView guid="{58A7C1A0-EB3D-45BE-B933-18BBA6A7916A}" showAutoFilter="1" topLeftCell="A36">
      <selection activeCell="B64" sqref="B64"/>
      <pageMargins left="0.7" right="0.7" top="0.75" bottom="0.75" header="0.3" footer="0.3"/>
      <pageSetup orientation="portrait" r:id="rId4"/>
      <autoFilter ref="B1:H1"/>
    </customSheetView>
  </customSheetView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G50"/>
  <sheetViews>
    <sheetView zoomScaleNormal="100" workbookViewId="0">
      <selection activeCell="D13" sqref="D13:F13"/>
    </sheetView>
  </sheetViews>
  <sheetFormatPr defaultRowHeight="11.25" x14ac:dyDescent="0.2"/>
  <cols>
    <col min="1" max="1" width="20" style="2" bestFit="1" customWidth="1"/>
    <col min="2" max="2" width="9.83203125" style="2" customWidth="1"/>
    <col min="4" max="4" width="9.83203125" bestFit="1" customWidth="1"/>
    <col min="5" max="5" width="32.6640625" customWidth="1"/>
  </cols>
  <sheetData>
    <row r="1" spans="1:7" ht="20.25" x14ac:dyDescent="0.2">
      <c r="A1" s="12" t="s">
        <v>39</v>
      </c>
    </row>
    <row r="3" spans="1:7" ht="33.75" customHeight="1" x14ac:dyDescent="0.2">
      <c r="A3" s="8" t="s">
        <v>3</v>
      </c>
      <c r="B3" s="9">
        <f>B42-C42</f>
        <v>0</v>
      </c>
      <c r="C3" s="21" t="s">
        <v>37</v>
      </c>
    </row>
    <row r="4" spans="1:7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24" t="s">
        <v>3</v>
      </c>
    </row>
    <row r="5" spans="1:7" x14ac:dyDescent="0.2">
      <c r="A5" s="4">
        <v>1</v>
      </c>
      <c r="B5" s="4">
        <v>15</v>
      </c>
      <c r="C5" s="4"/>
      <c r="D5" s="11">
        <v>43684</v>
      </c>
      <c r="E5" s="6"/>
      <c r="F5" s="6"/>
      <c r="G5" s="6"/>
    </row>
    <row r="6" spans="1:7" x14ac:dyDescent="0.2">
      <c r="A6" s="4">
        <v>2</v>
      </c>
      <c r="B6" s="4"/>
      <c r="C6" s="4">
        <v>2</v>
      </c>
      <c r="D6" s="11">
        <v>43693</v>
      </c>
      <c r="E6" s="6" t="s">
        <v>71</v>
      </c>
      <c r="F6" s="6" t="s">
        <v>42</v>
      </c>
      <c r="G6" s="6"/>
    </row>
    <row r="7" spans="1:7" x14ac:dyDescent="0.2">
      <c r="A7" s="4">
        <v>3</v>
      </c>
      <c r="B7" s="4"/>
      <c r="C7" s="6">
        <v>2</v>
      </c>
      <c r="D7" s="11">
        <v>43742</v>
      </c>
      <c r="E7" s="6" t="s">
        <v>180</v>
      </c>
      <c r="F7" s="6" t="s">
        <v>82</v>
      </c>
      <c r="G7" s="6"/>
    </row>
    <row r="8" spans="1:7" x14ac:dyDescent="0.2">
      <c r="A8" s="4">
        <v>4</v>
      </c>
      <c r="B8" s="4"/>
      <c r="C8" s="6"/>
      <c r="D8" s="11">
        <v>43742</v>
      </c>
      <c r="E8" s="6" t="s">
        <v>181</v>
      </c>
      <c r="F8" s="6" t="s">
        <v>70</v>
      </c>
      <c r="G8" s="6"/>
    </row>
    <row r="9" spans="1:7" x14ac:dyDescent="0.2">
      <c r="A9" s="4">
        <v>5</v>
      </c>
      <c r="B9" s="4"/>
      <c r="C9" s="6">
        <v>2</v>
      </c>
      <c r="D9" s="11">
        <v>43753</v>
      </c>
      <c r="E9" s="6" t="s">
        <v>207</v>
      </c>
      <c r="F9" s="6" t="s">
        <v>35</v>
      </c>
      <c r="G9" s="6"/>
    </row>
    <row r="10" spans="1:7" x14ac:dyDescent="0.2">
      <c r="A10" s="4">
        <v>6</v>
      </c>
      <c r="B10" s="4"/>
      <c r="C10" s="6">
        <v>2</v>
      </c>
      <c r="D10" s="11">
        <v>43819</v>
      </c>
      <c r="E10" s="6" t="s">
        <v>309</v>
      </c>
      <c r="F10" s="6" t="s">
        <v>42</v>
      </c>
      <c r="G10" s="6"/>
    </row>
    <row r="11" spans="1:7" x14ac:dyDescent="0.2">
      <c r="A11" s="4">
        <v>7</v>
      </c>
      <c r="B11" s="4"/>
      <c r="C11" s="6">
        <v>2</v>
      </c>
      <c r="D11" s="11">
        <v>43972</v>
      </c>
      <c r="E11" s="6" t="s">
        <v>460</v>
      </c>
      <c r="F11" s="6" t="s">
        <v>73</v>
      </c>
      <c r="G11" s="6"/>
    </row>
    <row r="12" spans="1:7" x14ac:dyDescent="0.2">
      <c r="A12" s="4">
        <v>8</v>
      </c>
      <c r="B12" s="4"/>
      <c r="C12" s="6">
        <v>1</v>
      </c>
      <c r="D12" s="11">
        <v>44028</v>
      </c>
      <c r="E12" s="6" t="s">
        <v>562</v>
      </c>
      <c r="F12" s="6" t="s">
        <v>73</v>
      </c>
      <c r="G12" s="6"/>
    </row>
    <row r="13" spans="1:7" x14ac:dyDescent="0.2">
      <c r="A13" s="4">
        <v>9</v>
      </c>
      <c r="B13" s="4"/>
      <c r="C13" s="6">
        <v>1</v>
      </c>
      <c r="D13" s="11">
        <v>44446</v>
      </c>
      <c r="E13" s="6" t="s">
        <v>533</v>
      </c>
      <c r="F13" s="6" t="s">
        <v>82</v>
      </c>
      <c r="G13" s="6"/>
    </row>
    <row r="14" spans="1:7" x14ac:dyDescent="0.2">
      <c r="A14" s="4">
        <v>10</v>
      </c>
      <c r="B14" s="4"/>
      <c r="C14" s="74">
        <v>3</v>
      </c>
      <c r="D14" s="6"/>
      <c r="E14" s="6"/>
      <c r="F14" s="6"/>
      <c r="G14" s="6"/>
    </row>
    <row r="15" spans="1:7" x14ac:dyDescent="0.2">
      <c r="A15" s="4">
        <v>11</v>
      </c>
      <c r="B15" s="4"/>
      <c r="C15" s="6"/>
      <c r="D15" s="6"/>
      <c r="E15" s="6"/>
      <c r="F15" s="6"/>
      <c r="G15" s="6"/>
    </row>
    <row r="16" spans="1:7" x14ac:dyDescent="0.2">
      <c r="A16" s="4">
        <v>12</v>
      </c>
      <c r="B16" s="4"/>
      <c r="C16" s="6"/>
      <c r="D16" s="6"/>
      <c r="E16" s="6"/>
      <c r="F16" s="6"/>
      <c r="G16" s="6"/>
    </row>
    <row r="17" spans="1:7" x14ac:dyDescent="0.2">
      <c r="A17" s="4">
        <v>13</v>
      </c>
      <c r="B17" s="4"/>
      <c r="C17" s="6"/>
      <c r="D17" s="6"/>
      <c r="E17" s="6"/>
      <c r="F17" s="6"/>
      <c r="G17" s="6"/>
    </row>
    <row r="18" spans="1:7" x14ac:dyDescent="0.2">
      <c r="A18" s="4">
        <v>14</v>
      </c>
      <c r="B18" s="4"/>
      <c r="C18" s="6"/>
      <c r="D18" s="6"/>
      <c r="E18" s="6"/>
      <c r="F18" s="6"/>
      <c r="G18" s="6"/>
    </row>
    <row r="19" spans="1:7" x14ac:dyDescent="0.2">
      <c r="A19" s="4">
        <v>15</v>
      </c>
      <c r="B19" s="4"/>
      <c r="C19" s="6"/>
      <c r="D19" s="6"/>
      <c r="E19" s="6"/>
      <c r="F19" s="6"/>
      <c r="G19" s="6"/>
    </row>
    <row r="20" spans="1:7" x14ac:dyDescent="0.2">
      <c r="A20" s="4">
        <v>16</v>
      </c>
      <c r="B20" s="4"/>
      <c r="C20" s="6"/>
      <c r="D20" s="6"/>
      <c r="E20" s="6"/>
      <c r="F20" s="6"/>
      <c r="G20" s="6"/>
    </row>
    <row r="21" spans="1:7" x14ac:dyDescent="0.2">
      <c r="A21" s="4">
        <v>17</v>
      </c>
      <c r="B21" s="4"/>
      <c r="C21" s="6"/>
      <c r="D21" s="6"/>
      <c r="E21" s="6"/>
      <c r="F21" s="6"/>
      <c r="G21" s="6"/>
    </row>
    <row r="22" spans="1:7" x14ac:dyDescent="0.2">
      <c r="A22" s="4">
        <v>18</v>
      </c>
      <c r="B22" s="4"/>
      <c r="C22" s="6"/>
      <c r="D22" s="6"/>
      <c r="E22" s="6"/>
      <c r="F22" s="6"/>
      <c r="G22" s="6"/>
    </row>
    <row r="23" spans="1:7" x14ac:dyDescent="0.2">
      <c r="A23" s="4">
        <v>19</v>
      </c>
      <c r="B23" s="4"/>
      <c r="C23" s="6"/>
      <c r="D23" s="6"/>
      <c r="E23" s="6"/>
      <c r="F23" s="6"/>
      <c r="G23" s="6"/>
    </row>
    <row r="24" spans="1:7" x14ac:dyDescent="0.2">
      <c r="A24" s="4">
        <v>20</v>
      </c>
      <c r="B24" s="4"/>
      <c r="C24" s="6"/>
      <c r="D24" s="6"/>
      <c r="E24" s="6"/>
      <c r="F24" s="6"/>
      <c r="G24" s="6"/>
    </row>
    <row r="25" spans="1:7" x14ac:dyDescent="0.2">
      <c r="A25" s="4">
        <v>21</v>
      </c>
      <c r="B25" s="4"/>
      <c r="C25" s="6"/>
      <c r="D25" s="6"/>
      <c r="E25" s="6"/>
      <c r="F25" s="6"/>
      <c r="G25" s="6"/>
    </row>
    <row r="26" spans="1:7" x14ac:dyDescent="0.2">
      <c r="A26" s="4">
        <v>22</v>
      </c>
      <c r="B26" s="4"/>
      <c r="C26" s="6"/>
      <c r="D26" s="6"/>
      <c r="E26" s="6"/>
      <c r="F26" s="6"/>
      <c r="G26" s="6"/>
    </row>
    <row r="27" spans="1:7" x14ac:dyDescent="0.2">
      <c r="A27" s="4">
        <v>23</v>
      </c>
      <c r="B27" s="4"/>
      <c r="C27" s="6"/>
      <c r="D27" s="6"/>
      <c r="E27" s="6"/>
      <c r="F27" s="6"/>
      <c r="G27" s="6"/>
    </row>
    <row r="28" spans="1:7" x14ac:dyDescent="0.2">
      <c r="A28" s="4">
        <v>24</v>
      </c>
      <c r="B28" s="4"/>
      <c r="C28" s="6"/>
      <c r="D28" s="6"/>
      <c r="E28" s="6"/>
      <c r="F28" s="6"/>
      <c r="G28" s="6"/>
    </row>
    <row r="29" spans="1:7" x14ac:dyDescent="0.2">
      <c r="A29" s="4"/>
      <c r="B29" s="4"/>
      <c r="C29" s="6"/>
      <c r="D29" s="6"/>
      <c r="E29" s="6"/>
      <c r="F29" s="6"/>
      <c r="G29" s="6"/>
    </row>
    <row r="30" spans="1:7" x14ac:dyDescent="0.2">
      <c r="A30" s="4"/>
      <c r="B30" s="4"/>
      <c r="C30" s="6"/>
      <c r="D30" s="6"/>
      <c r="E30" s="6"/>
      <c r="F30" s="6"/>
      <c r="G30" s="6"/>
    </row>
    <row r="31" spans="1:7" x14ac:dyDescent="0.2">
      <c r="A31" s="4"/>
      <c r="B31" s="4"/>
      <c r="C31" s="6"/>
      <c r="D31" s="6"/>
      <c r="E31" s="6"/>
      <c r="F31" s="6"/>
      <c r="G31" s="6"/>
    </row>
    <row r="32" spans="1:7" x14ac:dyDescent="0.2">
      <c r="A32" s="4"/>
      <c r="B32" s="4"/>
      <c r="C32" s="6"/>
      <c r="D32" s="6"/>
      <c r="E32" s="6"/>
      <c r="F32" s="6"/>
      <c r="G32" s="6"/>
    </row>
    <row r="33" spans="1:7" x14ac:dyDescent="0.2">
      <c r="A33" s="4"/>
      <c r="B33" s="4"/>
      <c r="C33" s="6"/>
      <c r="D33" s="6"/>
      <c r="E33" s="6"/>
      <c r="F33" s="6"/>
      <c r="G33" s="6"/>
    </row>
    <row r="34" spans="1:7" x14ac:dyDescent="0.2">
      <c r="A34" s="4"/>
      <c r="B34" s="4"/>
      <c r="C34" s="6"/>
      <c r="D34" s="6"/>
      <c r="E34" s="6"/>
      <c r="F34" s="6"/>
      <c r="G34" s="6"/>
    </row>
    <row r="35" spans="1:7" x14ac:dyDescent="0.2">
      <c r="A35" s="4"/>
      <c r="B35" s="4"/>
      <c r="C35" s="6"/>
      <c r="D35" s="6"/>
      <c r="E35" s="6"/>
      <c r="F35" s="6"/>
      <c r="G35" s="6"/>
    </row>
    <row r="36" spans="1:7" x14ac:dyDescent="0.2">
      <c r="A36" s="4"/>
      <c r="B36" s="4"/>
      <c r="C36" s="6"/>
      <c r="D36" s="6"/>
      <c r="E36" s="6"/>
      <c r="F36" s="6"/>
      <c r="G36" s="6"/>
    </row>
    <row r="37" spans="1:7" x14ac:dyDescent="0.2">
      <c r="A37" s="4"/>
      <c r="B37" s="4"/>
      <c r="C37" s="6"/>
      <c r="D37" s="6"/>
      <c r="E37" s="6"/>
      <c r="F37" s="6"/>
      <c r="G37" s="6"/>
    </row>
    <row r="38" spans="1:7" x14ac:dyDescent="0.2">
      <c r="A38" s="4"/>
      <c r="B38" s="4"/>
      <c r="C38" s="6"/>
      <c r="D38" s="6"/>
      <c r="E38" s="6"/>
      <c r="F38" s="6"/>
      <c r="G38" s="6"/>
    </row>
    <row r="39" spans="1:7" x14ac:dyDescent="0.2">
      <c r="A39" s="4"/>
      <c r="B39" s="4"/>
      <c r="C39" s="6"/>
      <c r="D39" s="6"/>
      <c r="E39" s="6"/>
      <c r="F39" s="6"/>
      <c r="G39" s="6"/>
    </row>
    <row r="40" spans="1:7" x14ac:dyDescent="0.2">
      <c r="A40" s="4"/>
      <c r="B40" s="4"/>
      <c r="C40" s="6"/>
      <c r="D40" s="6"/>
      <c r="E40" s="6"/>
      <c r="F40" s="6"/>
      <c r="G40" s="6"/>
    </row>
    <row r="41" spans="1:7" x14ac:dyDescent="0.2">
      <c r="A41" s="4"/>
      <c r="B41" s="4"/>
      <c r="C41" s="6"/>
      <c r="D41" s="6"/>
      <c r="E41" s="6"/>
      <c r="F41" s="6"/>
      <c r="G41" s="6"/>
    </row>
    <row r="42" spans="1:7" ht="18" x14ac:dyDescent="0.2">
      <c r="A42" s="10" t="s">
        <v>6</v>
      </c>
      <c r="B42" s="10">
        <f>SUM(B5:B28)</f>
        <v>15</v>
      </c>
      <c r="C42" s="10">
        <f>SUM(C5:C28)</f>
        <v>15</v>
      </c>
      <c r="D42" s="1"/>
      <c r="G42" s="4">
        <f>SUM(G5:G41)</f>
        <v>0</v>
      </c>
    </row>
    <row r="43" spans="1:7" x14ac:dyDescent="0.2">
      <c r="C43" s="1"/>
      <c r="D43" s="1"/>
    </row>
    <row r="44" spans="1:7" x14ac:dyDescent="0.2">
      <c r="C44" s="1"/>
      <c r="D44" s="1"/>
    </row>
    <row r="45" spans="1:7" x14ac:dyDescent="0.2">
      <c r="C45" s="1"/>
      <c r="D45" s="1"/>
    </row>
    <row r="46" spans="1:7" x14ac:dyDescent="0.2">
      <c r="C46" s="1"/>
      <c r="D46" s="1"/>
    </row>
    <row r="47" spans="1:7" x14ac:dyDescent="0.2">
      <c r="C47" s="1"/>
      <c r="D47" s="1"/>
    </row>
    <row r="48" spans="1:7" x14ac:dyDescent="0.2">
      <c r="C48" s="1"/>
      <c r="D48" s="1"/>
    </row>
    <row r="49" spans="3:4" x14ac:dyDescent="0.2">
      <c r="C49" s="1"/>
      <c r="D49" s="1"/>
    </row>
    <row r="50" spans="3:4" x14ac:dyDescent="0.2">
      <c r="C50" s="1"/>
      <c r="D50" s="1"/>
    </row>
  </sheetData>
  <customSheetViews>
    <customSheetView guid="{A025996E-0933-4403-96EE-A2E2485AFB51}">
      <selection activeCell="D13" sqref="D13:F13"/>
      <pageMargins left="0.7" right="0.7" top="0.75" bottom="0.75" header="0.3" footer="0.3"/>
      <pageSetup orientation="portrait" r:id="rId1"/>
    </customSheetView>
    <customSheetView guid="{0E654E7C-7733-487E-8AA6-57B1679C9575}">
      <selection activeCell="D13" sqref="D13:F13"/>
      <pageMargins left="0.7" right="0.7" top="0.75" bottom="0.75" header="0.3" footer="0.3"/>
      <pageSetup orientation="portrait" r:id="rId2"/>
    </customSheetView>
    <customSheetView guid="{830F310C-B10E-428C-9285-BC55B5E9B5E8}">
      <selection activeCell="D13" sqref="D13:F13"/>
      <pageMargins left="0.7" right="0.7" top="0.75" bottom="0.75" header="0.3" footer="0.3"/>
      <pageSetup orientation="portrait" r:id="rId3"/>
    </customSheetView>
    <customSheetView guid="{58A7C1A0-EB3D-45BE-B933-18BBA6A7916A}">
      <selection activeCell="E12" sqref="E6:E12"/>
      <pageMargins left="0.7" right="0.7" top="0.75" bottom="0.75" header="0.3" footer="0.3"/>
      <pageSetup orientation="portrait" r:id="rId4"/>
    </customSheetView>
  </customSheetView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G348"/>
  <sheetViews>
    <sheetView zoomScaleNormal="100" workbookViewId="0">
      <pane xSplit="3" ySplit="3" topLeftCell="D315" activePane="bottomRight" state="frozen"/>
      <selection pane="topRight" activeCell="D1" sqref="D1"/>
      <selection pane="bottomLeft" activeCell="A4" sqref="A4"/>
      <selection pane="bottomRight" activeCell="D322" sqref="D322:F322"/>
    </sheetView>
  </sheetViews>
  <sheetFormatPr defaultRowHeight="11.25" x14ac:dyDescent="0.2"/>
  <cols>
    <col min="1" max="1" width="25.6640625" style="2" bestFit="1" customWidth="1"/>
    <col min="2" max="2" width="9.83203125" style="2" customWidth="1"/>
    <col min="3" max="4" width="9.83203125" bestFit="1" customWidth="1"/>
    <col min="5" max="5" width="32.6640625" customWidth="1"/>
    <col min="7" max="7" width="11" style="2" bestFit="1" customWidth="1"/>
  </cols>
  <sheetData>
    <row r="1" spans="1:7" ht="20.25" x14ac:dyDescent="0.2">
      <c r="A1" s="12" t="s">
        <v>40</v>
      </c>
    </row>
    <row r="3" spans="1:7" ht="18.75" customHeight="1" x14ac:dyDescent="0.2">
      <c r="A3" s="8" t="s">
        <v>3</v>
      </c>
      <c r="B3" s="9">
        <f>B348-C348</f>
        <v>134</v>
      </c>
      <c r="C3" s="21" t="s">
        <v>37</v>
      </c>
    </row>
    <row r="4" spans="1:7" x14ac:dyDescent="0.2">
      <c r="A4" s="4" t="s">
        <v>0</v>
      </c>
      <c r="B4" s="4" t="s">
        <v>4</v>
      </c>
      <c r="C4" s="4" t="s">
        <v>10</v>
      </c>
      <c r="D4" s="4" t="s">
        <v>5</v>
      </c>
      <c r="E4" s="6" t="s">
        <v>1</v>
      </c>
      <c r="F4" s="6" t="s">
        <v>2</v>
      </c>
      <c r="G4" s="22" t="s">
        <v>36</v>
      </c>
    </row>
    <row r="5" spans="1:7" x14ac:dyDescent="0.2">
      <c r="A5" s="4">
        <v>1</v>
      </c>
      <c r="B5" s="4">
        <v>201</v>
      </c>
      <c r="C5" s="4"/>
      <c r="D5" s="11">
        <v>43684</v>
      </c>
      <c r="E5" s="6"/>
      <c r="F5" s="6"/>
      <c r="G5" s="4"/>
    </row>
    <row r="6" spans="1:7" x14ac:dyDescent="0.2">
      <c r="A6" s="4">
        <v>2</v>
      </c>
      <c r="B6" s="4"/>
      <c r="C6" s="4">
        <v>2</v>
      </c>
      <c r="D6" s="11">
        <v>43685</v>
      </c>
      <c r="E6" s="23" t="s">
        <v>44</v>
      </c>
      <c r="F6" s="6" t="s">
        <v>35</v>
      </c>
      <c r="G6" s="4"/>
    </row>
    <row r="7" spans="1:7" x14ac:dyDescent="0.2">
      <c r="A7" s="4">
        <v>3</v>
      </c>
      <c r="B7" s="4"/>
      <c r="C7" s="4">
        <v>1</v>
      </c>
      <c r="D7" s="11">
        <v>43685</v>
      </c>
      <c r="E7" s="25" t="s">
        <v>43</v>
      </c>
      <c r="F7" s="6" t="s">
        <v>42</v>
      </c>
      <c r="G7" s="4"/>
    </row>
    <row r="8" spans="1:7" x14ac:dyDescent="0.2">
      <c r="A8" s="4">
        <v>4</v>
      </c>
      <c r="B8" s="4"/>
      <c r="C8" s="5">
        <v>1</v>
      </c>
      <c r="D8" s="11">
        <v>43686</v>
      </c>
      <c r="E8" s="6" t="s">
        <v>52</v>
      </c>
      <c r="F8" s="6" t="s">
        <v>53</v>
      </c>
      <c r="G8" s="4"/>
    </row>
    <row r="9" spans="1:7" x14ac:dyDescent="0.2">
      <c r="A9" s="4">
        <v>5</v>
      </c>
      <c r="B9" s="4"/>
      <c r="C9" s="5">
        <v>1</v>
      </c>
      <c r="D9" s="11">
        <v>43690</v>
      </c>
      <c r="E9" s="6" t="s">
        <v>60</v>
      </c>
      <c r="F9" s="6" t="s">
        <v>48</v>
      </c>
      <c r="G9" s="4"/>
    </row>
    <row r="10" spans="1:7" x14ac:dyDescent="0.2">
      <c r="A10" s="4">
        <v>6</v>
      </c>
      <c r="C10" s="55">
        <v>1</v>
      </c>
      <c r="D10" s="11">
        <v>43696</v>
      </c>
      <c r="E10" s="41" t="s">
        <v>756</v>
      </c>
      <c r="F10" s="41" t="s">
        <v>133</v>
      </c>
      <c r="G10" s="4"/>
    </row>
    <row r="11" spans="1:7" x14ac:dyDescent="0.2">
      <c r="A11" s="4">
        <v>7</v>
      </c>
      <c r="B11" s="4"/>
      <c r="C11" s="5">
        <v>3</v>
      </c>
      <c r="D11" s="11">
        <v>43697</v>
      </c>
      <c r="E11" s="6" t="s">
        <v>74</v>
      </c>
      <c r="F11" s="6" t="s">
        <v>42</v>
      </c>
      <c r="G11" s="4"/>
    </row>
    <row r="12" spans="1:7" x14ac:dyDescent="0.2">
      <c r="A12" s="4">
        <v>8</v>
      </c>
      <c r="B12" s="4"/>
      <c r="C12" s="5">
        <v>2</v>
      </c>
      <c r="D12" s="11">
        <v>43698</v>
      </c>
      <c r="E12" s="31" t="s">
        <v>123</v>
      </c>
      <c r="F12" s="6" t="s">
        <v>78</v>
      </c>
      <c r="G12" s="4"/>
    </row>
    <row r="13" spans="1:7" x14ac:dyDescent="0.2">
      <c r="A13" s="4">
        <v>9</v>
      </c>
      <c r="B13" s="4"/>
      <c r="C13" s="5">
        <v>1</v>
      </c>
      <c r="D13" s="11">
        <v>43700</v>
      </c>
      <c r="E13" s="6" t="s">
        <v>85</v>
      </c>
      <c r="F13" s="6" t="s">
        <v>50</v>
      </c>
      <c r="G13" s="4"/>
    </row>
    <row r="14" spans="1:7" x14ac:dyDescent="0.2">
      <c r="A14" s="4">
        <v>10</v>
      </c>
      <c r="B14" s="4"/>
      <c r="C14" s="5">
        <v>2</v>
      </c>
      <c r="D14" s="11">
        <v>43700</v>
      </c>
      <c r="E14" s="6" t="s">
        <v>88</v>
      </c>
      <c r="F14" s="6" t="s">
        <v>75</v>
      </c>
      <c r="G14" s="4"/>
    </row>
    <row r="15" spans="1:7" x14ac:dyDescent="0.2">
      <c r="A15" s="4" t="s">
        <v>97</v>
      </c>
      <c r="B15" s="4"/>
      <c r="C15" s="5">
        <v>2</v>
      </c>
      <c r="D15" s="11">
        <v>43701</v>
      </c>
      <c r="E15" s="6" t="s">
        <v>87</v>
      </c>
      <c r="F15" s="6" t="s">
        <v>70</v>
      </c>
      <c r="G15" s="4"/>
    </row>
    <row r="16" spans="1:7" x14ac:dyDescent="0.2">
      <c r="A16" s="4">
        <v>12</v>
      </c>
      <c r="B16" s="4"/>
      <c r="C16" s="5">
        <v>1</v>
      </c>
      <c r="D16" s="11">
        <v>43703</v>
      </c>
      <c r="E16" s="6" t="s">
        <v>91</v>
      </c>
      <c r="F16" s="6" t="s">
        <v>73</v>
      </c>
      <c r="G16" s="4"/>
    </row>
    <row r="17" spans="1:7" x14ac:dyDescent="0.2">
      <c r="A17" s="4">
        <v>13</v>
      </c>
      <c r="B17" s="4"/>
      <c r="C17" s="5">
        <v>2</v>
      </c>
      <c r="D17" s="11">
        <v>43703</v>
      </c>
      <c r="E17" s="6" t="s">
        <v>96</v>
      </c>
      <c r="F17" s="6" t="s">
        <v>48</v>
      </c>
      <c r="G17" s="4"/>
    </row>
    <row r="18" spans="1:7" x14ac:dyDescent="0.2">
      <c r="A18" s="4">
        <v>14</v>
      </c>
      <c r="B18" s="4"/>
      <c r="C18" s="5">
        <v>2</v>
      </c>
      <c r="D18" s="11">
        <v>43704</v>
      </c>
      <c r="E18" s="6" t="s">
        <v>508</v>
      </c>
      <c r="F18" s="6" t="s">
        <v>50</v>
      </c>
      <c r="G18" s="4"/>
    </row>
    <row r="19" spans="1:7" x14ac:dyDescent="0.2">
      <c r="A19" s="4">
        <v>15</v>
      </c>
      <c r="B19" s="4"/>
      <c r="C19" s="5">
        <v>2</v>
      </c>
      <c r="D19" s="11">
        <v>43706</v>
      </c>
      <c r="E19" s="6" t="s">
        <v>124</v>
      </c>
      <c r="F19" s="6" t="s">
        <v>106</v>
      </c>
      <c r="G19" s="4"/>
    </row>
    <row r="20" spans="1:7" x14ac:dyDescent="0.2">
      <c r="A20" s="4">
        <v>16</v>
      </c>
      <c r="B20" s="4"/>
      <c r="C20" s="5">
        <v>2</v>
      </c>
      <c r="D20" s="11">
        <v>43711</v>
      </c>
      <c r="E20" s="6" t="s">
        <v>120</v>
      </c>
      <c r="F20" s="6" t="s">
        <v>106</v>
      </c>
      <c r="G20" s="4"/>
    </row>
    <row r="21" spans="1:7" x14ac:dyDescent="0.2">
      <c r="A21" s="4">
        <v>17</v>
      </c>
      <c r="B21" s="4"/>
      <c r="C21" s="5">
        <v>2</v>
      </c>
      <c r="D21" s="11">
        <v>43711</v>
      </c>
      <c r="E21" s="6" t="s">
        <v>121</v>
      </c>
      <c r="F21" s="6" t="s">
        <v>50</v>
      </c>
      <c r="G21" s="4"/>
    </row>
    <row r="22" spans="1:7" x14ac:dyDescent="0.2">
      <c r="A22" s="4">
        <v>18</v>
      </c>
      <c r="B22" s="4">
        <v>1</v>
      </c>
      <c r="C22" s="5"/>
      <c r="D22" s="11">
        <v>43712</v>
      </c>
      <c r="E22" s="6" t="s">
        <v>117</v>
      </c>
      <c r="F22" s="6"/>
      <c r="G22" s="4"/>
    </row>
    <row r="23" spans="1:7" x14ac:dyDescent="0.2">
      <c r="A23" s="4" t="s">
        <v>131</v>
      </c>
      <c r="B23" s="4"/>
      <c r="C23" s="5">
        <v>2</v>
      </c>
      <c r="D23" s="11">
        <v>43712</v>
      </c>
      <c r="E23" s="6" t="s">
        <v>125</v>
      </c>
      <c r="F23" s="6" t="s">
        <v>75</v>
      </c>
      <c r="G23" s="4"/>
    </row>
    <row r="24" spans="1:7" x14ac:dyDescent="0.2">
      <c r="A24" s="4">
        <v>20</v>
      </c>
      <c r="B24" s="4"/>
      <c r="C24" s="5">
        <v>1</v>
      </c>
      <c r="D24" s="11">
        <v>43715</v>
      </c>
      <c r="E24" s="6" t="s">
        <v>132</v>
      </c>
      <c r="F24" s="6" t="s">
        <v>35</v>
      </c>
      <c r="G24" s="4"/>
    </row>
    <row r="25" spans="1:7" x14ac:dyDescent="0.2">
      <c r="A25" s="4">
        <v>21</v>
      </c>
      <c r="B25" s="4"/>
      <c r="C25" s="5">
        <v>2</v>
      </c>
      <c r="D25" s="11">
        <v>43715</v>
      </c>
      <c r="E25" s="6" t="s">
        <v>135</v>
      </c>
      <c r="F25" s="6" t="s">
        <v>133</v>
      </c>
      <c r="G25" s="4"/>
    </row>
    <row r="26" spans="1:7" x14ac:dyDescent="0.2">
      <c r="A26" s="4">
        <v>22</v>
      </c>
      <c r="B26" s="4"/>
      <c r="C26" s="5">
        <v>1</v>
      </c>
      <c r="D26" s="11">
        <v>43718</v>
      </c>
      <c r="E26" s="6" t="s">
        <v>134</v>
      </c>
      <c r="F26" s="6" t="s">
        <v>133</v>
      </c>
      <c r="G26" s="4"/>
    </row>
    <row r="27" spans="1:7" x14ac:dyDescent="0.2">
      <c r="A27" s="4">
        <v>23</v>
      </c>
      <c r="B27" s="4"/>
      <c r="C27" s="5"/>
      <c r="D27" s="11">
        <v>43719</v>
      </c>
      <c r="E27" s="6" t="s">
        <v>139</v>
      </c>
      <c r="F27" s="6" t="s">
        <v>48</v>
      </c>
      <c r="G27" s="4"/>
    </row>
    <row r="28" spans="1:7" x14ac:dyDescent="0.2">
      <c r="A28" s="4">
        <v>24</v>
      </c>
      <c r="B28" s="4"/>
      <c r="C28" s="5">
        <v>2</v>
      </c>
      <c r="D28" s="11">
        <v>43721</v>
      </c>
      <c r="E28" s="6" t="s">
        <v>143</v>
      </c>
      <c r="F28" s="6" t="s">
        <v>42</v>
      </c>
      <c r="G28" s="4"/>
    </row>
    <row r="29" spans="1:7" x14ac:dyDescent="0.2">
      <c r="A29" s="4">
        <v>25</v>
      </c>
      <c r="B29" s="4"/>
      <c r="C29" s="5">
        <v>2</v>
      </c>
      <c r="D29" s="11">
        <v>43721</v>
      </c>
      <c r="E29" s="6" t="s">
        <v>144</v>
      </c>
      <c r="F29" s="6" t="s">
        <v>133</v>
      </c>
      <c r="G29" s="4"/>
    </row>
    <row r="30" spans="1:7" x14ac:dyDescent="0.2">
      <c r="A30" s="4">
        <v>26</v>
      </c>
      <c r="B30" s="4"/>
      <c r="C30" s="33">
        <v>1</v>
      </c>
      <c r="D30" s="11">
        <v>43722</v>
      </c>
      <c r="E30" s="6" t="s">
        <v>147</v>
      </c>
      <c r="F30" s="6" t="s">
        <v>133</v>
      </c>
      <c r="G30" s="4"/>
    </row>
    <row r="31" spans="1:7" x14ac:dyDescent="0.2">
      <c r="A31" s="4">
        <v>27</v>
      </c>
      <c r="C31" s="33">
        <v>1</v>
      </c>
      <c r="D31" s="11">
        <v>43725</v>
      </c>
      <c r="E31" s="41" t="s">
        <v>327</v>
      </c>
      <c r="F31" s="41" t="s">
        <v>50</v>
      </c>
      <c r="G31" s="4"/>
    </row>
    <row r="32" spans="1:7" x14ac:dyDescent="0.2">
      <c r="A32" s="4">
        <v>28</v>
      </c>
      <c r="B32" s="4"/>
      <c r="C32" s="5">
        <v>1</v>
      </c>
      <c r="D32" s="11">
        <v>43725</v>
      </c>
      <c r="E32" s="6" t="s">
        <v>148</v>
      </c>
      <c r="F32" s="6" t="s">
        <v>50</v>
      </c>
      <c r="G32" s="4"/>
    </row>
    <row r="33" spans="1:7" x14ac:dyDescent="0.2">
      <c r="A33" s="4">
        <v>29</v>
      </c>
      <c r="B33" s="4"/>
      <c r="C33" s="5">
        <v>2</v>
      </c>
      <c r="D33" s="11">
        <v>43726</v>
      </c>
      <c r="E33" s="6" t="s">
        <v>757</v>
      </c>
      <c r="F33" s="6" t="s">
        <v>69</v>
      </c>
      <c r="G33" s="4"/>
    </row>
    <row r="34" spans="1:7" x14ac:dyDescent="0.2">
      <c r="A34" s="4">
        <v>30</v>
      </c>
      <c r="B34" s="4"/>
      <c r="C34" s="5">
        <v>2</v>
      </c>
      <c r="D34" s="11">
        <v>43726</v>
      </c>
      <c r="E34" s="6" t="s">
        <v>152</v>
      </c>
      <c r="F34" s="6" t="s">
        <v>70</v>
      </c>
      <c r="G34" s="4"/>
    </row>
    <row r="35" spans="1:7" x14ac:dyDescent="0.2">
      <c r="A35" s="4">
        <v>31</v>
      </c>
      <c r="B35" s="4"/>
      <c r="C35" s="6">
        <v>2</v>
      </c>
      <c r="D35" s="11">
        <v>43727</v>
      </c>
      <c r="E35" s="6" t="s">
        <v>154</v>
      </c>
      <c r="F35" s="6" t="s">
        <v>75</v>
      </c>
      <c r="G35" s="4"/>
    </row>
    <row r="36" spans="1:7" x14ac:dyDescent="0.2">
      <c r="A36" s="4">
        <v>32</v>
      </c>
      <c r="B36" s="4"/>
      <c r="C36" s="6">
        <v>1</v>
      </c>
      <c r="D36" s="11">
        <v>43727</v>
      </c>
      <c r="E36" s="6" t="s">
        <v>155</v>
      </c>
      <c r="F36" s="6" t="s">
        <v>75</v>
      </c>
      <c r="G36" s="4"/>
    </row>
    <row r="37" spans="1:7" x14ac:dyDescent="0.2">
      <c r="A37" s="4">
        <v>33</v>
      </c>
      <c r="B37" s="4"/>
      <c r="C37" s="6">
        <v>2</v>
      </c>
      <c r="D37" s="11">
        <v>43731</v>
      </c>
      <c r="E37" s="6" t="s">
        <v>156</v>
      </c>
      <c r="F37" s="6" t="s">
        <v>133</v>
      </c>
      <c r="G37" s="4"/>
    </row>
    <row r="38" spans="1:7" ht="11.25" customHeight="1" x14ac:dyDescent="0.2">
      <c r="A38" s="4">
        <v>34</v>
      </c>
      <c r="B38" s="4"/>
      <c r="C38" s="6">
        <v>2</v>
      </c>
      <c r="D38" s="11">
        <v>43732</v>
      </c>
      <c r="E38" s="6" t="s">
        <v>161</v>
      </c>
      <c r="F38" s="6" t="s">
        <v>133</v>
      </c>
      <c r="G38" s="4"/>
    </row>
    <row r="39" spans="1:7" x14ac:dyDescent="0.2">
      <c r="A39" s="4">
        <v>35</v>
      </c>
      <c r="B39" s="4"/>
      <c r="C39" s="6">
        <v>2</v>
      </c>
      <c r="D39" s="11">
        <v>43735</v>
      </c>
      <c r="E39" s="6" t="s">
        <v>171</v>
      </c>
      <c r="F39" s="6" t="s">
        <v>50</v>
      </c>
      <c r="G39" s="4"/>
    </row>
    <row r="40" spans="1:7" x14ac:dyDescent="0.2">
      <c r="A40" s="4">
        <v>36</v>
      </c>
      <c r="C40" s="48">
        <v>1</v>
      </c>
      <c r="D40" s="11">
        <v>44104</v>
      </c>
      <c r="E40" s="48" t="s">
        <v>758</v>
      </c>
      <c r="F40" s="48" t="s">
        <v>75</v>
      </c>
      <c r="G40" s="4"/>
    </row>
    <row r="41" spans="1:7" x14ac:dyDescent="0.2">
      <c r="A41" s="4">
        <v>37</v>
      </c>
      <c r="C41" s="48">
        <v>1</v>
      </c>
      <c r="D41" s="11">
        <v>44105</v>
      </c>
      <c r="E41" s="48" t="s">
        <v>539</v>
      </c>
      <c r="F41" s="48" t="s">
        <v>35</v>
      </c>
      <c r="G41" s="4"/>
    </row>
    <row r="42" spans="1:7" ht="15" x14ac:dyDescent="0.2">
      <c r="A42" s="4">
        <v>38</v>
      </c>
      <c r="B42" s="4"/>
      <c r="C42" s="6">
        <v>1</v>
      </c>
      <c r="D42" s="11">
        <v>43743</v>
      </c>
      <c r="E42" s="36" t="s">
        <v>182</v>
      </c>
      <c r="F42" s="6" t="s">
        <v>75</v>
      </c>
      <c r="G42" s="4"/>
    </row>
    <row r="43" spans="1:7" x14ac:dyDescent="0.2">
      <c r="A43" s="4">
        <v>39</v>
      </c>
      <c r="B43" s="4"/>
      <c r="C43" s="6">
        <v>3</v>
      </c>
      <c r="D43" s="11">
        <v>43743</v>
      </c>
      <c r="E43" s="6"/>
      <c r="F43" s="6" t="s">
        <v>48</v>
      </c>
      <c r="G43" s="4"/>
    </row>
    <row r="44" spans="1:7" x14ac:dyDescent="0.2">
      <c r="A44" s="4">
        <v>40</v>
      </c>
      <c r="B44" s="4"/>
      <c r="C44" s="6">
        <v>2</v>
      </c>
      <c r="D44" s="11">
        <v>43745</v>
      </c>
      <c r="E44" s="6" t="s">
        <v>185</v>
      </c>
      <c r="F44" s="6" t="s">
        <v>186</v>
      </c>
      <c r="G44" s="4"/>
    </row>
    <row r="45" spans="1:7" x14ac:dyDescent="0.2">
      <c r="A45" s="4">
        <v>41</v>
      </c>
      <c r="B45" s="4"/>
      <c r="C45" s="6">
        <v>1</v>
      </c>
      <c r="D45" s="11">
        <v>43746</v>
      </c>
      <c r="E45" s="6" t="s">
        <v>187</v>
      </c>
      <c r="F45" s="6" t="s">
        <v>75</v>
      </c>
      <c r="G45" s="4"/>
    </row>
    <row r="46" spans="1:7" x14ac:dyDescent="0.2">
      <c r="A46" s="4">
        <v>42</v>
      </c>
      <c r="B46" s="4"/>
      <c r="C46" s="6">
        <v>3</v>
      </c>
      <c r="D46" s="11">
        <v>43746</v>
      </c>
      <c r="E46" s="6" t="s">
        <v>189</v>
      </c>
      <c r="F46" s="6" t="s">
        <v>69</v>
      </c>
      <c r="G46" s="4"/>
    </row>
    <row r="47" spans="1:7" x14ac:dyDescent="0.2">
      <c r="A47" s="4">
        <v>43</v>
      </c>
      <c r="B47" s="4"/>
      <c r="C47" s="23">
        <v>2</v>
      </c>
      <c r="D47" s="11">
        <v>43746</v>
      </c>
      <c r="E47" s="6" t="s">
        <v>191</v>
      </c>
      <c r="F47" s="6" t="s">
        <v>50</v>
      </c>
      <c r="G47" s="4"/>
    </row>
    <row r="48" spans="1:7" x14ac:dyDescent="0.2">
      <c r="A48" s="4">
        <v>44</v>
      </c>
      <c r="B48" s="4"/>
      <c r="C48" s="23">
        <v>3</v>
      </c>
      <c r="D48" s="11">
        <v>43747</v>
      </c>
      <c r="E48" s="6" t="s">
        <v>195</v>
      </c>
      <c r="F48" s="6" t="s">
        <v>82</v>
      </c>
      <c r="G48" s="4"/>
    </row>
    <row r="49" spans="1:7" x14ac:dyDescent="0.2">
      <c r="A49" s="4">
        <v>45</v>
      </c>
      <c r="B49" s="4"/>
      <c r="C49" s="23">
        <v>2</v>
      </c>
      <c r="D49" s="11">
        <v>43747</v>
      </c>
      <c r="E49" s="6" t="s">
        <v>196</v>
      </c>
      <c r="F49" s="6" t="s">
        <v>50</v>
      </c>
      <c r="G49" s="4"/>
    </row>
    <row r="50" spans="1:7" x14ac:dyDescent="0.2">
      <c r="A50" s="4">
        <v>46</v>
      </c>
      <c r="B50" s="4">
        <v>64</v>
      </c>
      <c r="C50" s="23"/>
      <c r="D50" s="11">
        <v>43747</v>
      </c>
      <c r="E50" s="6"/>
      <c r="F50" s="6"/>
      <c r="G50" s="4"/>
    </row>
    <row r="51" spans="1:7" x14ac:dyDescent="0.2">
      <c r="A51" s="4">
        <v>47</v>
      </c>
      <c r="B51" s="4">
        <v>1</v>
      </c>
      <c r="C51" s="23"/>
      <c r="D51" s="38">
        <v>43749</v>
      </c>
      <c r="E51" s="6"/>
      <c r="F51" s="6"/>
      <c r="G51" s="4"/>
    </row>
    <row r="52" spans="1:7" x14ac:dyDescent="0.2">
      <c r="A52" s="4">
        <v>48</v>
      </c>
      <c r="D52" s="42">
        <v>44118</v>
      </c>
      <c r="E52" s="41" t="s">
        <v>759</v>
      </c>
      <c r="F52" s="41" t="s">
        <v>75</v>
      </c>
      <c r="G52" s="4"/>
    </row>
    <row r="53" spans="1:7" x14ac:dyDescent="0.2">
      <c r="A53" s="4">
        <v>49</v>
      </c>
      <c r="B53" s="4"/>
      <c r="C53" s="23">
        <v>2</v>
      </c>
      <c r="D53" s="38">
        <v>43754</v>
      </c>
      <c r="E53" s="6" t="s">
        <v>208</v>
      </c>
      <c r="F53" s="6" t="s">
        <v>70</v>
      </c>
      <c r="G53" s="4"/>
    </row>
    <row r="54" spans="1:7" x14ac:dyDescent="0.2">
      <c r="A54" s="4">
        <v>50</v>
      </c>
      <c r="B54" s="4"/>
      <c r="C54" s="23">
        <v>2</v>
      </c>
      <c r="D54" s="38">
        <v>43756</v>
      </c>
      <c r="E54" s="6" t="s">
        <v>215</v>
      </c>
      <c r="F54" s="6" t="s">
        <v>42</v>
      </c>
      <c r="G54" s="4"/>
    </row>
    <row r="55" spans="1:7" x14ac:dyDescent="0.2">
      <c r="A55" s="4">
        <v>51</v>
      </c>
      <c r="B55" s="4"/>
      <c r="C55" s="23">
        <v>2</v>
      </c>
      <c r="D55" s="38">
        <v>43760</v>
      </c>
      <c r="E55" s="6" t="s">
        <v>220</v>
      </c>
      <c r="F55" s="6" t="s">
        <v>69</v>
      </c>
      <c r="G55" s="4"/>
    </row>
    <row r="56" spans="1:7" x14ac:dyDescent="0.2">
      <c r="A56" s="4">
        <v>52</v>
      </c>
      <c r="B56" s="4"/>
      <c r="C56" s="6">
        <v>1</v>
      </c>
      <c r="D56" s="11">
        <v>43764</v>
      </c>
      <c r="E56" s="6" t="s">
        <v>226</v>
      </c>
      <c r="F56" s="6" t="s">
        <v>225</v>
      </c>
      <c r="G56" s="4"/>
    </row>
    <row r="57" spans="1:7" x14ac:dyDescent="0.2">
      <c r="A57" s="4">
        <v>53</v>
      </c>
      <c r="B57" s="4"/>
      <c r="C57" s="6">
        <v>1</v>
      </c>
      <c r="D57" s="11">
        <v>43765</v>
      </c>
      <c r="E57" s="6" t="s">
        <v>230</v>
      </c>
      <c r="F57" s="6" t="s">
        <v>229</v>
      </c>
      <c r="G57" s="4"/>
    </row>
    <row r="58" spans="1:7" x14ac:dyDescent="0.2">
      <c r="A58" s="4">
        <v>54</v>
      </c>
      <c r="B58" s="4"/>
      <c r="C58" s="6"/>
      <c r="D58" s="11">
        <v>43768</v>
      </c>
      <c r="E58" s="6" t="s">
        <v>231</v>
      </c>
      <c r="F58" s="6" t="s">
        <v>75</v>
      </c>
      <c r="G58" s="4"/>
    </row>
    <row r="59" spans="1:7" x14ac:dyDescent="0.2">
      <c r="A59" s="4">
        <v>55</v>
      </c>
      <c r="B59" s="4"/>
      <c r="C59" s="6">
        <v>2</v>
      </c>
      <c r="D59" s="11">
        <v>43775</v>
      </c>
      <c r="E59" s="6" t="s">
        <v>241</v>
      </c>
      <c r="F59" s="6" t="s">
        <v>75</v>
      </c>
      <c r="G59" s="4"/>
    </row>
    <row r="60" spans="1:7" x14ac:dyDescent="0.2">
      <c r="A60" s="4">
        <v>56</v>
      </c>
      <c r="B60" s="4"/>
      <c r="C60" s="6">
        <v>1</v>
      </c>
      <c r="D60" s="11">
        <v>43776</v>
      </c>
      <c r="E60" s="6" t="s">
        <v>244</v>
      </c>
      <c r="F60" s="6" t="s">
        <v>186</v>
      </c>
      <c r="G60" s="4"/>
    </row>
    <row r="61" spans="1:7" x14ac:dyDescent="0.2">
      <c r="A61" s="4">
        <v>57</v>
      </c>
      <c r="B61" s="4"/>
      <c r="C61" s="6">
        <v>1</v>
      </c>
      <c r="D61" s="11">
        <v>43776</v>
      </c>
      <c r="E61" s="6" t="s">
        <v>248</v>
      </c>
      <c r="F61" s="6" t="s">
        <v>48</v>
      </c>
      <c r="G61" s="4"/>
    </row>
    <row r="62" spans="1:7" x14ac:dyDescent="0.2">
      <c r="A62" s="4">
        <v>58</v>
      </c>
      <c r="B62" s="4"/>
      <c r="C62" s="6">
        <v>1</v>
      </c>
      <c r="D62" s="11">
        <v>43776</v>
      </c>
      <c r="E62" s="41" t="s">
        <v>249</v>
      </c>
      <c r="F62" s="41" t="s">
        <v>178</v>
      </c>
      <c r="G62" s="4"/>
    </row>
    <row r="63" spans="1:7" x14ac:dyDescent="0.2">
      <c r="A63" s="4">
        <v>59</v>
      </c>
      <c r="B63" s="4"/>
      <c r="C63" s="6">
        <v>2</v>
      </c>
      <c r="D63" s="11">
        <v>43780</v>
      </c>
      <c r="E63" s="6" t="s">
        <v>247</v>
      </c>
      <c r="F63" s="6" t="s">
        <v>55</v>
      </c>
      <c r="G63" s="4"/>
    </row>
    <row r="64" spans="1:7" x14ac:dyDescent="0.2">
      <c r="A64" s="4">
        <v>60</v>
      </c>
      <c r="B64" s="4"/>
      <c r="C64" s="6">
        <v>1</v>
      </c>
      <c r="D64" s="11">
        <v>43788</v>
      </c>
      <c r="E64" s="6" t="s">
        <v>256</v>
      </c>
      <c r="F64" s="6" t="s">
        <v>48</v>
      </c>
      <c r="G64" s="4"/>
    </row>
    <row r="65" spans="1:7" x14ac:dyDescent="0.2">
      <c r="A65" s="4">
        <v>61</v>
      </c>
      <c r="B65" s="4"/>
      <c r="C65" s="43">
        <v>3</v>
      </c>
      <c r="D65" s="44">
        <v>43790</v>
      </c>
      <c r="E65" s="43" t="s">
        <v>74</v>
      </c>
      <c r="F65" s="43" t="s">
        <v>55</v>
      </c>
      <c r="G65" s="4"/>
    </row>
    <row r="66" spans="1:7" x14ac:dyDescent="0.2">
      <c r="A66" s="4">
        <v>62</v>
      </c>
      <c r="B66" s="4"/>
      <c r="C66" s="6">
        <v>2</v>
      </c>
      <c r="D66" s="11">
        <v>43791</v>
      </c>
      <c r="E66" s="6" t="s">
        <v>258</v>
      </c>
      <c r="F66" s="6" t="s">
        <v>70</v>
      </c>
      <c r="G66" s="4"/>
    </row>
    <row r="67" spans="1:7" x14ac:dyDescent="0.2">
      <c r="A67" s="4">
        <v>63</v>
      </c>
      <c r="B67" s="4">
        <v>64</v>
      </c>
      <c r="C67" s="6"/>
      <c r="D67" s="11">
        <v>43794</v>
      </c>
      <c r="E67" s="6"/>
      <c r="F67" s="6"/>
      <c r="G67" s="4"/>
    </row>
    <row r="68" spans="1:7" x14ac:dyDescent="0.2">
      <c r="A68" s="4">
        <v>64</v>
      </c>
      <c r="B68" s="4"/>
      <c r="C68" s="6">
        <v>1</v>
      </c>
      <c r="D68" s="11">
        <v>43794</v>
      </c>
      <c r="E68" s="6" t="s">
        <v>250</v>
      </c>
      <c r="F68" s="6" t="s">
        <v>260</v>
      </c>
      <c r="G68" s="4"/>
    </row>
    <row r="69" spans="1:7" x14ac:dyDescent="0.2">
      <c r="A69" s="4">
        <v>65</v>
      </c>
      <c r="B69" s="4"/>
      <c r="C69" s="6">
        <v>2</v>
      </c>
      <c r="D69" s="11">
        <v>43796</v>
      </c>
      <c r="E69" s="6" t="s">
        <v>269</v>
      </c>
      <c r="F69" s="6" t="s">
        <v>42</v>
      </c>
      <c r="G69" s="4"/>
    </row>
    <row r="70" spans="1:7" x14ac:dyDescent="0.2">
      <c r="A70" s="4">
        <v>66</v>
      </c>
      <c r="B70" s="4"/>
      <c r="C70" s="6">
        <v>2</v>
      </c>
      <c r="D70" s="11">
        <v>43797</v>
      </c>
      <c r="E70" s="6" t="s">
        <v>264</v>
      </c>
      <c r="F70" s="6" t="s">
        <v>69</v>
      </c>
      <c r="G70" s="4"/>
    </row>
    <row r="71" spans="1:7" x14ac:dyDescent="0.2">
      <c r="A71" s="4">
        <v>67</v>
      </c>
      <c r="B71" s="4"/>
      <c r="C71" s="6">
        <v>2</v>
      </c>
      <c r="D71" s="11">
        <v>43798</v>
      </c>
      <c r="E71" s="6" t="s">
        <v>125</v>
      </c>
      <c r="F71" s="6" t="s">
        <v>186</v>
      </c>
      <c r="G71" s="4"/>
    </row>
    <row r="72" spans="1:7" x14ac:dyDescent="0.2">
      <c r="A72" s="4">
        <v>68</v>
      </c>
      <c r="B72" s="4"/>
      <c r="C72" s="6">
        <v>2</v>
      </c>
      <c r="D72" s="11">
        <v>43802</v>
      </c>
      <c r="E72" s="6" t="s">
        <v>273</v>
      </c>
      <c r="F72" s="6" t="s">
        <v>70</v>
      </c>
      <c r="G72" s="4"/>
    </row>
    <row r="73" spans="1:7" x14ac:dyDescent="0.2">
      <c r="A73" s="4">
        <v>69</v>
      </c>
      <c r="B73" s="4"/>
      <c r="C73" s="6">
        <v>2</v>
      </c>
      <c r="D73" s="11">
        <v>43802</v>
      </c>
      <c r="E73" s="6" t="s">
        <v>270</v>
      </c>
      <c r="F73" s="6" t="s">
        <v>95</v>
      </c>
      <c r="G73" s="4"/>
    </row>
    <row r="74" spans="1:7" x14ac:dyDescent="0.2">
      <c r="A74" s="4">
        <v>70</v>
      </c>
      <c r="B74" s="4"/>
      <c r="C74" s="6">
        <v>2</v>
      </c>
      <c r="D74" s="11">
        <v>43802</v>
      </c>
      <c r="E74" s="6" t="s">
        <v>271</v>
      </c>
      <c r="F74" s="6" t="s">
        <v>75</v>
      </c>
      <c r="G74" s="4"/>
    </row>
    <row r="75" spans="1:7" x14ac:dyDescent="0.2">
      <c r="A75" s="4">
        <v>71</v>
      </c>
      <c r="B75" s="4">
        <v>1</v>
      </c>
      <c r="C75" s="6"/>
      <c r="D75" s="11">
        <v>43802</v>
      </c>
      <c r="E75" s="6" t="s">
        <v>117</v>
      </c>
      <c r="F75" s="6"/>
      <c r="G75" s="4"/>
    </row>
    <row r="76" spans="1:7" x14ac:dyDescent="0.2">
      <c r="A76" s="4">
        <v>72</v>
      </c>
      <c r="B76" s="4"/>
      <c r="C76" s="6">
        <v>2</v>
      </c>
      <c r="D76" s="11">
        <v>43803</v>
      </c>
      <c r="E76" s="6" t="s">
        <v>272</v>
      </c>
      <c r="F76" s="6" t="s">
        <v>42</v>
      </c>
      <c r="G76" s="4"/>
    </row>
    <row r="77" spans="1:7" x14ac:dyDescent="0.2">
      <c r="A77" s="4">
        <v>73</v>
      </c>
      <c r="B77" s="4"/>
      <c r="C77" s="6">
        <v>1</v>
      </c>
      <c r="D77" s="11">
        <v>43803</v>
      </c>
      <c r="E77" s="6" t="s">
        <v>277</v>
      </c>
      <c r="F77" s="6" t="s">
        <v>55</v>
      </c>
      <c r="G77" s="4"/>
    </row>
    <row r="78" spans="1:7" x14ac:dyDescent="0.2">
      <c r="A78" s="4">
        <v>74</v>
      </c>
      <c r="B78" s="4"/>
      <c r="C78" s="6">
        <v>2</v>
      </c>
      <c r="D78" s="11">
        <v>43804</v>
      </c>
      <c r="E78" s="6" t="s">
        <v>282</v>
      </c>
      <c r="F78" s="6" t="s">
        <v>55</v>
      </c>
      <c r="G78" s="4"/>
    </row>
    <row r="79" spans="1:7" x14ac:dyDescent="0.2">
      <c r="A79" s="4">
        <v>75</v>
      </c>
      <c r="B79" s="4"/>
      <c r="C79" s="6">
        <v>2</v>
      </c>
      <c r="D79" s="11">
        <v>43805</v>
      </c>
      <c r="E79" s="6" t="s">
        <v>284</v>
      </c>
      <c r="F79" s="6" t="s">
        <v>70</v>
      </c>
      <c r="G79" s="4"/>
    </row>
    <row r="80" spans="1:7" x14ac:dyDescent="0.2">
      <c r="A80" s="4">
        <v>76</v>
      </c>
      <c r="B80" s="4"/>
      <c r="C80" s="6">
        <v>2</v>
      </c>
      <c r="D80" s="11">
        <v>43808</v>
      </c>
      <c r="E80" s="6" t="s">
        <v>289</v>
      </c>
      <c r="F80" s="6" t="s">
        <v>78</v>
      </c>
      <c r="G80" s="4"/>
    </row>
    <row r="81" spans="1:7" x14ac:dyDescent="0.2">
      <c r="A81" s="4">
        <v>77</v>
      </c>
      <c r="B81" s="4"/>
      <c r="C81" s="6">
        <v>2</v>
      </c>
      <c r="D81" s="11">
        <v>43808</v>
      </c>
      <c r="E81" s="6" t="s">
        <v>144</v>
      </c>
      <c r="F81" s="6" t="s">
        <v>90</v>
      </c>
      <c r="G81" s="4"/>
    </row>
    <row r="82" spans="1:7" x14ac:dyDescent="0.2">
      <c r="A82" s="4">
        <v>78</v>
      </c>
      <c r="B82" s="4"/>
      <c r="C82" s="6">
        <v>2</v>
      </c>
      <c r="D82" s="11">
        <v>43809</v>
      </c>
      <c r="E82" s="6" t="s">
        <v>290</v>
      </c>
      <c r="F82" s="6" t="s">
        <v>78</v>
      </c>
      <c r="G82" s="4"/>
    </row>
    <row r="83" spans="1:7" x14ac:dyDescent="0.2">
      <c r="A83" s="4">
        <v>79</v>
      </c>
      <c r="B83" s="4"/>
      <c r="C83" s="6">
        <v>2</v>
      </c>
      <c r="D83" s="11">
        <v>43810</v>
      </c>
      <c r="E83" s="6" t="s">
        <v>292</v>
      </c>
      <c r="F83" s="6" t="s">
        <v>70</v>
      </c>
      <c r="G83" s="4"/>
    </row>
    <row r="84" spans="1:7" x14ac:dyDescent="0.2">
      <c r="A84" s="4">
        <v>80</v>
      </c>
      <c r="B84" s="4"/>
      <c r="C84" s="6">
        <v>2</v>
      </c>
      <c r="D84" s="11">
        <v>43815</v>
      </c>
      <c r="E84" s="6" t="s">
        <v>271</v>
      </c>
      <c r="F84" s="6" t="s">
        <v>50</v>
      </c>
      <c r="G84" s="4"/>
    </row>
    <row r="85" spans="1:7" x14ac:dyDescent="0.2">
      <c r="A85" s="4">
        <v>81</v>
      </c>
      <c r="B85" s="4"/>
      <c r="C85" s="6">
        <v>1</v>
      </c>
      <c r="D85" s="11">
        <v>43816</v>
      </c>
      <c r="E85" s="6" t="s">
        <v>298</v>
      </c>
      <c r="F85" s="6" t="s">
        <v>260</v>
      </c>
      <c r="G85" s="4"/>
    </row>
    <row r="86" spans="1:7" x14ac:dyDescent="0.2">
      <c r="A86" s="4">
        <v>82</v>
      </c>
      <c r="C86" s="48">
        <v>2</v>
      </c>
      <c r="D86" s="11">
        <v>44183</v>
      </c>
      <c r="E86" s="48" t="s">
        <v>99</v>
      </c>
      <c r="F86" s="48" t="s">
        <v>178</v>
      </c>
      <c r="G86" s="4"/>
    </row>
    <row r="87" spans="1:7" x14ac:dyDescent="0.2">
      <c r="A87" s="4">
        <v>83</v>
      </c>
      <c r="C87" s="48">
        <v>1</v>
      </c>
      <c r="D87" s="11">
        <v>44184</v>
      </c>
      <c r="E87" s="48" t="s">
        <v>761</v>
      </c>
      <c r="F87" s="48" t="s">
        <v>186</v>
      </c>
    </row>
    <row r="88" spans="1:7" x14ac:dyDescent="0.2">
      <c r="A88" s="4">
        <v>84</v>
      </c>
      <c r="B88" s="4">
        <v>60</v>
      </c>
      <c r="C88" s="6"/>
      <c r="D88" s="11">
        <v>43819</v>
      </c>
      <c r="E88" s="6"/>
      <c r="F88" s="6"/>
      <c r="G88" s="4"/>
    </row>
    <row r="89" spans="1:7" x14ac:dyDescent="0.2">
      <c r="A89" s="4">
        <v>85</v>
      </c>
      <c r="B89" s="4"/>
      <c r="C89" s="6">
        <v>2</v>
      </c>
      <c r="D89" s="11">
        <v>43829</v>
      </c>
      <c r="E89" s="6" t="s">
        <v>141</v>
      </c>
      <c r="F89" s="6" t="s">
        <v>75</v>
      </c>
      <c r="G89" s="4"/>
    </row>
    <row r="90" spans="1:7" x14ac:dyDescent="0.2">
      <c r="A90" s="4">
        <v>86</v>
      </c>
      <c r="B90" s="4"/>
      <c r="C90" s="6">
        <v>2</v>
      </c>
      <c r="D90" s="11">
        <v>43830</v>
      </c>
      <c r="E90" s="6" t="s">
        <v>367</v>
      </c>
      <c r="F90" s="6" t="s">
        <v>106</v>
      </c>
      <c r="G90" s="4"/>
    </row>
    <row r="91" spans="1:7" x14ac:dyDescent="0.2">
      <c r="A91" s="4">
        <v>87</v>
      </c>
      <c r="B91" s="4"/>
      <c r="C91" s="6">
        <v>1</v>
      </c>
      <c r="D91" s="11">
        <v>43836</v>
      </c>
      <c r="E91" s="6" t="s">
        <v>323</v>
      </c>
      <c r="F91" s="6" t="s">
        <v>55</v>
      </c>
      <c r="G91" s="4"/>
    </row>
    <row r="92" spans="1:7" x14ac:dyDescent="0.2">
      <c r="A92" s="4">
        <v>88</v>
      </c>
      <c r="B92" s="4"/>
      <c r="C92" s="6">
        <v>2</v>
      </c>
      <c r="D92" s="11">
        <v>43836</v>
      </c>
      <c r="E92" s="6" t="s">
        <v>322</v>
      </c>
      <c r="F92" s="6" t="s">
        <v>55</v>
      </c>
      <c r="G92" s="4"/>
    </row>
    <row r="93" spans="1:7" x14ac:dyDescent="0.2">
      <c r="A93" s="4">
        <v>89</v>
      </c>
      <c r="B93" s="4"/>
      <c r="C93" s="6">
        <v>3</v>
      </c>
      <c r="D93" s="11">
        <v>43836</v>
      </c>
      <c r="E93" s="6" t="s">
        <v>485</v>
      </c>
      <c r="F93" s="6" t="s">
        <v>55</v>
      </c>
      <c r="G93" s="4"/>
    </row>
    <row r="94" spans="1:7" x14ac:dyDescent="0.2">
      <c r="A94" s="4">
        <v>90</v>
      </c>
      <c r="B94" s="4"/>
      <c r="C94" s="6">
        <v>2</v>
      </c>
      <c r="D94" s="11">
        <v>43837</v>
      </c>
      <c r="E94" s="6" t="s">
        <v>326</v>
      </c>
      <c r="F94" s="6" t="s">
        <v>55</v>
      </c>
      <c r="G94" s="4"/>
    </row>
    <row r="95" spans="1:7" x14ac:dyDescent="0.2">
      <c r="A95" s="4">
        <v>91</v>
      </c>
      <c r="B95" s="4"/>
      <c r="C95" s="6">
        <v>1</v>
      </c>
      <c r="D95" s="11">
        <v>43838</v>
      </c>
      <c r="E95" s="6" t="s">
        <v>327</v>
      </c>
      <c r="F95" s="6" t="s">
        <v>75</v>
      </c>
      <c r="G95" s="4"/>
    </row>
    <row r="96" spans="1:7" x14ac:dyDescent="0.2">
      <c r="A96" s="4">
        <v>92</v>
      </c>
      <c r="B96" s="4"/>
      <c r="C96" s="6">
        <v>3</v>
      </c>
      <c r="D96" s="11">
        <v>43838</v>
      </c>
      <c r="E96" s="6" t="s">
        <v>330</v>
      </c>
      <c r="F96" s="6" t="s">
        <v>42</v>
      </c>
      <c r="G96" s="4"/>
    </row>
    <row r="97" spans="1:7" x14ac:dyDescent="0.2">
      <c r="A97" s="4">
        <v>93</v>
      </c>
      <c r="B97" s="4"/>
      <c r="C97" s="6">
        <v>2</v>
      </c>
      <c r="D97" s="11">
        <v>43839</v>
      </c>
      <c r="E97" s="6" t="s">
        <v>331</v>
      </c>
      <c r="F97" s="6" t="s">
        <v>42</v>
      </c>
      <c r="G97" s="4"/>
    </row>
    <row r="98" spans="1:7" x14ac:dyDescent="0.2">
      <c r="A98" s="4">
        <v>94</v>
      </c>
      <c r="B98" s="4"/>
      <c r="C98" s="6">
        <v>2</v>
      </c>
      <c r="D98" s="11">
        <v>43840</v>
      </c>
      <c r="E98" s="6" t="s">
        <v>332</v>
      </c>
      <c r="F98" s="6" t="s">
        <v>70</v>
      </c>
      <c r="G98" s="4"/>
    </row>
    <row r="99" spans="1:7" x14ac:dyDescent="0.2">
      <c r="A99" s="4">
        <v>95</v>
      </c>
      <c r="B99" s="4"/>
      <c r="C99" s="6">
        <v>2</v>
      </c>
      <c r="D99" s="11">
        <v>43840</v>
      </c>
      <c r="E99" s="6" t="s">
        <v>333</v>
      </c>
      <c r="F99" s="6" t="s">
        <v>55</v>
      </c>
      <c r="G99" s="4"/>
    </row>
    <row r="100" spans="1:7" x14ac:dyDescent="0.2">
      <c r="A100" s="4">
        <v>96</v>
      </c>
      <c r="B100" s="4"/>
      <c r="C100" s="6">
        <v>2</v>
      </c>
      <c r="D100" s="11">
        <v>43843</v>
      </c>
      <c r="E100" s="6" t="s">
        <v>337</v>
      </c>
      <c r="F100" s="6" t="s">
        <v>42</v>
      </c>
      <c r="G100" s="4"/>
    </row>
    <row r="101" spans="1:7" x14ac:dyDescent="0.2">
      <c r="A101" s="4">
        <v>97</v>
      </c>
      <c r="B101" s="4"/>
      <c r="C101" s="6">
        <v>2</v>
      </c>
      <c r="D101" s="11">
        <v>43845</v>
      </c>
      <c r="E101" s="6" t="s">
        <v>695</v>
      </c>
      <c r="F101" s="6" t="s">
        <v>75</v>
      </c>
      <c r="G101" s="4"/>
    </row>
    <row r="102" spans="1:7" x14ac:dyDescent="0.2">
      <c r="A102" s="4">
        <v>98</v>
      </c>
      <c r="B102" s="4"/>
      <c r="C102" s="6">
        <v>2</v>
      </c>
      <c r="D102" s="11">
        <v>43850</v>
      </c>
      <c r="E102" s="6" t="s">
        <v>347</v>
      </c>
      <c r="F102" s="6" t="s">
        <v>42</v>
      </c>
      <c r="G102" s="4"/>
    </row>
    <row r="103" spans="1:7" x14ac:dyDescent="0.2">
      <c r="A103" s="4">
        <v>99</v>
      </c>
      <c r="B103" s="4"/>
      <c r="C103" s="6">
        <v>2</v>
      </c>
      <c r="D103" s="11">
        <v>43850</v>
      </c>
      <c r="E103" s="6" t="s">
        <v>348</v>
      </c>
      <c r="F103" s="6" t="s">
        <v>42</v>
      </c>
      <c r="G103" s="4"/>
    </row>
    <row r="104" spans="1:7" x14ac:dyDescent="0.2">
      <c r="A104" s="4">
        <v>100</v>
      </c>
      <c r="B104" s="4"/>
      <c r="C104" s="6">
        <v>3</v>
      </c>
      <c r="D104" s="45">
        <v>43859</v>
      </c>
      <c r="E104" s="39" t="s">
        <v>350</v>
      </c>
      <c r="F104" s="39" t="s">
        <v>90</v>
      </c>
      <c r="G104" s="4"/>
    </row>
    <row r="105" spans="1:7" x14ac:dyDescent="0.2">
      <c r="A105" s="4">
        <v>101</v>
      </c>
      <c r="B105" s="4"/>
      <c r="C105" s="6">
        <v>2</v>
      </c>
      <c r="D105" s="45">
        <v>43860</v>
      </c>
      <c r="E105" s="6" t="s">
        <v>352</v>
      </c>
      <c r="F105" s="39" t="s">
        <v>90</v>
      </c>
      <c r="G105" s="4"/>
    </row>
    <row r="106" spans="1:7" x14ac:dyDescent="0.2">
      <c r="A106" s="4">
        <v>102</v>
      </c>
      <c r="C106" s="41">
        <v>2</v>
      </c>
      <c r="D106" s="45">
        <v>43860</v>
      </c>
      <c r="E106" s="41" t="s">
        <v>712</v>
      </c>
      <c r="F106" s="41" t="s">
        <v>78</v>
      </c>
    </row>
    <row r="107" spans="1:7" x14ac:dyDescent="0.2">
      <c r="A107" s="4">
        <v>103</v>
      </c>
      <c r="B107" s="4"/>
      <c r="C107" s="6">
        <v>1</v>
      </c>
      <c r="D107" s="11">
        <v>43872</v>
      </c>
      <c r="E107" s="6" t="s">
        <v>364</v>
      </c>
      <c r="F107" s="6" t="s">
        <v>42</v>
      </c>
      <c r="G107" s="4"/>
    </row>
    <row r="108" spans="1:7" x14ac:dyDescent="0.2">
      <c r="A108" s="4">
        <v>104</v>
      </c>
      <c r="B108" s="4"/>
      <c r="C108" s="6">
        <v>2</v>
      </c>
      <c r="D108" s="11">
        <v>43875</v>
      </c>
      <c r="E108" s="6" t="s">
        <v>368</v>
      </c>
      <c r="F108" s="6" t="s">
        <v>73</v>
      </c>
      <c r="G108" s="4"/>
    </row>
    <row r="109" spans="1:7" x14ac:dyDescent="0.2">
      <c r="A109" s="4">
        <v>105</v>
      </c>
      <c r="B109" s="4"/>
      <c r="C109" s="6">
        <v>2</v>
      </c>
      <c r="D109" s="11">
        <v>43875</v>
      </c>
      <c r="E109" s="6" t="s">
        <v>369</v>
      </c>
      <c r="F109" s="6" t="s">
        <v>48</v>
      </c>
      <c r="G109" s="4"/>
    </row>
    <row r="110" spans="1:7" x14ac:dyDescent="0.2">
      <c r="A110" s="4">
        <v>106</v>
      </c>
      <c r="B110" s="4"/>
      <c r="C110" s="6">
        <v>1</v>
      </c>
      <c r="D110" s="11">
        <v>43875</v>
      </c>
      <c r="E110" s="6" t="s">
        <v>298</v>
      </c>
      <c r="F110" s="6" t="s">
        <v>75</v>
      </c>
      <c r="G110" s="4"/>
    </row>
    <row r="111" spans="1:7" x14ac:dyDescent="0.2">
      <c r="A111" s="4">
        <v>107</v>
      </c>
      <c r="B111" s="4"/>
      <c r="C111" s="6">
        <v>2</v>
      </c>
      <c r="D111" s="11">
        <v>43878</v>
      </c>
      <c r="E111" s="6" t="s">
        <v>371</v>
      </c>
      <c r="F111" s="6" t="s">
        <v>101</v>
      </c>
      <c r="G111" s="4"/>
    </row>
    <row r="112" spans="1:7" x14ac:dyDescent="0.2">
      <c r="A112" s="4">
        <v>108</v>
      </c>
      <c r="B112" s="4"/>
      <c r="C112" s="6">
        <v>1</v>
      </c>
      <c r="D112" s="11">
        <v>43881</v>
      </c>
      <c r="E112" s="6" t="s">
        <v>329</v>
      </c>
      <c r="F112" s="6" t="s">
        <v>370</v>
      </c>
      <c r="G112" s="4"/>
    </row>
    <row r="113" spans="1:7" x14ac:dyDescent="0.2">
      <c r="A113" s="4">
        <v>109</v>
      </c>
      <c r="B113" s="4"/>
      <c r="C113" s="6">
        <v>1</v>
      </c>
      <c r="D113" s="11">
        <v>43881</v>
      </c>
      <c r="E113" s="6" t="s">
        <v>377</v>
      </c>
      <c r="F113" s="6" t="s">
        <v>186</v>
      </c>
      <c r="G113" s="4"/>
    </row>
    <row r="114" spans="1:7" x14ac:dyDescent="0.2">
      <c r="A114" s="4">
        <v>110</v>
      </c>
      <c r="B114" s="4"/>
      <c r="C114" s="6">
        <v>1</v>
      </c>
      <c r="D114" s="11">
        <v>43885</v>
      </c>
      <c r="E114" s="6" t="s">
        <v>383</v>
      </c>
      <c r="F114" s="6" t="s">
        <v>48</v>
      </c>
      <c r="G114" s="4"/>
    </row>
    <row r="115" spans="1:7" x14ac:dyDescent="0.2">
      <c r="A115" s="4">
        <v>111</v>
      </c>
      <c r="B115" s="4">
        <v>60</v>
      </c>
      <c r="C115" s="6"/>
      <c r="D115" s="11">
        <v>43886</v>
      </c>
      <c r="E115" s="6"/>
      <c r="F115" s="6"/>
      <c r="G115" s="4"/>
    </row>
    <row r="116" spans="1:7" x14ac:dyDescent="0.2">
      <c r="A116" s="4">
        <v>112</v>
      </c>
      <c r="B116" s="4"/>
      <c r="C116" s="6">
        <v>2</v>
      </c>
      <c r="D116" s="11">
        <v>43887</v>
      </c>
      <c r="E116" s="6" t="s">
        <v>384</v>
      </c>
      <c r="F116" s="6" t="s">
        <v>55</v>
      </c>
      <c r="G116" s="4"/>
    </row>
    <row r="117" spans="1:7" x14ac:dyDescent="0.2">
      <c r="A117" s="4">
        <v>113</v>
      </c>
      <c r="B117" s="4"/>
      <c r="C117" s="6">
        <v>2</v>
      </c>
      <c r="D117" s="11">
        <v>43887</v>
      </c>
      <c r="E117" s="6" t="s">
        <v>385</v>
      </c>
      <c r="F117" s="6" t="s">
        <v>78</v>
      </c>
      <c r="G117" s="4"/>
    </row>
    <row r="118" spans="1:7" x14ac:dyDescent="0.2">
      <c r="A118" s="4">
        <v>114</v>
      </c>
      <c r="B118" s="4"/>
      <c r="C118" s="6">
        <v>1</v>
      </c>
      <c r="D118" s="11">
        <v>43888</v>
      </c>
      <c r="E118" s="6" t="s">
        <v>387</v>
      </c>
      <c r="F118" s="6" t="s">
        <v>73</v>
      </c>
      <c r="G118" s="4"/>
    </row>
    <row r="119" spans="1:7" x14ac:dyDescent="0.2">
      <c r="A119" s="4">
        <v>115</v>
      </c>
      <c r="B119" s="4"/>
      <c r="C119" s="6">
        <v>1</v>
      </c>
      <c r="D119" s="11">
        <v>43890</v>
      </c>
      <c r="E119" s="6" t="s">
        <v>392</v>
      </c>
      <c r="F119" s="6" t="s">
        <v>79</v>
      </c>
      <c r="G119" s="4"/>
    </row>
    <row r="120" spans="1:7" x14ac:dyDescent="0.2">
      <c r="A120" s="4">
        <v>116</v>
      </c>
      <c r="B120" s="4"/>
      <c r="C120" s="6">
        <v>2</v>
      </c>
      <c r="D120" s="11">
        <v>43892</v>
      </c>
      <c r="E120" s="6" t="s">
        <v>393</v>
      </c>
      <c r="F120" s="6" t="s">
        <v>42</v>
      </c>
      <c r="G120" s="4"/>
    </row>
    <row r="121" spans="1:7" x14ac:dyDescent="0.2">
      <c r="A121" s="4">
        <v>117</v>
      </c>
      <c r="B121" s="4"/>
      <c r="C121" s="6">
        <v>1</v>
      </c>
      <c r="D121" s="11">
        <v>43893</v>
      </c>
      <c r="E121" s="6" t="s">
        <v>394</v>
      </c>
      <c r="F121" s="6" t="s">
        <v>101</v>
      </c>
      <c r="G121" s="4"/>
    </row>
    <row r="122" spans="1:7" x14ac:dyDescent="0.2">
      <c r="A122" s="4">
        <v>118</v>
      </c>
      <c r="B122" s="4"/>
      <c r="C122" s="6">
        <v>3</v>
      </c>
      <c r="D122" s="11">
        <v>43901</v>
      </c>
      <c r="E122" s="6" t="s">
        <v>328</v>
      </c>
      <c r="F122" s="6" t="s">
        <v>55</v>
      </c>
      <c r="G122" s="4"/>
    </row>
    <row r="123" spans="1:7" x14ac:dyDescent="0.2">
      <c r="A123" s="4">
        <v>119</v>
      </c>
      <c r="B123" s="4"/>
      <c r="C123" s="6">
        <v>2</v>
      </c>
      <c r="D123" s="11">
        <v>43904</v>
      </c>
      <c r="E123" s="6" t="s">
        <v>409</v>
      </c>
      <c r="F123" s="6" t="s">
        <v>48</v>
      </c>
      <c r="G123" s="4"/>
    </row>
    <row r="124" spans="1:7" x14ac:dyDescent="0.2">
      <c r="A124" s="4">
        <v>120</v>
      </c>
      <c r="B124" s="4"/>
      <c r="C124" s="6">
        <v>2</v>
      </c>
      <c r="D124" s="11">
        <v>43904</v>
      </c>
      <c r="E124" s="6" t="s">
        <v>410</v>
      </c>
      <c r="F124" s="6" t="s">
        <v>55</v>
      </c>
      <c r="G124" s="4"/>
    </row>
    <row r="125" spans="1:7" x14ac:dyDescent="0.2">
      <c r="A125" s="4">
        <v>121</v>
      </c>
      <c r="B125" s="4"/>
      <c r="C125" s="6">
        <v>1</v>
      </c>
      <c r="D125" s="11">
        <v>43907</v>
      </c>
      <c r="E125" s="6"/>
      <c r="F125" s="6" t="s">
        <v>418</v>
      </c>
      <c r="G125" s="4"/>
    </row>
    <row r="126" spans="1:7" x14ac:dyDescent="0.2">
      <c r="A126" s="4">
        <v>122</v>
      </c>
      <c r="B126" s="4"/>
      <c r="C126" s="6">
        <v>1</v>
      </c>
      <c r="D126" s="11">
        <v>43922</v>
      </c>
      <c r="E126" s="6" t="s">
        <v>427</v>
      </c>
      <c r="F126" s="6" t="s">
        <v>186</v>
      </c>
      <c r="G126" s="4"/>
    </row>
    <row r="127" spans="1:7" x14ac:dyDescent="0.2">
      <c r="A127" s="4">
        <v>123</v>
      </c>
      <c r="C127" s="41">
        <v>1</v>
      </c>
      <c r="D127" s="11">
        <v>43922</v>
      </c>
      <c r="E127" s="41" t="s">
        <v>762</v>
      </c>
      <c r="F127" s="41" t="s">
        <v>48</v>
      </c>
    </row>
    <row r="128" spans="1:7" x14ac:dyDescent="0.2">
      <c r="A128" s="4">
        <v>124</v>
      </c>
      <c r="B128" s="4"/>
      <c r="C128" s="6">
        <v>1</v>
      </c>
      <c r="D128" s="11">
        <v>43923</v>
      </c>
      <c r="E128" s="6" t="s">
        <v>428</v>
      </c>
      <c r="F128" s="6" t="s">
        <v>178</v>
      </c>
      <c r="G128" s="4"/>
    </row>
    <row r="129" spans="1:7" x14ac:dyDescent="0.2">
      <c r="A129" s="4">
        <v>125</v>
      </c>
      <c r="B129" s="4"/>
      <c r="C129" s="6">
        <v>1</v>
      </c>
      <c r="D129" s="11">
        <v>43930</v>
      </c>
      <c r="E129" s="6" t="s">
        <v>148</v>
      </c>
      <c r="F129" s="6" t="s">
        <v>70</v>
      </c>
      <c r="G129" s="4"/>
    </row>
    <row r="130" spans="1:7" x14ac:dyDescent="0.2">
      <c r="A130" s="4">
        <v>126</v>
      </c>
      <c r="B130" s="4"/>
      <c r="C130" s="6">
        <v>1</v>
      </c>
      <c r="D130" s="11">
        <v>43934</v>
      </c>
      <c r="E130" s="6" t="s">
        <v>431</v>
      </c>
      <c r="F130" s="6" t="s">
        <v>73</v>
      </c>
      <c r="G130" s="4"/>
    </row>
    <row r="131" spans="1:7" x14ac:dyDescent="0.2">
      <c r="A131" s="4">
        <v>127</v>
      </c>
      <c r="B131" s="4"/>
      <c r="C131" s="6">
        <v>1</v>
      </c>
      <c r="D131" s="11">
        <v>43937</v>
      </c>
      <c r="E131" s="6" t="s">
        <v>226</v>
      </c>
      <c r="F131" s="6" t="s">
        <v>75</v>
      </c>
      <c r="G131" s="4"/>
    </row>
    <row r="132" spans="1:7" x14ac:dyDescent="0.2">
      <c r="A132" s="4">
        <v>128</v>
      </c>
      <c r="B132" s="4"/>
      <c r="C132" s="6">
        <v>2</v>
      </c>
      <c r="D132" s="11">
        <v>43965</v>
      </c>
      <c r="E132" s="6" t="s">
        <v>449</v>
      </c>
      <c r="F132" s="6" t="s">
        <v>101</v>
      </c>
      <c r="G132" s="4"/>
    </row>
    <row r="133" spans="1:7" x14ac:dyDescent="0.2">
      <c r="A133" s="4">
        <v>129</v>
      </c>
      <c r="C133" s="41">
        <v>2</v>
      </c>
      <c r="D133" s="42">
        <v>43967</v>
      </c>
      <c r="E133" s="41" t="s">
        <v>763</v>
      </c>
      <c r="F133" s="41" t="s">
        <v>73</v>
      </c>
    </row>
    <row r="134" spans="1:7" x14ac:dyDescent="0.2">
      <c r="A134" s="4">
        <v>130</v>
      </c>
      <c r="B134" s="4">
        <v>40</v>
      </c>
      <c r="C134" s="6"/>
      <c r="D134" s="11">
        <v>43980</v>
      </c>
      <c r="E134" s="6"/>
      <c r="F134" s="6"/>
      <c r="G134" s="4"/>
    </row>
    <row r="135" spans="1:7" x14ac:dyDescent="0.2">
      <c r="A135" s="4">
        <v>131</v>
      </c>
      <c r="B135" s="4"/>
      <c r="C135" s="6">
        <v>2</v>
      </c>
      <c r="D135" s="11">
        <v>43992</v>
      </c>
      <c r="E135" s="6" t="s">
        <v>1099</v>
      </c>
      <c r="F135" s="6" t="s">
        <v>73</v>
      </c>
      <c r="G135" s="4"/>
    </row>
    <row r="136" spans="1:7" x14ac:dyDescent="0.2">
      <c r="A136" s="4">
        <v>132</v>
      </c>
      <c r="B136" s="4"/>
      <c r="C136" s="6">
        <v>3</v>
      </c>
      <c r="D136" s="11">
        <v>43993</v>
      </c>
      <c r="E136" s="6" t="s">
        <v>485</v>
      </c>
      <c r="F136" s="6" t="s">
        <v>75</v>
      </c>
      <c r="G136" s="4"/>
    </row>
    <row r="137" spans="1:7" x14ac:dyDescent="0.2">
      <c r="A137" s="4">
        <v>133</v>
      </c>
      <c r="B137" s="4"/>
      <c r="C137" s="6">
        <v>2</v>
      </c>
      <c r="D137" s="11">
        <v>43998</v>
      </c>
      <c r="E137" s="6" t="s">
        <v>500</v>
      </c>
      <c r="F137" s="6" t="s">
        <v>35</v>
      </c>
      <c r="G137" s="4"/>
    </row>
    <row r="138" spans="1:7" x14ac:dyDescent="0.2">
      <c r="A138" s="4">
        <v>134</v>
      </c>
      <c r="B138" s="4"/>
      <c r="C138" s="6">
        <v>1</v>
      </c>
      <c r="D138" s="11">
        <v>44000</v>
      </c>
      <c r="E138" s="6" t="s">
        <v>501</v>
      </c>
      <c r="F138" s="6" t="s">
        <v>35</v>
      </c>
      <c r="G138" s="4"/>
    </row>
    <row r="139" spans="1:7" x14ac:dyDescent="0.2">
      <c r="A139" s="4">
        <v>135</v>
      </c>
      <c r="B139" s="4"/>
      <c r="C139" s="6">
        <v>3</v>
      </c>
      <c r="D139" s="11">
        <v>44000</v>
      </c>
      <c r="E139" s="6" t="s">
        <v>503</v>
      </c>
      <c r="F139" s="6" t="s">
        <v>75</v>
      </c>
      <c r="G139" s="4"/>
    </row>
    <row r="140" spans="1:7" x14ac:dyDescent="0.2">
      <c r="A140" s="4">
        <v>136</v>
      </c>
      <c r="B140" s="4"/>
      <c r="C140" s="6">
        <v>1</v>
      </c>
      <c r="D140" s="11">
        <v>44000</v>
      </c>
      <c r="E140" s="6" t="s">
        <v>504</v>
      </c>
      <c r="F140" s="6" t="s">
        <v>505</v>
      </c>
      <c r="G140" s="4">
        <f>SUM(G5:G41)</f>
        <v>0</v>
      </c>
    </row>
    <row r="141" spans="1:7" x14ac:dyDescent="0.2">
      <c r="A141" s="4">
        <v>137</v>
      </c>
      <c r="B141" s="4"/>
      <c r="C141" s="6">
        <v>2</v>
      </c>
      <c r="D141" s="11">
        <v>44001</v>
      </c>
      <c r="E141" s="6" t="s">
        <v>508</v>
      </c>
      <c r="F141" s="6" t="s">
        <v>48</v>
      </c>
      <c r="G141" s="4"/>
    </row>
    <row r="142" spans="1:7" x14ac:dyDescent="0.2">
      <c r="A142" s="4">
        <v>138</v>
      </c>
      <c r="B142" s="4"/>
      <c r="C142" s="6">
        <v>1</v>
      </c>
      <c r="D142" s="11">
        <v>44002</v>
      </c>
      <c r="E142" s="6" t="s">
        <v>509</v>
      </c>
      <c r="F142" s="6" t="s">
        <v>55</v>
      </c>
      <c r="G142" s="4"/>
    </row>
    <row r="143" spans="1:7" x14ac:dyDescent="0.2">
      <c r="A143" s="4">
        <v>139</v>
      </c>
      <c r="B143" s="4"/>
      <c r="C143" s="6">
        <v>1</v>
      </c>
      <c r="D143" s="11">
        <v>44008</v>
      </c>
      <c r="E143" s="6" t="s">
        <v>364</v>
      </c>
      <c r="F143" s="6" t="s">
        <v>186</v>
      </c>
      <c r="G143" s="4"/>
    </row>
    <row r="144" spans="1:7" x14ac:dyDescent="0.2">
      <c r="A144" s="4">
        <v>140</v>
      </c>
      <c r="B144" s="4"/>
      <c r="C144" s="6">
        <v>2</v>
      </c>
      <c r="D144" s="11">
        <v>44009</v>
      </c>
      <c r="E144" s="6" t="s">
        <v>523</v>
      </c>
      <c r="F144" s="6" t="s">
        <v>78</v>
      </c>
      <c r="G144" s="4"/>
    </row>
    <row r="145" spans="1:7" x14ac:dyDescent="0.2">
      <c r="A145" s="4">
        <v>141</v>
      </c>
      <c r="B145" s="4"/>
      <c r="C145" s="6">
        <v>2</v>
      </c>
      <c r="D145" s="11">
        <v>44009</v>
      </c>
      <c r="E145" s="6" t="s">
        <v>524</v>
      </c>
      <c r="F145" s="6" t="s">
        <v>82</v>
      </c>
      <c r="G145" s="4"/>
    </row>
    <row r="146" spans="1:7" x14ac:dyDescent="0.2">
      <c r="A146" s="4">
        <v>142</v>
      </c>
      <c r="B146" s="4"/>
      <c r="C146" s="6">
        <v>1</v>
      </c>
      <c r="D146" s="11">
        <v>44016</v>
      </c>
      <c r="E146" s="6" t="s">
        <v>539</v>
      </c>
      <c r="F146" s="6" t="s">
        <v>73</v>
      </c>
      <c r="G146" s="4"/>
    </row>
    <row r="147" spans="1:7" x14ac:dyDescent="0.2">
      <c r="A147" s="4">
        <v>143</v>
      </c>
      <c r="B147" s="4"/>
      <c r="C147" s="6">
        <v>3</v>
      </c>
      <c r="D147" s="11">
        <v>44018</v>
      </c>
      <c r="E147" s="6" t="s">
        <v>74</v>
      </c>
      <c r="F147" s="6" t="s">
        <v>542</v>
      </c>
      <c r="G147" s="4"/>
    </row>
    <row r="148" spans="1:7" x14ac:dyDescent="0.2">
      <c r="A148" s="4">
        <v>144</v>
      </c>
      <c r="B148" s="4"/>
      <c r="C148" s="6">
        <v>2</v>
      </c>
      <c r="D148" s="11">
        <v>44022</v>
      </c>
      <c r="E148" s="6" t="s">
        <v>298</v>
      </c>
      <c r="F148" s="6" t="s">
        <v>48</v>
      </c>
      <c r="G148" s="4"/>
    </row>
    <row r="149" spans="1:7" x14ac:dyDescent="0.2">
      <c r="A149" s="4">
        <v>145</v>
      </c>
      <c r="B149" s="4"/>
      <c r="C149" s="6">
        <v>2</v>
      </c>
      <c r="D149" s="11">
        <v>44026</v>
      </c>
      <c r="E149" s="6" t="s">
        <v>558</v>
      </c>
      <c r="F149" s="6" t="s">
        <v>82</v>
      </c>
      <c r="G149" s="4"/>
    </row>
    <row r="150" spans="1:7" x14ac:dyDescent="0.2">
      <c r="A150" s="4">
        <v>146</v>
      </c>
      <c r="B150" s="4"/>
      <c r="C150" s="6">
        <v>1</v>
      </c>
      <c r="D150" s="11">
        <v>44027</v>
      </c>
      <c r="E150" s="6" t="s">
        <v>560</v>
      </c>
      <c r="F150" s="6" t="s">
        <v>78</v>
      </c>
      <c r="G150" s="4"/>
    </row>
    <row r="151" spans="1:7" x14ac:dyDescent="0.2">
      <c r="A151" s="4">
        <v>147</v>
      </c>
      <c r="B151" s="4"/>
      <c r="C151" s="6">
        <v>1</v>
      </c>
      <c r="D151" s="11">
        <v>44017</v>
      </c>
      <c r="E151" s="6" t="s">
        <v>561</v>
      </c>
      <c r="F151" s="6" t="s">
        <v>106</v>
      </c>
      <c r="G151" s="4"/>
    </row>
    <row r="152" spans="1:7" x14ac:dyDescent="0.2">
      <c r="A152" s="4">
        <v>148</v>
      </c>
      <c r="B152" s="4"/>
      <c r="C152" s="6">
        <v>2</v>
      </c>
      <c r="D152" s="11">
        <v>44029</v>
      </c>
      <c r="E152" s="6" t="s">
        <v>563</v>
      </c>
      <c r="F152" s="6" t="s">
        <v>186</v>
      </c>
      <c r="G152" s="4"/>
    </row>
    <row r="153" spans="1:7" x14ac:dyDescent="0.2">
      <c r="A153" s="4">
        <v>149</v>
      </c>
      <c r="B153" s="4"/>
      <c r="C153" s="6">
        <v>2</v>
      </c>
      <c r="D153" s="11">
        <v>44029</v>
      </c>
      <c r="E153" s="6" t="s">
        <v>565</v>
      </c>
      <c r="F153" s="6" t="s">
        <v>564</v>
      </c>
      <c r="G153" s="4"/>
    </row>
    <row r="154" spans="1:7" x14ac:dyDescent="0.2">
      <c r="A154" s="4">
        <v>150</v>
      </c>
      <c r="B154" s="4"/>
      <c r="C154" s="6">
        <v>2</v>
      </c>
      <c r="D154" s="11">
        <v>44030</v>
      </c>
      <c r="E154" s="6" t="s">
        <v>282</v>
      </c>
      <c r="F154" s="6" t="s">
        <v>564</v>
      </c>
      <c r="G154" s="4"/>
    </row>
    <row r="155" spans="1:7" x14ac:dyDescent="0.2">
      <c r="A155" s="4">
        <v>151</v>
      </c>
      <c r="B155" s="4"/>
      <c r="C155" s="6">
        <v>1</v>
      </c>
      <c r="D155" s="11">
        <v>44039</v>
      </c>
      <c r="E155" s="6" t="s">
        <v>134</v>
      </c>
      <c r="F155" s="6" t="s">
        <v>75</v>
      </c>
      <c r="G155" s="4"/>
    </row>
    <row r="156" spans="1:7" x14ac:dyDescent="0.2">
      <c r="A156" s="4">
        <v>152</v>
      </c>
      <c r="B156" s="4"/>
      <c r="C156" s="6">
        <v>2</v>
      </c>
      <c r="D156" s="11">
        <v>44040</v>
      </c>
      <c r="E156" s="6" t="s">
        <v>578</v>
      </c>
      <c r="F156" s="6" t="s">
        <v>186</v>
      </c>
      <c r="G156" s="4"/>
    </row>
    <row r="157" spans="1:7" x14ac:dyDescent="0.2">
      <c r="A157" s="4">
        <v>153</v>
      </c>
      <c r="B157" s="4"/>
      <c r="C157" s="6">
        <v>2</v>
      </c>
      <c r="D157" s="11">
        <v>44048</v>
      </c>
      <c r="E157" s="6" t="s">
        <v>244</v>
      </c>
      <c r="F157" s="6" t="s">
        <v>186</v>
      </c>
      <c r="G157" s="4"/>
    </row>
    <row r="158" spans="1:7" x14ac:dyDescent="0.2">
      <c r="A158" s="4">
        <v>154</v>
      </c>
      <c r="B158" s="4"/>
      <c r="C158" s="6">
        <v>3</v>
      </c>
      <c r="D158" s="11">
        <v>44050</v>
      </c>
      <c r="E158" s="6" t="s">
        <v>328</v>
      </c>
      <c r="F158" s="6" t="s">
        <v>75</v>
      </c>
      <c r="G158" s="4"/>
    </row>
    <row r="159" spans="1:7" x14ac:dyDescent="0.2">
      <c r="A159" s="4">
        <v>155</v>
      </c>
      <c r="B159" s="4"/>
      <c r="C159" s="6">
        <v>2</v>
      </c>
      <c r="D159" s="11">
        <v>44056</v>
      </c>
      <c r="E159" s="6"/>
      <c r="F159" s="6" t="s">
        <v>608</v>
      </c>
      <c r="G159" s="4"/>
    </row>
    <row r="160" spans="1:7" x14ac:dyDescent="0.2">
      <c r="A160" s="4">
        <v>156</v>
      </c>
      <c r="B160" s="4"/>
      <c r="C160" s="6">
        <v>1</v>
      </c>
      <c r="D160" s="11">
        <v>44057</v>
      </c>
      <c r="E160" s="6" t="s">
        <v>187</v>
      </c>
      <c r="F160" s="6" t="s">
        <v>75</v>
      </c>
      <c r="G160" s="4"/>
    </row>
    <row r="161" spans="1:7" x14ac:dyDescent="0.2">
      <c r="A161" s="4"/>
      <c r="B161" s="4"/>
      <c r="C161" s="41">
        <v>2</v>
      </c>
      <c r="D161" s="11">
        <v>44060</v>
      </c>
      <c r="E161" s="6" t="s">
        <v>614</v>
      </c>
      <c r="F161" s="6" t="s">
        <v>186</v>
      </c>
      <c r="G161" s="4"/>
    </row>
    <row r="162" spans="1:7" x14ac:dyDescent="0.2">
      <c r="A162" s="4"/>
      <c r="B162" s="4"/>
      <c r="C162" s="6">
        <v>1</v>
      </c>
      <c r="D162" s="11">
        <v>44060</v>
      </c>
      <c r="E162" s="6" t="s">
        <v>615</v>
      </c>
      <c r="F162" s="6" t="s">
        <v>82</v>
      </c>
      <c r="G162" s="4"/>
    </row>
    <row r="163" spans="1:7" x14ac:dyDescent="0.2">
      <c r="A163" s="4"/>
      <c r="B163" s="4"/>
      <c r="C163" s="6">
        <v>1</v>
      </c>
      <c r="D163" s="11">
        <v>44054</v>
      </c>
      <c r="E163" s="6" t="s">
        <v>327</v>
      </c>
      <c r="F163" s="6" t="s">
        <v>78</v>
      </c>
      <c r="G163" s="4"/>
    </row>
    <row r="164" spans="1:7" x14ac:dyDescent="0.2">
      <c r="A164" s="4"/>
      <c r="B164" s="4"/>
      <c r="C164" s="6">
        <v>2</v>
      </c>
      <c r="D164" s="11">
        <v>44062</v>
      </c>
      <c r="E164" s="6" t="s">
        <v>623</v>
      </c>
      <c r="F164" s="6" t="s">
        <v>597</v>
      </c>
      <c r="G164" s="4"/>
    </row>
    <row r="165" spans="1:7" x14ac:dyDescent="0.2">
      <c r="A165" s="4"/>
      <c r="B165" s="4"/>
      <c r="C165" s="6">
        <v>2</v>
      </c>
      <c r="D165" s="11">
        <v>44068</v>
      </c>
      <c r="E165" s="6" t="s">
        <v>625</v>
      </c>
      <c r="F165" s="6" t="s">
        <v>75</v>
      </c>
      <c r="G165" s="4"/>
    </row>
    <row r="166" spans="1:7" x14ac:dyDescent="0.2">
      <c r="A166" s="4"/>
      <c r="B166" s="4"/>
      <c r="C166" s="6">
        <v>2</v>
      </c>
      <c r="D166" s="11">
        <v>44068</v>
      </c>
      <c r="E166" s="6" t="s">
        <v>626</v>
      </c>
      <c r="F166" s="6" t="s">
        <v>78</v>
      </c>
      <c r="G166" s="4"/>
    </row>
    <row r="167" spans="1:7" x14ac:dyDescent="0.2">
      <c r="A167" s="4"/>
      <c r="B167" s="4"/>
      <c r="C167" s="6">
        <v>2</v>
      </c>
      <c r="D167" s="11">
        <v>44069</v>
      </c>
      <c r="E167" s="6" t="s">
        <v>630</v>
      </c>
      <c r="F167" s="6" t="s">
        <v>75</v>
      </c>
      <c r="G167" s="4"/>
    </row>
    <row r="168" spans="1:7" x14ac:dyDescent="0.2">
      <c r="A168" s="4"/>
      <c r="B168" s="4"/>
      <c r="C168" s="6">
        <v>2</v>
      </c>
      <c r="D168" s="11">
        <v>44075</v>
      </c>
      <c r="E168" s="6" t="s">
        <v>634</v>
      </c>
      <c r="F168" s="6" t="s">
        <v>75</v>
      </c>
      <c r="G168" s="4"/>
    </row>
    <row r="169" spans="1:7" x14ac:dyDescent="0.2">
      <c r="A169" s="4"/>
      <c r="B169" s="4"/>
      <c r="C169" s="6">
        <v>2</v>
      </c>
      <c r="D169" s="11">
        <v>44079</v>
      </c>
      <c r="E169" s="6" t="s">
        <v>409</v>
      </c>
      <c r="F169" s="6" t="s">
        <v>70</v>
      </c>
      <c r="G169" s="4"/>
    </row>
    <row r="170" spans="1:7" x14ac:dyDescent="0.2">
      <c r="A170" s="4"/>
      <c r="B170" s="4"/>
      <c r="C170" s="6">
        <v>1</v>
      </c>
      <c r="D170" s="11">
        <v>44081</v>
      </c>
      <c r="E170" s="6" t="s">
        <v>364</v>
      </c>
      <c r="F170" s="6" t="s">
        <v>542</v>
      </c>
      <c r="G170" s="4"/>
    </row>
    <row r="171" spans="1:7" x14ac:dyDescent="0.2">
      <c r="A171" s="4"/>
      <c r="B171" s="4"/>
      <c r="C171" s="6">
        <v>2</v>
      </c>
      <c r="D171" s="11">
        <v>44082</v>
      </c>
      <c r="E171" s="6" t="s">
        <v>383</v>
      </c>
      <c r="F171" s="6" t="s">
        <v>82</v>
      </c>
      <c r="G171" s="4"/>
    </row>
    <row r="172" spans="1:7" x14ac:dyDescent="0.2">
      <c r="A172" s="4"/>
      <c r="C172" s="41">
        <v>2</v>
      </c>
      <c r="D172" s="42">
        <v>44085</v>
      </c>
      <c r="E172" s="41" t="s">
        <v>764</v>
      </c>
      <c r="F172" s="41" t="s">
        <v>178</v>
      </c>
    </row>
    <row r="173" spans="1:7" x14ac:dyDescent="0.2">
      <c r="A173" s="4"/>
      <c r="B173" s="4"/>
      <c r="C173" s="6">
        <v>1</v>
      </c>
      <c r="D173" s="11">
        <v>44096</v>
      </c>
      <c r="E173" s="6" t="s">
        <v>657</v>
      </c>
      <c r="F173" s="6" t="s">
        <v>73</v>
      </c>
      <c r="G173" s="4"/>
    </row>
    <row r="174" spans="1:7" x14ac:dyDescent="0.2">
      <c r="A174" s="4"/>
      <c r="B174" s="4"/>
      <c r="C174" s="6">
        <v>1</v>
      </c>
      <c r="D174" s="11">
        <v>44097</v>
      </c>
      <c r="E174" s="6" t="s">
        <v>658</v>
      </c>
      <c r="F174" s="6" t="s">
        <v>75</v>
      </c>
      <c r="G174" s="4"/>
    </row>
    <row r="175" spans="1:7" x14ac:dyDescent="0.2">
      <c r="A175" s="4"/>
      <c r="B175" s="4"/>
      <c r="C175" s="6">
        <v>2</v>
      </c>
      <c r="D175" s="11">
        <v>44103</v>
      </c>
      <c r="E175" s="6" t="s">
        <v>662</v>
      </c>
      <c r="F175" s="6" t="s">
        <v>73</v>
      </c>
      <c r="G175" s="4"/>
    </row>
    <row r="176" spans="1:7" x14ac:dyDescent="0.2">
      <c r="A176" s="4"/>
      <c r="B176" s="4"/>
      <c r="C176" s="6">
        <v>1</v>
      </c>
      <c r="D176" s="11">
        <v>44103</v>
      </c>
      <c r="E176" s="6" t="s">
        <v>663</v>
      </c>
      <c r="F176" s="6" t="s">
        <v>82</v>
      </c>
      <c r="G176" s="4"/>
    </row>
    <row r="177" spans="1:7" x14ac:dyDescent="0.2">
      <c r="A177" s="4"/>
      <c r="B177" s="4"/>
      <c r="C177" s="6">
        <v>2</v>
      </c>
      <c r="D177" s="11">
        <v>44106</v>
      </c>
      <c r="E177" s="6" t="s">
        <v>665</v>
      </c>
      <c r="F177" s="6" t="s">
        <v>69</v>
      </c>
      <c r="G177" s="4"/>
    </row>
    <row r="178" spans="1:7" x14ac:dyDescent="0.2">
      <c r="A178" s="4"/>
      <c r="B178" s="4"/>
      <c r="C178" s="6">
        <v>2</v>
      </c>
      <c r="D178" s="11">
        <v>44107</v>
      </c>
      <c r="E178" s="6" t="s">
        <v>524</v>
      </c>
      <c r="F178" s="6" t="s">
        <v>69</v>
      </c>
      <c r="G178" s="4"/>
    </row>
    <row r="179" spans="1:7" x14ac:dyDescent="0.2">
      <c r="A179" s="4"/>
      <c r="B179" s="4"/>
      <c r="C179" s="6">
        <v>2</v>
      </c>
      <c r="D179" s="11">
        <v>44118</v>
      </c>
      <c r="E179" s="6" t="s">
        <v>680</v>
      </c>
      <c r="F179" s="6" t="s">
        <v>178</v>
      </c>
      <c r="G179" s="4"/>
    </row>
    <row r="180" spans="1:7" x14ac:dyDescent="0.2">
      <c r="A180" s="4"/>
      <c r="B180" s="4"/>
      <c r="C180" s="6">
        <v>2</v>
      </c>
      <c r="D180" s="11">
        <v>44120</v>
      </c>
      <c r="E180" s="6" t="s">
        <v>686</v>
      </c>
      <c r="F180" s="6" t="s">
        <v>542</v>
      </c>
      <c r="G180" s="4"/>
    </row>
    <row r="181" spans="1:7" x14ac:dyDescent="0.2">
      <c r="A181" s="4"/>
      <c r="B181" s="4"/>
      <c r="C181" s="6">
        <v>2</v>
      </c>
      <c r="D181" s="11">
        <v>44123</v>
      </c>
      <c r="E181" s="6" t="s">
        <v>298</v>
      </c>
      <c r="F181" s="6" t="s">
        <v>75</v>
      </c>
      <c r="G181" s="4"/>
    </row>
    <row r="182" spans="1:7" x14ac:dyDescent="0.2">
      <c r="A182" s="4"/>
      <c r="B182" s="4"/>
      <c r="C182" s="6">
        <v>3</v>
      </c>
      <c r="D182" s="11">
        <v>44126</v>
      </c>
      <c r="E182" s="6" t="s">
        <v>189</v>
      </c>
      <c r="F182" s="6" t="s">
        <v>48</v>
      </c>
      <c r="G182" s="4"/>
    </row>
    <row r="183" spans="1:7" x14ac:dyDescent="0.2">
      <c r="A183" s="4"/>
      <c r="B183" s="4"/>
      <c r="C183" s="6">
        <v>1</v>
      </c>
      <c r="D183" s="11">
        <v>44130</v>
      </c>
      <c r="E183" s="6" t="s">
        <v>509</v>
      </c>
      <c r="F183" s="6" t="s">
        <v>186</v>
      </c>
      <c r="G183" s="4"/>
    </row>
    <row r="184" spans="1:7" x14ac:dyDescent="0.2">
      <c r="A184" s="4"/>
      <c r="C184" s="41">
        <v>3</v>
      </c>
      <c r="D184" s="42">
        <v>44128</v>
      </c>
      <c r="E184" s="41" t="s">
        <v>765</v>
      </c>
      <c r="F184" s="41" t="s">
        <v>48</v>
      </c>
    </row>
    <row r="185" spans="1:7" x14ac:dyDescent="0.2">
      <c r="A185" s="4"/>
      <c r="B185" s="4"/>
      <c r="C185" s="6">
        <v>2</v>
      </c>
      <c r="D185" s="11">
        <v>44131</v>
      </c>
      <c r="E185" s="6" t="s">
        <v>695</v>
      </c>
      <c r="F185" s="6" t="s">
        <v>78</v>
      </c>
      <c r="G185" s="4"/>
    </row>
    <row r="186" spans="1:7" x14ac:dyDescent="0.2">
      <c r="A186" s="4"/>
      <c r="B186" s="4"/>
      <c r="C186" s="6">
        <v>2</v>
      </c>
      <c r="D186" s="11">
        <v>44135</v>
      </c>
      <c r="E186" s="6" t="s">
        <v>230</v>
      </c>
      <c r="F186" s="6" t="s">
        <v>106</v>
      </c>
      <c r="G186" s="4"/>
    </row>
    <row r="187" spans="1:7" x14ac:dyDescent="0.2">
      <c r="A187" s="4"/>
      <c r="B187" s="4"/>
      <c r="C187" s="41">
        <v>1</v>
      </c>
      <c r="D187" s="11">
        <v>44141</v>
      </c>
      <c r="E187" s="41" t="s">
        <v>134</v>
      </c>
      <c r="F187" s="41" t="s">
        <v>75</v>
      </c>
    </row>
    <row r="188" spans="1:7" x14ac:dyDescent="0.2">
      <c r="A188" s="4"/>
      <c r="B188" s="4"/>
      <c r="C188" s="6">
        <v>2</v>
      </c>
      <c r="D188" s="11">
        <v>44142</v>
      </c>
      <c r="E188" s="6" t="s">
        <v>703</v>
      </c>
      <c r="F188" s="6" t="s">
        <v>186</v>
      </c>
      <c r="G188" s="4"/>
    </row>
    <row r="189" spans="1:7" x14ac:dyDescent="0.2">
      <c r="A189" s="4"/>
      <c r="B189" s="4"/>
      <c r="C189" s="6">
        <v>2</v>
      </c>
      <c r="D189" s="11">
        <v>44144</v>
      </c>
      <c r="E189" s="6" t="s">
        <v>458</v>
      </c>
      <c r="F189" s="6" t="s">
        <v>70</v>
      </c>
      <c r="G189" s="4"/>
    </row>
    <row r="190" spans="1:7" x14ac:dyDescent="0.2">
      <c r="A190" s="4"/>
      <c r="B190" s="4"/>
      <c r="C190" s="6">
        <v>1</v>
      </c>
      <c r="D190" s="11">
        <v>44147</v>
      </c>
      <c r="E190" s="6" t="s">
        <v>707</v>
      </c>
      <c r="F190" s="6" t="s">
        <v>48</v>
      </c>
      <c r="G190" s="4"/>
    </row>
    <row r="191" spans="1:7" x14ac:dyDescent="0.2">
      <c r="A191" s="4"/>
      <c r="B191" s="4"/>
      <c r="C191" s="6">
        <v>2</v>
      </c>
      <c r="D191" s="11">
        <v>44152</v>
      </c>
      <c r="E191" s="6" t="s">
        <v>712</v>
      </c>
      <c r="F191" s="6" t="s">
        <v>48</v>
      </c>
      <c r="G191" s="4"/>
    </row>
    <row r="192" spans="1:7" x14ac:dyDescent="0.2">
      <c r="A192" s="4"/>
      <c r="B192" s="4"/>
      <c r="C192" s="6">
        <v>1</v>
      </c>
      <c r="D192" s="11">
        <v>44154</v>
      </c>
      <c r="E192" s="6" t="s">
        <v>353</v>
      </c>
      <c r="F192" s="6" t="s">
        <v>75</v>
      </c>
      <c r="G192" s="4"/>
    </row>
    <row r="193" spans="1:7" x14ac:dyDescent="0.2">
      <c r="A193" s="4"/>
      <c r="B193" s="4"/>
      <c r="C193" s="6">
        <v>2</v>
      </c>
      <c r="D193" s="11">
        <v>44158</v>
      </c>
      <c r="E193" s="6" t="s">
        <v>185</v>
      </c>
      <c r="F193" s="6" t="s">
        <v>186</v>
      </c>
      <c r="G193" s="4"/>
    </row>
    <row r="194" spans="1:7" x14ac:dyDescent="0.2">
      <c r="A194" s="4"/>
      <c r="B194" s="4"/>
      <c r="C194" s="6">
        <v>1</v>
      </c>
      <c r="D194" s="11">
        <v>44158</v>
      </c>
      <c r="E194" s="6" t="s">
        <v>377</v>
      </c>
      <c r="F194" s="6" t="s">
        <v>542</v>
      </c>
      <c r="G194" s="4"/>
    </row>
    <row r="195" spans="1:7" x14ac:dyDescent="0.2">
      <c r="A195" s="4"/>
      <c r="B195" s="4"/>
      <c r="C195" s="6">
        <v>2</v>
      </c>
      <c r="D195" s="11">
        <v>44160</v>
      </c>
      <c r="E195" s="6" t="s">
        <v>665</v>
      </c>
      <c r="F195" s="6" t="s">
        <v>48</v>
      </c>
      <c r="G195" s="4"/>
    </row>
    <row r="196" spans="1:7" x14ac:dyDescent="0.2">
      <c r="A196" s="4"/>
      <c r="B196" s="4"/>
      <c r="C196" s="6">
        <v>2</v>
      </c>
      <c r="D196" s="11">
        <v>44167</v>
      </c>
      <c r="E196" s="6" t="s">
        <v>736</v>
      </c>
      <c r="F196" s="6" t="s">
        <v>274</v>
      </c>
    </row>
    <row r="197" spans="1:7" x14ac:dyDescent="0.2">
      <c r="A197" s="4"/>
      <c r="B197" s="4"/>
      <c r="C197" s="41">
        <v>1</v>
      </c>
      <c r="D197" s="11">
        <v>44169</v>
      </c>
      <c r="E197" s="41" t="s">
        <v>364</v>
      </c>
      <c r="F197" s="41" t="s">
        <v>186</v>
      </c>
      <c r="G197" s="4"/>
    </row>
    <row r="198" spans="1:7" x14ac:dyDescent="0.2">
      <c r="A198" s="4"/>
      <c r="B198" s="4"/>
      <c r="C198" s="6">
        <v>2</v>
      </c>
      <c r="D198" s="11">
        <v>44170</v>
      </c>
      <c r="E198" s="6" t="s">
        <v>504</v>
      </c>
      <c r="F198" s="6" t="s">
        <v>70</v>
      </c>
      <c r="G198" s="4"/>
    </row>
    <row r="199" spans="1:7" x14ac:dyDescent="0.2">
      <c r="A199" s="4"/>
      <c r="B199" s="4"/>
      <c r="C199" s="6">
        <v>2</v>
      </c>
      <c r="D199" s="11">
        <v>44184</v>
      </c>
      <c r="E199" s="6" t="s">
        <v>690</v>
      </c>
      <c r="F199" s="6" t="s">
        <v>70</v>
      </c>
      <c r="G199" s="4"/>
    </row>
    <row r="200" spans="1:7" x14ac:dyDescent="0.2">
      <c r="A200" s="4"/>
      <c r="B200" s="4"/>
      <c r="C200" s="6">
        <v>3</v>
      </c>
      <c r="D200" s="11">
        <v>44186</v>
      </c>
      <c r="E200" s="6" t="s">
        <v>772</v>
      </c>
      <c r="F200" s="6" t="s">
        <v>48</v>
      </c>
      <c r="G200" s="4"/>
    </row>
    <row r="201" spans="1:7" x14ac:dyDescent="0.2">
      <c r="A201" s="4"/>
      <c r="B201" s="4"/>
      <c r="C201" s="6">
        <v>1</v>
      </c>
      <c r="D201" s="11">
        <v>44189</v>
      </c>
      <c r="E201" s="6" t="s">
        <v>783</v>
      </c>
      <c r="F201" s="6" t="s">
        <v>78</v>
      </c>
      <c r="G201" s="4"/>
    </row>
    <row r="202" spans="1:7" x14ac:dyDescent="0.2">
      <c r="A202" s="4"/>
      <c r="B202" s="4"/>
      <c r="C202" s="6">
        <v>3</v>
      </c>
      <c r="D202" s="11">
        <v>44203</v>
      </c>
      <c r="E202" s="6" t="s">
        <v>801</v>
      </c>
      <c r="F202" s="6" t="s">
        <v>186</v>
      </c>
      <c r="G202" s="4"/>
    </row>
    <row r="203" spans="1:7" x14ac:dyDescent="0.2">
      <c r="A203" s="4"/>
      <c r="B203" s="4"/>
      <c r="C203" s="6">
        <v>2</v>
      </c>
      <c r="D203" s="11">
        <v>44214</v>
      </c>
      <c r="E203" s="6" t="s">
        <v>815</v>
      </c>
      <c r="F203" s="6" t="s">
        <v>78</v>
      </c>
      <c r="G203" s="4"/>
    </row>
    <row r="204" spans="1:7" x14ac:dyDescent="0.2">
      <c r="A204" s="4"/>
      <c r="B204" s="4"/>
      <c r="C204" s="6">
        <v>2</v>
      </c>
      <c r="D204" s="11">
        <v>44215</v>
      </c>
      <c r="E204" s="6" t="s">
        <v>817</v>
      </c>
      <c r="F204" s="6" t="s">
        <v>186</v>
      </c>
      <c r="G204" s="4"/>
    </row>
    <row r="205" spans="1:7" x14ac:dyDescent="0.2">
      <c r="A205" s="4"/>
      <c r="B205" s="4"/>
      <c r="C205" s="6">
        <v>2</v>
      </c>
      <c r="D205" s="11">
        <v>44223</v>
      </c>
      <c r="E205" s="6" t="s">
        <v>828</v>
      </c>
      <c r="F205" s="6" t="s">
        <v>542</v>
      </c>
      <c r="G205" s="4"/>
    </row>
    <row r="206" spans="1:7" x14ac:dyDescent="0.2">
      <c r="A206" s="4"/>
      <c r="B206" s="4"/>
      <c r="C206" s="6">
        <v>1</v>
      </c>
      <c r="D206" s="11">
        <v>44224</v>
      </c>
      <c r="E206" s="6" t="s">
        <v>560</v>
      </c>
      <c r="F206" s="6" t="s">
        <v>186</v>
      </c>
      <c r="G206" s="4"/>
    </row>
    <row r="207" spans="1:7" x14ac:dyDescent="0.2">
      <c r="A207" s="4"/>
      <c r="B207" s="4"/>
      <c r="C207" s="6">
        <v>2</v>
      </c>
      <c r="D207" s="11">
        <v>44226</v>
      </c>
      <c r="E207" s="6" t="s">
        <v>524</v>
      </c>
      <c r="F207" s="6" t="s">
        <v>186</v>
      </c>
      <c r="G207" s="4"/>
    </row>
    <row r="208" spans="1:7" x14ac:dyDescent="0.2">
      <c r="A208" s="4"/>
      <c r="B208" s="4"/>
      <c r="C208" s="6">
        <v>2</v>
      </c>
      <c r="D208" s="11">
        <v>44230</v>
      </c>
      <c r="E208" s="6" t="s">
        <v>298</v>
      </c>
      <c r="F208" s="6" t="s">
        <v>101</v>
      </c>
      <c r="G208" s="4"/>
    </row>
    <row r="209" spans="1:7" x14ac:dyDescent="0.2">
      <c r="A209" s="4"/>
      <c r="B209" s="4"/>
      <c r="C209" s="6">
        <v>2</v>
      </c>
      <c r="D209" s="11">
        <v>44236</v>
      </c>
      <c r="E209" s="6" t="s">
        <v>300</v>
      </c>
      <c r="F209" s="6" t="s">
        <v>186</v>
      </c>
      <c r="G209" s="4"/>
    </row>
    <row r="210" spans="1:7" x14ac:dyDescent="0.2">
      <c r="A210" s="4"/>
      <c r="B210" s="4"/>
      <c r="C210" s="6">
        <v>1</v>
      </c>
      <c r="D210" s="11">
        <v>44243</v>
      </c>
      <c r="E210" s="6" t="s">
        <v>837</v>
      </c>
      <c r="F210" s="6" t="s">
        <v>838</v>
      </c>
      <c r="G210" s="4"/>
    </row>
    <row r="211" spans="1:7" x14ac:dyDescent="0.2">
      <c r="A211" s="4"/>
      <c r="B211" s="4"/>
      <c r="C211" s="6">
        <v>1</v>
      </c>
      <c r="D211" s="11">
        <v>44244</v>
      </c>
      <c r="E211" s="6" t="s">
        <v>134</v>
      </c>
      <c r="F211" s="6" t="s">
        <v>186</v>
      </c>
      <c r="G211" s="4"/>
    </row>
    <row r="212" spans="1:7" x14ac:dyDescent="0.2">
      <c r="A212" s="4"/>
      <c r="B212" s="4"/>
      <c r="C212" s="6">
        <v>2</v>
      </c>
      <c r="D212" s="11">
        <v>44246</v>
      </c>
      <c r="E212" s="41" t="s">
        <v>839</v>
      </c>
      <c r="F212" s="6" t="s">
        <v>48</v>
      </c>
      <c r="G212" s="4"/>
    </row>
    <row r="213" spans="1:7" x14ac:dyDescent="0.2">
      <c r="A213" s="4"/>
      <c r="B213" s="4"/>
      <c r="C213" s="6">
        <v>2</v>
      </c>
      <c r="D213" s="11">
        <v>43881</v>
      </c>
      <c r="E213" s="6" t="s">
        <v>840</v>
      </c>
      <c r="F213" s="6" t="s">
        <v>31</v>
      </c>
      <c r="G213" s="4"/>
    </row>
    <row r="214" spans="1:7" x14ac:dyDescent="0.2">
      <c r="A214" s="4"/>
      <c r="B214" s="4"/>
      <c r="C214" s="6">
        <v>2</v>
      </c>
      <c r="D214" s="11">
        <v>44250</v>
      </c>
      <c r="E214" s="6" t="s">
        <v>842</v>
      </c>
      <c r="F214" s="6" t="s">
        <v>838</v>
      </c>
      <c r="G214" s="4"/>
    </row>
    <row r="215" spans="1:7" x14ac:dyDescent="0.2">
      <c r="A215" s="4"/>
      <c r="B215" s="4"/>
      <c r="C215" s="6">
        <v>2</v>
      </c>
      <c r="D215" s="11">
        <v>44250</v>
      </c>
      <c r="E215" s="6" t="s">
        <v>409</v>
      </c>
      <c r="F215" s="6" t="s">
        <v>82</v>
      </c>
      <c r="G215" s="4"/>
    </row>
    <row r="216" spans="1:7" x14ac:dyDescent="0.2">
      <c r="A216" s="4"/>
      <c r="B216" s="4"/>
      <c r="C216" s="6">
        <v>2</v>
      </c>
      <c r="D216" s="11">
        <v>44250</v>
      </c>
      <c r="E216" s="6" t="s">
        <v>715</v>
      </c>
      <c r="F216" s="6" t="s">
        <v>101</v>
      </c>
      <c r="G216" s="4"/>
    </row>
    <row r="217" spans="1:7" x14ac:dyDescent="0.2">
      <c r="A217" s="4"/>
      <c r="B217" s="4"/>
      <c r="C217" s="6">
        <v>2</v>
      </c>
      <c r="D217" s="11">
        <v>44254</v>
      </c>
      <c r="E217" s="6" t="s">
        <v>147</v>
      </c>
      <c r="F217" s="6" t="s">
        <v>101</v>
      </c>
      <c r="G217" s="4"/>
    </row>
    <row r="218" spans="1:7" x14ac:dyDescent="0.2">
      <c r="A218" s="4"/>
      <c r="B218" s="4"/>
      <c r="C218" s="6">
        <v>3</v>
      </c>
      <c r="D218" s="11">
        <v>44256</v>
      </c>
      <c r="E218" s="6" t="s">
        <v>74</v>
      </c>
      <c r="F218" s="6" t="s">
        <v>101</v>
      </c>
      <c r="G218" s="4"/>
    </row>
    <row r="219" spans="1:7" x14ac:dyDescent="0.2">
      <c r="A219" s="4"/>
      <c r="B219" s="4"/>
      <c r="C219" s="6">
        <v>3</v>
      </c>
      <c r="D219" s="11">
        <v>44257</v>
      </c>
      <c r="E219" s="6" t="s">
        <v>883</v>
      </c>
      <c r="F219" s="6" t="s">
        <v>186</v>
      </c>
      <c r="G219" s="4"/>
    </row>
    <row r="220" spans="1:7" x14ac:dyDescent="0.2">
      <c r="A220" s="4"/>
      <c r="B220" s="4"/>
      <c r="C220" s="6">
        <v>2</v>
      </c>
      <c r="D220" s="11">
        <v>44258</v>
      </c>
      <c r="E220" s="6" t="s">
        <v>886</v>
      </c>
      <c r="F220" s="6" t="s">
        <v>78</v>
      </c>
      <c r="G220" s="4"/>
    </row>
    <row r="221" spans="1:7" x14ac:dyDescent="0.2">
      <c r="A221" s="4"/>
      <c r="B221" s="4"/>
      <c r="C221" s="6">
        <v>2</v>
      </c>
      <c r="D221" s="11">
        <v>44258</v>
      </c>
      <c r="E221" s="6" t="s">
        <v>563</v>
      </c>
      <c r="F221" s="6" t="s">
        <v>838</v>
      </c>
      <c r="G221" s="4"/>
    </row>
    <row r="222" spans="1:7" x14ac:dyDescent="0.2">
      <c r="A222" s="4"/>
      <c r="B222" s="4"/>
      <c r="C222" s="41">
        <v>1</v>
      </c>
      <c r="D222" s="42">
        <v>44260</v>
      </c>
      <c r="E222" s="41" t="s">
        <v>187</v>
      </c>
      <c r="F222" s="6" t="s">
        <v>838</v>
      </c>
      <c r="G222" s="4"/>
    </row>
    <row r="223" spans="1:7" x14ac:dyDescent="0.2">
      <c r="A223" s="4"/>
      <c r="B223" s="4"/>
      <c r="C223" s="6">
        <v>3</v>
      </c>
      <c r="D223" s="11">
        <v>44265</v>
      </c>
      <c r="E223" s="6" t="s">
        <v>189</v>
      </c>
      <c r="F223" s="6" t="s">
        <v>48</v>
      </c>
      <c r="G223" s="4"/>
    </row>
    <row r="224" spans="1:7" x14ac:dyDescent="0.2">
      <c r="A224" s="4"/>
      <c r="B224" s="4"/>
      <c r="C224" s="6">
        <v>3</v>
      </c>
      <c r="D224" s="11">
        <v>44267</v>
      </c>
      <c r="E224" s="6" t="s">
        <v>897</v>
      </c>
      <c r="F224" s="6" t="s">
        <v>75</v>
      </c>
      <c r="G224" s="4"/>
    </row>
    <row r="225" spans="1:7" x14ac:dyDescent="0.2">
      <c r="A225" s="4"/>
      <c r="B225" s="4"/>
      <c r="C225" s="6">
        <v>1</v>
      </c>
      <c r="D225" s="11">
        <v>44267</v>
      </c>
      <c r="E225" s="6" t="s">
        <v>182</v>
      </c>
      <c r="F225" s="6" t="s">
        <v>186</v>
      </c>
      <c r="G225" s="4"/>
    </row>
    <row r="226" spans="1:7" x14ac:dyDescent="0.2">
      <c r="A226" s="4"/>
      <c r="B226" s="4"/>
      <c r="C226" s="6">
        <v>2</v>
      </c>
      <c r="D226" s="11">
        <v>44278</v>
      </c>
      <c r="E226" s="6" t="s">
        <v>703</v>
      </c>
      <c r="F226" s="6" t="s">
        <v>890</v>
      </c>
      <c r="G226" s="4"/>
    </row>
    <row r="227" spans="1:7" x14ac:dyDescent="0.2">
      <c r="A227" s="4"/>
      <c r="B227" s="4"/>
      <c r="C227" s="6">
        <v>2</v>
      </c>
      <c r="D227" s="11">
        <v>44280</v>
      </c>
      <c r="E227" s="6" t="s">
        <v>921</v>
      </c>
      <c r="F227" s="6" t="s">
        <v>186</v>
      </c>
      <c r="G227" s="4"/>
    </row>
    <row r="228" spans="1:7" x14ac:dyDescent="0.2">
      <c r="A228" s="4"/>
      <c r="B228" s="4"/>
      <c r="C228" s="6">
        <v>2</v>
      </c>
      <c r="D228" s="11">
        <v>44281</v>
      </c>
      <c r="E228" s="6" t="s">
        <v>924</v>
      </c>
      <c r="F228" s="6" t="s">
        <v>101</v>
      </c>
      <c r="G228" s="4"/>
    </row>
    <row r="229" spans="1:7" x14ac:dyDescent="0.2">
      <c r="A229" s="4"/>
      <c r="B229" s="4"/>
      <c r="C229" s="6">
        <v>2</v>
      </c>
      <c r="D229" s="11">
        <v>44282</v>
      </c>
      <c r="E229" s="6" t="s">
        <v>763</v>
      </c>
      <c r="F229" s="6" t="s">
        <v>186</v>
      </c>
      <c r="G229" s="4"/>
    </row>
    <row r="230" spans="1:7" x14ac:dyDescent="0.2">
      <c r="A230" s="4"/>
      <c r="B230" s="4"/>
      <c r="C230" s="6">
        <v>1</v>
      </c>
      <c r="D230" s="11">
        <v>44284</v>
      </c>
      <c r="E230" s="6" t="s">
        <v>657</v>
      </c>
      <c r="F230" s="6" t="s">
        <v>186</v>
      </c>
      <c r="G230" s="4"/>
    </row>
    <row r="231" spans="1:7" x14ac:dyDescent="0.2">
      <c r="A231" s="4"/>
      <c r="B231" s="4"/>
      <c r="C231" s="41">
        <v>2</v>
      </c>
      <c r="D231" s="42">
        <v>44292</v>
      </c>
      <c r="E231" s="41" t="s">
        <v>665</v>
      </c>
      <c r="F231" s="41" t="s">
        <v>101</v>
      </c>
      <c r="G231" s="4"/>
    </row>
    <row r="232" spans="1:7" x14ac:dyDescent="0.2">
      <c r="A232" s="4"/>
      <c r="B232" s="4"/>
      <c r="C232" s="6">
        <v>1</v>
      </c>
      <c r="D232" s="42">
        <v>44305</v>
      </c>
      <c r="E232" s="6" t="s">
        <v>364</v>
      </c>
      <c r="F232" s="6" t="s">
        <v>542</v>
      </c>
      <c r="G232" s="4"/>
    </row>
    <row r="233" spans="1:7" x14ac:dyDescent="0.2">
      <c r="A233" s="4"/>
      <c r="B233" s="4"/>
      <c r="C233" s="6">
        <v>2</v>
      </c>
      <c r="D233" s="11">
        <v>44315</v>
      </c>
      <c r="E233" s="6" t="s">
        <v>970</v>
      </c>
      <c r="F233" s="6" t="s">
        <v>186</v>
      </c>
      <c r="G233" s="4"/>
    </row>
    <row r="234" spans="1:7" x14ac:dyDescent="0.2">
      <c r="A234" s="4"/>
      <c r="B234" s="4"/>
      <c r="C234" s="6">
        <v>1</v>
      </c>
      <c r="D234" s="11">
        <v>44321</v>
      </c>
      <c r="E234" s="6" t="s">
        <v>973</v>
      </c>
      <c r="F234" s="6" t="s">
        <v>78</v>
      </c>
      <c r="G234" s="4"/>
    </row>
    <row r="235" spans="1:7" x14ac:dyDescent="0.2">
      <c r="A235" s="4"/>
      <c r="B235" s="4"/>
      <c r="C235" s="6">
        <v>2</v>
      </c>
      <c r="D235" s="11">
        <v>44323</v>
      </c>
      <c r="E235" s="6" t="s">
        <v>980</v>
      </c>
      <c r="F235" s="6" t="s">
        <v>838</v>
      </c>
      <c r="G235" s="4"/>
    </row>
    <row r="236" spans="1:7" x14ac:dyDescent="0.2">
      <c r="A236" s="4"/>
      <c r="B236" s="4"/>
      <c r="C236" s="6">
        <v>1</v>
      </c>
      <c r="D236" s="11">
        <v>44327</v>
      </c>
      <c r="E236" s="6" t="s">
        <v>985</v>
      </c>
      <c r="F236" s="6" t="s">
        <v>186</v>
      </c>
      <c r="G236" s="4"/>
    </row>
    <row r="237" spans="1:7" x14ac:dyDescent="0.2">
      <c r="A237" s="4"/>
      <c r="B237" s="4"/>
      <c r="C237" s="6">
        <v>2</v>
      </c>
      <c r="D237" s="11">
        <v>44340</v>
      </c>
      <c r="E237" s="6" t="s">
        <v>989</v>
      </c>
      <c r="F237" s="6" t="s">
        <v>101</v>
      </c>
      <c r="G237" s="4"/>
    </row>
    <row r="238" spans="1:7" x14ac:dyDescent="0.2">
      <c r="A238" s="4"/>
      <c r="B238" s="4"/>
      <c r="C238" s="41">
        <v>1</v>
      </c>
      <c r="D238" s="42">
        <v>44345</v>
      </c>
      <c r="E238" s="41" t="s">
        <v>1096</v>
      </c>
      <c r="F238" s="41" t="s">
        <v>67</v>
      </c>
      <c r="G238" s="4"/>
    </row>
    <row r="239" spans="1:7" x14ac:dyDescent="0.2">
      <c r="A239" s="4"/>
      <c r="B239" s="4"/>
      <c r="C239" s="41">
        <v>1</v>
      </c>
      <c r="D239" s="42">
        <v>44363</v>
      </c>
      <c r="E239" s="41" t="s">
        <v>1097</v>
      </c>
      <c r="F239" s="41" t="s">
        <v>67</v>
      </c>
      <c r="G239" s="4"/>
    </row>
    <row r="240" spans="1:7" x14ac:dyDescent="0.2">
      <c r="A240" s="4"/>
      <c r="B240" s="4"/>
      <c r="C240" s="6">
        <v>3</v>
      </c>
      <c r="D240" s="11">
        <v>44369</v>
      </c>
      <c r="E240" s="6" t="s">
        <v>1008</v>
      </c>
      <c r="F240" s="6" t="s">
        <v>925</v>
      </c>
      <c r="G240" s="4"/>
    </row>
    <row r="241" spans="1:7" x14ac:dyDescent="0.2">
      <c r="A241" s="4"/>
      <c r="B241" s="4"/>
      <c r="C241" s="6">
        <v>2</v>
      </c>
      <c r="D241" s="11">
        <v>44377</v>
      </c>
      <c r="E241" s="6" t="s">
        <v>523</v>
      </c>
      <c r="F241" s="6" t="s">
        <v>838</v>
      </c>
      <c r="G241" s="4"/>
    </row>
    <row r="242" spans="1:7" x14ac:dyDescent="0.2">
      <c r="A242" s="4"/>
      <c r="B242" s="4"/>
      <c r="C242" s="6">
        <v>2</v>
      </c>
      <c r="D242" s="11">
        <v>44377</v>
      </c>
      <c r="E242" s="6" t="s">
        <v>230</v>
      </c>
      <c r="F242" s="6" t="s">
        <v>838</v>
      </c>
      <c r="G242" s="4"/>
    </row>
    <row r="243" spans="1:7" x14ac:dyDescent="0.2">
      <c r="A243" s="4"/>
      <c r="B243" s="4"/>
      <c r="C243" s="41">
        <v>1</v>
      </c>
      <c r="D243" s="42">
        <v>44379</v>
      </c>
      <c r="E243" s="41" t="s">
        <v>1095</v>
      </c>
      <c r="F243" s="6" t="s">
        <v>48</v>
      </c>
      <c r="G243" s="4"/>
    </row>
    <row r="244" spans="1:7" x14ac:dyDescent="0.2">
      <c r="A244" s="4"/>
      <c r="B244" s="4"/>
      <c r="C244" s="6">
        <v>2</v>
      </c>
      <c r="D244" s="11">
        <v>44384</v>
      </c>
      <c r="E244" s="6" t="s">
        <v>886</v>
      </c>
      <c r="F244" s="6" t="s">
        <v>48</v>
      </c>
      <c r="G244" s="4"/>
    </row>
    <row r="245" spans="1:7" x14ac:dyDescent="0.2">
      <c r="A245" s="4"/>
      <c r="B245" s="4"/>
      <c r="C245" s="6">
        <v>1</v>
      </c>
      <c r="D245" s="11">
        <v>44384</v>
      </c>
      <c r="E245" s="6" t="s">
        <v>364</v>
      </c>
      <c r="F245" s="6" t="s">
        <v>186</v>
      </c>
      <c r="G245" s="4"/>
    </row>
    <row r="246" spans="1:7" x14ac:dyDescent="0.2">
      <c r="A246" s="4"/>
      <c r="B246" s="4"/>
      <c r="C246" s="6">
        <v>1</v>
      </c>
      <c r="D246" s="11">
        <v>44385</v>
      </c>
      <c r="E246" s="6" t="s">
        <v>657</v>
      </c>
      <c r="F246" s="6" t="s">
        <v>925</v>
      </c>
      <c r="G246" s="4"/>
    </row>
    <row r="247" spans="1:7" x14ac:dyDescent="0.2">
      <c r="A247" s="4"/>
      <c r="B247" s="4"/>
      <c r="C247" s="6">
        <v>2</v>
      </c>
      <c r="D247" s="11">
        <v>44389</v>
      </c>
      <c r="E247" s="6" t="s">
        <v>1026</v>
      </c>
      <c r="F247" s="6" t="s">
        <v>542</v>
      </c>
      <c r="G247" s="4"/>
    </row>
    <row r="248" spans="1:7" x14ac:dyDescent="0.2">
      <c r="A248" s="4"/>
      <c r="B248" s="4"/>
      <c r="C248" s="6">
        <v>2</v>
      </c>
      <c r="D248" s="11">
        <v>44398</v>
      </c>
      <c r="E248" s="6" t="s">
        <v>1030</v>
      </c>
      <c r="F248" s="6" t="s">
        <v>78</v>
      </c>
      <c r="G248" s="4"/>
    </row>
    <row r="249" spans="1:7" x14ac:dyDescent="0.2">
      <c r="A249" s="4"/>
      <c r="B249" s="4"/>
      <c r="C249" s="6">
        <v>2</v>
      </c>
      <c r="D249" s="11">
        <v>44398</v>
      </c>
      <c r="E249" s="6" t="s">
        <v>400</v>
      </c>
      <c r="F249" s="6" t="s">
        <v>838</v>
      </c>
      <c r="G249" s="4"/>
    </row>
    <row r="250" spans="1:7" x14ac:dyDescent="0.2">
      <c r="A250" s="4"/>
      <c r="B250" s="4"/>
      <c r="C250" s="6">
        <v>2</v>
      </c>
      <c r="D250" s="11">
        <v>44403</v>
      </c>
      <c r="E250" s="6" t="s">
        <v>1038</v>
      </c>
      <c r="F250" s="6" t="s">
        <v>186</v>
      </c>
      <c r="G250" s="4"/>
    </row>
    <row r="251" spans="1:7" x14ac:dyDescent="0.2">
      <c r="A251" s="4"/>
      <c r="B251" s="4"/>
      <c r="C251" s="6">
        <v>2</v>
      </c>
      <c r="D251" s="11">
        <v>44404</v>
      </c>
      <c r="E251" s="6" t="s">
        <v>1041</v>
      </c>
      <c r="F251" s="6" t="s">
        <v>48</v>
      </c>
      <c r="G251" s="4"/>
    </row>
    <row r="252" spans="1:7" x14ac:dyDescent="0.2">
      <c r="A252" s="4"/>
      <c r="B252" s="4"/>
      <c r="C252" s="6">
        <v>1</v>
      </c>
      <c r="D252" s="11">
        <v>44405</v>
      </c>
      <c r="E252" s="6" t="s">
        <v>837</v>
      </c>
      <c r="F252" s="6" t="s">
        <v>838</v>
      </c>
      <c r="G252" s="4"/>
    </row>
    <row r="253" spans="1:7" x14ac:dyDescent="0.2">
      <c r="A253" s="4"/>
      <c r="B253" s="4"/>
      <c r="C253" s="41">
        <v>2</v>
      </c>
      <c r="D253" s="11">
        <v>44410</v>
      </c>
      <c r="E253" s="41" t="s">
        <v>1094</v>
      </c>
      <c r="F253" s="41" t="s">
        <v>542</v>
      </c>
      <c r="G253" s="4"/>
    </row>
    <row r="254" spans="1:7" x14ac:dyDescent="0.2">
      <c r="A254" s="4"/>
      <c r="B254" s="4"/>
      <c r="C254" s="6">
        <v>1</v>
      </c>
      <c r="D254" s="11">
        <v>44410</v>
      </c>
      <c r="E254" s="6" t="s">
        <v>1046</v>
      </c>
      <c r="F254" s="6" t="s">
        <v>838</v>
      </c>
      <c r="G254" s="4"/>
    </row>
    <row r="255" spans="1:7" x14ac:dyDescent="0.2">
      <c r="A255" s="4"/>
      <c r="B255" s="4"/>
      <c r="C255" s="6">
        <v>2</v>
      </c>
      <c r="D255" s="11">
        <v>44412</v>
      </c>
      <c r="E255" s="6" t="s">
        <v>523</v>
      </c>
      <c r="F255" s="6" t="s">
        <v>925</v>
      </c>
      <c r="G255" s="4"/>
    </row>
    <row r="256" spans="1:7" x14ac:dyDescent="0.2">
      <c r="A256" s="4"/>
      <c r="B256" s="4"/>
      <c r="C256" s="6">
        <v>1</v>
      </c>
      <c r="D256" s="11">
        <v>44412</v>
      </c>
      <c r="E256" s="6" t="s">
        <v>560</v>
      </c>
      <c r="F256" s="6" t="s">
        <v>838</v>
      </c>
      <c r="G256" s="4"/>
    </row>
    <row r="257" spans="1:7" x14ac:dyDescent="0.2">
      <c r="A257" s="4"/>
      <c r="B257" s="4"/>
      <c r="C257" s="41">
        <v>2</v>
      </c>
      <c r="D257" s="42">
        <v>44419</v>
      </c>
      <c r="E257" s="41" t="s">
        <v>409</v>
      </c>
      <c r="F257" s="41" t="s">
        <v>101</v>
      </c>
      <c r="G257" s="4"/>
    </row>
    <row r="258" spans="1:7" x14ac:dyDescent="0.2">
      <c r="A258" s="4"/>
      <c r="B258" s="4"/>
      <c r="C258" s="6">
        <v>1</v>
      </c>
      <c r="D258" s="11">
        <v>44424</v>
      </c>
      <c r="E258" s="11" t="s">
        <v>1069</v>
      </c>
      <c r="F258" s="6" t="s">
        <v>101</v>
      </c>
      <c r="G258" s="4"/>
    </row>
    <row r="259" spans="1:7" x14ac:dyDescent="0.2">
      <c r="A259" s="4"/>
      <c r="B259" s="4"/>
      <c r="C259" s="6">
        <v>2</v>
      </c>
      <c r="D259" s="11">
        <v>44425</v>
      </c>
      <c r="E259" s="6" t="s">
        <v>99</v>
      </c>
      <c r="F259" s="6" t="s">
        <v>838</v>
      </c>
      <c r="G259" s="4"/>
    </row>
    <row r="260" spans="1:7" x14ac:dyDescent="0.2">
      <c r="A260" s="4"/>
      <c r="B260" s="4"/>
      <c r="C260" s="6"/>
      <c r="D260" s="11">
        <v>44426</v>
      </c>
      <c r="E260" s="6" t="s">
        <v>1072</v>
      </c>
      <c r="F260" s="6" t="s">
        <v>229</v>
      </c>
      <c r="G260" s="4"/>
    </row>
    <row r="261" spans="1:7" x14ac:dyDescent="0.2">
      <c r="A261" s="4"/>
      <c r="B261" s="4"/>
      <c r="C261" s="6">
        <v>2</v>
      </c>
      <c r="D261" s="11">
        <v>44426</v>
      </c>
      <c r="E261" s="6" t="s">
        <v>1073</v>
      </c>
      <c r="F261" s="6" t="s">
        <v>1074</v>
      </c>
      <c r="G261" s="4"/>
    </row>
    <row r="262" spans="1:7" x14ac:dyDescent="0.2">
      <c r="A262" s="4"/>
      <c r="B262" s="4"/>
      <c r="C262" s="6">
        <v>3</v>
      </c>
      <c r="D262" s="11">
        <v>44427</v>
      </c>
      <c r="E262" s="6" t="s">
        <v>350</v>
      </c>
      <c r="F262" s="6" t="s">
        <v>75</v>
      </c>
      <c r="G262" s="4"/>
    </row>
    <row r="263" spans="1:7" x14ac:dyDescent="0.2">
      <c r="A263" s="4"/>
      <c r="B263" s="4"/>
      <c r="C263" s="6">
        <v>1</v>
      </c>
      <c r="D263" s="11">
        <v>44432</v>
      </c>
      <c r="E263" s="6" t="s">
        <v>134</v>
      </c>
      <c r="F263" s="6" t="s">
        <v>75</v>
      </c>
      <c r="G263" s="4"/>
    </row>
    <row r="264" spans="1:7" x14ac:dyDescent="0.2">
      <c r="A264" s="4"/>
      <c r="B264" s="4"/>
      <c r="C264" s="6">
        <v>2</v>
      </c>
      <c r="D264" s="11">
        <v>44434</v>
      </c>
      <c r="E264" s="6" t="s">
        <v>921</v>
      </c>
      <c r="F264" s="6" t="s">
        <v>542</v>
      </c>
      <c r="G264" s="4"/>
    </row>
    <row r="265" spans="1:7" x14ac:dyDescent="0.2">
      <c r="A265" s="4"/>
      <c r="B265" s="4"/>
      <c r="C265" s="6">
        <v>1</v>
      </c>
      <c r="D265" s="11">
        <v>44442</v>
      </c>
      <c r="E265" s="6" t="s">
        <v>1109</v>
      </c>
      <c r="F265" s="6" t="s">
        <v>597</v>
      </c>
      <c r="G265" s="4"/>
    </row>
    <row r="266" spans="1:7" x14ac:dyDescent="0.2">
      <c r="A266" s="4"/>
      <c r="B266" s="4"/>
      <c r="C266" s="6">
        <v>2</v>
      </c>
      <c r="D266" s="11">
        <v>44446</v>
      </c>
      <c r="E266" s="6" t="s">
        <v>524</v>
      </c>
      <c r="F266" s="6" t="s">
        <v>925</v>
      </c>
      <c r="G266" s="4"/>
    </row>
    <row r="267" spans="1:7" x14ac:dyDescent="0.2">
      <c r="A267" s="4"/>
      <c r="B267" s="4"/>
      <c r="C267" s="6">
        <v>1</v>
      </c>
      <c r="D267" s="11">
        <v>44454</v>
      </c>
      <c r="E267" s="6" t="s">
        <v>298</v>
      </c>
      <c r="F267" s="6" t="s">
        <v>48</v>
      </c>
      <c r="G267" s="4"/>
    </row>
    <row r="268" spans="1:7" x14ac:dyDescent="0.2">
      <c r="A268" s="4"/>
      <c r="B268" s="4"/>
      <c r="C268" s="6">
        <v>1</v>
      </c>
      <c r="D268" s="11">
        <v>44460</v>
      </c>
      <c r="E268" s="6" t="s">
        <v>364</v>
      </c>
      <c r="F268" s="6" t="s">
        <v>48</v>
      </c>
      <c r="G268" s="4"/>
    </row>
    <row r="269" spans="1:7" x14ac:dyDescent="0.2">
      <c r="A269" s="4"/>
      <c r="B269" s="4"/>
      <c r="C269" s="6">
        <v>1</v>
      </c>
      <c r="D269" s="11">
        <v>44468</v>
      </c>
      <c r="E269" s="6" t="s">
        <v>1142</v>
      </c>
      <c r="F269" s="6" t="s">
        <v>274</v>
      </c>
      <c r="G269" s="4"/>
    </row>
    <row r="270" spans="1:7" x14ac:dyDescent="0.2">
      <c r="A270" s="4"/>
      <c r="B270" s="4"/>
      <c r="C270" s="6">
        <v>1</v>
      </c>
      <c r="D270" s="11">
        <v>44468</v>
      </c>
      <c r="E270" s="6" t="s">
        <v>1143</v>
      </c>
      <c r="F270" s="6" t="s">
        <v>186</v>
      </c>
      <c r="G270" s="4"/>
    </row>
    <row r="271" spans="1:7" x14ac:dyDescent="0.2">
      <c r="A271" s="4"/>
      <c r="B271" s="4"/>
      <c r="C271" s="6">
        <v>2</v>
      </c>
      <c r="D271" s="11">
        <v>44473</v>
      </c>
      <c r="E271" s="6" t="s">
        <v>712</v>
      </c>
      <c r="F271" s="6" t="s">
        <v>186</v>
      </c>
      <c r="G271" s="4"/>
    </row>
    <row r="272" spans="1:7" x14ac:dyDescent="0.2">
      <c r="A272" s="4"/>
      <c r="B272" s="4"/>
      <c r="C272" s="6">
        <v>1</v>
      </c>
      <c r="D272" s="11">
        <v>44475</v>
      </c>
      <c r="E272" s="6" t="s">
        <v>1155</v>
      </c>
      <c r="F272" s="6" t="s">
        <v>82</v>
      </c>
      <c r="G272" s="4"/>
    </row>
    <row r="273" spans="1:7" x14ac:dyDescent="0.2">
      <c r="A273" s="4"/>
      <c r="B273" s="4"/>
      <c r="C273" s="72">
        <v>2</v>
      </c>
      <c r="D273" s="73">
        <v>44476</v>
      </c>
      <c r="E273" s="72" t="s">
        <v>1156</v>
      </c>
      <c r="F273" s="39" t="s">
        <v>186</v>
      </c>
      <c r="G273" s="4"/>
    </row>
    <row r="274" spans="1:7" x14ac:dyDescent="0.2">
      <c r="A274" s="4"/>
      <c r="B274" s="4"/>
      <c r="C274" s="6">
        <v>1</v>
      </c>
      <c r="D274" s="11">
        <v>44480</v>
      </c>
      <c r="E274" s="6" t="s">
        <v>1162</v>
      </c>
      <c r="F274" s="6" t="s">
        <v>1161</v>
      </c>
      <c r="G274" s="4"/>
    </row>
    <row r="275" spans="1:7" x14ac:dyDescent="0.2">
      <c r="A275" s="4"/>
      <c r="B275" s="4"/>
      <c r="C275" s="6">
        <v>1</v>
      </c>
      <c r="D275" s="11">
        <v>44480</v>
      </c>
      <c r="E275" s="6" t="s">
        <v>1164</v>
      </c>
      <c r="F275" s="6" t="s">
        <v>608</v>
      </c>
      <c r="G275" s="4"/>
    </row>
    <row r="276" spans="1:7" x14ac:dyDescent="0.2">
      <c r="A276" s="4"/>
      <c r="B276" s="4"/>
      <c r="C276" s="6">
        <v>1</v>
      </c>
      <c r="D276" s="11">
        <v>44483</v>
      </c>
      <c r="E276" s="6" t="s">
        <v>657</v>
      </c>
      <c r="F276" s="6" t="s">
        <v>106</v>
      </c>
      <c r="G276" s="4"/>
    </row>
    <row r="277" spans="1:7" x14ac:dyDescent="0.2">
      <c r="A277" s="4"/>
      <c r="B277" s="4"/>
      <c r="C277" s="6">
        <v>1</v>
      </c>
      <c r="D277" s="11">
        <v>44489</v>
      </c>
      <c r="E277" s="6" t="s">
        <v>1169</v>
      </c>
      <c r="F277" s="6" t="s">
        <v>925</v>
      </c>
      <c r="G277" s="4"/>
    </row>
    <row r="278" spans="1:7" x14ac:dyDescent="0.2">
      <c r="A278" s="4"/>
      <c r="B278" s="4"/>
      <c r="C278" s="6">
        <v>3</v>
      </c>
      <c r="D278" s="11">
        <v>44491</v>
      </c>
      <c r="E278" s="6" t="s">
        <v>1175</v>
      </c>
      <c r="F278" s="6" t="s">
        <v>101</v>
      </c>
      <c r="G278" s="4"/>
    </row>
    <row r="279" spans="1:7" x14ac:dyDescent="0.2">
      <c r="A279" s="4"/>
      <c r="B279" s="4"/>
      <c r="C279" s="74">
        <v>40</v>
      </c>
      <c r="D279" s="6"/>
      <c r="E279" s="6"/>
      <c r="F279" s="6"/>
      <c r="G279" s="4"/>
    </row>
    <row r="280" spans="1:7" x14ac:dyDescent="0.2">
      <c r="A280" s="4"/>
      <c r="B280" s="4">
        <v>200</v>
      </c>
      <c r="C280" s="6"/>
      <c r="D280" s="11">
        <v>44494</v>
      </c>
      <c r="E280" s="6"/>
      <c r="F280" s="6"/>
      <c r="G280" s="4"/>
    </row>
    <row r="281" spans="1:7" x14ac:dyDescent="0.2">
      <c r="A281" s="4"/>
      <c r="B281" s="4"/>
      <c r="C281" s="6">
        <v>3</v>
      </c>
      <c r="D281" s="11">
        <v>44495</v>
      </c>
      <c r="E281" s="6" t="s">
        <v>801</v>
      </c>
      <c r="F281" s="6" t="s">
        <v>67</v>
      </c>
      <c r="G281" s="4"/>
    </row>
    <row r="282" spans="1:7" x14ac:dyDescent="0.2">
      <c r="A282" s="4"/>
      <c r="B282" s="4"/>
      <c r="C282" s="6">
        <v>1</v>
      </c>
      <c r="D282" s="11">
        <v>44495</v>
      </c>
      <c r="E282" s="6" t="s">
        <v>1238</v>
      </c>
      <c r="F282" s="6" t="s">
        <v>925</v>
      </c>
      <c r="G282" s="4"/>
    </row>
    <row r="283" spans="1:7" x14ac:dyDescent="0.2">
      <c r="A283" s="4"/>
      <c r="B283" s="4"/>
      <c r="C283" s="6">
        <v>1</v>
      </c>
      <c r="D283" s="11">
        <v>44495</v>
      </c>
      <c r="E283" s="6" t="s">
        <v>1239</v>
      </c>
      <c r="F283" s="6" t="s">
        <v>82</v>
      </c>
      <c r="G283" s="4"/>
    </row>
    <row r="284" spans="1:7" x14ac:dyDescent="0.2">
      <c r="A284" s="4"/>
      <c r="B284" s="4"/>
      <c r="C284" s="6">
        <v>1</v>
      </c>
      <c r="D284" s="11">
        <v>44499</v>
      </c>
      <c r="E284" s="6" t="s">
        <v>1183</v>
      </c>
      <c r="F284" s="6" t="s">
        <v>925</v>
      </c>
      <c r="G284" s="4"/>
    </row>
    <row r="285" spans="1:7" x14ac:dyDescent="0.2">
      <c r="A285" s="4"/>
      <c r="B285" s="4"/>
      <c r="C285" s="6">
        <v>3</v>
      </c>
      <c r="D285" s="11">
        <v>44503</v>
      </c>
      <c r="E285" s="6" t="s">
        <v>772</v>
      </c>
      <c r="F285" s="6" t="s">
        <v>542</v>
      </c>
      <c r="G285" s="4"/>
    </row>
    <row r="286" spans="1:7" x14ac:dyDescent="0.2">
      <c r="A286" s="4"/>
      <c r="B286" s="4"/>
      <c r="C286" s="6">
        <v>1</v>
      </c>
      <c r="D286" s="11">
        <v>44508</v>
      </c>
      <c r="E286" s="6" t="s">
        <v>1188</v>
      </c>
      <c r="F286" s="6" t="s">
        <v>78</v>
      </c>
      <c r="G286" s="4"/>
    </row>
    <row r="287" spans="1:7" x14ac:dyDescent="0.2">
      <c r="A287" s="4"/>
      <c r="B287" s="4"/>
      <c r="C287" s="6">
        <v>1</v>
      </c>
      <c r="D287" s="11">
        <v>44511</v>
      </c>
      <c r="E287" s="6" t="s">
        <v>364</v>
      </c>
      <c r="F287" s="6" t="s">
        <v>101</v>
      </c>
      <c r="G287" s="4"/>
    </row>
    <row r="288" spans="1:7" x14ac:dyDescent="0.2">
      <c r="A288" s="4"/>
      <c r="B288" s="4"/>
      <c r="C288" s="41">
        <v>2</v>
      </c>
      <c r="D288" s="11">
        <v>44511</v>
      </c>
      <c r="E288" s="41" t="s">
        <v>60</v>
      </c>
      <c r="F288" s="41" t="s">
        <v>186</v>
      </c>
      <c r="G288" s="4"/>
    </row>
    <row r="289" spans="1:7" x14ac:dyDescent="0.2">
      <c r="A289" s="4"/>
      <c r="B289" s="4"/>
      <c r="C289" s="6">
        <v>2</v>
      </c>
      <c r="D289" s="11">
        <v>44517</v>
      </c>
      <c r="E289" s="6" t="s">
        <v>1193</v>
      </c>
      <c r="F289" s="6" t="s">
        <v>838</v>
      </c>
      <c r="G289" s="4"/>
    </row>
    <row r="290" spans="1:7" x14ac:dyDescent="0.2">
      <c r="A290" s="4"/>
      <c r="B290" s="4"/>
      <c r="C290" s="41">
        <v>2</v>
      </c>
      <c r="D290" s="11">
        <v>44518</v>
      </c>
      <c r="E290" s="41" t="s">
        <v>385</v>
      </c>
      <c r="F290" s="41" t="s">
        <v>542</v>
      </c>
      <c r="G290" s="4"/>
    </row>
    <row r="291" spans="1:7" x14ac:dyDescent="0.2">
      <c r="A291" s="4"/>
      <c r="B291" s="4"/>
      <c r="C291" s="6">
        <v>2</v>
      </c>
      <c r="D291" s="11">
        <v>44520</v>
      </c>
      <c r="E291" s="6" t="s">
        <v>230</v>
      </c>
      <c r="F291" s="6" t="s">
        <v>186</v>
      </c>
      <c r="G291" s="4"/>
    </row>
    <row r="292" spans="1:7" x14ac:dyDescent="0.2">
      <c r="A292" s="4"/>
      <c r="B292" s="4"/>
      <c r="C292" s="6">
        <v>1</v>
      </c>
      <c r="D292" s="11">
        <v>44526</v>
      </c>
      <c r="E292" s="6" t="s">
        <v>1204</v>
      </c>
      <c r="F292" s="6" t="s">
        <v>101</v>
      </c>
      <c r="G292" s="4"/>
    </row>
    <row r="293" spans="1:7" x14ac:dyDescent="0.2">
      <c r="A293" s="4"/>
      <c r="B293" s="4"/>
      <c r="C293" s="6">
        <v>1</v>
      </c>
      <c r="D293" s="11">
        <v>44526</v>
      </c>
      <c r="E293" s="6" t="s">
        <v>1205</v>
      </c>
      <c r="F293" s="6" t="s">
        <v>542</v>
      </c>
      <c r="G293" s="4"/>
    </row>
    <row r="294" spans="1:7" x14ac:dyDescent="0.2">
      <c r="A294" s="4"/>
      <c r="B294" s="4"/>
      <c r="C294" s="6">
        <v>2</v>
      </c>
      <c r="D294" s="11">
        <v>44532</v>
      </c>
      <c r="E294" s="6" t="s">
        <v>523</v>
      </c>
      <c r="F294" s="6" t="s">
        <v>542</v>
      </c>
      <c r="G294" s="4"/>
    </row>
    <row r="295" spans="1:7" x14ac:dyDescent="0.2">
      <c r="A295" s="4"/>
      <c r="B295" s="4"/>
      <c r="C295" s="6">
        <v>2</v>
      </c>
      <c r="D295" s="11">
        <v>44540</v>
      </c>
      <c r="E295" s="6" t="s">
        <v>1216</v>
      </c>
      <c r="F295" s="6" t="s">
        <v>838</v>
      </c>
      <c r="G295" s="4"/>
    </row>
    <row r="296" spans="1:7" x14ac:dyDescent="0.2">
      <c r="A296" s="4"/>
      <c r="B296" s="4"/>
      <c r="C296" s="6">
        <v>3</v>
      </c>
      <c r="D296" s="11">
        <v>44539</v>
      </c>
      <c r="E296" s="6" t="s">
        <v>1217</v>
      </c>
      <c r="F296" s="6" t="s">
        <v>542</v>
      </c>
      <c r="G296" s="4"/>
    </row>
    <row r="297" spans="1:7" x14ac:dyDescent="0.2">
      <c r="A297" s="4"/>
      <c r="B297" s="4"/>
      <c r="C297" s="6">
        <v>2</v>
      </c>
      <c r="D297" s="11">
        <v>44547</v>
      </c>
      <c r="E297" s="6" t="s">
        <v>1221</v>
      </c>
      <c r="F297" s="6" t="s">
        <v>101</v>
      </c>
      <c r="G297" s="4"/>
    </row>
    <row r="298" spans="1:7" x14ac:dyDescent="0.2">
      <c r="A298" s="4"/>
      <c r="B298" s="4"/>
      <c r="C298" s="6">
        <v>2</v>
      </c>
      <c r="D298" s="11">
        <v>44550</v>
      </c>
      <c r="E298" s="6" t="s">
        <v>817</v>
      </c>
      <c r="F298" s="6" t="s">
        <v>542</v>
      </c>
      <c r="G298" s="4"/>
    </row>
    <row r="299" spans="1:7" x14ac:dyDescent="0.2">
      <c r="A299" s="4"/>
      <c r="B299" s="4"/>
      <c r="C299" s="41">
        <v>3</v>
      </c>
      <c r="D299" s="42">
        <v>44553</v>
      </c>
      <c r="E299" s="41" t="s">
        <v>189</v>
      </c>
      <c r="F299" s="41" t="s">
        <v>274</v>
      </c>
      <c r="G299" s="4"/>
    </row>
    <row r="300" spans="1:7" x14ac:dyDescent="0.2">
      <c r="A300" s="4"/>
      <c r="B300" s="4"/>
      <c r="C300" s="6">
        <v>1</v>
      </c>
      <c r="D300" s="11">
        <v>44557</v>
      </c>
      <c r="E300" s="6" t="s">
        <v>134</v>
      </c>
      <c r="F300" s="6" t="s">
        <v>186</v>
      </c>
      <c r="G300" s="4"/>
    </row>
    <row r="301" spans="1:7" x14ac:dyDescent="0.2">
      <c r="A301" s="4"/>
      <c r="B301" s="4"/>
      <c r="C301" s="6">
        <v>1</v>
      </c>
      <c r="D301" s="11">
        <v>44557</v>
      </c>
      <c r="E301" s="6" t="s">
        <v>1232</v>
      </c>
      <c r="F301" s="6" t="s">
        <v>186</v>
      </c>
      <c r="G301" s="4"/>
    </row>
    <row r="302" spans="1:7" x14ac:dyDescent="0.2">
      <c r="A302" s="4"/>
      <c r="B302" s="4"/>
      <c r="C302" s="6">
        <v>1</v>
      </c>
      <c r="D302" s="11">
        <v>44201</v>
      </c>
      <c r="E302" s="6" t="s">
        <v>1233</v>
      </c>
      <c r="F302" s="6" t="s">
        <v>925</v>
      </c>
      <c r="G302" s="4"/>
    </row>
    <row r="303" spans="1:7" x14ac:dyDescent="0.2">
      <c r="A303" s="4"/>
      <c r="B303" s="4"/>
      <c r="C303" s="6">
        <v>1</v>
      </c>
      <c r="D303" s="11">
        <v>44202</v>
      </c>
      <c r="E303" s="6" t="s">
        <v>560</v>
      </c>
      <c r="F303" s="6" t="s">
        <v>78</v>
      </c>
      <c r="G303" s="4"/>
    </row>
    <row r="304" spans="1:7" x14ac:dyDescent="0.2">
      <c r="A304" s="4"/>
      <c r="B304" s="4"/>
      <c r="C304" s="6">
        <v>2</v>
      </c>
      <c r="D304" s="11">
        <v>44560</v>
      </c>
      <c r="E304" s="6" t="s">
        <v>185</v>
      </c>
      <c r="F304" s="6" t="s">
        <v>101</v>
      </c>
      <c r="G304" s="4"/>
    </row>
    <row r="305" spans="1:7" x14ac:dyDescent="0.2">
      <c r="A305" s="4"/>
      <c r="B305" s="4"/>
      <c r="C305" s="6">
        <v>2</v>
      </c>
      <c r="D305" s="11">
        <v>44561</v>
      </c>
      <c r="E305" s="6" t="s">
        <v>298</v>
      </c>
      <c r="F305" s="6" t="s">
        <v>82</v>
      </c>
      <c r="G305" s="4"/>
    </row>
    <row r="306" spans="1:7" x14ac:dyDescent="0.2">
      <c r="A306" s="4"/>
      <c r="B306" s="4"/>
      <c r="C306" s="6">
        <v>2</v>
      </c>
      <c r="D306" s="11">
        <v>44207</v>
      </c>
      <c r="E306" s="6" t="s">
        <v>630</v>
      </c>
      <c r="F306" s="6" t="s">
        <v>186</v>
      </c>
      <c r="G306" s="4"/>
    </row>
    <row r="307" spans="1:7" x14ac:dyDescent="0.2">
      <c r="A307" s="4"/>
      <c r="B307" s="4"/>
      <c r="C307" s="6">
        <v>1</v>
      </c>
      <c r="D307" s="11">
        <v>44583</v>
      </c>
      <c r="E307" s="6" t="s">
        <v>1251</v>
      </c>
      <c r="F307" s="6" t="s">
        <v>82</v>
      </c>
      <c r="G307" s="4"/>
    </row>
    <row r="308" spans="1:7" x14ac:dyDescent="0.2">
      <c r="A308" s="4"/>
      <c r="B308" s="4"/>
      <c r="C308" s="6">
        <v>1</v>
      </c>
      <c r="D308" s="11">
        <v>44587</v>
      </c>
      <c r="E308" s="6"/>
      <c r="F308" s="6" t="s">
        <v>608</v>
      </c>
      <c r="G308" s="4"/>
    </row>
    <row r="309" spans="1:7" x14ac:dyDescent="0.2">
      <c r="A309" s="4"/>
      <c r="B309" s="4"/>
      <c r="C309" s="6">
        <v>1</v>
      </c>
      <c r="D309" s="11">
        <v>44597</v>
      </c>
      <c r="E309" s="6" t="s">
        <v>1256</v>
      </c>
      <c r="F309" s="6" t="s">
        <v>1257</v>
      </c>
      <c r="G309" s="4"/>
    </row>
    <row r="310" spans="1:7" x14ac:dyDescent="0.2">
      <c r="A310" s="4"/>
      <c r="B310" s="4"/>
      <c r="C310" s="6">
        <v>1</v>
      </c>
      <c r="D310" s="11">
        <v>44600</v>
      </c>
      <c r="E310" s="6" t="s">
        <v>182</v>
      </c>
      <c r="F310" s="6" t="s">
        <v>1276</v>
      </c>
      <c r="G310" s="4"/>
    </row>
    <row r="311" spans="1:7" x14ac:dyDescent="0.2">
      <c r="A311" s="4"/>
      <c r="B311" s="4"/>
      <c r="C311" s="6">
        <v>1</v>
      </c>
      <c r="D311" s="11">
        <v>44602</v>
      </c>
      <c r="E311" s="6" t="s">
        <v>1277</v>
      </c>
      <c r="F311" s="6" t="s">
        <v>838</v>
      </c>
      <c r="G311" s="4"/>
    </row>
    <row r="312" spans="1:7" x14ac:dyDescent="0.2">
      <c r="A312" s="4"/>
      <c r="B312" s="4"/>
      <c r="C312" s="6">
        <v>1</v>
      </c>
      <c r="D312" s="11">
        <v>44611</v>
      </c>
      <c r="E312" s="6" t="s">
        <v>1205</v>
      </c>
      <c r="F312" s="6" t="s">
        <v>838</v>
      </c>
      <c r="G312" s="4"/>
    </row>
    <row r="313" spans="1:7" x14ac:dyDescent="0.2">
      <c r="A313" s="4"/>
      <c r="B313" s="4"/>
      <c r="C313" s="6">
        <v>2</v>
      </c>
      <c r="D313" s="11">
        <v>44624</v>
      </c>
      <c r="E313" s="6" t="s">
        <v>918</v>
      </c>
      <c r="F313" s="6" t="s">
        <v>69</v>
      </c>
      <c r="G313" s="4"/>
    </row>
    <row r="314" spans="1:7" x14ac:dyDescent="0.2">
      <c r="A314" s="4"/>
      <c r="B314" s="4"/>
      <c r="C314" s="6">
        <v>1</v>
      </c>
      <c r="D314" s="11">
        <v>44624</v>
      </c>
      <c r="E314" s="6" t="s">
        <v>657</v>
      </c>
      <c r="F314" s="6" t="s">
        <v>101</v>
      </c>
      <c r="G314" s="4"/>
    </row>
    <row r="315" spans="1:7" x14ac:dyDescent="0.2">
      <c r="A315" s="4"/>
      <c r="B315" s="4"/>
      <c r="C315" s="6">
        <v>1</v>
      </c>
      <c r="D315" s="11">
        <v>44624</v>
      </c>
      <c r="E315" s="6" t="s">
        <v>1300</v>
      </c>
      <c r="F315" s="6" t="s">
        <v>48</v>
      </c>
      <c r="G315" s="4"/>
    </row>
    <row r="316" spans="1:7" x14ac:dyDescent="0.2">
      <c r="A316" s="4"/>
      <c r="B316" s="4"/>
      <c r="C316" s="6">
        <v>1</v>
      </c>
      <c r="D316" s="94">
        <v>44630</v>
      </c>
      <c r="E316" s="6" t="s">
        <v>1304</v>
      </c>
      <c r="F316" s="6" t="s">
        <v>925</v>
      </c>
      <c r="G316" s="4"/>
    </row>
    <row r="317" spans="1:7" x14ac:dyDescent="0.2">
      <c r="A317" s="4"/>
      <c r="B317" s="4"/>
      <c r="C317" s="6">
        <v>2</v>
      </c>
      <c r="D317" s="94">
        <v>44631</v>
      </c>
      <c r="E317" s="6" t="s">
        <v>299</v>
      </c>
      <c r="F317" s="6" t="s">
        <v>1010</v>
      </c>
      <c r="G317" s="4"/>
    </row>
    <row r="318" spans="1:7" x14ac:dyDescent="0.2">
      <c r="A318" s="4"/>
      <c r="B318" s="4"/>
      <c r="C318" s="6">
        <v>1</v>
      </c>
      <c r="D318" s="11">
        <v>44632</v>
      </c>
      <c r="E318" s="6" t="s">
        <v>523</v>
      </c>
      <c r="F318" s="6" t="s">
        <v>925</v>
      </c>
      <c r="G318" s="4"/>
    </row>
    <row r="319" spans="1:7" x14ac:dyDescent="0.2">
      <c r="A319" s="4"/>
      <c r="B319" s="4"/>
      <c r="C319" s="6">
        <v>2</v>
      </c>
      <c r="D319" s="11">
        <v>44632</v>
      </c>
      <c r="E319" s="6" t="s">
        <v>524</v>
      </c>
      <c r="F319" s="6" t="s">
        <v>101</v>
      </c>
      <c r="G319" s="4"/>
    </row>
    <row r="320" spans="1:7" x14ac:dyDescent="0.2">
      <c r="A320" s="4"/>
      <c r="B320" s="4"/>
      <c r="C320" s="6">
        <v>2</v>
      </c>
      <c r="D320" s="11">
        <v>44638</v>
      </c>
      <c r="E320" s="6" t="s">
        <v>230</v>
      </c>
      <c r="F320" s="6" t="s">
        <v>838</v>
      </c>
      <c r="G320" s="4"/>
    </row>
    <row r="321" spans="1:7" x14ac:dyDescent="0.2">
      <c r="A321" s="4"/>
      <c r="B321" s="4"/>
      <c r="C321" s="6">
        <v>1</v>
      </c>
      <c r="D321" s="11">
        <v>44638</v>
      </c>
      <c r="E321" s="6" t="s">
        <v>828</v>
      </c>
      <c r="F321" s="6" t="s">
        <v>274</v>
      </c>
      <c r="G321" s="4"/>
    </row>
    <row r="322" spans="1:7" x14ac:dyDescent="0.2">
      <c r="A322" s="4"/>
      <c r="B322" s="4"/>
      <c r="C322" s="41">
        <v>2</v>
      </c>
      <c r="D322" s="42">
        <v>44643</v>
      </c>
      <c r="E322" s="41" t="s">
        <v>1094</v>
      </c>
      <c r="F322" s="41" t="s">
        <v>274</v>
      </c>
      <c r="G322" s="4"/>
    </row>
    <row r="323" spans="1:7" x14ac:dyDescent="0.2">
      <c r="A323" s="4"/>
      <c r="B323" s="4"/>
      <c r="C323" s="6"/>
      <c r="D323" s="6"/>
      <c r="E323" s="6"/>
      <c r="F323" s="6"/>
      <c r="G323" s="4"/>
    </row>
    <row r="324" spans="1:7" x14ac:dyDescent="0.2">
      <c r="A324" s="4"/>
      <c r="B324" s="4"/>
      <c r="C324" s="6"/>
      <c r="D324" s="6"/>
      <c r="E324" s="6"/>
      <c r="F324" s="6"/>
      <c r="G324" s="4"/>
    </row>
    <row r="325" spans="1:7" x14ac:dyDescent="0.2">
      <c r="A325" s="4"/>
      <c r="B325" s="4"/>
      <c r="C325" s="6"/>
      <c r="D325" s="6"/>
      <c r="E325" s="6"/>
      <c r="F325" s="6"/>
      <c r="G325" s="4"/>
    </row>
    <row r="326" spans="1:7" x14ac:dyDescent="0.2">
      <c r="A326" s="4"/>
      <c r="B326" s="4"/>
      <c r="C326" s="6"/>
      <c r="D326" s="6"/>
      <c r="E326" s="6"/>
      <c r="F326" s="6"/>
      <c r="G326" s="4"/>
    </row>
    <row r="327" spans="1:7" x14ac:dyDescent="0.2">
      <c r="A327" s="4"/>
      <c r="B327" s="4"/>
      <c r="C327" s="6"/>
      <c r="D327" s="6"/>
      <c r="E327" s="6"/>
      <c r="F327" s="6"/>
      <c r="G327" s="4"/>
    </row>
    <row r="328" spans="1:7" x14ac:dyDescent="0.2">
      <c r="A328" s="4"/>
      <c r="B328" s="4"/>
      <c r="C328" s="6"/>
      <c r="D328" s="6"/>
      <c r="E328" s="6"/>
      <c r="F328" s="6"/>
      <c r="G328" s="4"/>
    </row>
    <row r="329" spans="1:7" x14ac:dyDescent="0.2">
      <c r="A329" s="4"/>
      <c r="B329" s="4"/>
      <c r="C329" s="6"/>
      <c r="D329" s="6"/>
      <c r="E329" s="6"/>
      <c r="F329" s="6"/>
      <c r="G329" s="4"/>
    </row>
    <row r="330" spans="1:7" x14ac:dyDescent="0.2">
      <c r="A330" s="4"/>
      <c r="B330" s="4"/>
      <c r="C330" s="6"/>
      <c r="D330" s="6"/>
      <c r="E330" s="6"/>
      <c r="F330" s="6"/>
      <c r="G330" s="4"/>
    </row>
    <row r="331" spans="1:7" x14ac:dyDescent="0.2">
      <c r="A331" s="4"/>
      <c r="B331" s="4"/>
      <c r="C331" s="6"/>
      <c r="D331" s="6"/>
      <c r="E331" s="6"/>
      <c r="F331" s="6"/>
      <c r="G331" s="4"/>
    </row>
    <row r="332" spans="1:7" x14ac:dyDescent="0.2">
      <c r="A332" s="4"/>
      <c r="B332" s="4"/>
      <c r="C332" s="6"/>
      <c r="D332" s="6"/>
      <c r="E332" s="6"/>
      <c r="F332" s="6"/>
      <c r="G332" s="4"/>
    </row>
    <row r="333" spans="1:7" x14ac:dyDescent="0.2">
      <c r="A333" s="4"/>
      <c r="B333" s="4"/>
      <c r="C333" s="6"/>
      <c r="D333" s="6"/>
      <c r="E333" s="6"/>
      <c r="F333" s="6"/>
      <c r="G333" s="4"/>
    </row>
    <row r="334" spans="1:7" x14ac:dyDescent="0.2">
      <c r="A334" s="4"/>
      <c r="B334" s="4"/>
      <c r="C334" s="6"/>
      <c r="D334" s="6"/>
      <c r="E334" s="6"/>
      <c r="F334" s="6"/>
      <c r="G334" s="4"/>
    </row>
    <row r="335" spans="1:7" x14ac:dyDescent="0.2">
      <c r="A335" s="4"/>
      <c r="B335" s="4"/>
      <c r="C335" s="6"/>
      <c r="D335" s="6"/>
      <c r="E335" s="6"/>
      <c r="F335" s="6"/>
      <c r="G335" s="4"/>
    </row>
    <row r="336" spans="1:7" x14ac:dyDescent="0.2">
      <c r="A336" s="4"/>
      <c r="B336" s="4"/>
      <c r="C336" s="6"/>
      <c r="D336" s="6"/>
      <c r="E336" s="6"/>
      <c r="F336" s="6"/>
      <c r="G336" s="4"/>
    </row>
    <row r="337" spans="1:7" x14ac:dyDescent="0.2">
      <c r="A337" s="4"/>
      <c r="B337" s="4"/>
      <c r="C337" s="6"/>
      <c r="D337" s="6"/>
      <c r="E337" s="6"/>
      <c r="F337" s="6"/>
      <c r="G337" s="4"/>
    </row>
    <row r="338" spans="1:7" x14ac:dyDescent="0.2">
      <c r="A338" s="4"/>
      <c r="B338" s="4"/>
      <c r="C338" s="6"/>
      <c r="D338" s="6"/>
      <c r="E338" s="6"/>
      <c r="F338" s="6"/>
      <c r="G338" s="4"/>
    </row>
    <row r="339" spans="1:7" x14ac:dyDescent="0.2">
      <c r="A339" s="4"/>
      <c r="B339" s="4"/>
      <c r="C339" s="6"/>
      <c r="D339" s="6"/>
      <c r="E339" s="6"/>
      <c r="F339" s="6"/>
      <c r="G339" s="4"/>
    </row>
    <row r="340" spans="1:7" x14ac:dyDescent="0.2">
      <c r="A340" s="4"/>
      <c r="B340" s="4"/>
      <c r="C340" s="6"/>
      <c r="D340" s="6"/>
      <c r="E340" s="6"/>
      <c r="F340" s="6"/>
      <c r="G340" s="4"/>
    </row>
    <row r="341" spans="1:7" x14ac:dyDescent="0.2">
      <c r="A341" s="4"/>
      <c r="B341" s="4"/>
      <c r="C341" s="6"/>
      <c r="D341" s="6"/>
      <c r="E341" s="6"/>
      <c r="F341" s="6"/>
      <c r="G341" s="4"/>
    </row>
    <row r="342" spans="1:7" x14ac:dyDescent="0.2">
      <c r="A342" s="4"/>
      <c r="B342" s="4"/>
      <c r="C342" s="6"/>
      <c r="D342" s="6"/>
      <c r="E342" s="6"/>
      <c r="F342" s="6"/>
      <c r="G342" s="4"/>
    </row>
    <row r="343" spans="1:7" x14ac:dyDescent="0.2">
      <c r="A343" s="4"/>
      <c r="B343" s="4"/>
      <c r="C343" s="6"/>
      <c r="D343" s="6"/>
      <c r="E343" s="6"/>
      <c r="F343" s="6"/>
      <c r="G343" s="4"/>
    </row>
    <row r="344" spans="1:7" x14ac:dyDescent="0.2">
      <c r="A344" s="4"/>
      <c r="B344" s="4"/>
      <c r="C344" s="6"/>
      <c r="D344" s="6"/>
      <c r="E344" s="6"/>
      <c r="F344" s="6"/>
      <c r="G344" s="4"/>
    </row>
    <row r="345" spans="1:7" x14ac:dyDescent="0.2">
      <c r="A345" s="4"/>
      <c r="B345" s="4"/>
      <c r="C345" s="6"/>
      <c r="D345" s="6"/>
      <c r="E345" s="6"/>
      <c r="F345" s="6"/>
      <c r="G345" s="4"/>
    </row>
    <row r="346" spans="1:7" x14ac:dyDescent="0.2">
      <c r="A346" s="4"/>
      <c r="B346" s="4"/>
      <c r="C346" s="6"/>
      <c r="D346" s="6"/>
      <c r="E346" s="6"/>
      <c r="F346" s="6"/>
      <c r="G346" s="4"/>
    </row>
    <row r="347" spans="1:7" x14ac:dyDescent="0.2">
      <c r="A347" s="4"/>
      <c r="B347" s="4"/>
      <c r="C347" s="6"/>
      <c r="D347" s="6"/>
      <c r="E347" s="6"/>
      <c r="F347" s="6"/>
      <c r="G347" s="4"/>
    </row>
    <row r="348" spans="1:7" ht="18" x14ac:dyDescent="0.2">
      <c r="A348" s="32" t="s">
        <v>6</v>
      </c>
      <c r="B348" s="32">
        <f>SUM(B5:B284)</f>
        <v>692</v>
      </c>
      <c r="C348" s="32">
        <f>SUM(C5:C324)</f>
        <v>558</v>
      </c>
    </row>
  </sheetData>
  <autoFilter ref="A4:G200"/>
  <customSheetViews>
    <customSheetView guid="{A025996E-0933-4403-96EE-A2E2485AFB51}" showAutoFilter="1">
      <pane xSplit="3" ySplit="3" topLeftCell="D315" activePane="bottomRight" state="frozen"/>
      <selection pane="bottomRight" activeCell="C320" sqref="C320:F321"/>
      <pageMargins left="0.7" right="0.7" top="0.75" bottom="0.75" header="0.3" footer="0.3"/>
      <pageSetup orientation="portrait" r:id="rId1"/>
      <autoFilter ref="A4:G200"/>
    </customSheetView>
    <customSheetView guid="{0E654E7C-7733-487E-8AA6-57B1679C9575}" showAutoFilter="1">
      <pane xSplit="3" ySplit="3" topLeftCell="D290" activePane="bottomRight" state="frozen"/>
      <selection pane="bottomRight" activeCell="F316" sqref="F316"/>
      <pageMargins left="0.7" right="0.7" top="0.75" bottom="0.75" header="0.3" footer="0.3"/>
      <pageSetup orientation="portrait" r:id="rId2"/>
      <autoFilter ref="A4:G200"/>
    </customSheetView>
    <customSheetView guid="{830F310C-B10E-428C-9285-BC55B5E9B5E8}" showAutoFilter="1">
      <pane xSplit="3" ySplit="4" topLeftCell="D260" activePane="bottomRight" state="frozen"/>
      <selection pane="bottomRight" activeCell="D278" sqref="D278:F278"/>
      <pageMargins left="0.7" right="0.7" top="0.75" bottom="0.75" header="0.3" footer="0.3"/>
      <pageSetup orientation="portrait" r:id="rId3"/>
      <autoFilter ref="B1:H1"/>
    </customSheetView>
    <customSheetView guid="{58A7C1A0-EB3D-45BE-B933-18BBA6A7916A}" showAutoFilter="1">
      <pane xSplit="3" ySplit="4" topLeftCell="D282" activePane="bottomRight" state="frozen"/>
      <selection pane="bottomRight" activeCell="B286" sqref="B286"/>
      <pageMargins left="0.7" right="0.7" top="0.75" bottom="0.75" header="0.3" footer="0.3"/>
      <pageSetup orientation="portrait" r:id="rId4"/>
      <autoFilter ref="B1:H1"/>
    </customSheetView>
  </customSheetView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SUMMARY</vt:lpstr>
      <vt:lpstr>ECO 0W-20</vt:lpstr>
      <vt:lpstr>Ultra</vt:lpstr>
      <vt:lpstr>Shell power</vt:lpstr>
      <vt:lpstr>Shell Protect 0W-30</vt:lpstr>
      <vt:lpstr>HX8</vt:lpstr>
      <vt:lpstr>HX8 X</vt:lpstr>
      <vt:lpstr>HX7 HM</vt:lpstr>
      <vt:lpstr>HX5</vt:lpstr>
      <vt:lpstr>HX5 3L</vt:lpstr>
      <vt:lpstr>HX7</vt:lpstr>
      <vt:lpstr>Total 15W40(M oil)</vt:lpstr>
      <vt:lpstr>Petronas M oil 15W-40</vt:lpstr>
      <vt:lpstr>Rimula R4 20L</vt:lpstr>
      <vt:lpstr>RIMULA LD4</vt:lpstr>
      <vt:lpstr>Rimula LD5</vt:lpstr>
      <vt:lpstr>Spirax S6 ATF X</vt:lpstr>
      <vt:lpstr>ATF Spirax X</vt:lpstr>
      <vt:lpstr>S5 CVT X</vt:lpstr>
      <vt:lpstr>ATF MD3</vt:lpstr>
      <vt:lpstr>Toyota LSD</vt:lpstr>
      <vt:lpstr>Gear oil G90</vt:lpstr>
      <vt:lpstr>Hydraulic fluid Tellus 68</vt:lpstr>
      <vt:lpstr>Power steering Fluid</vt:lpstr>
      <vt:lpstr>Brake fluid DOT4 750ml</vt:lpstr>
      <vt:lpstr>Brake fluid 1L DOT4</vt:lpstr>
      <vt:lpstr>Brake fluid Dot 4(Shell)</vt:lpstr>
      <vt:lpstr>Brake fluid DOT3 1litter</vt:lpstr>
      <vt:lpstr>Brake fluid DOT4 750ml (HYO)</vt:lpstr>
      <vt:lpstr>Brake fluid DOT3 750ml (HYO)</vt:lpstr>
      <vt:lpstr>Brake fluid DOT3 0.5</vt:lpstr>
      <vt:lpstr>coolant red</vt:lpstr>
      <vt:lpstr>coolant blue</vt:lpstr>
      <vt:lpstr>Coolant shell</vt:lpstr>
      <vt:lpstr>mineral oil</vt:lpstr>
      <vt:lpstr>Coolant Toyota</vt:lpstr>
      <vt:lpstr>Total Hydraulic </vt:lpstr>
      <vt:lpstr>Motolube Hydraulic </vt:lpstr>
      <vt:lpstr>ATF G6</vt:lpstr>
      <vt:lpstr>WS AT Fluid</vt:lpstr>
      <vt:lpstr>FE CVT Fluid</vt:lpstr>
      <vt:lpstr>TC CVT Fluid</vt:lpstr>
      <vt:lpstr>DCT Wet fluid</vt:lpstr>
      <vt:lpstr>ATF TransGuard 8HP Fluid</vt:lpstr>
      <vt:lpstr>Total 85W-90 Tranmission oil</vt:lpstr>
      <vt:lpstr>S2 G 80W90</vt:lpstr>
      <vt:lpstr>Rimula R3</vt:lpstr>
      <vt:lpstr>Sheet1</vt:lpstr>
      <vt:lpstr>Sheet2</vt:lpstr>
    </vt:vector>
  </TitlesOfParts>
  <Company>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hsho</cp:lastModifiedBy>
  <dcterms:created xsi:type="dcterms:W3CDTF">2019-08-07T05:22:44Z</dcterms:created>
  <dcterms:modified xsi:type="dcterms:W3CDTF">2022-03-23T08:48:35Z</dcterms:modified>
</cp:coreProperties>
</file>