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Spring 2019\Quality-Engineering\Exam 1\"/>
    </mc:Choice>
  </mc:AlternateContent>
  <bookViews>
    <workbookView xWindow="0" yWindow="0" windowWidth="10215" windowHeight="7680" activeTab="4"/>
  </bookViews>
  <sheets>
    <sheet name="Problem 1" sheetId="1" r:id="rId1"/>
    <sheet name="1 Both" sheetId="3" r:id="rId2"/>
    <sheet name="1 Temp" sheetId="5" r:id="rId3"/>
    <sheet name="Problem 2" sheetId="6" r:id="rId4"/>
    <sheet name="2 T analysis" sheetId="11" r:id="rId5"/>
    <sheet name="Problem 3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9" l="1"/>
  <c r="A14" i="9" s="1"/>
  <c r="A10" i="9"/>
  <c r="A8" i="9"/>
  <c r="A7" i="9"/>
  <c r="N16" i="5"/>
  <c r="O9" i="5"/>
  <c r="O8" i="5"/>
  <c r="G8" i="5"/>
  <c r="K7" i="5"/>
  <c r="G7" i="5"/>
  <c r="O19" i="3"/>
  <c r="O18" i="3"/>
  <c r="O9" i="3"/>
  <c r="O8" i="3"/>
  <c r="K7" i="3"/>
  <c r="G8" i="3"/>
  <c r="G7" i="3"/>
</calcChain>
</file>

<file path=xl/sharedStrings.xml><?xml version="1.0" encoding="utf-8"?>
<sst xmlns="http://schemas.openxmlformats.org/spreadsheetml/2006/main" count="129" uniqueCount="73">
  <si>
    <t>Sample No.</t>
  </si>
  <si>
    <t>Process Temperature</t>
  </si>
  <si>
    <t>Process Speed</t>
  </si>
  <si>
    <t>Product PSI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</si>
  <si>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</si>
  <si>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</si>
  <si>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</si>
  <si>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</si>
  <si>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</si>
  <si>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</si>
  <si>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</si>
  <si>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</si>
  <si>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</si>
  <si>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</si>
  <si>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</si>
  <si>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</si>
  <si>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</si>
  <si>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</si>
  <si>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</si>
  <si>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</si>
  <si>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</si>
  <si>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</si>
  <si>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</si>
  <si>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</si>
  <si>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</si>
  <si>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</si>
  <si>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</si>
  <si>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</si>
  <si>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Y=a+b1X1+b2X2</t>
  </si>
  <si>
    <t>Test 1</t>
  </si>
  <si>
    <t>H0: Model Not Significant</t>
  </si>
  <si>
    <t>HA: Model is Significant</t>
  </si>
  <si>
    <t>Fstatistic:</t>
  </si>
  <si>
    <t>P-Value:</t>
  </si>
  <si>
    <t>Reject H0 -&gt; Good Model</t>
  </si>
  <si>
    <t>Test 2</t>
  </si>
  <si>
    <t>H0: Model Not Significiant</t>
  </si>
  <si>
    <t>Rsquare</t>
  </si>
  <si>
    <t>R Square &gt; 0.8 So Reject the Null</t>
  </si>
  <si>
    <t>Test 3:</t>
  </si>
  <si>
    <t>H0: b1=0 No Relationship</t>
  </si>
  <si>
    <t>HA: b1!=0</t>
  </si>
  <si>
    <t>t-test:</t>
  </si>
  <si>
    <t>alpha=0.05</t>
  </si>
  <si>
    <t>P Value&lt;alpha  so, Temp is a predictor of PSI</t>
  </si>
  <si>
    <t>Temperature</t>
  </si>
  <si>
    <t>Test 4:</t>
  </si>
  <si>
    <t>Speed</t>
  </si>
  <si>
    <t>H0: b2=0 No Relationship</t>
  </si>
  <si>
    <t>HA: b2!=0</t>
  </si>
  <si>
    <t>P Value&gt;alpha  so, Speed is not a predictor of PSI in this model</t>
  </si>
  <si>
    <t>Y=a+b1X1</t>
  </si>
  <si>
    <t>p&lt;alpha so, Temperature is a good indicator of PSI</t>
  </si>
  <si>
    <t>Ideal PSI:</t>
  </si>
  <si>
    <t>Sample ID</t>
  </si>
  <si>
    <t>Formula 1</t>
  </si>
  <si>
    <t>Formula 2</t>
  </si>
  <si>
    <t>t-Test: Two-Sample Assuming Equal Variances</t>
  </si>
  <si>
    <t>Mean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</si>
  <si>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</si>
  <si>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</si>
  <si>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</si>
  <si>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</si>
  <si>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</si>
  <si>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</si>
  <si>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</si>
  <si>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mean</t>
  </si>
  <si>
    <t>stddev sample</t>
  </si>
  <si>
    <t>t stat</t>
  </si>
  <si>
    <t>SAMPLE OF 4</t>
  </si>
  <si>
    <t>df=n-1=</t>
  </si>
  <si>
    <t>1 Tail</t>
  </si>
  <si>
    <t>2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</si>
</sst>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80</v>
      </c>
      <c r="C2">
        <v>8</v>
      </c>
      <c r="D2">
        <v>210.6</v>
      </c>
    </row>
    <row r="3" spans="1:4" x14ac:dyDescent="0.25">
      <c r="A3">
        <v>2</v>
      </c>
      <c r="B3">
        <v>93</v>
      </c>
      <c r="C3">
        <v>10</v>
      </c>
      <c r="D3">
        <v>219</v>
      </c>
    </row>
    <row r="4" spans="1:4" x14ac:dyDescent="0.25">
      <c r="A4">
        <v>3</v>
      </c>
      <c r="B4">
        <v>100</v>
      </c>
      <c r="C4">
        <v>8</v>
      </c>
      <c r="D4">
        <v>227.6</v>
      </c>
    </row>
    <row r="5" spans="1:4" x14ac:dyDescent="0.25">
      <c r="A5">
        <v>4</v>
      </c>
      <c r="B5">
        <v>82</v>
      </c>
      <c r="C5">
        <v>9</v>
      </c>
      <c r="D5">
        <v>214.3</v>
      </c>
    </row>
    <row r="6" spans="1:4" x14ac:dyDescent="0.25">
      <c r="A6">
        <v>5</v>
      </c>
      <c r="B6">
        <v>90</v>
      </c>
      <c r="C6">
        <v>8</v>
      </c>
      <c r="D6">
        <v>218</v>
      </c>
    </row>
    <row r="7" spans="1:4" x14ac:dyDescent="0.25">
      <c r="A7">
        <v>6</v>
      </c>
      <c r="B7">
        <v>99</v>
      </c>
      <c r="C7">
        <v>7</v>
      </c>
      <c r="D7">
        <v>221.8</v>
      </c>
    </row>
    <row r="8" spans="1:4" x14ac:dyDescent="0.25">
      <c r="A8">
        <v>7</v>
      </c>
      <c r="B8">
        <v>81</v>
      </c>
      <c r="C8">
        <v>9</v>
      </c>
      <c r="D8">
        <v>210</v>
      </c>
    </row>
    <row r="9" spans="1:4" x14ac:dyDescent="0.25">
      <c r="A9">
        <v>8</v>
      </c>
      <c r="B9">
        <v>96</v>
      </c>
      <c r="C9">
        <v>8</v>
      </c>
      <c r="D9">
        <v>225.9</v>
      </c>
    </row>
    <row r="10" spans="1:4" x14ac:dyDescent="0.25">
      <c r="A10">
        <v>9</v>
      </c>
      <c r="B10">
        <v>94</v>
      </c>
      <c r="C10">
        <v>7</v>
      </c>
      <c r="D10">
        <v>221.4</v>
      </c>
    </row>
    <row r="11" spans="1:4" x14ac:dyDescent="0.25">
      <c r="A11">
        <v>10</v>
      </c>
      <c r="B11">
        <v>93</v>
      </c>
      <c r="C11">
        <v>9</v>
      </c>
      <c r="D11">
        <v>222.9</v>
      </c>
    </row>
    <row r="12" spans="1:4" x14ac:dyDescent="0.25">
      <c r="A12">
        <v>11</v>
      </c>
      <c r="B12">
        <v>97</v>
      </c>
      <c r="C12">
        <v>10</v>
      </c>
      <c r="D12">
        <v>229</v>
      </c>
    </row>
    <row r="13" spans="1:4" x14ac:dyDescent="0.25">
      <c r="A13">
        <v>12</v>
      </c>
      <c r="B13">
        <v>95</v>
      </c>
      <c r="C13">
        <v>9</v>
      </c>
      <c r="D13">
        <v>221.4</v>
      </c>
    </row>
    <row r="14" spans="1:4" x14ac:dyDescent="0.25">
      <c r="A14">
        <v>13</v>
      </c>
      <c r="B14">
        <v>100</v>
      </c>
      <c r="C14">
        <v>8</v>
      </c>
      <c r="D14">
        <v>225.4</v>
      </c>
    </row>
    <row r="15" spans="1:4" x14ac:dyDescent="0.25">
      <c r="A15">
        <v>14</v>
      </c>
      <c r="B15">
        <v>85</v>
      </c>
      <c r="C15">
        <v>7</v>
      </c>
      <c r="D15">
        <v>216.7</v>
      </c>
    </row>
    <row r="16" spans="1:4" x14ac:dyDescent="0.25">
      <c r="A16">
        <v>15</v>
      </c>
      <c r="B16">
        <v>86</v>
      </c>
      <c r="C16">
        <v>9</v>
      </c>
      <c r="D16">
        <v>215.9</v>
      </c>
    </row>
    <row r="17" spans="1:4" x14ac:dyDescent="0.25">
      <c r="A17">
        <v>16</v>
      </c>
      <c r="B17">
        <v>87</v>
      </c>
      <c r="C17">
        <v>8</v>
      </c>
      <c r="D17">
        <v>217.8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C1" workbookViewId="0">
      <selection activeCell="O9" sqref="F1:O9"/>
    </sheetView>
  </sheetViews>
  <sheetFormatPr defaultRowHeight="15" x14ac:dyDescent="0.25"/>
  <cols>
    <col min="7" max="7" width="12" bestFit="1" customWidth="1"/>
    <col min="15" max="15" width="12" bestFit="1" customWidth="1"/>
  </cols>
  <sheetData>
    <row r="1" spans="1:15" x14ac:dyDescent="0.25">
      <c r="A1" t="s">
        <v>4</v>
      </c>
    </row>
    <row r="2" spans="1:15" ht="15.75" thickBot="1" x14ac:dyDescent="0.3">
      <c r="J2" t="s">
        <v>43</v>
      </c>
    </row>
    <row r="3" spans="1:15" x14ac:dyDescent="0.25">
      <c r="A3" s="4" t="s">
        <v>5</v>
      </c>
      <c r="B3" s="4"/>
      <c r="F3" t="s">
        <v>28</v>
      </c>
    </row>
    <row r="4" spans="1:15" x14ac:dyDescent="0.25">
      <c r="A4" s="1" t="s">
        <v>6</v>
      </c>
      <c r="B4" s="1">
        <v>0.93044531347902804</v>
      </c>
      <c r="F4" t="s">
        <v>29</v>
      </c>
      <c r="J4" t="s">
        <v>35</v>
      </c>
      <c r="N4" t="s">
        <v>39</v>
      </c>
      <c r="O4" t="s">
        <v>45</v>
      </c>
    </row>
    <row r="5" spans="1:15" x14ac:dyDescent="0.25">
      <c r="A5" s="1" t="s">
        <v>7</v>
      </c>
      <c r="B5" s="1">
        <v>0.86572848137508673</v>
      </c>
      <c r="F5" t="s">
        <v>30</v>
      </c>
      <c r="J5" t="s">
        <v>36</v>
      </c>
      <c r="N5" t="s">
        <v>40</v>
      </c>
    </row>
    <row r="6" spans="1:15" x14ac:dyDescent="0.25">
      <c r="A6" s="1" t="s">
        <v>8</v>
      </c>
      <c r="B6" s="1">
        <v>0.84507132466356161</v>
      </c>
      <c r="F6" t="s">
        <v>31</v>
      </c>
      <c r="J6" t="s">
        <v>31</v>
      </c>
      <c r="N6" t="s">
        <v>41</v>
      </c>
    </row>
    <row r="7" spans="1:15" x14ac:dyDescent="0.25">
      <c r="A7" s="1" t="s">
        <v>9</v>
      </c>
      <c r="B7" s="1">
        <v>2.2181332534790554</v>
      </c>
      <c r="F7" t="s">
        <v>32</v>
      </c>
      <c r="G7">
        <f>E12</f>
        <v>41.909372788563715</v>
      </c>
      <c r="J7" t="s">
        <v>37</v>
      </c>
      <c r="K7">
        <f>B5</f>
        <v>0.86572848137508673</v>
      </c>
    </row>
    <row r="8" spans="1:15" ht="15.75" thickBot="1" x14ac:dyDescent="0.3">
      <c r="A8" s="2" t="s">
        <v>10</v>
      </c>
      <c r="B8" s="2">
        <v>16</v>
      </c>
      <c r="F8" t="s">
        <v>33</v>
      </c>
      <c r="G8">
        <f>F12</f>
        <v>2.1473130110341583E-6</v>
      </c>
      <c r="J8" t="s">
        <v>38</v>
      </c>
      <c r="N8" t="s">
        <v>42</v>
      </c>
      <c r="O8">
        <f>D18</f>
        <v>9.1535309622844281</v>
      </c>
    </row>
    <row r="9" spans="1:15" x14ac:dyDescent="0.25">
      <c r="G9" t="s">
        <v>34</v>
      </c>
      <c r="N9" t="s">
        <v>33</v>
      </c>
      <c r="O9">
        <f>E18</f>
        <v>4.9701109126670798E-7</v>
      </c>
    </row>
    <row r="10" spans="1:15" ht="15.75" thickBot="1" x14ac:dyDescent="0.3">
      <c r="A10" t="s">
        <v>11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  <c r="N11" t="s">
        <v>44</v>
      </c>
    </row>
    <row r="12" spans="1:15" x14ac:dyDescent="0.25">
      <c r="A12" s="1" t="s">
        <v>12</v>
      </c>
      <c r="B12" s="1">
        <v>2</v>
      </c>
      <c r="C12" s="1">
        <v>412.39787830753562</v>
      </c>
      <c r="D12" s="1">
        <v>206.19893915376781</v>
      </c>
      <c r="E12" s="1">
        <v>41.909372788563715</v>
      </c>
      <c r="F12" s="1">
        <v>2.1473130110341583E-6</v>
      </c>
    </row>
    <row r="13" spans="1:15" x14ac:dyDescent="0.25">
      <c r="A13" s="1" t="s">
        <v>13</v>
      </c>
      <c r="B13" s="1">
        <v>13</v>
      </c>
      <c r="C13" s="1">
        <v>63.961496692464536</v>
      </c>
      <c r="D13" s="1">
        <v>4.92011513018958</v>
      </c>
      <c r="E13" s="1"/>
      <c r="F13" s="1"/>
    </row>
    <row r="14" spans="1:15" ht="15.75" thickBot="1" x14ac:dyDescent="0.3">
      <c r="A14" s="2" t="s">
        <v>14</v>
      </c>
      <c r="B14" s="2">
        <v>15</v>
      </c>
      <c r="C14" s="2">
        <v>476.35937500000017</v>
      </c>
      <c r="D14" s="2"/>
      <c r="E14" s="2"/>
      <c r="F14" s="2"/>
      <c r="N14" t="s">
        <v>46</v>
      </c>
      <c r="O14" t="s">
        <v>47</v>
      </c>
    </row>
    <row r="15" spans="1:15" ht="15.75" thickBot="1" x14ac:dyDescent="0.3">
      <c r="N15" t="s">
        <v>48</v>
      </c>
    </row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  <c r="N16" t="s">
        <v>49</v>
      </c>
    </row>
    <row r="17" spans="1:15" x14ac:dyDescent="0.25">
      <c r="A17" s="1" t="s">
        <v>15</v>
      </c>
      <c r="B17" s="1">
        <v>145.16889021074101</v>
      </c>
      <c r="C17" s="1">
        <v>9.5080457818645616</v>
      </c>
      <c r="D17" s="1">
        <v>15.268004965608492</v>
      </c>
      <c r="E17" s="1">
        <v>1.1093685496956189E-9</v>
      </c>
      <c r="F17" s="1">
        <v>124.62800611938755</v>
      </c>
      <c r="G17" s="1">
        <v>165.70977430209447</v>
      </c>
      <c r="H17" s="1">
        <v>124.62800611938755</v>
      </c>
      <c r="I17" s="1">
        <v>165.70977430209447</v>
      </c>
    </row>
    <row r="18" spans="1:15" x14ac:dyDescent="0.25">
      <c r="A18" s="1" t="s">
        <v>1</v>
      </c>
      <c r="B18" s="1">
        <v>0.76995372065052547</v>
      </c>
      <c r="C18" s="1">
        <v>8.4115487654216628E-2</v>
      </c>
      <c r="D18" s="1">
        <v>9.1535309622844281</v>
      </c>
      <c r="E18" s="1">
        <v>4.9701109126670798E-7</v>
      </c>
      <c r="F18" s="1">
        <v>0.58823325759927292</v>
      </c>
      <c r="G18" s="1">
        <v>0.95167418370177803</v>
      </c>
      <c r="H18" s="1">
        <v>0.58823325759927292</v>
      </c>
      <c r="I18" s="1">
        <v>0.95167418370177803</v>
      </c>
      <c r="N18" t="s">
        <v>42</v>
      </c>
      <c r="O18">
        <f>D19</f>
        <v>0.90046964870507273</v>
      </c>
    </row>
    <row r="19" spans="1:15" ht="15.75" thickBot="1" x14ac:dyDescent="0.3">
      <c r="A19" s="2" t="s">
        <v>2</v>
      </c>
      <c r="B19" s="2">
        <v>0.5403375516393869</v>
      </c>
      <c r="C19" s="2">
        <v>0.60006192592545837</v>
      </c>
      <c r="D19" s="2">
        <v>0.90046964870507273</v>
      </c>
      <c r="E19" s="2">
        <v>0.3842484474954676</v>
      </c>
      <c r="F19" s="2">
        <v>-0.75601742506667136</v>
      </c>
      <c r="G19" s="2">
        <v>1.8366925283454452</v>
      </c>
      <c r="H19" s="2">
        <v>-0.75601742506667136</v>
      </c>
      <c r="I19" s="2">
        <v>1.8366925283454452</v>
      </c>
      <c r="N19" t="s">
        <v>33</v>
      </c>
      <c r="O19">
        <f>E19</f>
        <v>0.3842484474954676</v>
      </c>
    </row>
    <row r="21" spans="1:15" x14ac:dyDescent="0.25">
      <c r="N2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E1" workbookViewId="0">
      <selection activeCell="M17" sqref="M17"/>
    </sheetView>
  </sheetViews>
  <sheetFormatPr defaultRowHeight="15" x14ac:dyDescent="0.25"/>
  <sheetData>
    <row r="1" spans="1:15" x14ac:dyDescent="0.25">
      <c r="A1" t="s">
        <v>4</v>
      </c>
    </row>
    <row r="2" spans="1:15" ht="15.75" thickBot="1" x14ac:dyDescent="0.3">
      <c r="J2" t="s">
        <v>43</v>
      </c>
    </row>
    <row r="3" spans="1:15" x14ac:dyDescent="0.25">
      <c r="A3" s="4" t="s">
        <v>5</v>
      </c>
      <c r="B3" s="4"/>
      <c r="F3" t="s">
        <v>51</v>
      </c>
    </row>
    <row r="4" spans="1:15" x14ac:dyDescent="0.25">
      <c r="A4" s="1" t="s">
        <v>6</v>
      </c>
      <c r="B4" s="1">
        <v>0.92593390648713991</v>
      </c>
      <c r="F4" t="s">
        <v>29</v>
      </c>
      <c r="J4" t="s">
        <v>35</v>
      </c>
      <c r="N4" t="s">
        <v>39</v>
      </c>
      <c r="O4" t="s">
        <v>45</v>
      </c>
    </row>
    <row r="5" spans="1:15" x14ac:dyDescent="0.25">
      <c r="A5" s="1" t="s">
        <v>7</v>
      </c>
      <c r="B5" s="1">
        <v>0.85735359918253551</v>
      </c>
      <c r="F5" t="s">
        <v>30</v>
      </c>
      <c r="J5" t="s">
        <v>36</v>
      </c>
      <c r="N5" t="s">
        <v>40</v>
      </c>
    </row>
    <row r="6" spans="1:15" x14ac:dyDescent="0.25">
      <c r="A6" s="1" t="s">
        <v>8</v>
      </c>
      <c r="B6" s="1">
        <v>0.84716457055271654</v>
      </c>
      <c r="F6" t="s">
        <v>31</v>
      </c>
      <c r="J6" t="s">
        <v>31</v>
      </c>
      <c r="N6" t="s">
        <v>41</v>
      </c>
    </row>
    <row r="7" spans="1:15" x14ac:dyDescent="0.25">
      <c r="A7" s="1" t="s">
        <v>9</v>
      </c>
      <c r="B7" s="1">
        <v>2.2030976623739664</v>
      </c>
      <c r="F7" t="s">
        <v>32</v>
      </c>
      <c r="G7">
        <f>E12</f>
        <v>84.144782621714427</v>
      </c>
      <c r="J7" t="s">
        <v>37</v>
      </c>
      <c r="K7">
        <f>B5</f>
        <v>0.85735359918253551</v>
      </c>
    </row>
    <row r="8" spans="1:15" ht="15.75" thickBot="1" x14ac:dyDescent="0.3">
      <c r="A8" s="2" t="s">
        <v>10</v>
      </c>
      <c r="B8" s="2">
        <v>16</v>
      </c>
      <c r="F8" t="s">
        <v>33</v>
      </c>
      <c r="G8">
        <f>F12</f>
        <v>2.6912549854484209E-7</v>
      </c>
      <c r="J8" t="s">
        <v>38</v>
      </c>
      <c r="N8" t="s">
        <v>42</v>
      </c>
      <c r="O8">
        <f>D18</f>
        <v>9.1730465289190821</v>
      </c>
    </row>
    <row r="9" spans="1:15" x14ac:dyDescent="0.25">
      <c r="G9" t="s">
        <v>34</v>
      </c>
      <c r="N9" t="s">
        <v>33</v>
      </c>
      <c r="O9">
        <f>E18</f>
        <v>2.6912549854484209E-7</v>
      </c>
    </row>
    <row r="10" spans="1:15" ht="15.75" thickBot="1" x14ac:dyDescent="0.3">
      <c r="A10" t="s">
        <v>11</v>
      </c>
      <c r="N10" t="s">
        <v>52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5" x14ac:dyDescent="0.25">
      <c r="A12" s="1" t="s">
        <v>12</v>
      </c>
      <c r="B12" s="1">
        <v>1</v>
      </c>
      <c r="C12" s="1">
        <v>408.40842466059325</v>
      </c>
      <c r="D12" s="1">
        <v>408.40842466059325</v>
      </c>
      <c r="E12" s="1">
        <v>84.144782621714427</v>
      </c>
      <c r="F12" s="1">
        <v>2.6912549854484209E-7</v>
      </c>
    </row>
    <row r="13" spans="1:15" x14ac:dyDescent="0.25">
      <c r="A13" s="1" t="s">
        <v>13</v>
      </c>
      <c r="B13" s="1">
        <v>14</v>
      </c>
      <c r="C13" s="1">
        <v>67.950950339406901</v>
      </c>
      <c r="D13" s="1">
        <v>4.8536393099576358</v>
      </c>
      <c r="E13" s="1"/>
      <c r="F13" s="1"/>
    </row>
    <row r="14" spans="1:15" ht="15.75" thickBot="1" x14ac:dyDescent="0.3">
      <c r="A14" s="2" t="s">
        <v>14</v>
      </c>
      <c r="B14" s="2">
        <v>15</v>
      </c>
      <c r="C14" s="2">
        <v>476.35937500000017</v>
      </c>
      <c r="D14" s="2"/>
      <c r="E14" s="2"/>
      <c r="F14" s="2"/>
    </row>
    <row r="15" spans="1:15" ht="15.75" thickBot="1" x14ac:dyDescent="0.3"/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  <c r="M16" t="s">
        <v>53</v>
      </c>
      <c r="N16">
        <f>B17+B18*102</f>
        <v>228.16441586280814</v>
      </c>
    </row>
    <row r="17" spans="1:9" x14ac:dyDescent="0.25">
      <c r="A17" s="1" t="s">
        <v>15</v>
      </c>
      <c r="B17" s="1">
        <v>150.23954983922829</v>
      </c>
      <c r="C17" s="1">
        <v>7.6092264692032421</v>
      </c>
      <c r="D17" s="1">
        <v>19.744391949338286</v>
      </c>
      <c r="E17" s="1">
        <v>1.2800944059885804E-11</v>
      </c>
      <c r="F17" s="1">
        <v>133.91938220272937</v>
      </c>
      <c r="G17" s="1">
        <v>166.55971747572721</v>
      </c>
      <c r="H17" s="1">
        <v>133.91938220272937</v>
      </c>
      <c r="I17" s="1">
        <v>166.55971747572721</v>
      </c>
    </row>
    <row r="18" spans="1:9" ht="15.75" thickBot="1" x14ac:dyDescent="0.3">
      <c r="A18" s="2" t="s">
        <v>1</v>
      </c>
      <c r="B18" s="2">
        <v>0.76396927474097898</v>
      </c>
      <c r="C18" s="2">
        <v>8.3284138190346926E-2</v>
      </c>
      <c r="D18" s="2">
        <v>9.1730465289190821</v>
      </c>
      <c r="E18" s="2">
        <v>2.6912549854484209E-7</v>
      </c>
      <c r="F18" s="2">
        <v>0.585342563835616</v>
      </c>
      <c r="G18" s="2">
        <v>0.94259598564634195</v>
      </c>
      <c r="H18" s="2">
        <v>0.585342563835616</v>
      </c>
      <c r="I18" s="2">
        <v>0.94259598564634195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>
        <v>1</v>
      </c>
      <c r="B2">
        <v>72</v>
      </c>
      <c r="C2">
        <v>75</v>
      </c>
    </row>
    <row r="3" spans="1:3" x14ac:dyDescent="0.25">
      <c r="A3">
        <v>2</v>
      </c>
      <c r="B3">
        <v>74</v>
      </c>
      <c r="C3">
        <v>76</v>
      </c>
    </row>
    <row r="4" spans="1:3" x14ac:dyDescent="0.25">
      <c r="A4">
        <v>3</v>
      </c>
      <c r="B4">
        <v>75</v>
      </c>
      <c r="C4">
        <v>75</v>
      </c>
    </row>
    <row r="5" spans="1:3" x14ac:dyDescent="0.25">
      <c r="A5">
        <v>4</v>
      </c>
      <c r="B5">
        <v>75</v>
      </c>
      <c r="C5">
        <v>80</v>
      </c>
    </row>
    <row r="6" spans="1:3" x14ac:dyDescent="0.25">
      <c r="A6">
        <v>5</v>
      </c>
      <c r="B6">
        <v>78</v>
      </c>
      <c r="C6">
        <v>78</v>
      </c>
    </row>
    <row r="7" spans="1:3" x14ac:dyDescent="0.25">
      <c r="A7">
        <v>6</v>
      </c>
      <c r="B7">
        <v>72</v>
      </c>
      <c r="C7">
        <v>82</v>
      </c>
    </row>
    <row r="8" spans="1:3" x14ac:dyDescent="0.25">
      <c r="A8">
        <v>7</v>
      </c>
      <c r="B8">
        <v>74</v>
      </c>
      <c r="C8">
        <v>82</v>
      </c>
    </row>
    <row r="9" spans="1:3" x14ac:dyDescent="0.25">
      <c r="A9">
        <v>8</v>
      </c>
      <c r="B9">
        <v>74</v>
      </c>
      <c r="C9">
        <v>77</v>
      </c>
    </row>
    <row r="10" spans="1:3" x14ac:dyDescent="0.25">
      <c r="A10">
        <v>9</v>
      </c>
      <c r="B10">
        <v>72</v>
      </c>
      <c r="C10">
        <v>81</v>
      </c>
    </row>
    <row r="11" spans="1:3" x14ac:dyDescent="0.25">
      <c r="A11">
        <v>10</v>
      </c>
      <c r="B11">
        <v>72</v>
      </c>
      <c r="C11">
        <v>80</v>
      </c>
    </row>
    <row r="12" spans="1:3" x14ac:dyDescent="0.25">
      <c r="A12">
        <v>11</v>
      </c>
      <c r="B12">
        <v>73</v>
      </c>
      <c r="C12">
        <v>79</v>
      </c>
    </row>
    <row r="13" spans="1:3" x14ac:dyDescent="0.25">
      <c r="A13">
        <v>12</v>
      </c>
      <c r="B13">
        <v>78</v>
      </c>
      <c r="C13">
        <v>77</v>
      </c>
    </row>
    <row r="14" spans="1:3" x14ac:dyDescent="0.25">
      <c r="A14">
        <v>13</v>
      </c>
      <c r="B14">
        <v>74</v>
      </c>
      <c r="C14">
        <v>79</v>
      </c>
    </row>
    <row r="15" spans="1:3" x14ac:dyDescent="0.25">
      <c r="A15">
        <v>14</v>
      </c>
      <c r="B15">
        <v>73</v>
      </c>
      <c r="C15">
        <v>78</v>
      </c>
    </row>
    <row r="16" spans="1:3" x14ac:dyDescent="0.25">
      <c r="A16">
        <v>15</v>
      </c>
      <c r="B16">
        <v>75</v>
      </c>
      <c r="C16">
        <v>76</v>
      </c>
    </row>
    <row r="17" spans="1:3" x14ac:dyDescent="0.25">
      <c r="A17">
        <v>16</v>
      </c>
      <c r="B17">
        <v>72</v>
      </c>
      <c r="C17">
        <v>75</v>
      </c>
    </row>
    <row r="18" spans="1:3" x14ac:dyDescent="0.25">
      <c r="A18">
        <v>17</v>
      </c>
      <c r="B18">
        <v>73</v>
      </c>
      <c r="C18">
        <v>79</v>
      </c>
    </row>
    <row r="19" spans="1:3" x14ac:dyDescent="0.25">
      <c r="A19">
        <v>18</v>
      </c>
      <c r="B19">
        <v>73</v>
      </c>
      <c r="C19">
        <v>77</v>
      </c>
    </row>
    <row r="20" spans="1:3" x14ac:dyDescent="0.25">
      <c r="A20">
        <v>19</v>
      </c>
      <c r="B20">
        <v>77</v>
      </c>
      <c r="C20">
        <v>81</v>
      </c>
    </row>
    <row r="21" spans="1:3" x14ac:dyDescent="0.25">
      <c r="A21">
        <v>20</v>
      </c>
      <c r="B21">
        <v>78</v>
      </c>
      <c r="C21">
        <v>77</v>
      </c>
    </row>
    <row r="22" spans="1:3" x14ac:dyDescent="0.25">
      <c r="A22">
        <v>21</v>
      </c>
      <c r="B22">
        <v>75</v>
      </c>
      <c r="C22">
        <v>80</v>
      </c>
    </row>
    <row r="23" spans="1:3" x14ac:dyDescent="0.25">
      <c r="A23">
        <v>22</v>
      </c>
      <c r="B23">
        <v>72</v>
      </c>
      <c r="C23">
        <v>77</v>
      </c>
    </row>
    <row r="24" spans="1:3" x14ac:dyDescent="0.25">
      <c r="A24">
        <v>23</v>
      </c>
      <c r="B24">
        <v>76</v>
      </c>
      <c r="C24">
        <v>81</v>
      </c>
    </row>
    <row r="25" spans="1:3" x14ac:dyDescent="0.25">
      <c r="A25">
        <v>24</v>
      </c>
      <c r="B25">
        <v>74</v>
      </c>
      <c r="C25">
        <v>76</v>
      </c>
    </row>
    <row r="26" spans="1:3" x14ac:dyDescent="0.25">
      <c r="A26">
        <v>25</v>
      </c>
      <c r="B26">
        <v>79</v>
      </c>
      <c r="C26">
        <v>82</v>
      </c>
    </row>
    <row r="27" spans="1:3" x14ac:dyDescent="0.25">
      <c r="A27">
        <v>26</v>
      </c>
      <c r="B27">
        <v>76</v>
      </c>
      <c r="C27">
        <v>77</v>
      </c>
    </row>
    <row r="28" spans="1:3" x14ac:dyDescent="0.25">
      <c r="A28">
        <v>27</v>
      </c>
      <c r="B28">
        <v>76</v>
      </c>
      <c r="C28">
        <v>77</v>
      </c>
    </row>
    <row r="29" spans="1:3" x14ac:dyDescent="0.25">
      <c r="A29">
        <v>28</v>
      </c>
      <c r="B29">
        <v>75</v>
      </c>
      <c r="C29">
        <v>80</v>
      </c>
    </row>
    <row r="30" spans="1:3" x14ac:dyDescent="0.25">
      <c r="A30">
        <v>29</v>
      </c>
      <c r="B30">
        <v>75</v>
      </c>
      <c r="C30">
        <v>79</v>
      </c>
    </row>
    <row r="31" spans="1:3" x14ac:dyDescent="0.25">
      <c r="A31">
        <v>30</v>
      </c>
      <c r="B31">
        <v>72</v>
      </c>
      <c r="C31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4" workbookViewId="0">
      <selection activeCell="F13" sqref="F13"/>
    </sheetView>
  </sheetViews>
  <sheetFormatPr defaultRowHeight="15" x14ac:dyDescent="0.25"/>
  <sheetData>
    <row r="1" spans="1:3" x14ac:dyDescent="0.25">
      <c r="A1" t="s">
        <v>57</v>
      </c>
    </row>
    <row r="2" spans="1:3" ht="15.75" thickBot="1" x14ac:dyDescent="0.3"/>
    <row r="3" spans="1:3" x14ac:dyDescent="0.25">
      <c r="A3" s="3"/>
      <c r="B3" s="3" t="s">
        <v>55</v>
      </c>
      <c r="C3" s="3" t="s">
        <v>56</v>
      </c>
    </row>
    <row r="4" spans="1:3" x14ac:dyDescent="0.25">
      <c r="A4" s="1" t="s">
        <v>58</v>
      </c>
      <c r="B4" s="1">
        <v>74.466666666666669</v>
      </c>
      <c r="C4" s="1">
        <v>78.400000000000006</v>
      </c>
    </row>
    <row r="5" spans="1:3" x14ac:dyDescent="0.25">
      <c r="A5" s="1" t="s">
        <v>59</v>
      </c>
      <c r="B5" s="1">
        <v>4.3264367816091962</v>
      </c>
      <c r="C5" s="1">
        <v>4.7310344827586226</v>
      </c>
    </row>
    <row r="6" spans="1:3" x14ac:dyDescent="0.25">
      <c r="A6" s="1" t="s">
        <v>10</v>
      </c>
      <c r="B6" s="1">
        <v>30</v>
      </c>
      <c r="C6" s="1">
        <v>30</v>
      </c>
    </row>
    <row r="7" spans="1:3" x14ac:dyDescent="0.25">
      <c r="A7" s="1" t="s">
        <v>60</v>
      </c>
      <c r="B7" s="1">
        <v>4.528735632183909</v>
      </c>
      <c r="C7" s="1"/>
    </row>
    <row r="8" spans="1:3" x14ac:dyDescent="0.25">
      <c r="A8" s="1" t="s">
        <v>61</v>
      </c>
      <c r="B8" s="1">
        <v>0</v>
      </c>
      <c r="C8" s="1"/>
    </row>
    <row r="9" spans="1:3" x14ac:dyDescent="0.25">
      <c r="A9" s="1" t="s">
        <v>16</v>
      </c>
      <c r="B9" s="1">
        <v>58</v>
      </c>
      <c r="C9" s="1"/>
    </row>
    <row r="10" spans="1:3" x14ac:dyDescent="0.25">
      <c r="A10" s="1" t="s">
        <v>22</v>
      </c>
      <c r="B10" s="1">
        <v>-7.1584318958918587</v>
      </c>
      <c r="C10" s="1"/>
    </row>
    <row r="11" spans="1:3" x14ac:dyDescent="0.25">
      <c r="A11" s="1" t="s">
        <v>62</v>
      </c>
      <c r="B11" s="1">
        <v>7.9402341036312971E-10</v>
      </c>
      <c r="C11" s="1"/>
    </row>
    <row r="12" spans="1:3" x14ac:dyDescent="0.25">
      <c r="A12" s="1" t="s">
        <v>63</v>
      </c>
      <c r="B12" s="1">
        <v>1.671552762454859</v>
      </c>
      <c r="C12" s="1"/>
    </row>
    <row r="13" spans="1:3" x14ac:dyDescent="0.25">
      <c r="A13" s="1" t="s">
        <v>64</v>
      </c>
      <c r="B13" s="1">
        <v>1.5880468207262594E-9</v>
      </c>
      <c r="C13" s="1"/>
    </row>
    <row r="14" spans="1:3" ht="15.75" thickBot="1" x14ac:dyDescent="0.3">
      <c r="A14" s="2" t="s">
        <v>65</v>
      </c>
      <c r="B14" s="2">
        <v>2.0017174841452352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5" sqref="B15"/>
    </sheetView>
  </sheetViews>
  <sheetFormatPr defaultRowHeight="15" x14ac:dyDescent="0.25"/>
  <cols>
    <col min="1" max="1" width="20.5703125" customWidth="1"/>
  </cols>
  <sheetData>
    <row r="1" spans="1:4" x14ac:dyDescent="0.25">
      <c r="A1" t="s">
        <v>69</v>
      </c>
    </row>
    <row r="2" spans="1:4" x14ac:dyDescent="0.25">
      <c r="A2">
        <v>102.2</v>
      </c>
      <c r="C2" t="s">
        <v>70</v>
      </c>
      <c r="D2">
        <v>3</v>
      </c>
    </row>
    <row r="3" spans="1:4" x14ac:dyDescent="0.25">
      <c r="A3">
        <v>100.5</v>
      </c>
    </row>
    <row r="4" spans="1:4" x14ac:dyDescent="0.25">
      <c r="A4">
        <v>96.3</v>
      </c>
    </row>
    <row r="5" spans="1:4" x14ac:dyDescent="0.25">
      <c r="A5">
        <v>95.6</v>
      </c>
    </row>
    <row r="7" spans="1:4" x14ac:dyDescent="0.25">
      <c r="A7">
        <f>AVERAGE(A2:A5)</f>
        <v>98.65</v>
      </c>
      <c r="B7" t="s">
        <v>66</v>
      </c>
    </row>
    <row r="8" spans="1:4" x14ac:dyDescent="0.25">
      <c r="A8">
        <f>_xlfn.STDEV.S(A2:A5)</f>
        <v>3.2067636852960271</v>
      </c>
      <c r="B8" t="s">
        <v>67</v>
      </c>
    </row>
    <row r="10" spans="1:4" x14ac:dyDescent="0.25">
      <c r="A10">
        <f>(A7-96)/(A8/SQRT(4))</f>
        <v>1.6527566481752616</v>
      </c>
      <c r="B10" t="s">
        <v>68</v>
      </c>
    </row>
    <row r="13" spans="1:4" x14ac:dyDescent="0.25">
      <c r="A13">
        <f>_xlfn.T.DIST(-1*A10,D2,TRUE)</f>
        <v>9.8475169531828763E-2</v>
      </c>
      <c r="B13" t="s">
        <v>71</v>
      </c>
    </row>
    <row r="14" spans="1:4" x14ac:dyDescent="0.25">
      <c r="A14">
        <f>2*A13</f>
        <v>0.19695033906365753</v>
      </c>
      <c r="B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1 Both</vt:lpstr>
      <vt:lpstr>1 Temp</vt:lpstr>
      <vt:lpstr>Problem 2</vt:lpstr>
      <vt:lpstr>2 T analysis</vt:lpstr>
      <vt:lpstr>Problem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Hood</dc:creator>
  <cp:lastModifiedBy>Justin Hood</cp:lastModifiedBy>
  <dcterms:created xsi:type="dcterms:W3CDTF">2019-03-11T19:18:42Z</dcterms:created>
  <dcterms:modified xsi:type="dcterms:W3CDTF">2019-03-11T20:57:56Z</dcterms:modified>
</cp:coreProperties>
</file>