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ho/Desktop/"/>
    </mc:Choice>
  </mc:AlternateContent>
  <xr:revisionPtr revIDLastSave="0" documentId="13_ncr:9_{9421DE99-67ED-1E4B-8792-47ECFD948170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regression_results" sheetId="6" r:id="rId1"/>
    <sheet name="FRED Graph" sheetId="1" r:id="rId2"/>
    <sheet name="Sheet1" sheetId="3" r:id="rId3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28" i="3" l="1"/>
  <c r="E26" i="3"/>
  <c r="E27" i="3"/>
  <c r="E18" i="3"/>
</calcChain>
</file>

<file path=xl/sharedStrings.xml><?xml version="1.0" encoding="utf-8"?>
<sst xmlns="http://purl.oclc.org/ooxml/spreadsheetml/main" count="62" uniqueCount="49">
  <si>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</si>
  <si>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</si>
  <si>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</si>
  <si>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</si>
  <si>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</si>
  <si>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</si>
  <si>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MDBALT5POP</t>
  </si>
  <si>
    <t>Resident Population in Baltimore City, MD, Thousands of Persons, Annual, Not Seasonally Adjusted</t>
  </si>
  <si>
    <t>Frequency: Annual</t>
  </si>
  <si>
    <t>observation_date</t>
  </si>
  <si>
    <t>Homicide Numbers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</si>
  <si>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</si>
  <si>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</si>
  <si>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</si>
  <si>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</si>
  <si>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</si>
  <si>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</si>
  <si>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</si>
  <si>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</si>
  <si>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</si>
  <si>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</si>
  <si>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</si>
  <si>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</si>
  <si>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</si>
  <si>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</si>
  <si>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</si>
  <si>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</si>
  <si>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</si>
  <si>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</si>
  <si>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</si>
  <si>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</si>
  <si>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</si>
  <si>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</si>
  <si>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</si>
  <si>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</si>
  <si>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</si>
  <si>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</si>
  <si>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</si>
  <si>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Simple Linear Regression</t>
  </si>
  <si>
    <t>Best Fit Line</t>
  </si>
  <si>
    <t>Slope</t>
  </si>
  <si>
    <t>r-squared</t>
  </si>
  <si>
    <t>standard error of residual</t>
  </si>
  <si>
    <t>Number of Years since 1970</t>
  </si>
  <si>
    <t>Number of Years since 1977</t>
  </si>
  <si>
    <t>Population</t>
  </si>
  <si>
    <t>Number of Homicides</t>
  </si>
  <si>
    <t>Number of Years Passed</t>
  </si>
  <si>
    <t>Predicted Population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</si>
</sst>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3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14" fontId="1" fillId="0" borderId="0" xfId="0" applyNumberFormat="1" applyFont="1"/>
    <xf numFmtId="0" fontId="1" fillId="0" borderId="0" xfId="0" applyFont="1" applyFill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Baltimore</a:t>
            </a:r>
            <a:r>
              <a:rPr lang="en-US" baseline="0%"/>
              <a:t> Population vs Number of Homicides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flat" cmpd="sng" algn="ctr">
                <a:solidFill>
                  <a:schemeClr val="accent6"/>
                </a:solidFill>
                <a:prstDash val="solid"/>
                <a:miter lim="800%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1723339051892187E-2"/>
                  <c:y val="0.284675366283439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'FRED Graph'!$D$12:$D$54</c:f>
              <c:numCache>
                <c:formatCode>General</c:formatCode>
                <c:ptCount val="4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</c:numCache>
            </c:numRef>
          </c:xVal>
          <c:yVal>
            <c:numRef>
              <c:f>'FRED Graph'!$E$12:$E$54</c:f>
              <c:numCache>
                <c:formatCode>General</c:formatCode>
                <c:ptCount val="4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DC-B149-8B2C-B3B914F36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456447"/>
        <c:axId val="720014543"/>
      </c:scatterChart>
      <c:valAx>
        <c:axId val="769456447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Homicide</a:t>
                </a:r>
                <a:r>
                  <a:rPr lang="en-US" baseline="0%"/>
                  <a:t> Numbers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014543"/>
        <c:crosses val="autoZero"/>
        <c:crossBetween val="midCat"/>
      </c:valAx>
      <c:valAx>
        <c:axId val="72001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456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Baltimore</a:t>
            </a:r>
            <a:r>
              <a:rPr lang="en-US" baseline="0%"/>
              <a:t> Population Trend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flat" cmpd="sng" algn="ctr">
                <a:solidFill>
                  <a:schemeClr val="accent4"/>
                </a:solidFill>
                <a:prstDash val="solid"/>
                <a:miter lim="800%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522083805209505"/>
                  <c:y val="7.04879548049058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Sheet1!$B$12:$B$61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Sheet1!$C$12:$C$61</c:f>
              <c:numCache>
                <c:formatCode>General</c:formatCode>
                <c:ptCount val="50"/>
                <c:pt idx="0">
                  <c:v>905.78700000000003</c:v>
                </c:pt>
                <c:pt idx="1">
                  <c:v>908.1</c:v>
                </c:pt>
                <c:pt idx="2">
                  <c:v>899.8</c:v>
                </c:pt>
                <c:pt idx="3">
                  <c:v>890.6</c:v>
                </c:pt>
                <c:pt idx="4">
                  <c:v>887.5</c:v>
                </c:pt>
                <c:pt idx="5">
                  <c:v>860.7</c:v>
                </c:pt>
                <c:pt idx="6">
                  <c:v>837.6</c:v>
                </c:pt>
                <c:pt idx="7">
                  <c:v>829.8</c:v>
                </c:pt>
                <c:pt idx="8">
                  <c:v>815.8</c:v>
                </c:pt>
                <c:pt idx="9">
                  <c:v>807.8</c:v>
                </c:pt>
                <c:pt idx="10">
                  <c:v>786.74099999999999</c:v>
                </c:pt>
                <c:pt idx="11">
                  <c:v>782.91899999999998</c:v>
                </c:pt>
                <c:pt idx="12">
                  <c:v>775.79200000000003</c:v>
                </c:pt>
                <c:pt idx="13">
                  <c:v>770.43</c:v>
                </c:pt>
                <c:pt idx="14">
                  <c:v>767.53599999999994</c:v>
                </c:pt>
                <c:pt idx="15">
                  <c:v>761.601</c:v>
                </c:pt>
                <c:pt idx="16">
                  <c:v>761.41600000000005</c:v>
                </c:pt>
                <c:pt idx="17">
                  <c:v>751.327</c:v>
                </c:pt>
                <c:pt idx="18">
                  <c:v>748.28399999999999</c:v>
                </c:pt>
                <c:pt idx="19">
                  <c:v>740.697</c:v>
                </c:pt>
                <c:pt idx="20">
                  <c:v>735.63199999999995</c:v>
                </c:pt>
                <c:pt idx="21">
                  <c:v>735.83500000000004</c:v>
                </c:pt>
                <c:pt idx="22">
                  <c:v>731.22699999999998</c:v>
                </c:pt>
                <c:pt idx="23">
                  <c:v>723.80200000000002</c:v>
                </c:pt>
                <c:pt idx="24">
                  <c:v>713.24800000000005</c:v>
                </c:pt>
                <c:pt idx="25">
                  <c:v>701.68499999999995</c:v>
                </c:pt>
                <c:pt idx="26">
                  <c:v>688.54200000000003</c:v>
                </c:pt>
                <c:pt idx="27">
                  <c:v>677.34199999999998</c:v>
                </c:pt>
                <c:pt idx="28">
                  <c:v>667.47900000000004</c:v>
                </c:pt>
                <c:pt idx="29">
                  <c:v>657.44100000000003</c:v>
                </c:pt>
                <c:pt idx="30">
                  <c:v>648.74599999999998</c:v>
                </c:pt>
                <c:pt idx="31">
                  <c:v>645.25300000000004</c:v>
                </c:pt>
                <c:pt idx="32">
                  <c:v>642.51400000000001</c:v>
                </c:pt>
                <c:pt idx="33">
                  <c:v>642.32399999999996</c:v>
                </c:pt>
                <c:pt idx="34">
                  <c:v>641.00400000000002</c:v>
                </c:pt>
                <c:pt idx="35">
                  <c:v>640.06399999999996</c:v>
                </c:pt>
                <c:pt idx="36">
                  <c:v>640.96100000000001</c:v>
                </c:pt>
                <c:pt idx="37">
                  <c:v>640.15</c:v>
                </c:pt>
                <c:pt idx="38">
                  <c:v>637.90099999999995</c:v>
                </c:pt>
                <c:pt idx="39">
                  <c:v>636.12800000000004</c:v>
                </c:pt>
                <c:pt idx="40">
                  <c:v>620.91499999999996</c:v>
                </c:pt>
                <c:pt idx="41">
                  <c:v>620.41</c:v>
                </c:pt>
                <c:pt idx="42">
                  <c:v>622.89499999999998</c:v>
                </c:pt>
                <c:pt idx="43">
                  <c:v>622.39099999999996</c:v>
                </c:pt>
                <c:pt idx="44">
                  <c:v>623.58699999999999</c:v>
                </c:pt>
                <c:pt idx="45">
                  <c:v>622.52200000000005</c:v>
                </c:pt>
                <c:pt idx="46">
                  <c:v>616.226</c:v>
                </c:pt>
                <c:pt idx="47">
                  <c:v>610.48099999999999</c:v>
                </c:pt>
                <c:pt idx="48">
                  <c:v>602.44299999999998</c:v>
                </c:pt>
                <c:pt idx="49">
                  <c:v>593.49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4C-8248-9AF3-F75974D08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852015"/>
        <c:axId val="664747375"/>
      </c:scatterChart>
      <c:valAx>
        <c:axId val="7908520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%"/>
                  <a:t> of Years Since 1970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47375"/>
        <c:crosses val="autoZero"/>
        <c:crossBetween val="midCat"/>
      </c:valAx>
      <c:valAx>
        <c:axId val="66474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852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508000</xdr:colOff>
      <xdr:row>9</xdr:row>
      <xdr:rowOff>133350</xdr:rowOff>
    </xdr:from>
    <xdr:to>
      <xdr:col>8</xdr:col>
      <xdr:colOff>1028700</xdr:colOff>
      <xdr:row>34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F2195CA-7001-0A4F-93B7-DDC67F20DF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5</xdr:col>
      <xdr:colOff>400050</xdr:colOff>
      <xdr:row>10</xdr:row>
      <xdr:rowOff>101600</xdr:rowOff>
    </xdr:from>
    <xdr:to>
      <xdr:col>13</xdr:col>
      <xdr:colOff>152400</xdr:colOff>
      <xdr:row>34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E8754F-32DA-214A-BEB3-CFA9363B4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1EA7-FA44-D74A-A21E-FBBF588E49D3}">
  <dimension ref="A1:I68"/>
  <sheetViews>
    <sheetView tabSelected="1" workbookViewId="0">
      <selection activeCell="B28" sqref="B28"/>
    </sheetView>
  </sheetViews>
  <sheetFormatPr baseColWidth="10" defaultRowHeight="13" x14ac:dyDescent="0.15"/>
  <cols>
    <col min="2" max="2" width="16.33203125" customWidth="1"/>
  </cols>
  <sheetData>
    <row r="1" spans="1:9" x14ac:dyDescent="0.15">
      <c r="A1" t="s">
        <v>11</v>
      </c>
    </row>
    <row r="2" spans="1:9" ht="14" thickBot="1" x14ac:dyDescent="0.2"/>
    <row r="3" spans="1:9" x14ac:dyDescent="0.15">
      <c r="A3" s="7" t="s">
        <v>12</v>
      </c>
      <c r="B3" s="7"/>
    </row>
    <row r="4" spans="1:9" x14ac:dyDescent="0.15">
      <c r="A4" s="4" t="s">
        <v>13</v>
      </c>
      <c r="B4" s="4">
        <v>0.97550562855837653</v>
      </c>
    </row>
    <row r="5" spans="1:9" x14ac:dyDescent="0.15">
      <c r="A5" s="4" t="s">
        <v>14</v>
      </c>
      <c r="B5" s="4">
        <v>0.95161123134907322</v>
      </c>
    </row>
    <row r="6" spans="1:9" x14ac:dyDescent="0.15">
      <c r="A6" s="4" t="s">
        <v>15</v>
      </c>
      <c r="B6" s="4">
        <v>0.94919179291652678</v>
      </c>
    </row>
    <row r="7" spans="1:9" x14ac:dyDescent="0.15">
      <c r="A7" s="4" t="s">
        <v>16</v>
      </c>
      <c r="B7" s="4">
        <v>15.416861213671888</v>
      </c>
    </row>
    <row r="8" spans="1:9" ht="14" thickBot="1" x14ac:dyDescent="0.2">
      <c r="A8" s="5" t="s">
        <v>17</v>
      </c>
      <c r="B8" s="5">
        <v>43</v>
      </c>
    </row>
    <row r="10" spans="1:9" ht="14" thickBot="1" x14ac:dyDescent="0.2">
      <c r="A10" t="s">
        <v>18</v>
      </c>
    </row>
    <row r="11" spans="1:9" x14ac:dyDescent="0.15">
      <c r="A11" s="6"/>
      <c r="B11" s="6" t="s">
        <v>23</v>
      </c>
      <c r="C11" s="6" t="s">
        <v>24</v>
      </c>
      <c r="D11" s="6" t="s">
        <v>25</v>
      </c>
      <c r="E11" s="6" t="s">
        <v>26</v>
      </c>
      <c r="F11" s="6" t="s">
        <v>27</v>
      </c>
    </row>
    <row r="12" spans="1:9" x14ac:dyDescent="0.15">
      <c r="A12" s="4" t="s">
        <v>19</v>
      </c>
      <c r="B12" s="4">
        <v>2</v>
      </c>
      <c r="C12" s="4">
        <v>186967.83765450254</v>
      </c>
      <c r="D12" s="4">
        <v>93483.918827251269</v>
      </c>
      <c r="E12" s="4">
        <v>393.31905228419015</v>
      </c>
      <c r="F12" s="4">
        <v>4.9532633091640558E-27</v>
      </c>
    </row>
    <row r="13" spans="1:9" x14ac:dyDescent="0.15">
      <c r="A13" s="4" t="s">
        <v>20</v>
      </c>
      <c r="B13" s="4">
        <v>40</v>
      </c>
      <c r="C13" s="4">
        <v>9507.184387264826</v>
      </c>
      <c r="D13" s="4">
        <v>237.67960968162066</v>
      </c>
      <c r="E13" s="4"/>
      <c r="F13" s="4"/>
    </row>
    <row r="14" spans="1:9" ht="14" thickBot="1" x14ac:dyDescent="0.2">
      <c r="A14" s="5" t="s">
        <v>21</v>
      </c>
      <c r="B14" s="5">
        <v>42</v>
      </c>
      <c r="C14" s="5">
        <v>196475.02204176737</v>
      </c>
      <c r="D14" s="5"/>
      <c r="E14" s="5"/>
      <c r="F14" s="5"/>
    </row>
    <row r="15" spans="1:9" ht="14" thickBot="1" x14ac:dyDescent="0.2"/>
    <row r="16" spans="1:9" x14ac:dyDescent="0.15">
      <c r="A16" s="6"/>
      <c r="B16" s="6" t="s">
        <v>28</v>
      </c>
      <c r="C16" s="6" t="s">
        <v>16</v>
      </c>
      <c r="D16" s="6" t="s">
        <v>29</v>
      </c>
      <c r="E16" s="6" t="s">
        <v>30</v>
      </c>
      <c r="F16" s="6" t="s">
        <v>31</v>
      </c>
      <c r="G16" s="6" t="s">
        <v>32</v>
      </c>
      <c r="H16" s="6" t="s">
        <v>33</v>
      </c>
      <c r="I16" s="6" t="s">
        <v>34</v>
      </c>
    </row>
    <row r="17" spans="1:9" x14ac:dyDescent="0.15">
      <c r="A17" s="4" t="s">
        <v>22</v>
      </c>
      <c r="B17" s="4">
        <v>808.31421201763942</v>
      </c>
      <c r="C17" s="4">
        <v>12.987529864668764</v>
      </c>
      <c r="D17" s="4">
        <v>62.237717290381362</v>
      </c>
      <c r="E17" s="4">
        <v>1.950468652700116E-41</v>
      </c>
      <c r="F17" s="4">
        <v>782.0654350272896</v>
      </c>
      <c r="G17" s="4">
        <v>834.56298900798924</v>
      </c>
      <c r="H17" s="4">
        <v>782.0654350272896</v>
      </c>
      <c r="I17" s="4">
        <v>834.56298900798924</v>
      </c>
    </row>
    <row r="18" spans="1:9" x14ac:dyDescent="0.15">
      <c r="A18" s="9" t="s">
        <v>46</v>
      </c>
      <c r="B18" s="4">
        <v>-2.5475680813936016E-2</v>
      </c>
      <c r="C18" s="4">
        <v>5.1677477411160945E-2</v>
      </c>
      <c r="D18" s="4">
        <v>-0.49297454307307104</v>
      </c>
      <c r="E18" s="4">
        <v>0.62472611358268049</v>
      </c>
      <c r="F18" s="4">
        <v>-0.12991975864274177</v>
      </c>
      <c r="G18" s="4">
        <v>7.896839701486974E-2</v>
      </c>
      <c r="H18" s="4">
        <v>-0.12991975864274177</v>
      </c>
      <c r="I18" s="4">
        <v>7.896839701486974E-2</v>
      </c>
    </row>
    <row r="19" spans="1:9" ht="14" thickBot="1" x14ac:dyDescent="0.2">
      <c r="A19" s="10" t="s">
        <v>47</v>
      </c>
      <c r="B19" s="5">
        <v>-5.2748465398934741</v>
      </c>
      <c r="C19" s="5">
        <v>0.20448273589779284</v>
      </c>
      <c r="D19" s="5">
        <v>-25.796048339895133</v>
      </c>
      <c r="E19" s="5">
        <v>1.521592239338064E-26</v>
      </c>
      <c r="F19" s="5">
        <v>-5.6881215651590002</v>
      </c>
      <c r="G19" s="5">
        <v>-4.8615715146279479</v>
      </c>
      <c r="H19" s="5">
        <v>-5.6881215651590002</v>
      </c>
      <c r="I19" s="5">
        <v>-4.8615715146279479</v>
      </c>
    </row>
    <row r="23" spans="1:9" x14ac:dyDescent="0.15">
      <c r="A23" t="s">
        <v>35</v>
      </c>
    </row>
    <row r="24" spans="1:9" ht="14" thickBot="1" x14ac:dyDescent="0.2"/>
    <row r="25" spans="1:9" x14ac:dyDescent="0.15">
      <c r="A25" s="6" t="s">
        <v>36</v>
      </c>
      <c r="B25" s="6" t="s">
        <v>48</v>
      </c>
      <c r="C25" s="6" t="s">
        <v>37</v>
      </c>
    </row>
    <row r="26" spans="1:9" x14ac:dyDescent="0.15">
      <c r="A26" s="4">
        <v>1</v>
      </c>
      <c r="B26" s="4">
        <v>803.95787059845634</v>
      </c>
      <c r="C26" s="4">
        <v>25.842129401543616</v>
      </c>
    </row>
    <row r="27" spans="1:9" x14ac:dyDescent="0.15">
      <c r="A27" s="4">
        <v>2</v>
      </c>
      <c r="B27" s="4">
        <v>797.96970499577264</v>
      </c>
      <c r="C27" s="4">
        <v>17.83029500422731</v>
      </c>
    </row>
    <row r="28" spans="1:9" x14ac:dyDescent="0.15">
      <c r="A28" s="4">
        <v>3</v>
      </c>
      <c r="B28" s="4">
        <v>791.52297713843814</v>
      </c>
      <c r="C28" s="4">
        <v>16.277022861561818</v>
      </c>
    </row>
    <row r="29" spans="1:9" x14ac:dyDescent="0.15">
      <c r="A29" s="4">
        <v>4</v>
      </c>
      <c r="B29" s="4">
        <v>786.98692534214877</v>
      </c>
      <c r="C29" s="4">
        <v>-0.24592534214878015</v>
      </c>
    </row>
    <row r="30" spans="1:9" x14ac:dyDescent="0.15">
      <c r="A30" s="4">
        <v>5</v>
      </c>
      <c r="B30" s="4">
        <v>781.40637063248812</v>
      </c>
      <c r="C30" s="4">
        <v>1.5126293675118632</v>
      </c>
    </row>
    <row r="31" spans="1:9" x14ac:dyDescent="0.15">
      <c r="A31" s="4">
        <v>6</v>
      </c>
      <c r="B31" s="4">
        <v>776.15699977340853</v>
      </c>
      <c r="C31" s="4">
        <v>-0.3649997734084991</v>
      </c>
    </row>
    <row r="32" spans="1:9" x14ac:dyDescent="0.15">
      <c r="A32" s="4">
        <v>7</v>
      </c>
      <c r="B32" s="4">
        <v>771.54452093467739</v>
      </c>
      <c r="C32" s="4">
        <v>-1.1145209346774436</v>
      </c>
    </row>
    <row r="33" spans="1:3" x14ac:dyDescent="0.15">
      <c r="A33" s="4">
        <v>8</v>
      </c>
      <c r="B33" s="4">
        <v>765.91301486338887</v>
      </c>
      <c r="C33" s="4">
        <v>1.6229851366110779</v>
      </c>
    </row>
    <row r="34" spans="1:3" x14ac:dyDescent="0.15">
      <c r="A34" s="4">
        <v>9</v>
      </c>
      <c r="B34" s="4">
        <v>760.68911968512327</v>
      </c>
      <c r="C34" s="4">
        <v>0.91188031487672561</v>
      </c>
    </row>
    <row r="35" spans="1:3" x14ac:dyDescent="0.15">
      <c r="A35" s="4">
        <v>10</v>
      </c>
      <c r="B35" s="4">
        <v>754.72642976325346</v>
      </c>
      <c r="C35" s="4">
        <v>6.6895702367465901</v>
      </c>
    </row>
    <row r="36" spans="1:3" x14ac:dyDescent="0.15">
      <c r="A36" s="4">
        <v>11</v>
      </c>
      <c r="B36" s="4">
        <v>749.80824275475516</v>
      </c>
      <c r="C36" s="4">
        <v>1.5187572452448421</v>
      </c>
    </row>
    <row r="37" spans="1:3" x14ac:dyDescent="0.15">
      <c r="A37" s="4">
        <v>12</v>
      </c>
      <c r="B37" s="4">
        <v>744.25316372590839</v>
      </c>
      <c r="C37" s="4">
        <v>4.0308362740915982</v>
      </c>
    </row>
    <row r="38" spans="1:3" x14ac:dyDescent="0.15">
      <c r="A38" s="4">
        <v>13</v>
      </c>
      <c r="B38" s="4">
        <v>738.41785220810834</v>
      </c>
      <c r="C38" s="4">
        <v>2.2791477918916598</v>
      </c>
    </row>
    <row r="39" spans="1:3" x14ac:dyDescent="0.15">
      <c r="A39" s="4">
        <v>14</v>
      </c>
      <c r="B39" s="4">
        <v>731.97112435077372</v>
      </c>
      <c r="C39" s="4">
        <v>3.6608756492262273</v>
      </c>
    </row>
    <row r="40" spans="1:3" x14ac:dyDescent="0.15">
      <c r="A40" s="4">
        <v>15</v>
      </c>
      <c r="B40" s="4">
        <v>726.72175349169424</v>
      </c>
      <c r="C40" s="4">
        <v>9.1132465083057923</v>
      </c>
    </row>
    <row r="41" spans="1:3" x14ac:dyDescent="0.15">
      <c r="A41" s="4">
        <v>16</v>
      </c>
      <c r="B41" s="4">
        <v>720.65716084656879</v>
      </c>
      <c r="C41" s="4">
        <v>10.56983915343119</v>
      </c>
    </row>
    <row r="42" spans="1:3" x14ac:dyDescent="0.15">
      <c r="A42" s="4">
        <v>17</v>
      </c>
      <c r="B42" s="4">
        <v>714.92375205202438</v>
      </c>
      <c r="C42" s="4">
        <v>8.8782479479756375</v>
      </c>
    </row>
    <row r="43" spans="1:3" x14ac:dyDescent="0.15">
      <c r="A43" s="4">
        <v>18</v>
      </c>
      <c r="B43" s="4">
        <v>710.46412729817689</v>
      </c>
      <c r="C43" s="4">
        <v>2.7838727018231566</v>
      </c>
    </row>
    <row r="44" spans="1:3" x14ac:dyDescent="0.15">
      <c r="A44" s="4">
        <v>19</v>
      </c>
      <c r="B44" s="4">
        <v>705.08737803502765</v>
      </c>
      <c r="C44" s="4">
        <v>-3.4023780350277093</v>
      </c>
    </row>
    <row r="45" spans="1:3" x14ac:dyDescent="0.15">
      <c r="A45" s="4">
        <v>20</v>
      </c>
      <c r="B45" s="4">
        <v>699.60872604862277</v>
      </c>
      <c r="C45" s="4">
        <v>-11.066726048622741</v>
      </c>
    </row>
    <row r="46" spans="1:3" x14ac:dyDescent="0.15">
      <c r="A46" s="4">
        <v>21</v>
      </c>
      <c r="B46" s="4">
        <v>694.84339312500799</v>
      </c>
      <c r="C46" s="4">
        <v>-17.501393125008008</v>
      </c>
    </row>
    <row r="47" spans="1:3" x14ac:dyDescent="0.15">
      <c r="A47" s="4">
        <v>22</v>
      </c>
      <c r="B47" s="4">
        <v>689.51759522348664</v>
      </c>
      <c r="C47" s="4">
        <v>-22.038595223486595</v>
      </c>
    </row>
    <row r="48" spans="1:3" x14ac:dyDescent="0.15">
      <c r="A48" s="4">
        <v>23</v>
      </c>
      <c r="B48" s="4">
        <v>684.49750549173245</v>
      </c>
      <c r="C48" s="4">
        <v>-27.056505491732423</v>
      </c>
    </row>
    <row r="49" spans="1:3" x14ac:dyDescent="0.15">
      <c r="A49" s="4">
        <v>24</v>
      </c>
      <c r="B49" s="4">
        <v>680.34358890765225</v>
      </c>
      <c r="C49" s="4">
        <v>-31.597588907652266</v>
      </c>
    </row>
    <row r="50" spans="1:3" x14ac:dyDescent="0.15">
      <c r="A50" s="4">
        <v>25</v>
      </c>
      <c r="B50" s="4">
        <v>675.19612077182842</v>
      </c>
      <c r="C50" s="4">
        <v>-29.943120771828376</v>
      </c>
    </row>
    <row r="51" spans="1:3" x14ac:dyDescent="0.15">
      <c r="A51" s="4">
        <v>26</v>
      </c>
      <c r="B51" s="4">
        <v>669.99770127437671</v>
      </c>
      <c r="C51" s="4">
        <v>-27.483701274376699</v>
      </c>
    </row>
    <row r="52" spans="1:3" x14ac:dyDescent="0.15">
      <c r="A52" s="4">
        <v>27</v>
      </c>
      <c r="B52" s="4">
        <v>664.28976816064642</v>
      </c>
      <c r="C52" s="4">
        <v>-21.965768160646462</v>
      </c>
    </row>
    <row r="53" spans="1:3" x14ac:dyDescent="0.15">
      <c r="A53" s="4">
        <v>28</v>
      </c>
      <c r="B53" s="4">
        <v>658.8620675358693</v>
      </c>
      <c r="C53" s="4">
        <v>-17.858067535869282</v>
      </c>
    </row>
    <row r="54" spans="1:3" x14ac:dyDescent="0.15">
      <c r="A54" s="4">
        <v>29</v>
      </c>
      <c r="B54" s="4">
        <v>653.76555076167335</v>
      </c>
      <c r="C54" s="4">
        <v>-13.701550761673388</v>
      </c>
    </row>
    <row r="55" spans="1:3" x14ac:dyDescent="0.15">
      <c r="A55" s="4">
        <v>30</v>
      </c>
      <c r="B55" s="4">
        <v>648.31237445608235</v>
      </c>
      <c r="C55" s="4">
        <v>-7.3513744560823397</v>
      </c>
    </row>
    <row r="56" spans="1:3" x14ac:dyDescent="0.15">
      <c r="A56" s="4">
        <v>31</v>
      </c>
      <c r="B56" s="4">
        <v>642.88467383130524</v>
      </c>
      <c r="C56" s="4">
        <v>-2.7346738313052583</v>
      </c>
    </row>
    <row r="57" spans="1:3" x14ac:dyDescent="0.15">
      <c r="A57" s="4">
        <v>32</v>
      </c>
      <c r="B57" s="4">
        <v>638.83265997048068</v>
      </c>
      <c r="C57" s="4">
        <v>-0.93165997048072313</v>
      </c>
    </row>
    <row r="58" spans="1:3" x14ac:dyDescent="0.15">
      <c r="A58" s="4">
        <v>33</v>
      </c>
      <c r="B58" s="4">
        <v>633.45591070733144</v>
      </c>
      <c r="C58" s="4">
        <v>2.672089292668602</v>
      </c>
    </row>
    <row r="59" spans="1:3" x14ac:dyDescent="0.15">
      <c r="A59" s="4">
        <v>34</v>
      </c>
      <c r="B59" s="4">
        <v>628.56319937964702</v>
      </c>
      <c r="C59" s="4">
        <v>-7.6481993796470533</v>
      </c>
    </row>
    <row r="60" spans="1:3" x14ac:dyDescent="0.15">
      <c r="A60" s="4">
        <v>35</v>
      </c>
      <c r="B60" s="4">
        <v>623.97619622172988</v>
      </c>
      <c r="C60" s="4">
        <v>-3.5661962217299106</v>
      </c>
    </row>
    <row r="61" spans="1:3" x14ac:dyDescent="0.15">
      <c r="A61" s="4">
        <v>36</v>
      </c>
      <c r="B61" s="4">
        <v>618.14088470392983</v>
      </c>
      <c r="C61" s="4">
        <v>4.7541152960701538</v>
      </c>
    </row>
    <row r="62" spans="1:3" x14ac:dyDescent="0.15">
      <c r="A62" s="4">
        <v>37</v>
      </c>
      <c r="B62" s="4">
        <v>612.4839029518273</v>
      </c>
      <c r="C62" s="4">
        <v>9.907097048172659</v>
      </c>
    </row>
    <row r="63" spans="1:3" x14ac:dyDescent="0.15">
      <c r="A63" s="4">
        <v>38</v>
      </c>
      <c r="B63" s="4">
        <v>607.76952138984041</v>
      </c>
      <c r="C63" s="4">
        <v>15.817478610159583</v>
      </c>
    </row>
    <row r="64" spans="1:3" x14ac:dyDescent="0.15">
      <c r="A64" s="4">
        <v>39</v>
      </c>
      <c r="B64" s="4">
        <v>599.10640930169336</v>
      </c>
      <c r="C64" s="4">
        <v>23.415590698306687</v>
      </c>
    </row>
    <row r="65" spans="1:3" x14ac:dyDescent="0.15">
      <c r="A65" s="4">
        <v>40</v>
      </c>
      <c r="B65" s="4">
        <v>594.49393046296223</v>
      </c>
      <c r="C65" s="4">
        <v>21.732069537037773</v>
      </c>
    </row>
    <row r="66" spans="1:3" x14ac:dyDescent="0.15">
      <c r="A66" s="4">
        <v>41</v>
      </c>
      <c r="B66" s="4">
        <v>588.58219190272041</v>
      </c>
      <c r="C66" s="4">
        <v>21.898808097279584</v>
      </c>
    </row>
    <row r="67" spans="1:3" x14ac:dyDescent="0.15">
      <c r="A67" s="4">
        <v>42</v>
      </c>
      <c r="B67" s="4">
        <v>584.1735185105008</v>
      </c>
      <c r="C67" s="4">
        <v>18.269481489499185</v>
      </c>
    </row>
    <row r="68" spans="1:3" ht="14" thickBot="1" x14ac:dyDescent="0.2">
      <c r="A68" s="5">
        <v>43</v>
      </c>
      <c r="B68" s="5">
        <v>577.90512041886382</v>
      </c>
      <c r="C68" s="5">
        <v>15.584879581136192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opLeftCell="A7" workbookViewId="0">
      <selection activeCell="F41" sqref="F41"/>
    </sheetView>
  </sheetViews>
  <sheetFormatPr baseColWidth="10" defaultRowHeight="13" x14ac:dyDescent="0.15"/>
  <cols>
    <col min="1" max="257" width="20.6640625" customWidth="1"/>
  </cols>
  <sheetData>
    <row r="1" spans="1:7" x14ac:dyDescent="0.15">
      <c r="A1" t="s">
        <v>0</v>
      </c>
    </row>
    <row r="2" spans="1:7" x14ac:dyDescent="0.15">
      <c r="A2" t="s">
        <v>1</v>
      </c>
    </row>
    <row r="3" spans="1:7" x14ac:dyDescent="0.15">
      <c r="A3" t="s">
        <v>2</v>
      </c>
    </row>
    <row r="4" spans="1:7" x14ac:dyDescent="0.15">
      <c r="A4" t="s">
        <v>3</v>
      </c>
    </row>
    <row r="5" spans="1:7" x14ac:dyDescent="0.15">
      <c r="A5" t="s">
        <v>4</v>
      </c>
    </row>
    <row r="6" spans="1:7" x14ac:dyDescent="0.15">
      <c r="A6" t="s">
        <v>5</v>
      </c>
    </row>
    <row r="8" spans="1:7" x14ac:dyDescent="0.15">
      <c r="A8" t="s">
        <v>6</v>
      </c>
      <c r="D8" t="s">
        <v>7</v>
      </c>
    </row>
    <row r="10" spans="1:7" x14ac:dyDescent="0.15">
      <c r="A10" t="s">
        <v>8</v>
      </c>
    </row>
    <row r="11" spans="1:7" x14ac:dyDescent="0.15">
      <c r="A11" t="s">
        <v>9</v>
      </c>
      <c r="B11" s="3" t="s">
        <v>45</v>
      </c>
      <c r="C11" s="3" t="s">
        <v>10</v>
      </c>
      <c r="D11" s="3" t="s">
        <v>44</v>
      </c>
      <c r="E11" s="3"/>
    </row>
    <row r="12" spans="1:7" x14ac:dyDescent="0.15">
      <c r="A12" s="1" t="d">
        <v>1977-01-01</v>
      </c>
      <c r="B12" s="2">
        <v>829.8</v>
      </c>
      <c r="C12">
        <v>171</v>
      </c>
      <c r="D12">
        <v>0</v>
      </c>
      <c r="F12" s="3"/>
    </row>
    <row r="13" spans="1:7" x14ac:dyDescent="0.15">
      <c r="A13" s="1" t="d">
        <v>1978-01-01</v>
      </c>
      <c r="B13" s="2">
        <v>815.8</v>
      </c>
      <c r="C13">
        <v>199</v>
      </c>
      <c r="D13">
        <v>1</v>
      </c>
      <c r="F13" s="3"/>
    </row>
    <row r="14" spans="1:7" x14ac:dyDescent="0.15">
      <c r="A14" s="1" t="d">
        <v>1979-01-01</v>
      </c>
      <c r="B14" s="2">
        <v>807.8</v>
      </c>
      <c r="C14">
        <v>245</v>
      </c>
      <c r="D14">
        <v>2</v>
      </c>
      <c r="F14" s="3"/>
      <c r="G14" s="3"/>
    </row>
    <row r="15" spans="1:7" x14ac:dyDescent="0.15">
      <c r="A15" s="1" t="d">
        <v>1980-01-01</v>
      </c>
      <c r="B15" s="2">
        <v>786.74099999999999</v>
      </c>
      <c r="C15">
        <v>216</v>
      </c>
      <c r="D15">
        <v>3</v>
      </c>
      <c r="F15" s="3"/>
      <c r="G15" s="3"/>
    </row>
    <row r="16" spans="1:7" x14ac:dyDescent="0.15">
      <c r="A16" s="1" t="d">
        <v>1981-01-01</v>
      </c>
      <c r="B16" s="2">
        <v>782.91899999999998</v>
      </c>
      <c r="C16">
        <v>228</v>
      </c>
      <c r="D16">
        <v>4</v>
      </c>
      <c r="F16" s="3"/>
      <c r="G16" s="3"/>
    </row>
    <row r="17" spans="1:6" x14ac:dyDescent="0.15">
      <c r="A17" s="1" t="d">
        <v>1982-01-01</v>
      </c>
      <c r="B17" s="2">
        <v>775.79200000000003</v>
      </c>
      <c r="C17">
        <v>227</v>
      </c>
      <c r="D17">
        <v>5</v>
      </c>
      <c r="F17" s="3"/>
    </row>
    <row r="18" spans="1:6" x14ac:dyDescent="0.15">
      <c r="A18" s="1" t="d">
        <v>1983-01-01</v>
      </c>
      <c r="B18" s="2">
        <v>770.43</v>
      </c>
      <c r="C18">
        <v>201</v>
      </c>
      <c r="D18">
        <v>6</v>
      </c>
    </row>
    <row r="19" spans="1:6" x14ac:dyDescent="0.15">
      <c r="A19" s="1" t="d">
        <v>1984-01-01</v>
      </c>
      <c r="B19" s="2">
        <v>767.53599999999994</v>
      </c>
      <c r="C19">
        <v>215</v>
      </c>
      <c r="D19">
        <v>7</v>
      </c>
    </row>
    <row r="20" spans="1:6" x14ac:dyDescent="0.15">
      <c r="A20" s="1" t="d">
        <v>1985-01-01</v>
      </c>
      <c r="B20" s="2">
        <v>761.601</v>
      </c>
      <c r="C20">
        <v>213</v>
      </c>
      <c r="D20">
        <v>8</v>
      </c>
    </row>
    <row r="21" spans="1:6" x14ac:dyDescent="0.15">
      <c r="A21" s="1" t="d">
        <v>1986-01-01</v>
      </c>
      <c r="B21" s="2">
        <v>761.41600000000005</v>
      </c>
      <c r="C21">
        <v>240</v>
      </c>
      <c r="D21">
        <v>9</v>
      </c>
    </row>
    <row r="22" spans="1:6" x14ac:dyDescent="0.15">
      <c r="A22" s="1" t="d">
        <v>1987-01-01</v>
      </c>
      <c r="B22" s="2">
        <v>751.327</v>
      </c>
      <c r="C22">
        <v>226</v>
      </c>
      <c r="D22">
        <v>10</v>
      </c>
    </row>
    <row r="23" spans="1:6" x14ac:dyDescent="0.15">
      <c r="A23" s="1" t="d">
        <v>1988-01-01</v>
      </c>
      <c r="B23" s="2">
        <v>748.28399999999999</v>
      </c>
      <c r="C23">
        <v>237</v>
      </c>
      <c r="D23">
        <v>11</v>
      </c>
    </row>
    <row r="24" spans="1:6" x14ac:dyDescent="0.15">
      <c r="A24" s="1" t="d">
        <v>1989-01-01</v>
      </c>
      <c r="B24" s="2">
        <v>740.697</v>
      </c>
      <c r="C24">
        <v>259</v>
      </c>
      <c r="D24">
        <v>12</v>
      </c>
    </row>
    <row r="25" spans="1:6" x14ac:dyDescent="0.15">
      <c r="A25" s="1" t="d">
        <v>1990-01-01</v>
      </c>
      <c r="B25" s="2">
        <v>735.63199999999995</v>
      </c>
      <c r="C25">
        <v>305</v>
      </c>
      <c r="D25">
        <v>13</v>
      </c>
    </row>
    <row r="26" spans="1:6" x14ac:dyDescent="0.15">
      <c r="A26" s="1" t="d">
        <v>1991-01-01</v>
      </c>
      <c r="B26" s="2">
        <v>735.83500000000004</v>
      </c>
      <c r="C26">
        <v>304</v>
      </c>
      <c r="D26">
        <v>14</v>
      </c>
    </row>
    <row r="27" spans="1:6" x14ac:dyDescent="0.15">
      <c r="A27" s="1" t="d">
        <v>1992-01-01</v>
      </c>
      <c r="B27" s="2">
        <v>731.22699999999998</v>
      </c>
      <c r="C27">
        <v>335</v>
      </c>
      <c r="D27">
        <v>15</v>
      </c>
    </row>
    <row r="28" spans="1:6" x14ac:dyDescent="0.15">
      <c r="A28" s="1" t="d">
        <v>1993-01-01</v>
      </c>
      <c r="B28" s="2">
        <v>723.80200000000002</v>
      </c>
      <c r="C28">
        <v>353</v>
      </c>
      <c r="D28">
        <v>16</v>
      </c>
    </row>
    <row r="29" spans="1:6" x14ac:dyDescent="0.15">
      <c r="A29" s="1" t="d">
        <v>1994-01-01</v>
      </c>
      <c r="B29" s="2">
        <v>713.24800000000005</v>
      </c>
      <c r="C29">
        <v>321</v>
      </c>
      <c r="D29">
        <v>17</v>
      </c>
    </row>
    <row r="30" spans="1:6" x14ac:dyDescent="0.15">
      <c r="A30" s="1" t="d">
        <v>1995-01-01</v>
      </c>
      <c r="B30" s="2">
        <v>701.68499999999995</v>
      </c>
      <c r="C30">
        <v>325</v>
      </c>
      <c r="D30">
        <v>18</v>
      </c>
    </row>
    <row r="31" spans="1:6" x14ac:dyDescent="0.15">
      <c r="A31" s="1" t="d">
        <v>1996-01-01</v>
      </c>
      <c r="B31" s="2">
        <v>688.54200000000003</v>
      </c>
      <c r="C31">
        <v>333</v>
      </c>
      <c r="D31">
        <v>19</v>
      </c>
    </row>
    <row r="32" spans="1:6" x14ac:dyDescent="0.15">
      <c r="A32" s="1" t="d">
        <v>1997-01-01</v>
      </c>
      <c r="B32" s="2">
        <v>677.34199999999998</v>
      </c>
      <c r="C32">
        <v>313</v>
      </c>
      <c r="D32">
        <v>20</v>
      </c>
    </row>
    <row r="33" spans="1:6" x14ac:dyDescent="0.15">
      <c r="A33" s="1" t="d">
        <v>1998-01-01</v>
      </c>
      <c r="B33" s="2">
        <v>667.47900000000004</v>
      </c>
      <c r="C33">
        <v>315</v>
      </c>
      <c r="D33">
        <v>21</v>
      </c>
    </row>
    <row r="34" spans="1:6" x14ac:dyDescent="0.15">
      <c r="A34" s="1" t="d">
        <v>1999-01-01</v>
      </c>
      <c r="B34" s="2">
        <v>657.44100000000003</v>
      </c>
      <c r="C34">
        <v>305</v>
      </c>
      <c r="D34">
        <v>22</v>
      </c>
    </row>
    <row r="35" spans="1:6" x14ac:dyDescent="0.15">
      <c r="A35" s="1" t="d">
        <v>2000-01-01</v>
      </c>
      <c r="B35" s="2">
        <v>648.74599999999998</v>
      </c>
      <c r="C35">
        <v>261</v>
      </c>
      <c r="D35">
        <v>23</v>
      </c>
    </row>
    <row r="36" spans="1:6" x14ac:dyDescent="0.15">
      <c r="A36" s="1" t="d">
        <v>2001-01-01</v>
      </c>
      <c r="B36" s="2">
        <v>645.25300000000004</v>
      </c>
      <c r="C36">
        <v>256</v>
      </c>
      <c r="D36">
        <v>24</v>
      </c>
    </row>
    <row r="37" spans="1:6" x14ac:dyDescent="0.15">
      <c r="A37" s="1" t="d">
        <v>2002-01-01</v>
      </c>
      <c r="B37" s="2">
        <v>642.51400000000001</v>
      </c>
      <c r="C37">
        <v>253</v>
      </c>
      <c r="D37">
        <v>25</v>
      </c>
    </row>
    <row r="38" spans="1:6" x14ac:dyDescent="0.15">
      <c r="A38" s="1" t="d">
        <v>2003-01-01</v>
      </c>
      <c r="B38" s="2">
        <v>642.32399999999996</v>
      </c>
      <c r="C38">
        <v>270</v>
      </c>
      <c r="D38">
        <v>26</v>
      </c>
    </row>
    <row r="39" spans="1:6" x14ac:dyDescent="0.15">
      <c r="A39" s="1" t="d">
        <v>2004-01-01</v>
      </c>
      <c r="B39" s="2">
        <v>641.00400000000002</v>
      </c>
      <c r="C39">
        <v>276</v>
      </c>
      <c r="D39">
        <v>27</v>
      </c>
    </row>
    <row r="40" spans="1:6" x14ac:dyDescent="0.15">
      <c r="A40" s="1" t="d">
        <v>2005-01-01</v>
      </c>
      <c r="B40" s="2">
        <v>640.06399999999996</v>
      </c>
      <c r="C40">
        <v>269</v>
      </c>
      <c r="D40">
        <v>28</v>
      </c>
    </row>
    <row r="41" spans="1:6" x14ac:dyDescent="0.15">
      <c r="A41" s="1" t="d">
        <v>2006-01-01</v>
      </c>
      <c r="B41" s="2">
        <v>640.96100000000001</v>
      </c>
      <c r="C41">
        <v>276</v>
      </c>
      <c r="D41">
        <v>29</v>
      </c>
      <c r="F41" s="3"/>
    </row>
    <row r="42" spans="1:6" x14ac:dyDescent="0.15">
      <c r="A42" s="1" t="d">
        <v>2007-01-01</v>
      </c>
      <c r="B42" s="2">
        <v>640.15</v>
      </c>
      <c r="C42">
        <v>282</v>
      </c>
      <c r="D42">
        <v>30</v>
      </c>
      <c r="F42" s="3"/>
    </row>
    <row r="43" spans="1:6" x14ac:dyDescent="0.15">
      <c r="A43" s="1" t="d">
        <v>2008-01-01</v>
      </c>
      <c r="B43" s="2">
        <v>637.90099999999995</v>
      </c>
      <c r="C43">
        <v>234</v>
      </c>
      <c r="D43">
        <v>31</v>
      </c>
      <c r="F43" s="3"/>
    </row>
    <row r="44" spans="1:6" x14ac:dyDescent="0.15">
      <c r="A44" s="1" t="d">
        <v>2009-01-01</v>
      </c>
      <c r="B44" s="2">
        <v>636.12800000000004</v>
      </c>
      <c r="C44">
        <v>238</v>
      </c>
      <c r="D44">
        <v>32</v>
      </c>
      <c r="F44" s="3"/>
    </row>
    <row r="45" spans="1:6" x14ac:dyDescent="0.15">
      <c r="A45" s="1" t="d">
        <v>2010-01-01</v>
      </c>
      <c r="B45" s="2">
        <v>620.91499999999996</v>
      </c>
      <c r="C45">
        <v>223</v>
      </c>
      <c r="D45">
        <v>33</v>
      </c>
    </row>
    <row r="46" spans="1:6" x14ac:dyDescent="0.15">
      <c r="A46" s="1" t="d">
        <v>2011-01-01</v>
      </c>
      <c r="B46" s="2">
        <v>620.41</v>
      </c>
      <c r="C46">
        <v>196</v>
      </c>
      <c r="D46">
        <v>34</v>
      </c>
    </row>
    <row r="47" spans="1:6" x14ac:dyDescent="0.15">
      <c r="A47" s="1" t="d">
        <v>2012-01-01</v>
      </c>
      <c r="B47" s="2">
        <v>622.89499999999998</v>
      </c>
      <c r="C47">
        <v>218</v>
      </c>
      <c r="D47">
        <v>35</v>
      </c>
    </row>
    <row r="48" spans="1:6" x14ac:dyDescent="0.15">
      <c r="A48" s="1" t="d">
        <v>2013-01-01</v>
      </c>
      <c r="B48" s="2">
        <v>622.39099999999996</v>
      </c>
      <c r="C48">
        <v>233</v>
      </c>
      <c r="D48">
        <v>36</v>
      </c>
    </row>
    <row r="49" spans="1:4" x14ac:dyDescent="0.15">
      <c r="A49" s="1" t="d">
        <v>2014-01-01</v>
      </c>
      <c r="B49" s="2">
        <v>623.58699999999999</v>
      </c>
      <c r="C49">
        <v>211</v>
      </c>
      <c r="D49">
        <v>37</v>
      </c>
    </row>
    <row r="50" spans="1:4" x14ac:dyDescent="0.15">
      <c r="A50" s="1" t="d">
        <v>2015-01-01</v>
      </c>
      <c r="B50" s="2">
        <v>622.52200000000005</v>
      </c>
      <c r="C50">
        <v>344</v>
      </c>
      <c r="D50">
        <v>38</v>
      </c>
    </row>
    <row r="51" spans="1:4" x14ac:dyDescent="0.15">
      <c r="A51" s="1" t="d">
        <v>2016-01-01</v>
      </c>
      <c r="B51" s="2">
        <v>616.226</v>
      </c>
      <c r="C51">
        <v>318</v>
      </c>
      <c r="D51">
        <v>39</v>
      </c>
    </row>
    <row r="52" spans="1:4" x14ac:dyDescent="0.15">
      <c r="A52" s="1" t="d">
        <v>2017-01-01</v>
      </c>
      <c r="B52" s="2">
        <v>610.48099999999999</v>
      </c>
      <c r="C52">
        <v>343</v>
      </c>
      <c r="D52">
        <v>40</v>
      </c>
    </row>
    <row r="53" spans="1:4" x14ac:dyDescent="0.15">
      <c r="A53" s="1" t="d">
        <v>2018-01-01</v>
      </c>
      <c r="B53" s="2">
        <v>602.44299999999998</v>
      </c>
      <c r="C53">
        <v>309</v>
      </c>
      <c r="D53">
        <v>41</v>
      </c>
    </row>
    <row r="54" spans="1:4" x14ac:dyDescent="0.15">
      <c r="A54" s="1" t="d">
        <v>2019-01-01</v>
      </c>
      <c r="B54" s="2">
        <v>593.49</v>
      </c>
      <c r="C54">
        <v>348</v>
      </c>
      <c r="D54">
        <v>42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AC24-C73B-8244-9B4D-8A3456E57178}">
  <dimension ref="A1:E61"/>
  <sheetViews>
    <sheetView workbookViewId="0">
      <selection activeCell="C27" sqref="C27"/>
    </sheetView>
  </sheetViews>
  <sheetFormatPr baseColWidth="10" defaultRowHeight="13" x14ac:dyDescent="0.15"/>
  <cols>
    <col min="2" max="2" width="25.5" customWidth="1"/>
    <col min="5" max="5" width="13.6640625" customWidth="1"/>
  </cols>
  <sheetData>
    <row r="1" spans="1:5" x14ac:dyDescent="0.15">
      <c r="A1" s="3" t="s">
        <v>0</v>
      </c>
      <c r="B1" s="3"/>
      <c r="C1" s="3"/>
    </row>
    <row r="2" spans="1:5" x14ac:dyDescent="0.15">
      <c r="A2" s="3" t="s">
        <v>1</v>
      </c>
      <c r="B2" s="3"/>
    </row>
    <row r="3" spans="1:5" x14ac:dyDescent="0.15">
      <c r="A3" s="3" t="s">
        <v>2</v>
      </c>
      <c r="B3" s="3"/>
    </row>
    <row r="4" spans="1:5" x14ac:dyDescent="0.15">
      <c r="A4" s="3" t="s">
        <v>3</v>
      </c>
      <c r="B4" s="3"/>
    </row>
    <row r="5" spans="1:5" x14ac:dyDescent="0.15">
      <c r="A5" s="3" t="s">
        <v>4</v>
      </c>
      <c r="B5" s="3"/>
    </row>
    <row r="6" spans="1:5" x14ac:dyDescent="0.15">
      <c r="A6" s="3" t="s">
        <v>5</v>
      </c>
      <c r="B6" s="3"/>
    </row>
    <row r="7" spans="1:5" x14ac:dyDescent="0.15">
      <c r="A7" s="3"/>
      <c r="B7" s="3"/>
      <c r="C7" s="3"/>
    </row>
    <row r="8" spans="1:5" x14ac:dyDescent="0.15">
      <c r="A8" s="3" t="s">
        <v>6</v>
      </c>
      <c r="B8" s="3"/>
      <c r="C8" s="3" t="s">
        <v>7</v>
      </c>
    </row>
    <row r="9" spans="1:5" x14ac:dyDescent="0.15">
      <c r="A9" s="3"/>
      <c r="B9" s="3"/>
      <c r="C9" s="3"/>
    </row>
    <row r="10" spans="1:5" x14ac:dyDescent="0.15">
      <c r="A10" s="3" t="s">
        <v>8</v>
      </c>
      <c r="B10" s="3"/>
      <c r="C10" s="3"/>
    </row>
    <row r="11" spans="1:5" x14ac:dyDescent="0.15">
      <c r="A11" s="3" t="s">
        <v>9</v>
      </c>
      <c r="B11" s="3" t="s">
        <v>43</v>
      </c>
      <c r="C11" s="3" t="s">
        <v>6</v>
      </c>
    </row>
    <row r="12" spans="1:5" x14ac:dyDescent="0.15">
      <c r="A12" s="8" t="d">
        <v>1970-01-01</v>
      </c>
      <c r="B12">
        <v>0</v>
      </c>
      <c r="C12" s="3">
        <v>905.78700000000003</v>
      </c>
    </row>
    <row r="13" spans="1:5" x14ac:dyDescent="0.15">
      <c r="A13" s="8" t="d">
        <v>1971-01-01</v>
      </c>
      <c r="B13">
        <v>1</v>
      </c>
      <c r="C13" s="3">
        <v>908.1</v>
      </c>
      <c r="D13" s="3" t="s">
        <v>38</v>
      </c>
    </row>
    <row r="14" spans="1:5" x14ac:dyDescent="0.15">
      <c r="A14" s="8" t="d">
        <v>1972-01-01</v>
      </c>
      <c r="B14">
        <v>2</v>
      </c>
      <c r="C14" s="3">
        <v>899.8</v>
      </c>
      <c r="D14" s="3" t="s">
        <v>39</v>
      </c>
    </row>
    <row r="15" spans="1:5" x14ac:dyDescent="0.15">
      <c r="A15" s="8" t="d">
        <v>1973-01-01</v>
      </c>
      <c r="B15">
        <v>3</v>
      </c>
      <c r="C15" s="3">
        <v>890.6</v>
      </c>
      <c r="D15" s="3" t="s">
        <v>40</v>
      </c>
      <c r="E15" s="3">
        <v>-6.2060000000000004</v>
      </c>
    </row>
    <row r="16" spans="1:5" x14ac:dyDescent="0.15">
      <c r="A16" s="8" t="d">
        <v>1974-01-01</v>
      </c>
      <c r="B16">
        <v>4</v>
      </c>
      <c r="C16" s="3">
        <v>887.5</v>
      </c>
      <c r="D16" s="3" t="s">
        <v>22</v>
      </c>
      <c r="E16" s="3">
        <v>869.9</v>
      </c>
    </row>
    <row r="17" spans="1:5" x14ac:dyDescent="0.15">
      <c r="A17" s="8" t="d">
        <v>1975-01-01</v>
      </c>
      <c r="B17">
        <v>5</v>
      </c>
      <c r="C17" s="3">
        <v>860.7</v>
      </c>
      <c r="D17" s="3" t="s">
        <v>41</v>
      </c>
      <c r="E17" s="3">
        <v>0.94140000000000001</v>
      </c>
    </row>
    <row r="18" spans="1:5" x14ac:dyDescent="0.15">
      <c r="A18" s="8" t="d">
        <v>1976-01-01</v>
      </c>
      <c r="B18">
        <v>6</v>
      </c>
      <c r="C18" s="3">
        <v>837.6</v>
      </c>
      <c r="D18" s="3" t="s">
        <v>42</v>
      </c>
      <c r="E18">
        <f>STEYX(C12:C61,B12:B61)</f>
        <v>22.814824514130702</v>
      </c>
    </row>
    <row r="19" spans="1:5" x14ac:dyDescent="0.15">
      <c r="A19" s="8" t="d">
        <v>1977-01-01</v>
      </c>
      <c r="B19">
        <v>7</v>
      </c>
      <c r="C19" s="3">
        <v>829.8</v>
      </c>
    </row>
    <row r="20" spans="1:5" x14ac:dyDescent="0.15">
      <c r="A20" s="8" t="d">
        <v>1978-01-01</v>
      </c>
      <c r="B20">
        <v>8</v>
      </c>
      <c r="C20" s="3">
        <v>815.8</v>
      </c>
    </row>
    <row r="21" spans="1:5" x14ac:dyDescent="0.15">
      <c r="A21" s="8" t="d">
        <v>1979-01-01</v>
      </c>
      <c r="B21">
        <v>9</v>
      </c>
      <c r="C21" s="3">
        <v>807.8</v>
      </c>
    </row>
    <row r="22" spans="1:5" x14ac:dyDescent="0.15">
      <c r="A22" s="8" t="d">
        <v>1980-01-01</v>
      </c>
      <c r="B22">
        <v>10</v>
      </c>
      <c r="C22" s="3">
        <v>786.74099999999999</v>
      </c>
    </row>
    <row r="23" spans="1:5" x14ac:dyDescent="0.15">
      <c r="A23" s="8" t="d">
        <v>1981-01-01</v>
      </c>
      <c r="B23">
        <v>11</v>
      </c>
      <c r="C23" s="3">
        <v>782.91899999999998</v>
      </c>
    </row>
    <row r="24" spans="1:5" x14ac:dyDescent="0.15">
      <c r="A24" s="8" t="d">
        <v>1982-01-01</v>
      </c>
      <c r="B24">
        <v>12</v>
      </c>
      <c r="C24" s="3">
        <v>775.79200000000003</v>
      </c>
    </row>
    <row r="25" spans="1:5" x14ac:dyDescent="0.15">
      <c r="A25" s="8" t="d">
        <v>1983-01-01</v>
      </c>
      <c r="B25">
        <v>13</v>
      </c>
      <c r="C25" s="3">
        <v>770.43</v>
      </c>
    </row>
    <row r="26" spans="1:5" x14ac:dyDescent="0.15">
      <c r="A26" s="8" t="d">
        <v>1984-01-01</v>
      </c>
      <c r="B26">
        <v>14</v>
      </c>
      <c r="C26" s="3">
        <v>767.53599999999994</v>
      </c>
      <c r="D26">
        <v>2025</v>
      </c>
      <c r="E26">
        <f>-6.206*55+869.9</f>
        <v>528.56999999999994</v>
      </c>
    </row>
    <row r="27" spans="1:5" x14ac:dyDescent="0.15">
      <c r="A27" s="8" t="d">
        <v>1985-01-01</v>
      </c>
      <c r="B27">
        <v>15</v>
      </c>
      <c r="C27" s="3">
        <v>761.601</v>
      </c>
      <c r="D27">
        <v>2030</v>
      </c>
      <c r="E27">
        <f>-6.206*60+869.9</f>
        <v>497.53999999999996</v>
      </c>
    </row>
    <row r="28" spans="1:5" x14ac:dyDescent="0.15">
      <c r="A28" s="8" t="d">
        <v>1986-01-01</v>
      </c>
      <c r="B28">
        <v>16</v>
      </c>
      <c r="C28" s="3">
        <v>761.41600000000005</v>
      </c>
      <c r="D28">
        <v>2040</v>
      </c>
      <c r="E28">
        <f>-6.206*70+869.9</f>
        <v>435.47999999999996</v>
      </c>
    </row>
    <row r="29" spans="1:5" x14ac:dyDescent="0.15">
      <c r="A29" s="8" t="d">
        <v>1987-01-01</v>
      </c>
      <c r="B29">
        <v>17</v>
      </c>
      <c r="C29" s="3">
        <v>751.327</v>
      </c>
    </row>
    <row r="30" spans="1:5" x14ac:dyDescent="0.15">
      <c r="A30" s="8" t="d">
        <v>1988-01-01</v>
      </c>
      <c r="B30">
        <v>18</v>
      </c>
      <c r="C30" s="3">
        <v>748.28399999999999</v>
      </c>
    </row>
    <row r="31" spans="1:5" x14ac:dyDescent="0.15">
      <c r="A31" s="8" t="d">
        <v>1989-01-01</v>
      </c>
      <c r="B31">
        <v>19</v>
      </c>
      <c r="C31" s="3">
        <v>740.697</v>
      </c>
    </row>
    <row r="32" spans="1:5" x14ac:dyDescent="0.15">
      <c r="A32" s="8" t="d">
        <v>1990-01-01</v>
      </c>
      <c r="B32">
        <v>20</v>
      </c>
      <c r="C32" s="3">
        <v>735.63199999999995</v>
      </c>
    </row>
    <row r="33" spans="1:3" x14ac:dyDescent="0.15">
      <c r="A33" s="8" t="d">
        <v>1991-01-01</v>
      </c>
      <c r="B33">
        <v>21</v>
      </c>
      <c r="C33" s="3">
        <v>735.83500000000004</v>
      </c>
    </row>
    <row r="34" spans="1:3" x14ac:dyDescent="0.15">
      <c r="A34" s="8" t="d">
        <v>1992-01-01</v>
      </c>
      <c r="B34">
        <v>22</v>
      </c>
      <c r="C34" s="3">
        <v>731.22699999999998</v>
      </c>
    </row>
    <row r="35" spans="1:3" x14ac:dyDescent="0.15">
      <c r="A35" s="8" t="d">
        <v>1993-01-01</v>
      </c>
      <c r="B35">
        <v>23</v>
      </c>
      <c r="C35" s="3">
        <v>723.80200000000002</v>
      </c>
    </row>
    <row r="36" spans="1:3" x14ac:dyDescent="0.15">
      <c r="A36" s="8" t="d">
        <v>1994-01-01</v>
      </c>
      <c r="B36">
        <v>24</v>
      </c>
      <c r="C36" s="3">
        <v>713.24800000000005</v>
      </c>
    </row>
    <row r="37" spans="1:3" x14ac:dyDescent="0.15">
      <c r="A37" s="8" t="d">
        <v>1995-01-01</v>
      </c>
      <c r="B37">
        <v>25</v>
      </c>
      <c r="C37" s="3">
        <v>701.68499999999995</v>
      </c>
    </row>
    <row r="38" spans="1:3" x14ac:dyDescent="0.15">
      <c r="A38" s="8" t="d">
        <v>1996-01-01</v>
      </c>
      <c r="B38">
        <v>26</v>
      </c>
      <c r="C38" s="3">
        <v>688.54200000000003</v>
      </c>
    </row>
    <row r="39" spans="1:3" x14ac:dyDescent="0.15">
      <c r="A39" s="8" t="d">
        <v>1997-01-01</v>
      </c>
      <c r="B39">
        <v>27</v>
      </c>
      <c r="C39" s="3">
        <v>677.34199999999998</v>
      </c>
    </row>
    <row r="40" spans="1:3" x14ac:dyDescent="0.15">
      <c r="A40" s="8" t="d">
        <v>1998-01-01</v>
      </c>
      <c r="B40">
        <v>28</v>
      </c>
      <c r="C40" s="3">
        <v>667.47900000000004</v>
      </c>
    </row>
    <row r="41" spans="1:3" x14ac:dyDescent="0.15">
      <c r="A41" s="8" t="d">
        <v>1999-01-01</v>
      </c>
      <c r="B41">
        <v>29</v>
      </c>
      <c r="C41" s="3">
        <v>657.44100000000003</v>
      </c>
    </row>
    <row r="42" spans="1:3" x14ac:dyDescent="0.15">
      <c r="A42" s="8" t="d">
        <v>2000-01-01</v>
      </c>
      <c r="B42">
        <v>30</v>
      </c>
      <c r="C42" s="3">
        <v>648.74599999999998</v>
      </c>
    </row>
    <row r="43" spans="1:3" x14ac:dyDescent="0.15">
      <c r="A43" s="8" t="d">
        <v>2001-01-01</v>
      </c>
      <c r="B43">
        <v>31</v>
      </c>
      <c r="C43" s="3">
        <v>645.25300000000004</v>
      </c>
    </row>
    <row r="44" spans="1:3" x14ac:dyDescent="0.15">
      <c r="A44" s="8" t="d">
        <v>2002-01-01</v>
      </c>
      <c r="B44">
        <v>32</v>
      </c>
      <c r="C44" s="3">
        <v>642.51400000000001</v>
      </c>
    </row>
    <row r="45" spans="1:3" x14ac:dyDescent="0.15">
      <c r="A45" s="8" t="d">
        <v>2003-01-01</v>
      </c>
      <c r="B45">
        <v>33</v>
      </c>
      <c r="C45" s="3">
        <v>642.32399999999996</v>
      </c>
    </row>
    <row r="46" spans="1:3" x14ac:dyDescent="0.15">
      <c r="A46" s="8" t="d">
        <v>2004-01-01</v>
      </c>
      <c r="B46">
        <v>34</v>
      </c>
      <c r="C46" s="3">
        <v>641.00400000000002</v>
      </c>
    </row>
    <row r="47" spans="1:3" x14ac:dyDescent="0.15">
      <c r="A47" s="8" t="d">
        <v>2005-01-01</v>
      </c>
      <c r="B47">
        <v>35</v>
      </c>
      <c r="C47" s="3">
        <v>640.06399999999996</v>
      </c>
    </row>
    <row r="48" spans="1:3" x14ac:dyDescent="0.15">
      <c r="A48" s="8" t="d">
        <v>2006-01-01</v>
      </c>
      <c r="B48">
        <v>36</v>
      </c>
      <c r="C48" s="3">
        <v>640.96100000000001</v>
      </c>
    </row>
    <row r="49" spans="1:3" x14ac:dyDescent="0.15">
      <c r="A49" s="8" t="d">
        <v>2007-01-01</v>
      </c>
      <c r="B49">
        <v>37</v>
      </c>
      <c r="C49" s="3">
        <v>640.15</v>
      </c>
    </row>
    <row r="50" spans="1:3" x14ac:dyDescent="0.15">
      <c r="A50" s="8" t="d">
        <v>2008-01-01</v>
      </c>
      <c r="B50">
        <v>38</v>
      </c>
      <c r="C50" s="3">
        <v>637.90099999999995</v>
      </c>
    </row>
    <row r="51" spans="1:3" x14ac:dyDescent="0.15">
      <c r="A51" s="8" t="d">
        <v>2009-01-01</v>
      </c>
      <c r="B51">
        <v>39</v>
      </c>
      <c r="C51" s="3">
        <v>636.12800000000004</v>
      </c>
    </row>
    <row r="52" spans="1:3" x14ac:dyDescent="0.15">
      <c r="A52" s="8" t="d">
        <v>2010-01-01</v>
      </c>
      <c r="B52">
        <v>40</v>
      </c>
      <c r="C52" s="3">
        <v>620.91499999999996</v>
      </c>
    </row>
    <row r="53" spans="1:3" x14ac:dyDescent="0.15">
      <c r="A53" s="8" t="d">
        <v>2011-01-01</v>
      </c>
      <c r="B53">
        <v>41</v>
      </c>
      <c r="C53" s="3">
        <v>620.41</v>
      </c>
    </row>
    <row r="54" spans="1:3" x14ac:dyDescent="0.15">
      <c r="A54" s="8" t="d">
        <v>2012-01-01</v>
      </c>
      <c r="B54">
        <v>42</v>
      </c>
      <c r="C54" s="3">
        <v>622.89499999999998</v>
      </c>
    </row>
    <row r="55" spans="1:3" x14ac:dyDescent="0.15">
      <c r="A55" s="8" t="d">
        <v>2013-01-01</v>
      </c>
      <c r="B55">
        <v>43</v>
      </c>
      <c r="C55" s="3">
        <v>622.39099999999996</v>
      </c>
    </row>
    <row r="56" spans="1:3" x14ac:dyDescent="0.15">
      <c r="A56" s="8" t="d">
        <v>2014-01-01</v>
      </c>
      <c r="B56">
        <v>44</v>
      </c>
      <c r="C56" s="3">
        <v>623.58699999999999</v>
      </c>
    </row>
    <row r="57" spans="1:3" x14ac:dyDescent="0.15">
      <c r="A57" s="8" t="d">
        <v>2015-01-01</v>
      </c>
      <c r="B57">
        <v>45</v>
      </c>
      <c r="C57" s="3">
        <v>622.52200000000005</v>
      </c>
    </row>
    <row r="58" spans="1:3" x14ac:dyDescent="0.15">
      <c r="A58" s="8" t="d">
        <v>2016-01-01</v>
      </c>
      <c r="B58">
        <v>46</v>
      </c>
      <c r="C58" s="3">
        <v>616.226</v>
      </c>
    </row>
    <row r="59" spans="1:3" x14ac:dyDescent="0.15">
      <c r="A59" s="8" t="d">
        <v>2017-01-01</v>
      </c>
      <c r="B59">
        <v>47</v>
      </c>
      <c r="C59" s="3">
        <v>610.48099999999999</v>
      </c>
    </row>
    <row r="60" spans="1:3" x14ac:dyDescent="0.15">
      <c r="A60" s="8" t="d">
        <v>2018-01-01</v>
      </c>
      <c r="B60">
        <v>48</v>
      </c>
      <c r="C60" s="3">
        <v>602.44299999999998</v>
      </c>
    </row>
    <row r="61" spans="1:3" x14ac:dyDescent="0.15">
      <c r="A61" s="8" t="d">
        <v>2019-01-01</v>
      </c>
      <c r="B61">
        <v>49</v>
      </c>
      <c r="C61" s="3">
        <v>593.49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regression_results</vt:lpstr>
      <vt:lpstr>FRED Graph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Jiho Lee</cp:lastModifiedBy>
  <dcterms:created xsi:type="dcterms:W3CDTF">2021-03-04T06:47:45Z</dcterms:created>
  <dcterms:modified xsi:type="dcterms:W3CDTF">2021-03-04T11:31:00Z</dcterms:modified>
</cp:coreProperties>
</file>