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mal\Desktop\take-home-assignment-ml\query-calculations\"/>
    </mc:Choice>
  </mc:AlternateContent>
  <xr:revisionPtr revIDLastSave="0" documentId="8_{B4438405-312F-42B0-ACCF-DEA411804EC1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7" i="1" l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M16" i="1"/>
  <c r="AM9" i="1"/>
  <c r="AJ1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Y19" i="1"/>
  <c r="Z19" i="1"/>
  <c r="AA19" i="1"/>
  <c r="AB19" i="1"/>
  <c r="AC19" i="1"/>
  <c r="AD19" i="1"/>
  <c r="AE19" i="1"/>
  <c r="AF19" i="1"/>
  <c r="AG19" i="1"/>
  <c r="AH19" i="1"/>
  <c r="AI19" i="1"/>
  <c r="W20" i="1"/>
  <c r="X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V13" i="1"/>
  <c r="D35" i="1"/>
  <c r="L35" i="1"/>
  <c r="D36" i="1"/>
  <c r="E36" i="1"/>
  <c r="L36" i="1"/>
  <c r="O28" i="1"/>
  <c r="O29" i="1"/>
  <c r="C29" i="1"/>
  <c r="C28" i="1"/>
  <c r="F21" i="1"/>
  <c r="K22" i="1"/>
  <c r="O22" i="1"/>
  <c r="G23" i="1"/>
  <c r="C21" i="1"/>
  <c r="F15" i="1"/>
  <c r="J15" i="1"/>
  <c r="K15" i="1"/>
  <c r="O15" i="1"/>
  <c r="N16" i="1"/>
  <c r="G17" i="1"/>
  <c r="K17" i="1"/>
  <c r="O17" i="1"/>
  <c r="C17" i="1"/>
  <c r="C16" i="1"/>
  <c r="C10" i="1"/>
  <c r="C22" i="1" s="1"/>
  <c r="D10" i="1"/>
  <c r="D22" i="1" s="1"/>
  <c r="E10" i="1"/>
  <c r="E22" i="1" s="1"/>
  <c r="F10" i="1"/>
  <c r="F22" i="1" s="1"/>
  <c r="G10" i="1"/>
  <c r="H10" i="1"/>
  <c r="H23" i="1" s="1"/>
  <c r="I10" i="1"/>
  <c r="I22" i="1" s="1"/>
  <c r="J10" i="1"/>
  <c r="J22" i="1" s="1"/>
  <c r="K10" i="1"/>
  <c r="L10" i="1"/>
  <c r="L22" i="1" s="1"/>
  <c r="M10" i="1"/>
  <c r="M28" i="1" s="1"/>
  <c r="N10" i="1"/>
  <c r="O10" i="1"/>
  <c r="P10" i="1"/>
  <c r="P34" i="1" s="1"/>
  <c r="Q10" i="1"/>
  <c r="Q28" i="1" s="1"/>
  <c r="C11" i="1"/>
  <c r="D11" i="1"/>
  <c r="D23" i="1" s="1"/>
  <c r="E11" i="1"/>
  <c r="F11" i="1"/>
  <c r="F23" i="1" s="1"/>
  <c r="G11" i="1"/>
  <c r="G29" i="1" s="1"/>
  <c r="H11" i="1"/>
  <c r="H35" i="1" s="1"/>
  <c r="I11" i="1"/>
  <c r="J11" i="1"/>
  <c r="J17" i="1" s="1"/>
  <c r="K11" i="1"/>
  <c r="L11" i="1"/>
  <c r="L29" i="1" s="1"/>
  <c r="M11" i="1"/>
  <c r="M17" i="1" s="1"/>
  <c r="N11" i="1"/>
  <c r="N17" i="1" s="1"/>
  <c r="O11" i="1"/>
  <c r="O35" i="1" s="1"/>
  <c r="P11" i="1"/>
  <c r="Q11" i="1"/>
  <c r="C12" i="1"/>
  <c r="C24" i="1" s="1"/>
  <c r="D12" i="1"/>
  <c r="E12" i="1"/>
  <c r="E18" i="1" s="1"/>
  <c r="F12" i="1"/>
  <c r="G12" i="1"/>
  <c r="G36" i="1" s="1"/>
  <c r="H12" i="1"/>
  <c r="I12" i="1"/>
  <c r="J12" i="1"/>
  <c r="J24" i="1" s="1"/>
  <c r="K12" i="1"/>
  <c r="K36" i="1" s="1"/>
  <c r="L12" i="1"/>
  <c r="M12" i="1"/>
  <c r="N12" i="1"/>
  <c r="N33" i="1" s="1"/>
  <c r="O12" i="1"/>
  <c r="O36" i="1" s="1"/>
  <c r="P12" i="1"/>
  <c r="P36" i="1" s="1"/>
  <c r="Q12" i="1"/>
  <c r="Q9" i="1"/>
  <c r="Q33" i="1" s="1"/>
  <c r="P9" i="1"/>
  <c r="O9" i="1"/>
  <c r="N9" i="1"/>
  <c r="M9" i="1"/>
  <c r="M33" i="1" s="1"/>
  <c r="L9" i="1"/>
  <c r="L27" i="1" s="1"/>
  <c r="K9" i="1"/>
  <c r="J9" i="1"/>
  <c r="I9" i="1"/>
  <c r="I33" i="1" s="1"/>
  <c r="H9" i="1"/>
  <c r="H15" i="1" s="1"/>
  <c r="G9" i="1"/>
  <c r="F9" i="1"/>
  <c r="F16" i="1" s="1"/>
  <c r="E9" i="1"/>
  <c r="E21" i="1" s="1"/>
  <c r="D9" i="1"/>
  <c r="D27" i="1" s="1"/>
  <c r="C9" i="1"/>
  <c r="C27" i="1" s="1"/>
  <c r="P27" i="1" l="1"/>
  <c r="P15" i="1"/>
  <c r="F30" i="1"/>
  <c r="Q35" i="1"/>
  <c r="Q29" i="1"/>
  <c r="I35" i="1"/>
  <c r="I23" i="1"/>
  <c r="E35" i="1"/>
  <c r="E29" i="1"/>
  <c r="E23" i="1"/>
  <c r="O18" i="1"/>
  <c r="K18" i="1"/>
  <c r="P17" i="1"/>
  <c r="M16" i="1"/>
  <c r="H16" i="1"/>
  <c r="E15" i="1"/>
  <c r="O24" i="1"/>
  <c r="E24" i="1"/>
  <c r="R24" i="1" s="1"/>
  <c r="L23" i="1"/>
  <c r="L21" i="1"/>
  <c r="N30" i="1"/>
  <c r="G30" i="1"/>
  <c r="N29" i="1"/>
  <c r="L28" i="1"/>
  <c r="E28" i="1"/>
  <c r="L34" i="1"/>
  <c r="E34" i="1"/>
  <c r="D33" i="1"/>
  <c r="J27" i="1"/>
  <c r="N27" i="1"/>
  <c r="Q30" i="1"/>
  <c r="Q24" i="1"/>
  <c r="M36" i="1"/>
  <c r="M30" i="1"/>
  <c r="I30" i="1"/>
  <c r="P29" i="1"/>
  <c r="P35" i="1"/>
  <c r="O34" i="1"/>
  <c r="O16" i="1"/>
  <c r="K34" i="1"/>
  <c r="K16" i="1"/>
  <c r="G34" i="1"/>
  <c r="G28" i="1"/>
  <c r="G16" i="1"/>
  <c r="C18" i="1"/>
  <c r="D15" i="1"/>
  <c r="N18" i="1"/>
  <c r="J18" i="1"/>
  <c r="F18" i="1"/>
  <c r="I17" i="1"/>
  <c r="Q16" i="1"/>
  <c r="L16" i="1"/>
  <c r="N15" i="1"/>
  <c r="I15" i="1"/>
  <c r="C23" i="1"/>
  <c r="N24" i="1"/>
  <c r="I24" i="1"/>
  <c r="Q23" i="1"/>
  <c r="K23" i="1"/>
  <c r="M22" i="1"/>
  <c r="R22" i="1" s="1"/>
  <c r="H22" i="1"/>
  <c r="Q21" i="1"/>
  <c r="J21" i="1"/>
  <c r="C30" i="1"/>
  <c r="L30" i="1"/>
  <c r="E30" i="1"/>
  <c r="M29" i="1"/>
  <c r="D29" i="1"/>
  <c r="R29" i="1" s="1"/>
  <c r="K28" i="1"/>
  <c r="Q27" i="1"/>
  <c r="I27" i="1"/>
  <c r="Q36" i="1"/>
  <c r="J36" i="1"/>
  <c r="J35" i="1"/>
  <c r="Q34" i="1"/>
  <c r="J34" i="1"/>
  <c r="P33" i="1"/>
  <c r="J33" i="1"/>
  <c r="G33" i="1"/>
  <c r="G21" i="1"/>
  <c r="K27" i="1"/>
  <c r="K21" i="1"/>
  <c r="O21" i="1"/>
  <c r="L24" i="1"/>
  <c r="H36" i="1"/>
  <c r="H24" i="1"/>
  <c r="D24" i="1"/>
  <c r="K35" i="1"/>
  <c r="K29" i="1"/>
  <c r="R11" i="1"/>
  <c r="C35" i="1"/>
  <c r="R35" i="1" s="1"/>
  <c r="R10" i="1"/>
  <c r="N34" i="1"/>
  <c r="N28" i="1"/>
  <c r="N22" i="1"/>
  <c r="C15" i="1"/>
  <c r="D18" i="1"/>
  <c r="Q18" i="1"/>
  <c r="M18" i="1"/>
  <c r="I18" i="1"/>
  <c r="H17" i="1"/>
  <c r="R17" i="1" s="1"/>
  <c r="P16" i="1"/>
  <c r="J16" i="1"/>
  <c r="E16" i="1"/>
  <c r="M15" i="1"/>
  <c r="G15" i="1"/>
  <c r="M24" i="1"/>
  <c r="G24" i="1"/>
  <c r="O23" i="1"/>
  <c r="J23" i="1"/>
  <c r="G22" i="1"/>
  <c r="N21" i="1"/>
  <c r="I21" i="1"/>
  <c r="D21" i="1"/>
  <c r="R21" i="1" s="1"/>
  <c r="P30" i="1"/>
  <c r="K30" i="1"/>
  <c r="D30" i="1"/>
  <c r="J29" i="1"/>
  <c r="P28" i="1"/>
  <c r="J28" i="1"/>
  <c r="O27" i="1"/>
  <c r="G27" i="1"/>
  <c r="I36" i="1"/>
  <c r="H34" i="1"/>
  <c r="O33" i="1"/>
  <c r="H33" i="1"/>
  <c r="L33" i="1"/>
  <c r="L15" i="1"/>
  <c r="R12" i="1"/>
  <c r="C36" i="1"/>
  <c r="R36" i="1" s="1"/>
  <c r="F35" i="1"/>
  <c r="F17" i="1"/>
  <c r="I28" i="1"/>
  <c r="I34" i="1"/>
  <c r="D17" i="1"/>
  <c r="P18" i="1"/>
  <c r="L18" i="1"/>
  <c r="H18" i="1"/>
  <c r="Q17" i="1"/>
  <c r="L17" i="1"/>
  <c r="I16" i="1"/>
  <c r="Q15" i="1"/>
  <c r="K24" i="1"/>
  <c r="F24" i="1"/>
  <c r="N23" i="1"/>
  <c r="Q22" i="1"/>
  <c r="M21" i="1"/>
  <c r="H21" i="1"/>
  <c r="R28" i="1"/>
  <c r="O30" i="1"/>
  <c r="J30" i="1"/>
  <c r="I29" i="1"/>
  <c r="F28" i="1"/>
  <c r="M27" i="1"/>
  <c r="F27" i="1"/>
  <c r="C33" i="1"/>
  <c r="N36" i="1"/>
  <c r="F36" i="1"/>
  <c r="N35" i="1"/>
  <c r="G35" i="1"/>
  <c r="M34" i="1"/>
  <c r="F34" i="1"/>
  <c r="F33" i="1"/>
  <c r="E33" i="1"/>
  <c r="E27" i="1"/>
  <c r="R27" i="1" s="1"/>
  <c r="M35" i="1"/>
  <c r="M23" i="1"/>
  <c r="D28" i="1"/>
  <c r="D34" i="1"/>
  <c r="D16" i="1"/>
  <c r="R16" i="1" s="1"/>
  <c r="G18" i="1"/>
  <c r="E17" i="1"/>
  <c r="F29" i="1"/>
  <c r="C34" i="1"/>
  <c r="R34" i="1" s="1"/>
  <c r="K33" i="1"/>
  <c r="R9" i="1"/>
  <c r="R30" i="1" l="1"/>
  <c r="R23" i="1"/>
  <c r="R33" i="1"/>
  <c r="R15" i="1"/>
  <c r="R18" i="1"/>
</calcChain>
</file>

<file path=xl/sharedStrings.xml><?xml version="1.0" encoding="utf-8"?>
<sst xmlns="http://schemas.openxmlformats.org/spreadsheetml/2006/main" count="274" uniqueCount="24">
  <si>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</si>
  <si>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</si>
  <si>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</si>
  <si>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</si>
  <si>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</si>
  <si>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</si>
  <si>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</si>
  <si>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</si>
  <si>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</si>
  <si>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</si>
  <si>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</si>
  <si>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</si>
  <si>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</si>
  <si>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</si>
  <si>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</si>
  <si>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Yes</t>
  </si>
  <si>
    <t>No</t>
  </si>
  <si>
    <t>Undecided</t>
  </si>
  <si>
    <t>G1</t>
  </si>
  <si>
    <t>G2</t>
  </si>
  <si>
    <t>G3</t>
  </si>
  <si>
    <t>G4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</si>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</sst>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1" applyFont="1" applyAlignment="1">
      <alignment horizontal="center"/>
    </xf>
    <xf numFmtId="9" fontId="0" fillId="0" borderId="0" xfId="1" applyFont="1"/>
    <xf numFmtId="9" fontId="0" fillId="3" borderId="0" xfId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9" fontId="0" fillId="3" borderId="0" xfId="1" applyFont="1" applyFill="1"/>
    <xf numFmtId="9" fontId="5" fillId="0" borderId="0" xfId="1" applyFont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"/>
  <sheetViews>
    <sheetView tabSelected="1" topLeftCell="F22" workbookViewId="0">
      <selection activeCell="AQ17" sqref="AQ17"/>
    </sheetView>
  </sheetViews>
  <sheetFormatPr defaultRowHeight="15" x14ac:dyDescent="0.25"/>
  <cols>
    <col min="5" max="5" width="10.5703125" customWidth="1"/>
    <col min="8" max="8" width="11.140625" customWidth="1"/>
    <col min="11" max="11" width="11.42578125" customWidth="1"/>
    <col min="14" max="14" width="10.5703125" customWidth="1"/>
    <col min="16" max="16" width="7.7109375" bestFit="1" customWidth="1"/>
    <col min="17" max="17" width="11" customWidth="1"/>
    <col min="19" max="19" width="7.28515625" bestFit="1" customWidth="1"/>
    <col min="20" max="20" width="10.7109375" customWidth="1"/>
    <col min="23" max="23" width="11.42578125" customWidth="1"/>
    <col min="26" max="26" width="10.85546875" customWidth="1"/>
    <col min="29" max="29" width="11.42578125" customWidth="1"/>
    <col min="32" max="32" width="10.5703125" customWidth="1"/>
    <col min="35" max="35" width="11.7109375" customWidth="1"/>
    <col min="38" max="38" width="12" customWidth="1"/>
    <col min="41" max="41" width="11.5703125" customWidth="1"/>
    <col min="44" max="44" width="11.7109375" customWidth="1"/>
    <col min="47" max="47" width="11.140625" customWidth="1"/>
  </cols>
  <sheetData>
    <row r="1" spans="1:53" s="2" customFormat="1" x14ac:dyDescent="0.25">
      <c r="A1" s="1"/>
      <c r="C1" s="3" t="s">
        <v>0</v>
      </c>
      <c r="D1" s="3"/>
      <c r="E1" s="3"/>
      <c r="F1" s="4" t="s">
        <v>1</v>
      </c>
      <c r="G1" s="4"/>
      <c r="H1" s="4"/>
      <c r="I1" s="5" t="s">
        <v>2</v>
      </c>
      <c r="J1" s="5"/>
      <c r="K1" s="5"/>
      <c r="L1" s="3" t="s">
        <v>3</v>
      </c>
      <c r="M1" s="3"/>
      <c r="N1" s="3"/>
      <c r="O1" s="6" t="s">
        <v>4</v>
      </c>
      <c r="P1" s="6"/>
      <c r="Q1" s="6"/>
      <c r="R1" s="5" t="s">
        <v>5</v>
      </c>
      <c r="S1" s="5"/>
      <c r="T1" s="5"/>
      <c r="U1" s="7" t="s">
        <v>6</v>
      </c>
      <c r="V1" s="7"/>
      <c r="W1" s="7"/>
      <c r="X1" s="8" t="s">
        <v>7</v>
      </c>
      <c r="Y1" s="8"/>
      <c r="Z1" s="8"/>
      <c r="AA1" s="9" t="s">
        <v>8</v>
      </c>
      <c r="AB1" s="9"/>
      <c r="AC1" s="9"/>
      <c r="AD1" s="10" t="s">
        <v>9</v>
      </c>
      <c r="AE1" s="10"/>
      <c r="AF1" s="10"/>
      <c r="AG1" s="11" t="s">
        <v>10</v>
      </c>
      <c r="AH1" s="11"/>
      <c r="AI1" s="11"/>
      <c r="AJ1" s="8" t="s">
        <v>11</v>
      </c>
      <c r="AK1" s="8"/>
      <c r="AL1" s="8"/>
      <c r="AM1" s="12" t="s">
        <v>12</v>
      </c>
      <c r="AN1" s="12"/>
      <c r="AO1" s="12"/>
      <c r="AP1" s="3" t="s">
        <v>13</v>
      </c>
      <c r="AQ1" s="3"/>
      <c r="AR1" s="3"/>
      <c r="AS1" s="4" t="s">
        <v>14</v>
      </c>
      <c r="AT1" s="4"/>
      <c r="AU1" s="4"/>
    </row>
    <row r="2" spans="1:53" s="2" customFormat="1" x14ac:dyDescent="0.25">
      <c r="A2" s="1"/>
      <c r="C2" s="2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2" t="s">
        <v>17</v>
      </c>
      <c r="AM2" s="2" t="s">
        <v>15</v>
      </c>
      <c r="AN2" s="2" t="s">
        <v>16</v>
      </c>
      <c r="AO2" s="2" t="s">
        <v>17</v>
      </c>
      <c r="AP2" s="2" t="s">
        <v>15</v>
      </c>
      <c r="AQ2" s="2" t="s">
        <v>16</v>
      </c>
      <c r="AR2" s="2" t="s">
        <v>17</v>
      </c>
      <c r="AS2" s="2" t="s">
        <v>15</v>
      </c>
      <c r="AT2" s="2" t="s">
        <v>16</v>
      </c>
      <c r="AU2" s="2" t="s">
        <v>17</v>
      </c>
    </row>
    <row r="3" spans="1:53" x14ac:dyDescent="0.25">
      <c r="A3" s="13"/>
      <c r="B3" s="2" t="s">
        <v>18</v>
      </c>
      <c r="C3">
        <v>94</v>
      </c>
      <c r="D3">
        <v>6</v>
      </c>
      <c r="E3">
        <v>0</v>
      </c>
      <c r="F3">
        <v>11</v>
      </c>
      <c r="G3">
        <v>89</v>
      </c>
      <c r="H3">
        <v>0</v>
      </c>
      <c r="I3">
        <v>0</v>
      </c>
      <c r="J3">
        <v>100</v>
      </c>
      <c r="K3">
        <v>0</v>
      </c>
      <c r="L3">
        <v>11</v>
      </c>
      <c r="M3">
        <v>39</v>
      </c>
      <c r="N3">
        <v>50</v>
      </c>
      <c r="O3">
        <v>33</v>
      </c>
      <c r="P3">
        <v>17</v>
      </c>
      <c r="Q3">
        <v>50</v>
      </c>
      <c r="R3">
        <v>22</v>
      </c>
      <c r="S3">
        <v>78</v>
      </c>
      <c r="T3">
        <v>0</v>
      </c>
      <c r="U3">
        <v>0</v>
      </c>
      <c r="V3">
        <v>100</v>
      </c>
      <c r="W3">
        <v>0</v>
      </c>
      <c r="X3">
        <v>0</v>
      </c>
      <c r="Y3">
        <v>100</v>
      </c>
      <c r="Z3">
        <v>0</v>
      </c>
      <c r="AA3">
        <v>61</v>
      </c>
      <c r="AB3">
        <v>39</v>
      </c>
      <c r="AC3">
        <v>0</v>
      </c>
      <c r="AD3">
        <v>0</v>
      </c>
      <c r="AE3">
        <v>100</v>
      </c>
      <c r="AF3">
        <v>0</v>
      </c>
      <c r="AG3">
        <v>100</v>
      </c>
      <c r="AH3">
        <v>0</v>
      </c>
      <c r="AI3">
        <v>0</v>
      </c>
      <c r="AJ3">
        <v>100</v>
      </c>
      <c r="AK3">
        <v>0</v>
      </c>
      <c r="AL3">
        <v>0</v>
      </c>
      <c r="AM3">
        <v>89</v>
      </c>
      <c r="AN3">
        <v>11</v>
      </c>
      <c r="AO3">
        <v>0</v>
      </c>
      <c r="AP3">
        <v>100</v>
      </c>
      <c r="AQ3">
        <v>0</v>
      </c>
      <c r="AR3">
        <v>0</v>
      </c>
      <c r="AS3">
        <v>56</v>
      </c>
      <c r="AT3">
        <v>38</v>
      </c>
      <c r="AU3">
        <v>6</v>
      </c>
    </row>
    <row r="4" spans="1:53" x14ac:dyDescent="0.25">
      <c r="A4" s="13"/>
      <c r="B4" s="2" t="s">
        <v>19</v>
      </c>
      <c r="C4">
        <v>72</v>
      </c>
      <c r="D4">
        <v>28</v>
      </c>
      <c r="E4">
        <v>0</v>
      </c>
      <c r="F4">
        <v>28</v>
      </c>
      <c r="G4">
        <v>72</v>
      </c>
      <c r="H4">
        <v>0</v>
      </c>
      <c r="I4">
        <v>46</v>
      </c>
      <c r="J4">
        <v>54</v>
      </c>
      <c r="K4">
        <v>0</v>
      </c>
      <c r="L4">
        <v>61</v>
      </c>
      <c r="M4">
        <v>17</v>
      </c>
      <c r="N4">
        <v>22</v>
      </c>
      <c r="O4">
        <v>22</v>
      </c>
      <c r="P4">
        <v>39</v>
      </c>
      <c r="Q4">
        <v>39</v>
      </c>
      <c r="R4">
        <v>44</v>
      </c>
      <c r="S4">
        <v>56</v>
      </c>
      <c r="T4">
        <v>0</v>
      </c>
      <c r="U4">
        <v>17</v>
      </c>
      <c r="V4">
        <v>83</v>
      </c>
      <c r="W4">
        <v>0</v>
      </c>
      <c r="X4">
        <v>11</v>
      </c>
      <c r="Y4">
        <v>89</v>
      </c>
      <c r="Z4">
        <v>0</v>
      </c>
      <c r="AA4">
        <v>72</v>
      </c>
      <c r="AB4">
        <v>28</v>
      </c>
      <c r="AC4">
        <v>0</v>
      </c>
      <c r="AD4">
        <v>6</v>
      </c>
      <c r="AE4">
        <v>94</v>
      </c>
      <c r="AF4">
        <v>0</v>
      </c>
      <c r="AG4">
        <v>61</v>
      </c>
      <c r="AH4">
        <v>39</v>
      </c>
      <c r="AI4">
        <v>0</v>
      </c>
      <c r="AJ4">
        <v>100</v>
      </c>
      <c r="AK4">
        <v>0</v>
      </c>
      <c r="AL4">
        <v>0</v>
      </c>
      <c r="AM4">
        <v>61</v>
      </c>
      <c r="AN4">
        <v>39</v>
      </c>
      <c r="AO4">
        <v>0</v>
      </c>
      <c r="AP4">
        <v>50</v>
      </c>
      <c r="AQ4">
        <v>50</v>
      </c>
      <c r="AR4">
        <v>0</v>
      </c>
      <c r="AS4">
        <v>56</v>
      </c>
      <c r="AT4">
        <v>44</v>
      </c>
      <c r="AU4">
        <v>0</v>
      </c>
    </row>
    <row r="5" spans="1:53" x14ac:dyDescent="0.25">
      <c r="A5" s="13"/>
      <c r="B5" s="2" t="s">
        <v>20</v>
      </c>
      <c r="C5">
        <v>89</v>
      </c>
      <c r="D5">
        <v>11</v>
      </c>
      <c r="E5">
        <v>0</v>
      </c>
      <c r="F5">
        <v>17</v>
      </c>
      <c r="G5">
        <v>83</v>
      </c>
      <c r="H5">
        <v>0</v>
      </c>
      <c r="I5">
        <v>6</v>
      </c>
      <c r="J5">
        <v>94</v>
      </c>
      <c r="K5">
        <v>0</v>
      </c>
      <c r="L5">
        <v>50</v>
      </c>
      <c r="M5">
        <v>11</v>
      </c>
      <c r="N5">
        <v>39</v>
      </c>
      <c r="O5">
        <v>55</v>
      </c>
      <c r="P5">
        <v>28</v>
      </c>
      <c r="Q5">
        <v>17</v>
      </c>
      <c r="R5">
        <v>50</v>
      </c>
      <c r="S5">
        <v>50</v>
      </c>
      <c r="T5">
        <v>0</v>
      </c>
      <c r="U5">
        <v>6</v>
      </c>
      <c r="V5">
        <v>94</v>
      </c>
      <c r="W5">
        <v>0</v>
      </c>
      <c r="X5">
        <v>11</v>
      </c>
      <c r="Y5">
        <v>89</v>
      </c>
      <c r="Z5">
        <v>0</v>
      </c>
      <c r="AA5">
        <v>83</v>
      </c>
      <c r="AB5">
        <v>17</v>
      </c>
      <c r="AC5">
        <v>0</v>
      </c>
      <c r="AD5">
        <v>0</v>
      </c>
      <c r="AE5">
        <v>100</v>
      </c>
      <c r="AF5">
        <v>0</v>
      </c>
      <c r="AG5">
        <v>94</v>
      </c>
      <c r="AH5">
        <v>6</v>
      </c>
      <c r="AI5">
        <v>0</v>
      </c>
      <c r="AJ5">
        <v>100</v>
      </c>
      <c r="AK5">
        <v>0</v>
      </c>
      <c r="AL5">
        <v>0</v>
      </c>
      <c r="AM5">
        <v>89</v>
      </c>
      <c r="AN5">
        <v>11</v>
      </c>
      <c r="AO5">
        <v>0</v>
      </c>
      <c r="AP5">
        <v>94</v>
      </c>
      <c r="AQ5">
        <v>6</v>
      </c>
      <c r="AR5">
        <v>0</v>
      </c>
      <c r="AS5">
        <v>28</v>
      </c>
      <c r="AT5">
        <v>55</v>
      </c>
      <c r="AU5">
        <v>17</v>
      </c>
    </row>
    <row r="6" spans="1:53" x14ac:dyDescent="0.25">
      <c r="A6" s="13"/>
      <c r="B6" s="2" t="s">
        <v>21</v>
      </c>
      <c r="C6">
        <v>28</v>
      </c>
      <c r="D6">
        <v>72</v>
      </c>
      <c r="E6">
        <v>0</v>
      </c>
      <c r="F6">
        <v>0</v>
      </c>
      <c r="G6">
        <v>100</v>
      </c>
      <c r="H6">
        <v>0</v>
      </c>
      <c r="I6">
        <v>94</v>
      </c>
      <c r="J6">
        <v>6</v>
      </c>
      <c r="K6">
        <v>0</v>
      </c>
      <c r="L6">
        <v>6</v>
      </c>
      <c r="M6">
        <v>88</v>
      </c>
      <c r="N6">
        <v>6</v>
      </c>
      <c r="O6">
        <v>100</v>
      </c>
      <c r="P6">
        <v>0</v>
      </c>
      <c r="Q6">
        <v>0</v>
      </c>
      <c r="R6">
        <v>94</v>
      </c>
      <c r="S6">
        <v>6</v>
      </c>
      <c r="T6">
        <v>0</v>
      </c>
      <c r="U6">
        <v>0</v>
      </c>
      <c r="V6">
        <v>100</v>
      </c>
      <c r="W6">
        <v>0</v>
      </c>
      <c r="X6">
        <v>0</v>
      </c>
      <c r="Y6">
        <v>100</v>
      </c>
      <c r="Z6">
        <v>0</v>
      </c>
      <c r="AA6">
        <v>100</v>
      </c>
      <c r="AB6">
        <v>0</v>
      </c>
      <c r="AC6">
        <v>0</v>
      </c>
      <c r="AD6">
        <v>0</v>
      </c>
      <c r="AE6">
        <v>100</v>
      </c>
      <c r="AF6">
        <v>0</v>
      </c>
      <c r="AG6">
        <v>83</v>
      </c>
      <c r="AH6">
        <v>17</v>
      </c>
      <c r="AI6">
        <v>0</v>
      </c>
      <c r="AJ6">
        <v>100</v>
      </c>
      <c r="AK6">
        <v>0</v>
      </c>
      <c r="AL6">
        <v>0</v>
      </c>
      <c r="AM6">
        <v>94</v>
      </c>
      <c r="AN6">
        <v>6</v>
      </c>
      <c r="AO6">
        <v>0</v>
      </c>
      <c r="AP6">
        <v>50</v>
      </c>
      <c r="AQ6">
        <v>44</v>
      </c>
      <c r="AR6">
        <v>6</v>
      </c>
      <c r="AS6">
        <v>0</v>
      </c>
      <c r="AT6">
        <v>78</v>
      </c>
      <c r="AU6">
        <v>22</v>
      </c>
    </row>
    <row r="8" spans="1:53" x14ac:dyDescent="0.25">
      <c r="B8" s="15"/>
      <c r="C8" s="16" t="s">
        <v>0</v>
      </c>
      <c r="D8" s="16" t="s">
        <v>1</v>
      </c>
      <c r="E8" s="16" t="s">
        <v>2</v>
      </c>
      <c r="F8" s="16" t="s">
        <v>3</v>
      </c>
      <c r="G8" s="16" t="s">
        <v>4</v>
      </c>
      <c r="H8" s="16" t="s">
        <v>5</v>
      </c>
      <c r="I8" s="16" t="s">
        <v>6</v>
      </c>
      <c r="J8" s="16" t="s">
        <v>7</v>
      </c>
      <c r="K8" s="16" t="s">
        <v>8</v>
      </c>
      <c r="L8" s="16" t="s">
        <v>9</v>
      </c>
      <c r="M8" s="16" t="s">
        <v>10</v>
      </c>
      <c r="N8" s="16" t="s">
        <v>11</v>
      </c>
      <c r="O8" s="16" t="s">
        <v>12</v>
      </c>
      <c r="P8" s="16" t="s">
        <v>13</v>
      </c>
      <c r="Q8" s="16" t="s">
        <v>14</v>
      </c>
      <c r="R8" s="16" t="s">
        <v>22</v>
      </c>
      <c r="U8" s="17"/>
      <c r="V8" s="14" t="s">
        <v>0</v>
      </c>
      <c r="W8" s="14" t="s">
        <v>1</v>
      </c>
      <c r="X8" s="14" t="s">
        <v>2</v>
      </c>
      <c r="Y8" s="14" t="s">
        <v>3</v>
      </c>
      <c r="Z8" s="14" t="s">
        <v>4</v>
      </c>
      <c r="AA8" s="14" t="s">
        <v>5</v>
      </c>
      <c r="AB8" s="14" t="s">
        <v>6</v>
      </c>
      <c r="AC8" s="14" t="s">
        <v>7</v>
      </c>
      <c r="AD8" s="14" t="s">
        <v>8</v>
      </c>
      <c r="AE8" s="14" t="s">
        <v>9</v>
      </c>
      <c r="AF8" s="14" t="s">
        <v>10</v>
      </c>
      <c r="AG8" s="14" t="s">
        <v>11</v>
      </c>
      <c r="AH8" s="14" t="s">
        <v>12</v>
      </c>
      <c r="AI8" s="14" t="s">
        <v>13</v>
      </c>
      <c r="AJ8" s="14" t="s">
        <v>14</v>
      </c>
      <c r="AK8" s="14"/>
      <c r="AM8" t="s">
        <v>0</v>
      </c>
      <c r="AN8" t="s">
        <v>1</v>
      </c>
      <c r="AO8" t="s">
        <v>2</v>
      </c>
      <c r="AP8" t="s">
        <v>3</v>
      </c>
      <c r="AQ8" t="s">
        <v>4</v>
      </c>
      <c r="AR8" t="s">
        <v>5</v>
      </c>
      <c r="AS8" t="s">
        <v>6</v>
      </c>
      <c r="AT8" t="s">
        <v>7</v>
      </c>
      <c r="AU8" t="s">
        <v>8</v>
      </c>
      <c r="AV8" t="s">
        <v>9</v>
      </c>
      <c r="AW8" t="s">
        <v>10</v>
      </c>
      <c r="AX8" t="s">
        <v>11</v>
      </c>
      <c r="AY8" t="s">
        <v>12</v>
      </c>
      <c r="AZ8" t="s">
        <v>13</v>
      </c>
      <c r="BA8" t="s">
        <v>14</v>
      </c>
    </row>
    <row r="9" spans="1:53" x14ac:dyDescent="0.25">
      <c r="B9" s="16" t="s">
        <v>18</v>
      </c>
      <c r="C9" s="15">
        <f>(C3-D3)</f>
        <v>88</v>
      </c>
      <c r="D9" s="15">
        <f>(F3-G3)</f>
        <v>-78</v>
      </c>
      <c r="E9" s="15">
        <f>(I3-J3)</f>
        <v>-100</v>
      </c>
      <c r="F9" s="15">
        <f>(L3-M3)</f>
        <v>-28</v>
      </c>
      <c r="G9" s="15">
        <f>(O3-P3)</f>
        <v>16</v>
      </c>
      <c r="H9" s="15">
        <f>(R3-S3)</f>
        <v>-56</v>
      </c>
      <c r="I9" s="15">
        <f>(U3-V3)</f>
        <v>-100</v>
      </c>
      <c r="J9" s="15">
        <f>(X3-Y3)</f>
        <v>-100</v>
      </c>
      <c r="K9" s="15">
        <f>(AA3-AB3)</f>
        <v>22</v>
      </c>
      <c r="L9" s="15">
        <f>(AD3-AE3)</f>
        <v>-100</v>
      </c>
      <c r="M9" s="15">
        <f>(AG3-AH3)</f>
        <v>100</v>
      </c>
      <c r="N9" s="15">
        <f>(AJ3-AK3)</f>
        <v>100</v>
      </c>
      <c r="O9" s="15">
        <f>(AM3-AN3)</f>
        <v>78</v>
      </c>
      <c r="P9" s="15">
        <f>(AP3-AQ3)</f>
        <v>100</v>
      </c>
      <c r="Q9" s="15">
        <f>(AS3-AT3)</f>
        <v>18</v>
      </c>
      <c r="R9" s="15">
        <f>SUM(C9:Q9)</f>
        <v>-40</v>
      </c>
      <c r="U9" s="14" t="s">
        <v>18</v>
      </c>
      <c r="V9" s="17">
        <v>88</v>
      </c>
      <c r="W9" s="17">
        <v>-78</v>
      </c>
      <c r="X9" s="17">
        <v>-100</v>
      </c>
      <c r="Y9" s="17">
        <v>-28</v>
      </c>
      <c r="Z9" s="17">
        <v>16</v>
      </c>
      <c r="AA9" s="17">
        <v>-56</v>
      </c>
      <c r="AB9" s="17">
        <v>-100</v>
      </c>
      <c r="AC9" s="17">
        <v>-100</v>
      </c>
      <c r="AD9" s="17">
        <v>22</v>
      </c>
      <c r="AE9" s="17">
        <v>-100</v>
      </c>
      <c r="AF9" s="17">
        <v>100</v>
      </c>
      <c r="AG9" s="17">
        <v>100</v>
      </c>
      <c r="AH9" s="17">
        <v>78</v>
      </c>
      <c r="AI9" s="17">
        <v>100</v>
      </c>
      <c r="AJ9" s="17">
        <v>18</v>
      </c>
      <c r="AK9" s="17"/>
      <c r="AL9" t="s">
        <v>18</v>
      </c>
      <c r="AM9">
        <f>ABS(88)</f>
        <v>88</v>
      </c>
      <c r="AN9">
        <v>-78</v>
      </c>
      <c r="AO9">
        <v>-100</v>
      </c>
      <c r="AP9">
        <v>-28</v>
      </c>
      <c r="AQ9">
        <v>16</v>
      </c>
      <c r="AR9">
        <v>-56</v>
      </c>
      <c r="AS9">
        <v>-100</v>
      </c>
      <c r="AT9">
        <v>-100</v>
      </c>
      <c r="AU9">
        <v>22</v>
      </c>
      <c r="AV9">
        <v>-100</v>
      </c>
      <c r="AW9">
        <v>100</v>
      </c>
      <c r="AX9">
        <v>100</v>
      </c>
      <c r="AY9">
        <v>78</v>
      </c>
      <c r="AZ9">
        <v>100</v>
      </c>
      <c r="BA9">
        <v>18</v>
      </c>
    </row>
    <row r="10" spans="1:53" x14ac:dyDescent="0.25">
      <c r="B10" s="16" t="s">
        <v>19</v>
      </c>
      <c r="C10" s="15">
        <f t="shared" ref="C10:C12" si="0">(C4-D4)</f>
        <v>44</v>
      </c>
      <c r="D10" s="15">
        <f t="shared" ref="D10:D12" si="1">(F4-G4)</f>
        <v>-44</v>
      </c>
      <c r="E10" s="15">
        <f t="shared" ref="E10:E12" si="2">(I4-J4)</f>
        <v>-8</v>
      </c>
      <c r="F10" s="15">
        <f t="shared" ref="F10:F12" si="3">(L4-M4)</f>
        <v>44</v>
      </c>
      <c r="G10" s="15">
        <f t="shared" ref="G10:G12" si="4">(O4-P4)</f>
        <v>-17</v>
      </c>
      <c r="H10" s="15">
        <f t="shared" ref="H10:H12" si="5">(R4-S4)</f>
        <v>-12</v>
      </c>
      <c r="I10" s="15">
        <f t="shared" ref="I10:I12" si="6">(U4-V4)</f>
        <v>-66</v>
      </c>
      <c r="J10" s="15">
        <f t="shared" ref="J10:J12" si="7">(X4-Y4)</f>
        <v>-78</v>
      </c>
      <c r="K10" s="15">
        <f t="shared" ref="K10:K12" si="8">(AA4-AB4)</f>
        <v>44</v>
      </c>
      <c r="L10" s="15">
        <f t="shared" ref="L10:L12" si="9">(AD4-AE4)</f>
        <v>-88</v>
      </c>
      <c r="M10" s="15">
        <f t="shared" ref="M10:M12" si="10">(AG4-AH4)</f>
        <v>22</v>
      </c>
      <c r="N10" s="15">
        <f t="shared" ref="N10:N12" si="11">(AJ4-AK4)</f>
        <v>100</v>
      </c>
      <c r="O10" s="15">
        <f t="shared" ref="O10:O12" si="12">(AM4-AN4)</f>
        <v>22</v>
      </c>
      <c r="P10" s="15">
        <f t="shared" ref="P10:P12" si="13">(AP4-AQ4)</f>
        <v>0</v>
      </c>
      <c r="Q10" s="15">
        <f t="shared" ref="Q10:Q12" si="14">(AS4-AT4)</f>
        <v>12</v>
      </c>
      <c r="R10" s="15">
        <f t="shared" ref="R10:R12" si="15">SUM(C10:Q10)</f>
        <v>-25</v>
      </c>
      <c r="U10" s="14" t="s">
        <v>19</v>
      </c>
      <c r="V10" s="17">
        <v>44</v>
      </c>
      <c r="W10" s="17">
        <v>-44</v>
      </c>
      <c r="X10" s="17">
        <v>-8</v>
      </c>
      <c r="Y10" s="17">
        <v>44</v>
      </c>
      <c r="Z10" s="17">
        <v>-17</v>
      </c>
      <c r="AA10" s="17">
        <v>-12</v>
      </c>
      <c r="AB10" s="17">
        <v>-66</v>
      </c>
      <c r="AC10" s="17">
        <v>-78</v>
      </c>
      <c r="AD10" s="17">
        <v>44</v>
      </c>
      <c r="AE10" s="17">
        <v>-88</v>
      </c>
      <c r="AF10" s="17">
        <v>22</v>
      </c>
      <c r="AG10" s="17">
        <v>100</v>
      </c>
      <c r="AH10" s="17">
        <v>22</v>
      </c>
      <c r="AI10" s="17">
        <v>0</v>
      </c>
      <c r="AJ10" s="17">
        <v>12</v>
      </c>
      <c r="AK10" s="17"/>
      <c r="AL10" t="s">
        <v>19</v>
      </c>
      <c r="AM10">
        <v>44</v>
      </c>
      <c r="AN10">
        <v>-44</v>
      </c>
      <c r="AO10">
        <v>-8</v>
      </c>
      <c r="AP10">
        <v>44</v>
      </c>
      <c r="AQ10">
        <v>-17</v>
      </c>
      <c r="AR10">
        <v>-12</v>
      </c>
      <c r="AS10">
        <v>-66</v>
      </c>
      <c r="AT10">
        <v>-78</v>
      </c>
      <c r="AU10">
        <v>44</v>
      </c>
      <c r="AV10">
        <v>-88</v>
      </c>
      <c r="AW10">
        <v>22</v>
      </c>
      <c r="AX10">
        <v>100</v>
      </c>
      <c r="AY10">
        <v>22</v>
      </c>
      <c r="AZ10">
        <v>0</v>
      </c>
      <c r="BA10">
        <v>12</v>
      </c>
    </row>
    <row r="11" spans="1:53" x14ac:dyDescent="0.25">
      <c r="B11" s="16" t="s">
        <v>20</v>
      </c>
      <c r="C11" s="15">
        <f t="shared" si="0"/>
        <v>78</v>
      </c>
      <c r="D11" s="15">
        <f t="shared" si="1"/>
        <v>-66</v>
      </c>
      <c r="E11" s="15">
        <f t="shared" si="2"/>
        <v>-88</v>
      </c>
      <c r="F11" s="15">
        <f t="shared" si="3"/>
        <v>39</v>
      </c>
      <c r="G11" s="15">
        <f t="shared" si="4"/>
        <v>27</v>
      </c>
      <c r="H11" s="15">
        <f t="shared" si="5"/>
        <v>0</v>
      </c>
      <c r="I11" s="15">
        <f t="shared" si="6"/>
        <v>-88</v>
      </c>
      <c r="J11" s="15">
        <f t="shared" si="7"/>
        <v>-78</v>
      </c>
      <c r="K11" s="15">
        <f t="shared" si="8"/>
        <v>66</v>
      </c>
      <c r="L11" s="15">
        <f t="shared" si="9"/>
        <v>-100</v>
      </c>
      <c r="M11" s="15">
        <f t="shared" si="10"/>
        <v>88</v>
      </c>
      <c r="N11" s="15">
        <f t="shared" si="11"/>
        <v>100</v>
      </c>
      <c r="O11" s="15">
        <f t="shared" si="12"/>
        <v>78</v>
      </c>
      <c r="P11" s="15">
        <f t="shared" si="13"/>
        <v>88</v>
      </c>
      <c r="Q11" s="15">
        <f t="shared" si="14"/>
        <v>-27</v>
      </c>
      <c r="R11" s="15">
        <f t="shared" si="15"/>
        <v>117</v>
      </c>
      <c r="U11" s="14" t="s">
        <v>20</v>
      </c>
      <c r="V11" s="17">
        <v>78</v>
      </c>
      <c r="W11" s="17">
        <v>-66</v>
      </c>
      <c r="X11" s="17">
        <v>-88</v>
      </c>
      <c r="Y11" s="17">
        <v>39</v>
      </c>
      <c r="Z11" s="17">
        <v>27</v>
      </c>
      <c r="AA11" s="17">
        <v>0</v>
      </c>
      <c r="AB11" s="17">
        <v>-88</v>
      </c>
      <c r="AC11" s="17">
        <v>-78</v>
      </c>
      <c r="AD11" s="17">
        <v>66</v>
      </c>
      <c r="AE11" s="17">
        <v>-100</v>
      </c>
      <c r="AF11" s="17">
        <v>88</v>
      </c>
      <c r="AG11" s="17">
        <v>100</v>
      </c>
      <c r="AH11" s="17">
        <v>78</v>
      </c>
      <c r="AI11" s="17">
        <v>88</v>
      </c>
      <c r="AJ11" s="17">
        <v>-27</v>
      </c>
      <c r="AK11" s="17"/>
      <c r="AL11" t="s">
        <v>20</v>
      </c>
      <c r="AM11">
        <v>78</v>
      </c>
      <c r="AN11">
        <v>-66</v>
      </c>
      <c r="AO11">
        <v>-88</v>
      </c>
      <c r="AP11">
        <v>39</v>
      </c>
      <c r="AQ11">
        <v>27</v>
      </c>
      <c r="AR11">
        <v>0</v>
      </c>
      <c r="AS11">
        <v>-88</v>
      </c>
      <c r="AT11">
        <v>-78</v>
      </c>
      <c r="AU11">
        <v>66</v>
      </c>
      <c r="AV11">
        <v>-100</v>
      </c>
      <c r="AW11">
        <v>88</v>
      </c>
      <c r="AX11">
        <v>100</v>
      </c>
      <c r="AY11">
        <v>78</v>
      </c>
      <c r="AZ11">
        <v>88</v>
      </c>
      <c r="BA11">
        <v>-27</v>
      </c>
    </row>
    <row r="12" spans="1:53" x14ac:dyDescent="0.25">
      <c r="B12" s="16" t="s">
        <v>21</v>
      </c>
      <c r="C12" s="15">
        <f t="shared" si="0"/>
        <v>-44</v>
      </c>
      <c r="D12" s="15">
        <f t="shared" si="1"/>
        <v>-100</v>
      </c>
      <c r="E12" s="15">
        <f t="shared" si="2"/>
        <v>88</v>
      </c>
      <c r="F12" s="15">
        <f t="shared" si="3"/>
        <v>-82</v>
      </c>
      <c r="G12" s="15">
        <f t="shared" si="4"/>
        <v>100</v>
      </c>
      <c r="H12" s="15">
        <f t="shared" si="5"/>
        <v>88</v>
      </c>
      <c r="I12" s="15">
        <f t="shared" si="6"/>
        <v>-100</v>
      </c>
      <c r="J12" s="15">
        <f t="shared" si="7"/>
        <v>-100</v>
      </c>
      <c r="K12" s="15">
        <f t="shared" si="8"/>
        <v>100</v>
      </c>
      <c r="L12" s="15">
        <f t="shared" si="9"/>
        <v>-100</v>
      </c>
      <c r="M12" s="15">
        <f t="shared" si="10"/>
        <v>66</v>
      </c>
      <c r="N12" s="15">
        <f t="shared" si="11"/>
        <v>100</v>
      </c>
      <c r="O12" s="15">
        <f t="shared" si="12"/>
        <v>88</v>
      </c>
      <c r="P12" s="15">
        <f t="shared" si="13"/>
        <v>6</v>
      </c>
      <c r="Q12" s="15">
        <f t="shared" si="14"/>
        <v>-78</v>
      </c>
      <c r="R12" s="15">
        <f t="shared" si="15"/>
        <v>32</v>
      </c>
      <c r="U12" s="14" t="s">
        <v>21</v>
      </c>
      <c r="V12" s="17">
        <v>-44</v>
      </c>
      <c r="W12" s="17">
        <v>-100</v>
      </c>
      <c r="X12" s="17">
        <v>88</v>
      </c>
      <c r="Y12" s="17">
        <v>-82</v>
      </c>
      <c r="Z12" s="17">
        <v>100</v>
      </c>
      <c r="AA12" s="17">
        <v>88</v>
      </c>
      <c r="AB12" s="17">
        <v>-100</v>
      </c>
      <c r="AC12" s="17">
        <v>-100</v>
      </c>
      <c r="AD12" s="17">
        <v>100</v>
      </c>
      <c r="AE12" s="17">
        <v>-100</v>
      </c>
      <c r="AF12" s="17">
        <v>66</v>
      </c>
      <c r="AG12" s="17">
        <v>100</v>
      </c>
      <c r="AH12" s="17">
        <v>88</v>
      </c>
      <c r="AI12" s="17">
        <v>6</v>
      </c>
      <c r="AJ12" s="17">
        <v>-78</v>
      </c>
      <c r="AK12" s="17"/>
      <c r="AL12" t="s">
        <v>21</v>
      </c>
      <c r="AM12">
        <v>-44</v>
      </c>
      <c r="AN12">
        <v>-100</v>
      </c>
      <c r="AO12">
        <v>88</v>
      </c>
      <c r="AP12">
        <v>-82</v>
      </c>
      <c r="AQ12">
        <v>100</v>
      </c>
      <c r="AR12">
        <v>88</v>
      </c>
      <c r="AS12">
        <v>-100</v>
      </c>
      <c r="AT12">
        <v>-100</v>
      </c>
      <c r="AU12">
        <v>100</v>
      </c>
      <c r="AV12">
        <v>-100</v>
      </c>
      <c r="AW12">
        <v>66</v>
      </c>
      <c r="AX12">
        <v>100</v>
      </c>
      <c r="AY12">
        <v>88</v>
      </c>
      <c r="AZ12">
        <v>6</v>
      </c>
      <c r="BA12">
        <v>-78</v>
      </c>
    </row>
    <row r="13" spans="1:53" x14ac:dyDescent="0.25"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7"/>
      <c r="U13" s="14" t="s">
        <v>22</v>
      </c>
      <c r="V13" s="17">
        <f>SUM(V9:V12)</f>
        <v>166</v>
      </c>
      <c r="W13" s="17">
        <f t="shared" ref="W13:AJ13" si="16">SUM(W9:W12)</f>
        <v>-288</v>
      </c>
      <c r="X13" s="17">
        <f t="shared" si="16"/>
        <v>-108</v>
      </c>
      <c r="Y13" s="17">
        <f t="shared" si="16"/>
        <v>-27</v>
      </c>
      <c r="Z13" s="17">
        <f t="shared" si="16"/>
        <v>126</v>
      </c>
      <c r="AA13" s="17">
        <f t="shared" si="16"/>
        <v>20</v>
      </c>
      <c r="AB13" s="17">
        <f t="shared" si="16"/>
        <v>-354</v>
      </c>
      <c r="AC13" s="17">
        <f t="shared" si="16"/>
        <v>-356</v>
      </c>
      <c r="AD13" s="17">
        <f t="shared" si="16"/>
        <v>232</v>
      </c>
      <c r="AE13" s="17">
        <f t="shared" si="16"/>
        <v>-388</v>
      </c>
      <c r="AF13" s="17">
        <f t="shared" si="16"/>
        <v>276</v>
      </c>
      <c r="AG13" s="17">
        <f t="shared" si="16"/>
        <v>400</v>
      </c>
      <c r="AH13" s="17">
        <f t="shared" si="16"/>
        <v>266</v>
      </c>
      <c r="AI13" s="17">
        <f t="shared" si="16"/>
        <v>194</v>
      </c>
      <c r="AJ13" s="17">
        <f t="shared" si="16"/>
        <v>-75</v>
      </c>
      <c r="AK13" s="17"/>
      <c r="AL13" t="s">
        <v>22</v>
      </c>
      <c r="AM13">
        <v>166</v>
      </c>
      <c r="AN13">
        <v>-288</v>
      </c>
      <c r="AO13">
        <v>-108</v>
      </c>
      <c r="AP13">
        <v>-27</v>
      </c>
      <c r="AQ13">
        <v>126</v>
      </c>
      <c r="AR13">
        <v>20</v>
      </c>
      <c r="AS13">
        <v>-354</v>
      </c>
      <c r="AT13">
        <v>-356</v>
      </c>
      <c r="AU13">
        <v>232</v>
      </c>
      <c r="AV13">
        <v>-388</v>
      </c>
      <c r="AW13">
        <v>276</v>
      </c>
      <c r="AX13">
        <v>400</v>
      </c>
      <c r="AY13">
        <v>266</v>
      </c>
      <c r="AZ13">
        <v>194</v>
      </c>
      <c r="BA13">
        <v>-75</v>
      </c>
    </row>
    <row r="14" spans="1:53" x14ac:dyDescent="0.25">
      <c r="B14" s="18" t="s">
        <v>18</v>
      </c>
      <c r="C14" s="16" t="s">
        <v>0</v>
      </c>
      <c r="D14" s="16" t="s">
        <v>1</v>
      </c>
      <c r="E14" s="16" t="s">
        <v>2</v>
      </c>
      <c r="F14" s="16" t="s">
        <v>3</v>
      </c>
      <c r="G14" s="16" t="s">
        <v>4</v>
      </c>
      <c r="H14" s="16" t="s">
        <v>5</v>
      </c>
      <c r="I14" s="16" t="s">
        <v>6</v>
      </c>
      <c r="J14" s="16" t="s">
        <v>7</v>
      </c>
      <c r="K14" s="16" t="s">
        <v>8</v>
      </c>
      <c r="L14" s="16" t="s">
        <v>9</v>
      </c>
      <c r="M14" s="16" t="s">
        <v>10</v>
      </c>
      <c r="N14" s="16" t="s">
        <v>11</v>
      </c>
      <c r="O14" s="16" t="s">
        <v>12</v>
      </c>
      <c r="P14" s="16" t="s">
        <v>13</v>
      </c>
      <c r="Q14" s="16" t="s">
        <v>14</v>
      </c>
      <c r="R14" s="16" t="s">
        <v>22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53" x14ac:dyDescent="0.25">
      <c r="B15" s="16" t="s">
        <v>18</v>
      </c>
      <c r="C15" s="20">
        <f>C9/C9</f>
        <v>1</v>
      </c>
      <c r="D15" s="20">
        <f>D9/D9</f>
        <v>1</v>
      </c>
      <c r="E15" s="20">
        <f t="shared" ref="E15:Q15" si="17">E9/E9</f>
        <v>1</v>
      </c>
      <c r="F15" s="20">
        <f t="shared" si="17"/>
        <v>1</v>
      </c>
      <c r="G15" s="20">
        <f t="shared" si="17"/>
        <v>1</v>
      </c>
      <c r="H15" s="20">
        <f t="shared" si="17"/>
        <v>1</v>
      </c>
      <c r="I15" s="20">
        <f t="shared" si="17"/>
        <v>1</v>
      </c>
      <c r="J15" s="20">
        <f t="shared" si="17"/>
        <v>1</v>
      </c>
      <c r="K15" s="20">
        <f t="shared" si="17"/>
        <v>1</v>
      </c>
      <c r="L15" s="20">
        <f t="shared" si="17"/>
        <v>1</v>
      </c>
      <c r="M15" s="20">
        <f t="shared" si="17"/>
        <v>1</v>
      </c>
      <c r="N15" s="20">
        <f t="shared" si="17"/>
        <v>1</v>
      </c>
      <c r="O15" s="20">
        <f t="shared" si="17"/>
        <v>1</v>
      </c>
      <c r="P15" s="20">
        <f t="shared" si="17"/>
        <v>1</v>
      </c>
      <c r="Q15" s="20">
        <f t="shared" si="17"/>
        <v>1</v>
      </c>
      <c r="R15" s="23">
        <f>SUM(C15:Q15)</f>
        <v>15</v>
      </c>
      <c r="AL15" s="17"/>
      <c r="AM15" s="14" t="s">
        <v>0</v>
      </c>
      <c r="AN15" s="14" t="s">
        <v>1</v>
      </c>
      <c r="AO15" s="14" t="s">
        <v>2</v>
      </c>
      <c r="AP15" s="14" t="s">
        <v>3</v>
      </c>
      <c r="AQ15" s="14" t="s">
        <v>4</v>
      </c>
      <c r="AR15" s="14" t="s">
        <v>5</v>
      </c>
      <c r="AS15" s="14" t="s">
        <v>6</v>
      </c>
      <c r="AT15" s="14" t="s">
        <v>7</v>
      </c>
      <c r="AU15" s="14" t="s">
        <v>8</v>
      </c>
      <c r="AV15" s="14" t="s">
        <v>9</v>
      </c>
      <c r="AW15" s="14" t="s">
        <v>10</v>
      </c>
      <c r="AX15" s="14" t="s">
        <v>11</v>
      </c>
      <c r="AY15" s="14" t="s">
        <v>12</v>
      </c>
      <c r="AZ15" s="14" t="s">
        <v>13</v>
      </c>
      <c r="BA15" s="14" t="s">
        <v>14</v>
      </c>
    </row>
    <row r="16" spans="1:53" x14ac:dyDescent="0.25">
      <c r="B16" s="16" t="s">
        <v>19</v>
      </c>
      <c r="C16" s="20">
        <f>C10/C9</f>
        <v>0.5</v>
      </c>
      <c r="D16" s="20">
        <f>D10/D9</f>
        <v>0.5641025641025641</v>
      </c>
      <c r="E16" s="20">
        <f t="shared" ref="E16:Q16" si="18">E10/E9</f>
        <v>0.08</v>
      </c>
      <c r="F16" s="20">
        <f t="shared" si="18"/>
        <v>-1.5714285714285714</v>
      </c>
      <c r="G16" s="20">
        <f t="shared" si="18"/>
        <v>-1.0625</v>
      </c>
      <c r="H16" s="20">
        <f t="shared" si="18"/>
        <v>0.21428571428571427</v>
      </c>
      <c r="I16" s="20">
        <f t="shared" si="18"/>
        <v>0.66</v>
      </c>
      <c r="J16" s="20">
        <f t="shared" si="18"/>
        <v>0.78</v>
      </c>
      <c r="K16" s="20">
        <f t="shared" si="18"/>
        <v>2</v>
      </c>
      <c r="L16" s="20">
        <f t="shared" si="18"/>
        <v>0.88</v>
      </c>
      <c r="M16" s="20">
        <f t="shared" si="18"/>
        <v>0.22</v>
      </c>
      <c r="N16" s="20">
        <f t="shared" si="18"/>
        <v>1</v>
      </c>
      <c r="O16" s="20">
        <f t="shared" si="18"/>
        <v>0.28205128205128205</v>
      </c>
      <c r="P16" s="20">
        <f t="shared" si="18"/>
        <v>0</v>
      </c>
      <c r="Q16" s="20">
        <f t="shared" si="18"/>
        <v>0.66666666666666663</v>
      </c>
      <c r="R16" s="20">
        <f>SUM(C16:Q16)</f>
        <v>5.2131776556776561</v>
      </c>
      <c r="V16" s="14" t="s">
        <v>0</v>
      </c>
      <c r="W16" s="14" t="s">
        <v>1</v>
      </c>
      <c r="X16" s="14" t="s">
        <v>2</v>
      </c>
      <c r="Y16" s="14" t="s">
        <v>3</v>
      </c>
      <c r="Z16" s="14" t="s">
        <v>4</v>
      </c>
      <c r="AA16" s="14" t="s">
        <v>5</v>
      </c>
      <c r="AB16" s="14" t="s">
        <v>6</v>
      </c>
      <c r="AC16" s="14" t="s">
        <v>7</v>
      </c>
      <c r="AD16" s="14" t="s">
        <v>8</v>
      </c>
      <c r="AE16" s="14" t="s">
        <v>9</v>
      </c>
      <c r="AF16" s="14" t="s">
        <v>10</v>
      </c>
      <c r="AG16" s="14" t="s">
        <v>11</v>
      </c>
      <c r="AH16" s="14" t="s">
        <v>12</v>
      </c>
      <c r="AI16" s="14" t="s">
        <v>13</v>
      </c>
      <c r="AJ16" s="14" t="s">
        <v>14</v>
      </c>
      <c r="AL16" s="14" t="s">
        <v>18</v>
      </c>
      <c r="AM16" s="26">
        <f>ABS(AM9)</f>
        <v>88</v>
      </c>
      <c r="AN16" s="26">
        <f t="shared" ref="AN16:BA16" si="19">ABS(AN9)</f>
        <v>78</v>
      </c>
      <c r="AO16" s="26">
        <f t="shared" si="19"/>
        <v>100</v>
      </c>
      <c r="AP16" s="26">
        <f t="shared" si="19"/>
        <v>28</v>
      </c>
      <c r="AQ16" s="26">
        <f t="shared" si="19"/>
        <v>16</v>
      </c>
      <c r="AR16" s="26">
        <f t="shared" si="19"/>
        <v>56</v>
      </c>
      <c r="AS16" s="26">
        <f t="shared" si="19"/>
        <v>100</v>
      </c>
      <c r="AT16" s="26">
        <f t="shared" si="19"/>
        <v>100</v>
      </c>
      <c r="AU16" s="26">
        <f t="shared" si="19"/>
        <v>22</v>
      </c>
      <c r="AV16" s="26">
        <f t="shared" si="19"/>
        <v>100</v>
      </c>
      <c r="AW16" s="26">
        <f t="shared" si="19"/>
        <v>100</v>
      </c>
      <c r="AX16" s="26">
        <f t="shared" si="19"/>
        <v>100</v>
      </c>
      <c r="AY16" s="26">
        <f t="shared" si="19"/>
        <v>78</v>
      </c>
      <c r="AZ16" s="26">
        <f t="shared" si="19"/>
        <v>100</v>
      </c>
      <c r="BA16" s="26">
        <f t="shared" si="19"/>
        <v>18</v>
      </c>
    </row>
    <row r="17" spans="2:53" x14ac:dyDescent="0.25">
      <c r="B17" s="16" t="s">
        <v>20</v>
      </c>
      <c r="C17" s="20">
        <f>C11/C9</f>
        <v>0.88636363636363635</v>
      </c>
      <c r="D17" s="20">
        <f>D11/D9</f>
        <v>0.84615384615384615</v>
      </c>
      <c r="E17" s="20">
        <f t="shared" ref="E17:Q17" si="20">E11/E9</f>
        <v>0.88</v>
      </c>
      <c r="F17" s="20">
        <f t="shared" si="20"/>
        <v>-1.3928571428571428</v>
      </c>
      <c r="G17" s="20">
        <f t="shared" si="20"/>
        <v>1.6875</v>
      </c>
      <c r="H17" s="20">
        <f t="shared" si="20"/>
        <v>0</v>
      </c>
      <c r="I17" s="20">
        <f t="shared" si="20"/>
        <v>0.88</v>
      </c>
      <c r="J17" s="20">
        <f t="shared" si="20"/>
        <v>0.78</v>
      </c>
      <c r="K17" s="20">
        <f t="shared" si="20"/>
        <v>3</v>
      </c>
      <c r="L17" s="20">
        <f t="shared" si="20"/>
        <v>1</v>
      </c>
      <c r="M17" s="20">
        <f t="shared" si="20"/>
        <v>0.88</v>
      </c>
      <c r="N17" s="20">
        <f t="shared" si="20"/>
        <v>1</v>
      </c>
      <c r="O17" s="20">
        <f t="shared" si="20"/>
        <v>1</v>
      </c>
      <c r="P17" s="20">
        <f t="shared" si="20"/>
        <v>0.88</v>
      </c>
      <c r="Q17" s="20">
        <f t="shared" si="20"/>
        <v>-1.5</v>
      </c>
      <c r="R17" s="20">
        <f t="shared" ref="R17:R36" si="21">SUM(C17:Q17)</f>
        <v>10.827160339660342</v>
      </c>
      <c r="U17" s="14" t="s">
        <v>0</v>
      </c>
      <c r="V17" s="21"/>
      <c r="W17" s="21">
        <f t="shared" ref="W17:AJ17" si="22">ABS(ABS($V13/W13)-1)</f>
        <v>0.42361111111111116</v>
      </c>
      <c r="X17" s="21">
        <f t="shared" si="22"/>
        <v>0.53703703703703698</v>
      </c>
      <c r="Y17" s="21">
        <f t="shared" si="22"/>
        <v>5.1481481481481479</v>
      </c>
      <c r="Z17" s="21">
        <f t="shared" si="22"/>
        <v>0.31746031746031744</v>
      </c>
      <c r="AA17" s="21">
        <f t="shared" si="22"/>
        <v>7.3000000000000007</v>
      </c>
      <c r="AB17" s="21">
        <f t="shared" si="22"/>
        <v>0.53107344632768361</v>
      </c>
      <c r="AC17" s="21">
        <f t="shared" si="22"/>
        <v>0.53370786516853941</v>
      </c>
      <c r="AD17" s="21">
        <f t="shared" si="22"/>
        <v>0.28448275862068961</v>
      </c>
      <c r="AE17" s="21">
        <f t="shared" si="22"/>
        <v>0.57216494845360821</v>
      </c>
      <c r="AF17" s="21">
        <f t="shared" si="22"/>
        <v>0.39855072463768115</v>
      </c>
      <c r="AG17" s="21">
        <f t="shared" si="22"/>
        <v>0.58499999999999996</v>
      </c>
      <c r="AH17" s="21">
        <f t="shared" si="22"/>
        <v>0.37593984962406013</v>
      </c>
      <c r="AI17" s="24">
        <f t="shared" si="22"/>
        <v>0.14432989690721654</v>
      </c>
      <c r="AJ17" s="21">
        <f t="shared" si="22"/>
        <v>1.2133333333333334</v>
      </c>
      <c r="AL17" s="14" t="s">
        <v>19</v>
      </c>
      <c r="AM17" s="26">
        <f t="shared" ref="AM17:BA17" si="23">ABS(AM10)</f>
        <v>44</v>
      </c>
      <c r="AN17" s="26">
        <f t="shared" si="23"/>
        <v>44</v>
      </c>
      <c r="AO17" s="26">
        <f t="shared" si="23"/>
        <v>8</v>
      </c>
      <c r="AP17" s="26">
        <f t="shared" si="23"/>
        <v>44</v>
      </c>
      <c r="AQ17" s="26">
        <f t="shared" si="23"/>
        <v>17</v>
      </c>
      <c r="AR17" s="26">
        <f t="shared" si="23"/>
        <v>12</v>
      </c>
      <c r="AS17" s="26">
        <f t="shared" si="23"/>
        <v>66</v>
      </c>
      <c r="AT17" s="26">
        <f t="shared" si="23"/>
        <v>78</v>
      </c>
      <c r="AU17" s="26">
        <f t="shared" si="23"/>
        <v>44</v>
      </c>
      <c r="AV17" s="26">
        <f t="shared" si="23"/>
        <v>88</v>
      </c>
      <c r="AW17" s="26">
        <f t="shared" si="23"/>
        <v>22</v>
      </c>
      <c r="AX17" s="26">
        <f t="shared" si="23"/>
        <v>100</v>
      </c>
      <c r="AY17" s="26">
        <f t="shared" si="23"/>
        <v>22</v>
      </c>
      <c r="AZ17" s="26">
        <f t="shared" si="23"/>
        <v>0</v>
      </c>
      <c r="BA17" s="26">
        <f t="shared" si="23"/>
        <v>12</v>
      </c>
    </row>
    <row r="18" spans="2:53" x14ac:dyDescent="0.25">
      <c r="B18" s="16" t="s">
        <v>21</v>
      </c>
      <c r="C18" s="20">
        <f>C12/C9</f>
        <v>-0.5</v>
      </c>
      <c r="D18" s="20">
        <f>D12/D9</f>
        <v>1.2820512820512822</v>
      </c>
      <c r="E18" s="20">
        <f t="shared" ref="E18:Q18" si="24">E12/E9</f>
        <v>-0.88</v>
      </c>
      <c r="F18" s="20">
        <f t="shared" si="24"/>
        <v>2.9285714285714284</v>
      </c>
      <c r="G18" s="20">
        <f t="shared" si="24"/>
        <v>6.25</v>
      </c>
      <c r="H18" s="20">
        <f t="shared" si="24"/>
        <v>-1.5714285714285714</v>
      </c>
      <c r="I18" s="20">
        <f t="shared" si="24"/>
        <v>1</v>
      </c>
      <c r="J18" s="20">
        <f t="shared" si="24"/>
        <v>1</v>
      </c>
      <c r="K18" s="20">
        <f t="shared" si="24"/>
        <v>4.5454545454545459</v>
      </c>
      <c r="L18" s="20">
        <f t="shared" si="24"/>
        <v>1</v>
      </c>
      <c r="M18" s="20">
        <f t="shared" si="24"/>
        <v>0.66</v>
      </c>
      <c r="N18" s="20">
        <f t="shared" si="24"/>
        <v>1</v>
      </c>
      <c r="O18" s="20">
        <f t="shared" si="24"/>
        <v>1.1282051282051282</v>
      </c>
      <c r="P18" s="20">
        <f t="shared" si="24"/>
        <v>0.06</v>
      </c>
      <c r="Q18" s="20">
        <f t="shared" si="24"/>
        <v>-4.333333333333333</v>
      </c>
      <c r="R18" s="22">
        <f t="shared" si="21"/>
        <v>13.569520479520481</v>
      </c>
      <c r="U18" s="14" t="s">
        <v>1</v>
      </c>
      <c r="V18" s="21">
        <f>ABS(ABS($W13/V13)-1)</f>
        <v>0.73493975903614461</v>
      </c>
      <c r="W18" s="21"/>
      <c r="X18" s="21">
        <f t="shared" ref="X18:AJ18" si="25">ABS(ABS($W13/X13)-1)</f>
        <v>1.6666666666666665</v>
      </c>
      <c r="Y18" s="21">
        <f t="shared" si="25"/>
        <v>9.6666666666666661</v>
      </c>
      <c r="Z18" s="21">
        <f t="shared" si="25"/>
        <v>1.2857142857142856</v>
      </c>
      <c r="AA18" s="21">
        <f t="shared" si="25"/>
        <v>13.4</v>
      </c>
      <c r="AB18" s="21">
        <f t="shared" si="25"/>
        <v>0.18644067796610164</v>
      </c>
      <c r="AC18" s="21">
        <f t="shared" si="25"/>
        <v>0.1910112359550562</v>
      </c>
      <c r="AD18" s="21">
        <f t="shared" si="25"/>
        <v>0.24137931034482762</v>
      </c>
      <c r="AE18" s="21">
        <f t="shared" si="25"/>
        <v>0.25773195876288657</v>
      </c>
      <c r="AF18" s="21">
        <f t="shared" si="25"/>
        <v>4.3478260869565188E-2</v>
      </c>
      <c r="AG18" s="21">
        <f t="shared" si="25"/>
        <v>0.28000000000000003</v>
      </c>
      <c r="AH18" s="21">
        <f t="shared" si="25"/>
        <v>8.2706766917293173E-2</v>
      </c>
      <c r="AI18" s="21">
        <f t="shared" si="25"/>
        <v>0.48453608247422686</v>
      </c>
      <c r="AJ18" s="21">
        <f t="shared" si="25"/>
        <v>2.84</v>
      </c>
      <c r="AL18" s="14" t="s">
        <v>20</v>
      </c>
      <c r="AM18" s="26">
        <f t="shared" ref="AM18:BA18" si="26">ABS(AM11)</f>
        <v>78</v>
      </c>
      <c r="AN18" s="26">
        <f t="shared" si="26"/>
        <v>66</v>
      </c>
      <c r="AO18" s="26">
        <f t="shared" si="26"/>
        <v>88</v>
      </c>
      <c r="AP18" s="26">
        <f t="shared" si="26"/>
        <v>39</v>
      </c>
      <c r="AQ18" s="26">
        <f t="shared" si="26"/>
        <v>27</v>
      </c>
      <c r="AR18" s="26">
        <f t="shared" si="26"/>
        <v>0</v>
      </c>
      <c r="AS18" s="26">
        <f t="shared" si="26"/>
        <v>88</v>
      </c>
      <c r="AT18" s="26">
        <f t="shared" si="26"/>
        <v>78</v>
      </c>
      <c r="AU18" s="26">
        <f t="shared" si="26"/>
        <v>66</v>
      </c>
      <c r="AV18" s="26">
        <f t="shared" si="26"/>
        <v>100</v>
      </c>
      <c r="AW18" s="26">
        <f t="shared" si="26"/>
        <v>88</v>
      </c>
      <c r="AX18" s="26">
        <f t="shared" si="26"/>
        <v>100</v>
      </c>
      <c r="AY18" s="26">
        <f t="shared" si="26"/>
        <v>78</v>
      </c>
      <c r="AZ18" s="26">
        <f t="shared" si="26"/>
        <v>88</v>
      </c>
      <c r="BA18" s="26">
        <f t="shared" si="26"/>
        <v>27</v>
      </c>
    </row>
    <row r="19" spans="2:53" x14ac:dyDescent="0.25">
      <c r="R19" s="20"/>
      <c r="U19" s="14" t="s">
        <v>2</v>
      </c>
      <c r="V19" s="21">
        <f>ABS(ABS($X13/V13)-1)</f>
        <v>0.3493975903614458</v>
      </c>
      <c r="W19" s="21">
        <f t="shared" ref="W19:AJ19" si="27">ABS(ABS($X13/W13)-1)</f>
        <v>0.625</v>
      </c>
      <c r="X19" s="21"/>
      <c r="Y19" s="21">
        <f t="shared" si="27"/>
        <v>3</v>
      </c>
      <c r="Z19" s="24">
        <f t="shared" si="27"/>
        <v>0.1428571428571429</v>
      </c>
      <c r="AA19" s="21">
        <f t="shared" si="27"/>
        <v>4.4000000000000004</v>
      </c>
      <c r="AB19" s="21">
        <f t="shared" si="27"/>
        <v>0.69491525423728806</v>
      </c>
      <c r="AC19" s="21">
        <f t="shared" si="27"/>
        <v>0.69662921348314599</v>
      </c>
      <c r="AD19" s="21">
        <f t="shared" si="27"/>
        <v>0.53448275862068972</v>
      </c>
      <c r="AE19" s="21">
        <f t="shared" si="27"/>
        <v>0.72164948453608246</v>
      </c>
      <c r="AF19" s="21">
        <f t="shared" si="27"/>
        <v>0.60869565217391308</v>
      </c>
      <c r="AG19" s="21">
        <f t="shared" si="27"/>
        <v>0.73</v>
      </c>
      <c r="AH19" s="21">
        <f t="shared" si="27"/>
        <v>0.59398496240601506</v>
      </c>
      <c r="AI19" s="21">
        <f t="shared" si="27"/>
        <v>0.44329896907216493</v>
      </c>
      <c r="AJ19" s="24">
        <f t="shared" si="27"/>
        <v>0.43999999999999995</v>
      </c>
      <c r="AL19" s="14" t="s">
        <v>21</v>
      </c>
      <c r="AM19" s="26">
        <f t="shared" ref="AM19:BA19" si="28">ABS(AM12)</f>
        <v>44</v>
      </c>
      <c r="AN19" s="26">
        <f t="shared" si="28"/>
        <v>100</v>
      </c>
      <c r="AO19" s="26">
        <f t="shared" si="28"/>
        <v>88</v>
      </c>
      <c r="AP19" s="26">
        <f t="shared" si="28"/>
        <v>82</v>
      </c>
      <c r="AQ19" s="26">
        <f t="shared" si="28"/>
        <v>100</v>
      </c>
      <c r="AR19" s="26">
        <f t="shared" si="28"/>
        <v>88</v>
      </c>
      <c r="AS19" s="26">
        <f t="shared" si="28"/>
        <v>100</v>
      </c>
      <c r="AT19" s="26">
        <f t="shared" si="28"/>
        <v>100</v>
      </c>
      <c r="AU19" s="26">
        <f t="shared" si="28"/>
        <v>100</v>
      </c>
      <c r="AV19" s="26">
        <f t="shared" si="28"/>
        <v>100</v>
      </c>
      <c r="AW19" s="26">
        <f t="shared" si="28"/>
        <v>66</v>
      </c>
      <c r="AX19" s="26">
        <f t="shared" si="28"/>
        <v>100</v>
      </c>
      <c r="AY19" s="26">
        <f t="shared" si="28"/>
        <v>88</v>
      </c>
      <c r="AZ19" s="26">
        <f t="shared" si="28"/>
        <v>6</v>
      </c>
      <c r="BA19" s="26">
        <f t="shared" si="28"/>
        <v>78</v>
      </c>
    </row>
    <row r="20" spans="2:53" x14ac:dyDescent="0.25">
      <c r="B20" s="3" t="s">
        <v>19</v>
      </c>
      <c r="R20" s="20"/>
      <c r="U20" s="14" t="s">
        <v>3</v>
      </c>
      <c r="V20" s="21">
        <f>ABS(ABS($Y13/V13)-1)</f>
        <v>0.83734939759036142</v>
      </c>
      <c r="W20" s="21">
        <f t="shared" ref="W20:AJ20" si="29">ABS(ABS($Y13/W13)-1)</f>
        <v>0.90625</v>
      </c>
      <c r="X20" s="21">
        <f t="shared" si="29"/>
        <v>0.75</v>
      </c>
      <c r="Y20" s="21"/>
      <c r="Z20" s="21">
        <f t="shared" si="29"/>
        <v>0.7857142857142857</v>
      </c>
      <c r="AA20" s="24">
        <f t="shared" si="29"/>
        <v>0.35000000000000009</v>
      </c>
      <c r="AB20" s="21">
        <f t="shared" si="29"/>
        <v>0.92372881355932202</v>
      </c>
      <c r="AC20" s="21">
        <f t="shared" si="29"/>
        <v>0.9241573033707865</v>
      </c>
      <c r="AD20" s="21">
        <f t="shared" si="29"/>
        <v>0.88362068965517238</v>
      </c>
      <c r="AE20" s="21">
        <f t="shared" si="29"/>
        <v>0.93041237113402064</v>
      </c>
      <c r="AF20" s="21">
        <f t="shared" si="29"/>
        <v>0.90217391304347827</v>
      </c>
      <c r="AG20" s="21">
        <f t="shared" si="29"/>
        <v>0.9325</v>
      </c>
      <c r="AH20" s="21">
        <f t="shared" si="29"/>
        <v>0.89849624060150379</v>
      </c>
      <c r="AI20" s="21">
        <f t="shared" si="29"/>
        <v>0.86082474226804129</v>
      </c>
      <c r="AJ20" s="21">
        <f t="shared" si="29"/>
        <v>0.64</v>
      </c>
      <c r="AL20" s="14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2:53" x14ac:dyDescent="0.25">
      <c r="B21" s="16" t="s">
        <v>18</v>
      </c>
      <c r="C21" s="21">
        <f>C9/C10</f>
        <v>2</v>
      </c>
      <c r="D21" s="21">
        <f t="shared" ref="D21:Q21" si="30">D9/D10</f>
        <v>1.7727272727272727</v>
      </c>
      <c r="E21" s="21">
        <f t="shared" si="30"/>
        <v>12.5</v>
      </c>
      <c r="F21" s="21">
        <f t="shared" si="30"/>
        <v>-0.63636363636363635</v>
      </c>
      <c r="G21" s="21">
        <f t="shared" si="30"/>
        <v>-0.94117647058823528</v>
      </c>
      <c r="H21" s="21">
        <f t="shared" si="30"/>
        <v>4.666666666666667</v>
      </c>
      <c r="I21" s="21">
        <f t="shared" si="30"/>
        <v>1.5151515151515151</v>
      </c>
      <c r="J21" s="21">
        <f t="shared" si="30"/>
        <v>1.2820512820512822</v>
      </c>
      <c r="K21" s="21">
        <f t="shared" si="30"/>
        <v>0.5</v>
      </c>
      <c r="L21" s="21">
        <f t="shared" si="30"/>
        <v>1.1363636363636365</v>
      </c>
      <c r="M21" s="21">
        <f t="shared" si="30"/>
        <v>4.5454545454545459</v>
      </c>
      <c r="N21" s="21">
        <f t="shared" si="30"/>
        <v>1</v>
      </c>
      <c r="O21" s="21">
        <f t="shared" si="30"/>
        <v>3.5454545454545454</v>
      </c>
      <c r="P21" s="21">
        <v>0</v>
      </c>
      <c r="Q21" s="21">
        <f t="shared" si="30"/>
        <v>1.5</v>
      </c>
      <c r="R21" s="22">
        <f t="shared" si="21"/>
        <v>34.386329356917592</v>
      </c>
      <c r="U21" s="14" t="s">
        <v>4</v>
      </c>
      <c r="V21" s="21">
        <f>ABS(ABS($Z13/V13)-1)</f>
        <v>0.24096385542168675</v>
      </c>
      <c r="W21" s="21">
        <f t="shared" ref="W21:AJ21" si="31">ABS(ABS($Z13/W13)-1)</f>
        <v>0.5625</v>
      </c>
      <c r="X21" s="24">
        <f t="shared" si="31"/>
        <v>0.16666666666666674</v>
      </c>
      <c r="Y21" s="21">
        <f t="shared" si="31"/>
        <v>3.666666666666667</v>
      </c>
      <c r="Z21" s="21"/>
      <c r="AA21" s="21">
        <f t="shared" si="31"/>
        <v>5.3</v>
      </c>
      <c r="AB21" s="21">
        <f t="shared" si="31"/>
        <v>0.64406779661016955</v>
      </c>
      <c r="AC21" s="21">
        <f t="shared" si="31"/>
        <v>0.6460674157303371</v>
      </c>
      <c r="AD21" s="21">
        <f t="shared" si="31"/>
        <v>0.4568965517241379</v>
      </c>
      <c r="AE21" s="21">
        <f t="shared" si="31"/>
        <v>0.67525773195876293</v>
      </c>
      <c r="AF21" s="21">
        <f t="shared" si="31"/>
        <v>0.54347826086956519</v>
      </c>
      <c r="AG21" s="21">
        <f t="shared" si="31"/>
        <v>0.68500000000000005</v>
      </c>
      <c r="AH21" s="21">
        <f t="shared" si="31"/>
        <v>0.52631578947368429</v>
      </c>
      <c r="AI21" s="21">
        <f t="shared" si="31"/>
        <v>0.35051546391752575</v>
      </c>
      <c r="AJ21" s="21">
        <f t="shared" si="31"/>
        <v>0.67999999999999994</v>
      </c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2:53" x14ac:dyDescent="0.25">
      <c r="B22" s="16" t="s">
        <v>19</v>
      </c>
      <c r="C22" s="21">
        <f>C10/C10</f>
        <v>1</v>
      </c>
      <c r="D22" s="21">
        <f t="shared" ref="D22:Q22" si="32">D10/D10</f>
        <v>1</v>
      </c>
      <c r="E22" s="21">
        <f t="shared" si="32"/>
        <v>1</v>
      </c>
      <c r="F22" s="21">
        <f t="shared" si="32"/>
        <v>1</v>
      </c>
      <c r="G22" s="21">
        <f t="shared" si="32"/>
        <v>1</v>
      </c>
      <c r="H22" s="21">
        <f t="shared" si="32"/>
        <v>1</v>
      </c>
      <c r="I22" s="21">
        <f t="shared" si="32"/>
        <v>1</v>
      </c>
      <c r="J22" s="21">
        <f t="shared" si="32"/>
        <v>1</v>
      </c>
      <c r="K22" s="21">
        <f t="shared" si="32"/>
        <v>1</v>
      </c>
      <c r="L22" s="21">
        <f t="shared" si="32"/>
        <v>1</v>
      </c>
      <c r="M22" s="21">
        <f t="shared" si="32"/>
        <v>1</v>
      </c>
      <c r="N22" s="21">
        <f t="shared" si="32"/>
        <v>1</v>
      </c>
      <c r="O22" s="21">
        <f t="shared" si="32"/>
        <v>1</v>
      </c>
      <c r="P22" s="21">
        <v>0</v>
      </c>
      <c r="Q22" s="21">
        <f t="shared" si="32"/>
        <v>1</v>
      </c>
      <c r="R22" s="20">
        <f t="shared" si="21"/>
        <v>14</v>
      </c>
      <c r="U22" s="14" t="s">
        <v>5</v>
      </c>
      <c r="V22" s="21">
        <f>ABS(ABS($AA13/V13)-1)</f>
        <v>0.87951807228915668</v>
      </c>
      <c r="W22" s="21">
        <f t="shared" ref="W22:AJ22" si="33">ABS(ABS($AA13/W13)-1)</f>
        <v>0.93055555555555558</v>
      </c>
      <c r="X22" s="21">
        <f t="shared" si="33"/>
        <v>0.81481481481481488</v>
      </c>
      <c r="Y22" s="24">
        <f t="shared" si="33"/>
        <v>0.2592592592592593</v>
      </c>
      <c r="Z22" s="21">
        <f t="shared" si="33"/>
        <v>0.84126984126984128</v>
      </c>
      <c r="AA22" s="21"/>
      <c r="AB22" s="21">
        <f t="shared" si="33"/>
        <v>0.94350282485875703</v>
      </c>
      <c r="AC22" s="21">
        <f t="shared" si="33"/>
        <v>0.9438202247191011</v>
      </c>
      <c r="AD22" s="21">
        <f t="shared" si="33"/>
        <v>0.9137931034482758</v>
      </c>
      <c r="AE22" s="21">
        <f t="shared" si="33"/>
        <v>0.94845360824742264</v>
      </c>
      <c r="AF22" s="21">
        <f t="shared" si="33"/>
        <v>0.92753623188405798</v>
      </c>
      <c r="AG22" s="21">
        <f t="shared" si="33"/>
        <v>0.95</v>
      </c>
      <c r="AH22" s="21">
        <f t="shared" si="33"/>
        <v>0.92481203007518797</v>
      </c>
      <c r="AI22" s="21">
        <f t="shared" si="33"/>
        <v>0.89690721649484539</v>
      </c>
      <c r="AJ22" s="21">
        <f t="shared" si="33"/>
        <v>0.73333333333333339</v>
      </c>
      <c r="AL22" s="14" t="s">
        <v>18</v>
      </c>
      <c r="AM22" s="17" t="s">
        <v>4</v>
      </c>
      <c r="AN22" s="17" t="s">
        <v>14</v>
      </c>
      <c r="AO22" s="17" t="s">
        <v>8</v>
      </c>
      <c r="AP22" s="17" t="s">
        <v>3</v>
      </c>
      <c r="AQ22" s="17" t="s">
        <v>5</v>
      </c>
      <c r="AR22" s="17" t="s">
        <v>1</v>
      </c>
      <c r="AS22" s="17" t="s">
        <v>12</v>
      </c>
      <c r="AT22" s="17" t="s">
        <v>0</v>
      </c>
      <c r="AU22" s="17" t="s">
        <v>2</v>
      </c>
      <c r="AV22" s="17" t="s">
        <v>6</v>
      </c>
      <c r="AW22" s="17" t="s">
        <v>7</v>
      </c>
      <c r="AX22" s="17" t="s">
        <v>9</v>
      </c>
      <c r="AY22" s="17" t="s">
        <v>10</v>
      </c>
      <c r="AZ22" s="17" t="s">
        <v>11</v>
      </c>
      <c r="BA22" s="17" t="s">
        <v>13</v>
      </c>
    </row>
    <row r="23" spans="2:53" x14ac:dyDescent="0.25">
      <c r="B23" s="16" t="s">
        <v>20</v>
      </c>
      <c r="C23" s="21">
        <f>C11/C10</f>
        <v>1.7727272727272727</v>
      </c>
      <c r="D23" s="21">
        <f t="shared" ref="D23:Q23" si="34">D11/D10</f>
        <v>1.5</v>
      </c>
      <c r="E23" s="21">
        <f t="shared" si="34"/>
        <v>11</v>
      </c>
      <c r="F23" s="21">
        <f t="shared" si="34"/>
        <v>0.88636363636363635</v>
      </c>
      <c r="G23" s="21">
        <f t="shared" si="34"/>
        <v>-1.588235294117647</v>
      </c>
      <c r="H23" s="21">
        <f t="shared" si="34"/>
        <v>0</v>
      </c>
      <c r="I23" s="21">
        <f t="shared" si="34"/>
        <v>1.3333333333333333</v>
      </c>
      <c r="J23" s="21">
        <f t="shared" si="34"/>
        <v>1</v>
      </c>
      <c r="K23" s="21">
        <f t="shared" si="34"/>
        <v>1.5</v>
      </c>
      <c r="L23" s="21">
        <f t="shared" si="34"/>
        <v>1.1363636363636365</v>
      </c>
      <c r="M23" s="21">
        <f t="shared" si="34"/>
        <v>4</v>
      </c>
      <c r="N23" s="21">
        <f t="shared" si="34"/>
        <v>1</v>
      </c>
      <c r="O23" s="21">
        <f t="shared" si="34"/>
        <v>3.5454545454545454</v>
      </c>
      <c r="P23" s="21">
        <v>0</v>
      </c>
      <c r="Q23" s="21">
        <f t="shared" si="34"/>
        <v>-2.25</v>
      </c>
      <c r="R23" s="20">
        <f t="shared" si="21"/>
        <v>24.836007130124781</v>
      </c>
      <c r="U23" s="14" t="s">
        <v>6</v>
      </c>
      <c r="V23" s="21">
        <f>ABS(ABS($AB13/V13)-1)</f>
        <v>1.1325301204819276</v>
      </c>
      <c r="W23" s="21">
        <f t="shared" ref="W23:AJ23" si="35">ABS(ABS($AB13/W13)-1)</f>
        <v>0.22916666666666674</v>
      </c>
      <c r="X23" s="21">
        <f t="shared" si="35"/>
        <v>2.2777777777777777</v>
      </c>
      <c r="Y23" s="21">
        <f t="shared" si="35"/>
        <v>12.111111111111111</v>
      </c>
      <c r="Z23" s="21">
        <f t="shared" si="35"/>
        <v>1.8095238095238093</v>
      </c>
      <c r="AA23" s="21">
        <f t="shared" si="35"/>
        <v>16.7</v>
      </c>
      <c r="AB23" s="21"/>
      <c r="AC23" s="24">
        <f t="shared" si="35"/>
        <v>5.6179775280899014E-3</v>
      </c>
      <c r="AD23" s="21">
        <f t="shared" si="35"/>
        <v>0.52586206896551735</v>
      </c>
      <c r="AE23" s="21">
        <f t="shared" si="35"/>
        <v>8.7628865979381465E-2</v>
      </c>
      <c r="AF23" s="21">
        <f t="shared" si="35"/>
        <v>0.28260869565217384</v>
      </c>
      <c r="AG23" s="21">
        <f t="shared" si="35"/>
        <v>0.11499999999999999</v>
      </c>
      <c r="AH23" s="21">
        <f t="shared" si="35"/>
        <v>0.33082706766917291</v>
      </c>
      <c r="AI23" s="21">
        <f t="shared" si="35"/>
        <v>0.82474226804123707</v>
      </c>
      <c r="AJ23" s="21">
        <f t="shared" si="35"/>
        <v>3.7199999999999998</v>
      </c>
      <c r="AL23" s="14" t="s">
        <v>19</v>
      </c>
      <c r="AM23" s="17" t="s">
        <v>13</v>
      </c>
      <c r="AN23" s="17" t="s">
        <v>2</v>
      </c>
      <c r="AO23" s="17" t="s">
        <v>5</v>
      </c>
      <c r="AP23" s="17" t="s">
        <v>14</v>
      </c>
      <c r="AQ23" s="17" t="s">
        <v>4</v>
      </c>
      <c r="AR23" s="17" t="s">
        <v>10</v>
      </c>
      <c r="AS23" s="17" t="s">
        <v>12</v>
      </c>
      <c r="AT23" s="17" t="s">
        <v>0</v>
      </c>
      <c r="AU23" s="17" t="s">
        <v>1</v>
      </c>
      <c r="AV23" s="17" t="s">
        <v>3</v>
      </c>
      <c r="AW23" s="17" t="s">
        <v>8</v>
      </c>
      <c r="AX23" s="17" t="s">
        <v>6</v>
      </c>
      <c r="AY23" s="17" t="s">
        <v>7</v>
      </c>
      <c r="AZ23" s="17" t="s">
        <v>9</v>
      </c>
      <c r="BA23" s="17" t="s">
        <v>11</v>
      </c>
    </row>
    <row r="24" spans="2:53" x14ac:dyDescent="0.25">
      <c r="B24" s="16" t="s">
        <v>21</v>
      </c>
      <c r="C24" s="21">
        <f>C12/C10</f>
        <v>-1</v>
      </c>
      <c r="D24" s="21">
        <f t="shared" ref="D24:Q24" si="36">D12/D10</f>
        <v>2.2727272727272729</v>
      </c>
      <c r="E24" s="21">
        <f t="shared" si="36"/>
        <v>-11</v>
      </c>
      <c r="F24" s="21">
        <f t="shared" si="36"/>
        <v>-1.8636363636363635</v>
      </c>
      <c r="G24" s="21">
        <f t="shared" si="36"/>
        <v>-5.882352941176471</v>
      </c>
      <c r="H24" s="21">
        <f t="shared" si="36"/>
        <v>-7.333333333333333</v>
      </c>
      <c r="I24" s="21">
        <f t="shared" si="36"/>
        <v>1.5151515151515151</v>
      </c>
      <c r="J24" s="21">
        <f t="shared" si="36"/>
        <v>1.2820512820512822</v>
      </c>
      <c r="K24" s="21">
        <f t="shared" si="36"/>
        <v>2.2727272727272729</v>
      </c>
      <c r="L24" s="21">
        <f t="shared" si="36"/>
        <v>1.1363636363636365</v>
      </c>
      <c r="M24" s="21">
        <f t="shared" si="36"/>
        <v>3</v>
      </c>
      <c r="N24" s="21">
        <f t="shared" si="36"/>
        <v>1</v>
      </c>
      <c r="O24" s="21">
        <f t="shared" si="36"/>
        <v>4</v>
      </c>
      <c r="P24" s="21">
        <v>0</v>
      </c>
      <c r="Q24" s="21">
        <f t="shared" si="36"/>
        <v>-6.5</v>
      </c>
      <c r="R24" s="20">
        <f t="shared" si="21"/>
        <v>-17.100301659125186</v>
      </c>
      <c r="U24" s="14" t="s">
        <v>7</v>
      </c>
      <c r="V24" s="21">
        <f>ABS(ABS($AC13/V13)-1)</f>
        <v>1.1445783132530121</v>
      </c>
      <c r="W24" s="21">
        <f t="shared" ref="W24:AJ24" si="37">ABS(ABS($AC13/W13)-1)</f>
        <v>0.23611111111111116</v>
      </c>
      <c r="X24" s="21">
        <f t="shared" si="37"/>
        <v>2.2962962962962963</v>
      </c>
      <c r="Y24" s="21">
        <f t="shared" si="37"/>
        <v>12.185185185185185</v>
      </c>
      <c r="Z24" s="21">
        <f t="shared" si="37"/>
        <v>1.8253968253968256</v>
      </c>
      <c r="AA24" s="21">
        <f t="shared" si="37"/>
        <v>16.8</v>
      </c>
      <c r="AB24" s="24">
        <f t="shared" si="37"/>
        <v>5.6497175141243527E-3</v>
      </c>
      <c r="AC24" s="21"/>
      <c r="AD24" s="21">
        <f t="shared" si="37"/>
        <v>0.53448275862068972</v>
      </c>
      <c r="AE24" s="21">
        <f t="shared" si="37"/>
        <v>8.2474226804123751E-2</v>
      </c>
      <c r="AF24" s="21">
        <f t="shared" si="37"/>
        <v>0.28985507246376807</v>
      </c>
      <c r="AG24" s="21">
        <f t="shared" si="37"/>
        <v>0.10999999999999999</v>
      </c>
      <c r="AH24" s="21">
        <f t="shared" si="37"/>
        <v>0.33834586466165417</v>
      </c>
      <c r="AI24" s="21">
        <f t="shared" si="37"/>
        <v>0.8350515463917525</v>
      </c>
      <c r="AJ24" s="21">
        <f t="shared" si="37"/>
        <v>3.746666666666667</v>
      </c>
      <c r="AL24" s="14" t="s">
        <v>20</v>
      </c>
      <c r="AM24" s="17" t="s">
        <v>5</v>
      </c>
      <c r="AN24" s="17" t="s">
        <v>4</v>
      </c>
      <c r="AO24" s="17" t="s">
        <v>14</v>
      </c>
      <c r="AP24" s="17" t="s">
        <v>3</v>
      </c>
      <c r="AQ24" s="17" t="s">
        <v>1</v>
      </c>
      <c r="AR24" s="17" t="s">
        <v>8</v>
      </c>
      <c r="AS24" s="17" t="s">
        <v>0</v>
      </c>
      <c r="AT24" s="17" t="s">
        <v>7</v>
      </c>
      <c r="AU24" s="17" t="s">
        <v>12</v>
      </c>
      <c r="AV24" s="17" t="s">
        <v>2</v>
      </c>
      <c r="AW24" s="17" t="s">
        <v>6</v>
      </c>
      <c r="AX24" s="17" t="s">
        <v>10</v>
      </c>
      <c r="AY24" s="17" t="s">
        <v>13</v>
      </c>
      <c r="AZ24" s="17" t="s">
        <v>9</v>
      </c>
      <c r="BA24" s="17" t="s">
        <v>11</v>
      </c>
    </row>
    <row r="25" spans="2:53" x14ac:dyDescent="0.25">
      <c r="R25" s="20"/>
      <c r="U25" s="14" t="s">
        <v>8</v>
      </c>
      <c r="V25" s="21">
        <f>ABS(ABS($AD13/V13)-1)</f>
        <v>0.39759036144578319</v>
      </c>
      <c r="W25" s="21">
        <f t="shared" ref="W25:AJ25" si="38">ABS(ABS($AD13/W13)-1)</f>
        <v>0.19444444444444442</v>
      </c>
      <c r="X25" s="21">
        <f t="shared" si="38"/>
        <v>1.1481481481481484</v>
      </c>
      <c r="Y25" s="21">
        <f t="shared" si="38"/>
        <v>7.5925925925925934</v>
      </c>
      <c r="Z25" s="21">
        <f t="shared" si="38"/>
        <v>0.84126984126984117</v>
      </c>
      <c r="AA25" s="21">
        <f t="shared" si="38"/>
        <v>10.6</v>
      </c>
      <c r="AB25" s="21">
        <f t="shared" si="38"/>
        <v>0.34463276836158196</v>
      </c>
      <c r="AC25" s="21">
        <f t="shared" si="38"/>
        <v>0.348314606741573</v>
      </c>
      <c r="AD25" s="21"/>
      <c r="AE25" s="21">
        <f t="shared" si="38"/>
        <v>0.40206185567010311</v>
      </c>
      <c r="AF25" s="21">
        <f t="shared" si="38"/>
        <v>0.15942028985507251</v>
      </c>
      <c r="AG25" s="21">
        <f t="shared" si="38"/>
        <v>0.42000000000000004</v>
      </c>
      <c r="AH25" s="21">
        <f t="shared" si="38"/>
        <v>0.1278195488721805</v>
      </c>
      <c r="AI25" s="21">
        <f t="shared" si="38"/>
        <v>0.19587628865979378</v>
      </c>
      <c r="AJ25" s="21">
        <f t="shared" si="38"/>
        <v>2.0933333333333333</v>
      </c>
      <c r="AL25" s="14" t="s">
        <v>21</v>
      </c>
      <c r="AM25" s="17" t="s">
        <v>13</v>
      </c>
      <c r="AN25" s="17" t="s">
        <v>0</v>
      </c>
      <c r="AO25" s="17" t="s">
        <v>10</v>
      </c>
      <c r="AP25" s="17" t="s">
        <v>14</v>
      </c>
      <c r="AQ25" s="17" t="s">
        <v>3</v>
      </c>
      <c r="AR25" s="17" t="s">
        <v>2</v>
      </c>
      <c r="AS25" s="17" t="s">
        <v>5</v>
      </c>
      <c r="AT25" s="17" t="s">
        <v>12</v>
      </c>
      <c r="AU25" s="17" t="s">
        <v>1</v>
      </c>
      <c r="AV25" s="17" t="s">
        <v>4</v>
      </c>
      <c r="AW25" s="17" t="s">
        <v>6</v>
      </c>
      <c r="AX25" s="17" t="s">
        <v>7</v>
      </c>
      <c r="AY25" s="17" t="s">
        <v>8</v>
      </c>
      <c r="AZ25" s="17" t="s">
        <v>9</v>
      </c>
      <c r="BA25" s="17" t="s">
        <v>11</v>
      </c>
    </row>
    <row r="26" spans="2:53" x14ac:dyDescent="0.25">
      <c r="B26" s="3" t="s">
        <v>20</v>
      </c>
      <c r="R26" s="20"/>
      <c r="U26" s="14" t="s">
        <v>9</v>
      </c>
      <c r="V26" s="21">
        <f>ABS(ABS($AE13/V13)-1)</f>
        <v>1.3373493975903616</v>
      </c>
      <c r="W26" s="21">
        <f t="shared" ref="W26:AJ26" si="39">ABS(ABS($AE13/W13)-1)</f>
        <v>0.34722222222222232</v>
      </c>
      <c r="X26" s="21">
        <f t="shared" si="39"/>
        <v>2.5925925925925926</v>
      </c>
      <c r="Y26" s="21">
        <f t="shared" si="39"/>
        <v>13.37037037037037</v>
      </c>
      <c r="Z26" s="21">
        <f t="shared" si="39"/>
        <v>2.0793650793650795</v>
      </c>
      <c r="AA26" s="21">
        <f t="shared" si="39"/>
        <v>18.399999999999999</v>
      </c>
      <c r="AB26" s="21">
        <f t="shared" si="39"/>
        <v>9.6045197740112886E-2</v>
      </c>
      <c r="AC26" s="21">
        <f t="shared" si="39"/>
        <v>8.98876404494382E-2</v>
      </c>
      <c r="AD26" s="21">
        <f t="shared" si="39"/>
        <v>0.67241379310344818</v>
      </c>
      <c r="AE26" s="21"/>
      <c r="AF26" s="21">
        <f t="shared" si="39"/>
        <v>0.40579710144927539</v>
      </c>
      <c r="AG26" s="24">
        <f t="shared" si="39"/>
        <v>3.0000000000000027E-2</v>
      </c>
      <c r="AH26" s="21">
        <f t="shared" si="39"/>
        <v>0.45864661654135341</v>
      </c>
      <c r="AI26" s="21">
        <f t="shared" si="39"/>
        <v>1</v>
      </c>
      <c r="AJ26" s="21">
        <f t="shared" si="39"/>
        <v>4.1733333333333329</v>
      </c>
    </row>
    <row r="27" spans="2:53" x14ac:dyDescent="0.25">
      <c r="B27" s="16" t="s">
        <v>18</v>
      </c>
      <c r="C27" s="21">
        <f>C9/C11</f>
        <v>1.1282051282051282</v>
      </c>
      <c r="D27" s="21">
        <f t="shared" ref="D27:Q27" si="40">D9/D11</f>
        <v>1.1818181818181819</v>
      </c>
      <c r="E27" s="21">
        <f t="shared" si="40"/>
        <v>1.1363636363636365</v>
      </c>
      <c r="F27" s="21">
        <f t="shared" si="40"/>
        <v>-0.71794871794871795</v>
      </c>
      <c r="G27" s="21">
        <f t="shared" si="40"/>
        <v>0.59259259259259256</v>
      </c>
      <c r="H27" s="21">
        <v>0</v>
      </c>
      <c r="I27" s="21">
        <f t="shared" si="40"/>
        <v>1.1363636363636365</v>
      </c>
      <c r="J27" s="21">
        <f t="shared" si="40"/>
        <v>1.2820512820512822</v>
      </c>
      <c r="K27" s="21">
        <f t="shared" si="40"/>
        <v>0.33333333333333331</v>
      </c>
      <c r="L27" s="21">
        <f t="shared" si="40"/>
        <v>1</v>
      </c>
      <c r="M27" s="21">
        <f t="shared" si="40"/>
        <v>1.1363636363636365</v>
      </c>
      <c r="N27" s="21">
        <f t="shared" si="40"/>
        <v>1</v>
      </c>
      <c r="O27" s="21">
        <f t="shared" si="40"/>
        <v>1</v>
      </c>
      <c r="P27" s="21">
        <f t="shared" si="40"/>
        <v>1.1363636363636365</v>
      </c>
      <c r="Q27" s="21">
        <f t="shared" si="40"/>
        <v>-0.66666666666666663</v>
      </c>
      <c r="R27" s="20">
        <f t="shared" si="21"/>
        <v>10.67883967883968</v>
      </c>
      <c r="U27" s="14" t="s">
        <v>10</v>
      </c>
      <c r="V27" s="21">
        <f>ABS(ABS($AF13/V13)-1)</f>
        <v>0.66265060240963858</v>
      </c>
      <c r="W27" s="24">
        <f t="shared" ref="W27:AJ27" si="41">ABS(ABS($AF13/W13)-1)</f>
        <v>4.166666666666663E-2</v>
      </c>
      <c r="X27" s="21">
        <f t="shared" si="41"/>
        <v>1.5555555555555554</v>
      </c>
      <c r="Y27" s="21">
        <f t="shared" si="41"/>
        <v>9.2222222222222214</v>
      </c>
      <c r="Z27" s="21">
        <f t="shared" si="41"/>
        <v>1.1904761904761907</v>
      </c>
      <c r="AA27" s="21">
        <f t="shared" si="41"/>
        <v>12.8</v>
      </c>
      <c r="AB27" s="21">
        <f t="shared" si="41"/>
        <v>0.22033898305084743</v>
      </c>
      <c r="AC27" s="21">
        <f t="shared" si="41"/>
        <v>0.2247191011235955</v>
      </c>
      <c r="AD27" s="21">
        <f t="shared" si="41"/>
        <v>0.18965517241379315</v>
      </c>
      <c r="AE27" s="21">
        <f t="shared" si="41"/>
        <v>0.28865979381443296</v>
      </c>
      <c r="AF27" s="21"/>
      <c r="AG27" s="21">
        <f t="shared" si="41"/>
        <v>0.31000000000000005</v>
      </c>
      <c r="AH27" s="24">
        <f t="shared" si="41"/>
        <v>3.7593984962406068E-2</v>
      </c>
      <c r="AI27" s="21">
        <f t="shared" si="41"/>
        <v>0.42268041237113407</v>
      </c>
      <c r="AJ27" s="21">
        <f t="shared" si="41"/>
        <v>2.68</v>
      </c>
    </row>
    <row r="28" spans="2:53" x14ac:dyDescent="0.25">
      <c r="B28" s="16" t="s">
        <v>19</v>
      </c>
      <c r="C28" s="21">
        <f>C10/C11</f>
        <v>0.5641025641025641</v>
      </c>
      <c r="D28" s="21">
        <f t="shared" ref="D28:Q28" si="42">D10/D11</f>
        <v>0.66666666666666663</v>
      </c>
      <c r="E28" s="21">
        <f t="shared" si="42"/>
        <v>9.0909090909090912E-2</v>
      </c>
      <c r="F28" s="21">
        <f t="shared" si="42"/>
        <v>1.1282051282051282</v>
      </c>
      <c r="G28" s="21">
        <f t="shared" si="42"/>
        <v>-0.62962962962962965</v>
      </c>
      <c r="H28" s="21">
        <v>0</v>
      </c>
      <c r="I28" s="21">
        <f t="shared" si="42"/>
        <v>0.75</v>
      </c>
      <c r="J28" s="21">
        <f t="shared" si="42"/>
        <v>1</v>
      </c>
      <c r="K28" s="21">
        <f t="shared" si="42"/>
        <v>0.66666666666666663</v>
      </c>
      <c r="L28" s="21">
        <f t="shared" si="42"/>
        <v>0.88</v>
      </c>
      <c r="M28" s="21">
        <f t="shared" si="42"/>
        <v>0.25</v>
      </c>
      <c r="N28" s="21">
        <f t="shared" si="42"/>
        <v>1</v>
      </c>
      <c r="O28" s="21">
        <f t="shared" si="42"/>
        <v>0.28205128205128205</v>
      </c>
      <c r="P28" s="21">
        <f t="shared" si="42"/>
        <v>0</v>
      </c>
      <c r="Q28" s="21">
        <f t="shared" si="42"/>
        <v>-0.44444444444444442</v>
      </c>
      <c r="R28" s="20">
        <f t="shared" si="21"/>
        <v>6.2045273245273238</v>
      </c>
      <c r="U28" s="14" t="s">
        <v>11</v>
      </c>
      <c r="V28" s="21">
        <f>ABS(ABS($AG13/V13)-1)</f>
        <v>1.4096385542168677</v>
      </c>
      <c r="W28" s="21">
        <f t="shared" ref="W28:AJ28" si="43">ABS(ABS($AG13/W13)-1)</f>
        <v>0.38888888888888884</v>
      </c>
      <c r="X28" s="21">
        <f t="shared" si="43"/>
        <v>2.7037037037037037</v>
      </c>
      <c r="Y28" s="21">
        <f t="shared" si="43"/>
        <v>13.814814814814815</v>
      </c>
      <c r="Z28" s="21">
        <f t="shared" si="43"/>
        <v>2.1746031746031744</v>
      </c>
      <c r="AA28" s="21">
        <f t="shared" si="43"/>
        <v>19</v>
      </c>
      <c r="AB28" s="21">
        <f t="shared" si="43"/>
        <v>0.12994350282485878</v>
      </c>
      <c r="AC28" s="21">
        <f t="shared" si="43"/>
        <v>0.12359550561797761</v>
      </c>
      <c r="AD28" s="21">
        <f t="shared" si="43"/>
        <v>0.72413793103448265</v>
      </c>
      <c r="AE28" s="24">
        <f t="shared" si="43"/>
        <v>3.0927835051546282E-2</v>
      </c>
      <c r="AF28" s="21">
        <f t="shared" si="43"/>
        <v>0.44927536231884058</v>
      </c>
      <c r="AG28" s="21"/>
      <c r="AH28" s="21">
        <f t="shared" si="43"/>
        <v>0.50375939849624052</v>
      </c>
      <c r="AI28" s="21">
        <f t="shared" si="43"/>
        <v>1.0618556701030926</v>
      </c>
      <c r="AJ28" s="21">
        <f t="shared" si="43"/>
        <v>4.333333333333333</v>
      </c>
    </row>
    <row r="29" spans="2:53" x14ac:dyDescent="0.25">
      <c r="B29" s="16" t="s">
        <v>20</v>
      </c>
      <c r="C29" s="21">
        <f>C11/C11</f>
        <v>1</v>
      </c>
      <c r="D29" s="21">
        <f t="shared" ref="D29:Q29" si="44">D11/D11</f>
        <v>1</v>
      </c>
      <c r="E29" s="21">
        <f t="shared" si="44"/>
        <v>1</v>
      </c>
      <c r="F29" s="21">
        <f t="shared" si="44"/>
        <v>1</v>
      </c>
      <c r="G29" s="21">
        <f t="shared" si="44"/>
        <v>1</v>
      </c>
      <c r="H29" s="21">
        <v>0</v>
      </c>
      <c r="I29" s="21">
        <f t="shared" si="44"/>
        <v>1</v>
      </c>
      <c r="J29" s="21">
        <f t="shared" si="44"/>
        <v>1</v>
      </c>
      <c r="K29" s="21">
        <f t="shared" si="44"/>
        <v>1</v>
      </c>
      <c r="L29" s="21">
        <f t="shared" si="44"/>
        <v>1</v>
      </c>
      <c r="M29" s="21">
        <f t="shared" si="44"/>
        <v>1</v>
      </c>
      <c r="N29" s="21">
        <f t="shared" si="44"/>
        <v>1</v>
      </c>
      <c r="O29" s="21">
        <f t="shared" si="44"/>
        <v>1</v>
      </c>
      <c r="P29" s="21">
        <f t="shared" si="44"/>
        <v>1</v>
      </c>
      <c r="Q29" s="21">
        <f t="shared" si="44"/>
        <v>1</v>
      </c>
      <c r="R29" s="20">
        <f t="shared" si="21"/>
        <v>14</v>
      </c>
      <c r="U29" s="14" t="s">
        <v>12</v>
      </c>
      <c r="V29" s="21">
        <f>ABS(ABS($AH13/V13)-1)</f>
        <v>0.60240963855421681</v>
      </c>
      <c r="W29" s="21">
        <f t="shared" ref="W29:AJ29" si="45">ABS(ABS($AH13/W13)-1)</f>
        <v>7.638888888888884E-2</v>
      </c>
      <c r="X29" s="21">
        <f t="shared" si="45"/>
        <v>1.4629629629629628</v>
      </c>
      <c r="Y29" s="21">
        <f t="shared" si="45"/>
        <v>8.8518518518518512</v>
      </c>
      <c r="Z29" s="21">
        <f t="shared" si="45"/>
        <v>1.1111111111111112</v>
      </c>
      <c r="AA29" s="21">
        <f t="shared" si="45"/>
        <v>12.3</v>
      </c>
      <c r="AB29" s="21">
        <f t="shared" si="45"/>
        <v>0.24858757062146897</v>
      </c>
      <c r="AC29" s="21">
        <f t="shared" si="45"/>
        <v>0.2528089887640449</v>
      </c>
      <c r="AD29" s="24">
        <f t="shared" si="45"/>
        <v>0.14655172413793105</v>
      </c>
      <c r="AE29" s="21">
        <f t="shared" si="45"/>
        <v>0.31443298969072164</v>
      </c>
      <c r="AF29" s="24">
        <f t="shared" si="45"/>
        <v>3.6231884057971064E-2</v>
      </c>
      <c r="AG29" s="21">
        <f t="shared" si="45"/>
        <v>0.33499999999999996</v>
      </c>
      <c r="AH29" s="21"/>
      <c r="AI29" s="21">
        <f t="shared" si="45"/>
        <v>0.37113402061855671</v>
      </c>
      <c r="AJ29" s="21">
        <f t="shared" si="45"/>
        <v>2.5466666666666669</v>
      </c>
    </row>
    <row r="30" spans="2:53" x14ac:dyDescent="0.25">
      <c r="B30" s="16" t="s">
        <v>21</v>
      </c>
      <c r="C30" s="21">
        <f>C12/C11</f>
        <v>-0.5641025641025641</v>
      </c>
      <c r="D30" s="21">
        <f t="shared" ref="D30:Q30" si="46">D12/D11</f>
        <v>1.5151515151515151</v>
      </c>
      <c r="E30" s="21">
        <f t="shared" si="46"/>
        <v>-1</v>
      </c>
      <c r="F30" s="21">
        <f t="shared" si="46"/>
        <v>-2.1025641025641026</v>
      </c>
      <c r="G30" s="21">
        <f t="shared" si="46"/>
        <v>3.7037037037037037</v>
      </c>
      <c r="H30" s="21">
        <v>0</v>
      </c>
      <c r="I30" s="21">
        <f t="shared" si="46"/>
        <v>1.1363636363636365</v>
      </c>
      <c r="J30" s="21">
        <f t="shared" si="46"/>
        <v>1.2820512820512822</v>
      </c>
      <c r="K30" s="21">
        <f t="shared" si="46"/>
        <v>1.5151515151515151</v>
      </c>
      <c r="L30" s="21">
        <f t="shared" si="46"/>
        <v>1</v>
      </c>
      <c r="M30" s="21">
        <f t="shared" si="46"/>
        <v>0.75</v>
      </c>
      <c r="N30" s="21">
        <f t="shared" si="46"/>
        <v>1</v>
      </c>
      <c r="O30" s="21">
        <f t="shared" si="46"/>
        <v>1.1282051282051282</v>
      </c>
      <c r="P30" s="21">
        <f t="shared" si="46"/>
        <v>6.8181818181818177E-2</v>
      </c>
      <c r="Q30" s="21">
        <f t="shared" si="46"/>
        <v>2.8888888888888888</v>
      </c>
      <c r="R30" s="22">
        <f t="shared" si="21"/>
        <v>12.321030821030821</v>
      </c>
      <c r="U30" s="14" t="s">
        <v>13</v>
      </c>
      <c r="V30" s="24">
        <f>ABS(ABS($AI13/V13)-1)</f>
        <v>0.16867469879518082</v>
      </c>
      <c r="W30" s="21">
        <f t="shared" ref="W30:AJ30" si="47">ABS(ABS($AI13/W13)-1)</f>
        <v>0.32638888888888884</v>
      </c>
      <c r="X30" s="21">
        <f t="shared" si="47"/>
        <v>0.79629629629629628</v>
      </c>
      <c r="Y30" s="21">
        <f t="shared" si="47"/>
        <v>6.1851851851851851</v>
      </c>
      <c r="Z30" s="21">
        <f t="shared" si="47"/>
        <v>0.53968253968253976</v>
      </c>
      <c r="AA30" s="21">
        <f t="shared" si="47"/>
        <v>8.6999999999999993</v>
      </c>
      <c r="AB30" s="21">
        <f t="shared" si="47"/>
        <v>0.45197740112994356</v>
      </c>
      <c r="AC30" s="21">
        <f t="shared" si="47"/>
        <v>0.4550561797752809</v>
      </c>
      <c r="AD30" s="21">
        <f t="shared" si="47"/>
        <v>0.16379310344827591</v>
      </c>
      <c r="AE30" s="21">
        <f t="shared" si="47"/>
        <v>0.5</v>
      </c>
      <c r="AF30" s="21">
        <f t="shared" si="47"/>
        <v>0.29710144927536231</v>
      </c>
      <c r="AG30" s="21">
        <f t="shared" si="47"/>
        <v>0.51500000000000001</v>
      </c>
      <c r="AH30" s="21">
        <f t="shared" si="47"/>
        <v>0.27067669172932329</v>
      </c>
      <c r="AI30" s="21"/>
      <c r="AJ30" s="21">
        <f t="shared" si="47"/>
        <v>1.5866666666666664</v>
      </c>
    </row>
    <row r="31" spans="2:53" x14ac:dyDescent="0.25">
      <c r="R31" s="20"/>
      <c r="U31" s="14" t="s">
        <v>14</v>
      </c>
      <c r="V31" s="21">
        <f>ABS(ABS($AJ13/V13)-1)</f>
        <v>0.54819277108433728</v>
      </c>
      <c r="W31" s="21">
        <f t="shared" ref="W31:AI31" si="48">ABS(ABS($AJ13/W13)-1)</f>
        <v>0.73958333333333326</v>
      </c>
      <c r="X31" s="21">
        <f t="shared" si="48"/>
        <v>0.30555555555555558</v>
      </c>
      <c r="Y31" s="21">
        <f t="shared" si="48"/>
        <v>1.7777777777777777</v>
      </c>
      <c r="Z31" s="21">
        <f t="shared" si="48"/>
        <v>0.40476190476190477</v>
      </c>
      <c r="AA31" s="21">
        <f t="shared" si="48"/>
        <v>2.75</v>
      </c>
      <c r="AB31" s="21">
        <f t="shared" si="48"/>
        <v>0.78813559322033899</v>
      </c>
      <c r="AC31" s="21">
        <f t="shared" si="48"/>
        <v>0.7893258426966292</v>
      </c>
      <c r="AD31" s="21">
        <f t="shared" si="48"/>
        <v>0.67672413793103448</v>
      </c>
      <c r="AE31" s="21">
        <f t="shared" si="48"/>
        <v>0.80670103092783507</v>
      </c>
      <c r="AF31" s="21">
        <f t="shared" si="48"/>
        <v>0.72826086956521741</v>
      </c>
      <c r="AG31" s="21">
        <f t="shared" si="48"/>
        <v>0.8125</v>
      </c>
      <c r="AH31" s="21">
        <f t="shared" si="48"/>
        <v>0.71804511278195493</v>
      </c>
      <c r="AI31" s="21">
        <f t="shared" si="48"/>
        <v>0.61340206185567014</v>
      </c>
      <c r="AJ31" s="21"/>
    </row>
    <row r="32" spans="2:53" x14ac:dyDescent="0.25">
      <c r="B32" s="18" t="s">
        <v>21</v>
      </c>
      <c r="R32" s="20"/>
      <c r="U32" s="14" t="s">
        <v>23</v>
      </c>
      <c r="V32" s="25">
        <f>MIN(V17:V31)</f>
        <v>0.16867469879518082</v>
      </c>
      <c r="W32" s="25">
        <f t="shared" ref="W32:AJ32" si="49">MIN(W17:W31)</f>
        <v>4.166666666666663E-2</v>
      </c>
      <c r="X32" s="25">
        <f t="shared" si="49"/>
        <v>0.16666666666666674</v>
      </c>
      <c r="Y32" s="25">
        <f t="shared" si="49"/>
        <v>0.2592592592592593</v>
      </c>
      <c r="Z32" s="25">
        <f t="shared" si="49"/>
        <v>0.1428571428571429</v>
      </c>
      <c r="AA32" s="25">
        <f t="shared" si="49"/>
        <v>0.35000000000000009</v>
      </c>
      <c r="AB32" s="25">
        <f t="shared" si="49"/>
        <v>5.6497175141243527E-3</v>
      </c>
      <c r="AC32" s="25">
        <f t="shared" si="49"/>
        <v>5.6179775280899014E-3</v>
      </c>
      <c r="AD32" s="25">
        <f t="shared" si="49"/>
        <v>0.14655172413793105</v>
      </c>
      <c r="AE32" s="25">
        <f t="shared" si="49"/>
        <v>3.0927835051546282E-2</v>
      </c>
      <c r="AF32" s="25">
        <f t="shared" si="49"/>
        <v>3.6231884057971064E-2</v>
      </c>
      <c r="AG32" s="25">
        <f t="shared" si="49"/>
        <v>3.0000000000000027E-2</v>
      </c>
      <c r="AH32" s="25">
        <f t="shared" si="49"/>
        <v>3.7593984962406068E-2</v>
      </c>
      <c r="AI32" s="25">
        <f t="shared" si="49"/>
        <v>0.14432989690721654</v>
      </c>
      <c r="AJ32" s="25">
        <f t="shared" si="49"/>
        <v>0.43999999999999995</v>
      </c>
    </row>
    <row r="33" spans="2:18" x14ac:dyDescent="0.25">
      <c r="B33" s="16" t="s">
        <v>18</v>
      </c>
      <c r="C33" s="21">
        <f>C9/C12</f>
        <v>-2</v>
      </c>
      <c r="D33" s="21">
        <f t="shared" ref="D33:Q33" si="50">D9/D12</f>
        <v>0.78</v>
      </c>
      <c r="E33" s="21">
        <f t="shared" si="50"/>
        <v>-1.1363636363636365</v>
      </c>
      <c r="F33" s="21">
        <f t="shared" si="50"/>
        <v>0.34146341463414637</v>
      </c>
      <c r="G33" s="21">
        <f t="shared" si="50"/>
        <v>0.16</v>
      </c>
      <c r="H33" s="21">
        <f t="shared" si="50"/>
        <v>-0.63636363636363635</v>
      </c>
      <c r="I33" s="21">
        <f t="shared" si="50"/>
        <v>1</v>
      </c>
      <c r="J33" s="21">
        <f t="shared" si="50"/>
        <v>1</v>
      </c>
      <c r="K33" s="21">
        <f t="shared" si="50"/>
        <v>0.22</v>
      </c>
      <c r="L33" s="21">
        <f t="shared" si="50"/>
        <v>1</v>
      </c>
      <c r="M33" s="21">
        <f t="shared" si="50"/>
        <v>1.5151515151515151</v>
      </c>
      <c r="N33" s="21">
        <f t="shared" si="50"/>
        <v>1</v>
      </c>
      <c r="O33" s="21">
        <f t="shared" si="50"/>
        <v>0.88636363636363635</v>
      </c>
      <c r="P33" s="21">
        <f t="shared" si="50"/>
        <v>16.666666666666668</v>
      </c>
      <c r="Q33" s="21">
        <f t="shared" si="50"/>
        <v>-0.23076923076923078</v>
      </c>
      <c r="R33" s="22">
        <f t="shared" si="21"/>
        <v>20.566148729319462</v>
      </c>
    </row>
    <row r="34" spans="2:18" x14ac:dyDescent="0.25">
      <c r="B34" s="16" t="s">
        <v>19</v>
      </c>
      <c r="C34" s="21">
        <f>C10/C12</f>
        <v>-1</v>
      </c>
      <c r="D34" s="21">
        <f t="shared" ref="D34:Q34" si="51">D10/D12</f>
        <v>0.44</v>
      </c>
      <c r="E34" s="21">
        <f t="shared" si="51"/>
        <v>-9.0909090909090912E-2</v>
      </c>
      <c r="F34" s="21">
        <f t="shared" si="51"/>
        <v>-0.53658536585365857</v>
      </c>
      <c r="G34" s="21">
        <f t="shared" si="51"/>
        <v>-0.17</v>
      </c>
      <c r="H34" s="21">
        <f t="shared" si="51"/>
        <v>-0.13636363636363635</v>
      </c>
      <c r="I34" s="21">
        <f t="shared" si="51"/>
        <v>0.66</v>
      </c>
      <c r="J34" s="21">
        <f t="shared" si="51"/>
        <v>0.78</v>
      </c>
      <c r="K34" s="21">
        <f t="shared" si="51"/>
        <v>0.44</v>
      </c>
      <c r="L34" s="21">
        <f t="shared" si="51"/>
        <v>0.88</v>
      </c>
      <c r="M34" s="21">
        <f t="shared" si="51"/>
        <v>0.33333333333333331</v>
      </c>
      <c r="N34" s="21">
        <f t="shared" si="51"/>
        <v>1</v>
      </c>
      <c r="O34" s="21">
        <f t="shared" si="51"/>
        <v>0.25</v>
      </c>
      <c r="P34" s="21">
        <f t="shared" si="51"/>
        <v>0</v>
      </c>
      <c r="Q34" s="21">
        <f t="shared" si="51"/>
        <v>-0.15384615384615385</v>
      </c>
      <c r="R34" s="20">
        <f t="shared" si="21"/>
        <v>2.6956290863607939</v>
      </c>
    </row>
    <row r="35" spans="2:18" x14ac:dyDescent="0.25">
      <c r="B35" s="16" t="s">
        <v>20</v>
      </c>
      <c r="C35" s="21">
        <f>C11/C12</f>
        <v>-1.7727272727272727</v>
      </c>
      <c r="D35" s="21">
        <f t="shared" ref="D35:Q35" si="52">D11/D12</f>
        <v>0.66</v>
      </c>
      <c r="E35" s="21">
        <f t="shared" si="52"/>
        <v>-1</v>
      </c>
      <c r="F35" s="21">
        <f t="shared" si="52"/>
        <v>-0.47560975609756095</v>
      </c>
      <c r="G35" s="21">
        <f t="shared" si="52"/>
        <v>0.27</v>
      </c>
      <c r="H35" s="21">
        <f t="shared" si="52"/>
        <v>0</v>
      </c>
      <c r="I35" s="21">
        <f t="shared" si="52"/>
        <v>0.88</v>
      </c>
      <c r="J35" s="21">
        <f t="shared" si="52"/>
        <v>0.78</v>
      </c>
      <c r="K35" s="21">
        <f t="shared" si="52"/>
        <v>0.66</v>
      </c>
      <c r="L35" s="21">
        <f t="shared" si="52"/>
        <v>1</v>
      </c>
      <c r="M35" s="21">
        <f t="shared" si="52"/>
        <v>1.3333333333333333</v>
      </c>
      <c r="N35" s="21">
        <f t="shared" si="52"/>
        <v>1</v>
      </c>
      <c r="O35" s="21">
        <f t="shared" si="52"/>
        <v>0.88636363636363635</v>
      </c>
      <c r="P35" s="21">
        <f t="shared" si="52"/>
        <v>14.666666666666666</v>
      </c>
      <c r="Q35" s="21">
        <f t="shared" si="52"/>
        <v>0.34615384615384615</v>
      </c>
      <c r="R35" s="20">
        <f t="shared" si="21"/>
        <v>19.234180453692648</v>
      </c>
    </row>
    <row r="36" spans="2:18" x14ac:dyDescent="0.25">
      <c r="B36" s="16" t="s">
        <v>21</v>
      </c>
      <c r="C36" s="21">
        <f>C12/C12</f>
        <v>1</v>
      </c>
      <c r="D36" s="21">
        <f t="shared" ref="D36:Q36" si="53">D12/D12</f>
        <v>1</v>
      </c>
      <c r="E36" s="21">
        <f t="shared" si="53"/>
        <v>1</v>
      </c>
      <c r="F36" s="21">
        <f t="shared" si="53"/>
        <v>1</v>
      </c>
      <c r="G36" s="21">
        <f t="shared" si="53"/>
        <v>1</v>
      </c>
      <c r="H36" s="21">
        <f t="shared" si="53"/>
        <v>1</v>
      </c>
      <c r="I36" s="21">
        <f t="shared" si="53"/>
        <v>1</v>
      </c>
      <c r="J36" s="21">
        <f t="shared" si="53"/>
        <v>1</v>
      </c>
      <c r="K36" s="21">
        <f t="shared" si="53"/>
        <v>1</v>
      </c>
      <c r="L36" s="21">
        <f t="shared" si="53"/>
        <v>1</v>
      </c>
      <c r="M36" s="21">
        <f t="shared" si="53"/>
        <v>1</v>
      </c>
      <c r="N36" s="21">
        <f t="shared" si="53"/>
        <v>1</v>
      </c>
      <c r="O36" s="21">
        <f t="shared" si="53"/>
        <v>1</v>
      </c>
      <c r="P36" s="21">
        <f t="shared" si="53"/>
        <v>1</v>
      </c>
      <c r="Q36" s="21">
        <f t="shared" si="53"/>
        <v>1</v>
      </c>
      <c r="R36" s="20">
        <f t="shared" si="21"/>
        <v>15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Amal</cp:lastModifiedBy>
  <dcterms:created xsi:type="dcterms:W3CDTF">2020-04-03T01:41:49Z</dcterms:created>
  <dcterms:modified xsi:type="dcterms:W3CDTF">2020-04-12T21:43:28Z</dcterms:modified>
</cp:coreProperties>
</file>