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mal\Desktop\take-home-assignment-ml\query-calculations\"/>
    </mc:Choice>
  </mc:AlternateContent>
  <xr:revisionPtr revIDLastSave="0" documentId="8_{F40CF996-33C0-4911-A58F-54760A0383D0}" xr6:coauthVersionLast="45" xr6:coauthVersionMax="45" xr10:uidLastSave="{00000000-0000-0000-0000-000000000000}"/>
  <bookViews>
    <workbookView xWindow="9720" yWindow="25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7" i="1" l="1"/>
  <c r="V20" i="1"/>
  <c r="V13" i="1"/>
  <c r="V10" i="1"/>
  <c r="V11" i="1"/>
  <c r="V12" i="1"/>
  <c r="V16" i="1"/>
  <c r="V17" i="1"/>
  <c r="V18" i="1"/>
  <c r="V19" i="1"/>
  <c r="V23" i="1"/>
  <c r="V24" i="1"/>
  <c r="V25" i="1"/>
  <c r="V26" i="1"/>
  <c r="V9" i="1"/>
  <c r="U27" i="1"/>
  <c r="U20" i="1"/>
  <c r="U17" i="1"/>
  <c r="U18" i="1"/>
  <c r="U19" i="1"/>
  <c r="U23" i="1"/>
  <c r="U24" i="1"/>
  <c r="U25" i="1"/>
  <c r="U26" i="1"/>
  <c r="U16" i="1"/>
  <c r="U13" i="1"/>
  <c r="U10" i="1"/>
  <c r="U11" i="1"/>
  <c r="U12" i="1"/>
  <c r="U9" i="1"/>
  <c r="T27" i="1"/>
  <c r="T20" i="1"/>
  <c r="T13" i="1"/>
  <c r="T10" i="1"/>
  <c r="T11" i="1"/>
  <c r="T12" i="1"/>
  <c r="T16" i="1"/>
  <c r="T17" i="1"/>
  <c r="T18" i="1"/>
  <c r="T19" i="1"/>
  <c r="T23" i="1"/>
  <c r="T24" i="1"/>
  <c r="T25" i="1"/>
  <c r="T26" i="1"/>
  <c r="T9" i="1"/>
  <c r="S27" i="1"/>
  <c r="S20" i="1"/>
  <c r="S13" i="1"/>
  <c r="S10" i="1"/>
  <c r="S11" i="1"/>
  <c r="S12" i="1"/>
  <c r="S16" i="1"/>
  <c r="S17" i="1"/>
  <c r="S18" i="1"/>
  <c r="S19" i="1"/>
  <c r="S23" i="1"/>
  <c r="S24" i="1"/>
  <c r="S25" i="1"/>
  <c r="S26" i="1"/>
  <c r="S9" i="1"/>
  <c r="R27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0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3" i="1"/>
  <c r="R10" i="1"/>
  <c r="R11" i="1"/>
  <c r="R12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<sst xmlns="http://schemas.openxmlformats.org/spreadsheetml/2006/main" count="115" uniqueCount="35">
  <si>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</si>
  <si>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</si>
  <si>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</si>
  <si>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</si>
  <si>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</si>
  <si>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</si>
  <si>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</si>
  <si>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</si>
  <si>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</si>
  <si>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</si>
  <si>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</si>
  <si>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</si>
  <si>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</si>
  <si>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</si>
  <si>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</si>
  <si>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Yes</t>
  </si>
  <si>
    <t>No</t>
  </si>
  <si>
    <t>Undecided</t>
  </si>
  <si>
    <t>G1</t>
  </si>
  <si>
    <t>G2</t>
  </si>
  <si>
    <t>G3</t>
  </si>
  <si>
    <t>G4</t>
  </si>
  <si>
    <t>YES</t>
  </si>
  <si>
    <t>AVG</t>
  </si>
  <si>
    <t>TOTAL</t>
  </si>
  <si>
    <t>NO</t>
  </si>
  <si>
    <t>UNDECIDED</t>
  </si>
  <si>
    <t>MEDIAN</t>
  </si>
  <si>
    <t>MODE</t>
  </si>
  <si>
    <t>STDEV</t>
  </si>
  <si>
    <t>VARIANCE</t>
  </si>
  <si>
    <t>Group 1</t>
  </si>
  <si>
    <t>Group 2</t>
  </si>
  <si>
    <t>Group 3</t>
  </si>
  <si>
    <t>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</si>
</sst>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1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1"/>
  <sheetViews>
    <sheetView tabSelected="1" zoomScale="85" zoomScaleNormal="85" workbookViewId="0">
      <selection activeCell="N10" sqref="N10"/>
    </sheetView>
  </sheetViews>
  <sheetFormatPr defaultRowHeight="15" x14ac:dyDescent="0.25"/>
  <cols>
    <col min="5" max="5" width="10.5703125" customWidth="1"/>
    <col min="8" max="8" width="11.140625" customWidth="1"/>
    <col min="11" max="11" width="11.42578125" customWidth="1"/>
    <col min="14" max="14" width="10.5703125" customWidth="1"/>
    <col min="17" max="17" width="11" customWidth="1"/>
    <col min="20" max="20" width="10.7109375" customWidth="1"/>
    <col min="22" max="22" width="12" bestFit="1" customWidth="1"/>
    <col min="23" max="23" width="11.42578125" customWidth="1"/>
    <col min="26" max="26" width="10.85546875" customWidth="1"/>
    <col min="29" max="29" width="11.42578125" customWidth="1"/>
    <col min="32" max="32" width="10.5703125" customWidth="1"/>
    <col min="35" max="35" width="11.7109375" customWidth="1"/>
    <col min="38" max="38" width="12" customWidth="1"/>
    <col min="41" max="41" width="11.5703125" customWidth="1"/>
    <col min="44" max="44" width="11.7109375" customWidth="1"/>
    <col min="47" max="47" width="11.140625" customWidth="1"/>
  </cols>
  <sheetData>
    <row r="1" spans="1:47" s="2" customFormat="1" x14ac:dyDescent="0.25">
      <c r="A1" s="1"/>
      <c r="C1" s="3" t="s">
        <v>0</v>
      </c>
      <c r="D1" s="3"/>
      <c r="E1" s="3"/>
      <c r="F1" s="4" t="s">
        <v>1</v>
      </c>
      <c r="G1" s="4"/>
      <c r="H1" s="4"/>
      <c r="I1" s="5" t="s">
        <v>2</v>
      </c>
      <c r="J1" s="5"/>
      <c r="K1" s="5"/>
      <c r="L1" s="3" t="s">
        <v>3</v>
      </c>
      <c r="M1" s="3"/>
      <c r="N1" s="3"/>
      <c r="O1" s="6" t="s">
        <v>4</v>
      </c>
      <c r="P1" s="6"/>
      <c r="Q1" s="6"/>
      <c r="R1" s="5" t="s">
        <v>5</v>
      </c>
      <c r="S1" s="5"/>
      <c r="T1" s="5"/>
      <c r="U1" s="7" t="s">
        <v>6</v>
      </c>
      <c r="V1" s="7"/>
      <c r="W1" s="7"/>
      <c r="X1" s="8" t="s">
        <v>7</v>
      </c>
      <c r="Y1" s="8"/>
      <c r="Z1" s="8"/>
      <c r="AA1" s="9" t="s">
        <v>8</v>
      </c>
      <c r="AB1" s="9"/>
      <c r="AC1" s="9"/>
      <c r="AD1" s="10" t="s">
        <v>9</v>
      </c>
      <c r="AE1" s="10"/>
      <c r="AF1" s="10"/>
      <c r="AG1" s="11" t="s">
        <v>10</v>
      </c>
      <c r="AH1" s="11"/>
      <c r="AI1" s="11"/>
      <c r="AJ1" s="8" t="s">
        <v>11</v>
      </c>
      <c r="AK1" s="8"/>
      <c r="AL1" s="8"/>
      <c r="AM1" s="12" t="s">
        <v>12</v>
      </c>
      <c r="AN1" s="12"/>
      <c r="AO1" s="12"/>
      <c r="AP1" s="3" t="s">
        <v>13</v>
      </c>
      <c r="AQ1" s="3"/>
      <c r="AR1" s="3"/>
      <c r="AS1" s="4" t="s">
        <v>14</v>
      </c>
      <c r="AT1" s="4"/>
      <c r="AU1" s="4"/>
    </row>
    <row r="2" spans="1:47" s="2" customFormat="1" x14ac:dyDescent="0.25">
      <c r="A2" s="1"/>
      <c r="C2" s="2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2" t="s">
        <v>17</v>
      </c>
      <c r="AM2" s="2" t="s">
        <v>15</v>
      </c>
      <c r="AN2" s="2" t="s">
        <v>16</v>
      </c>
      <c r="AO2" s="2" t="s">
        <v>17</v>
      </c>
      <c r="AP2" s="2" t="s">
        <v>15</v>
      </c>
      <c r="AQ2" s="2" t="s">
        <v>16</v>
      </c>
      <c r="AR2" s="2" t="s">
        <v>17</v>
      </c>
      <c r="AS2" s="2" t="s">
        <v>15</v>
      </c>
      <c r="AT2" s="2" t="s">
        <v>16</v>
      </c>
      <c r="AU2" s="2" t="s">
        <v>17</v>
      </c>
    </row>
    <row r="3" spans="1:47" x14ac:dyDescent="0.25">
      <c r="A3" s="13"/>
      <c r="B3" s="2" t="s">
        <v>18</v>
      </c>
      <c r="C3">
        <v>94</v>
      </c>
      <c r="D3">
        <v>6</v>
      </c>
      <c r="E3">
        <v>0</v>
      </c>
      <c r="F3">
        <v>11</v>
      </c>
      <c r="G3">
        <v>89</v>
      </c>
      <c r="H3">
        <v>0</v>
      </c>
      <c r="I3">
        <v>0</v>
      </c>
      <c r="J3">
        <v>100</v>
      </c>
      <c r="K3">
        <v>0</v>
      </c>
      <c r="L3">
        <v>11</v>
      </c>
      <c r="M3">
        <v>39</v>
      </c>
      <c r="N3">
        <v>50</v>
      </c>
      <c r="O3">
        <v>33</v>
      </c>
      <c r="P3">
        <v>17</v>
      </c>
      <c r="Q3">
        <v>50</v>
      </c>
      <c r="R3">
        <v>22</v>
      </c>
      <c r="S3">
        <v>78</v>
      </c>
      <c r="T3">
        <v>0</v>
      </c>
      <c r="U3">
        <v>0</v>
      </c>
      <c r="V3">
        <v>100</v>
      </c>
      <c r="W3">
        <v>0</v>
      </c>
      <c r="X3">
        <v>0</v>
      </c>
      <c r="Y3">
        <v>100</v>
      </c>
      <c r="Z3">
        <v>0</v>
      </c>
      <c r="AA3">
        <v>61</v>
      </c>
      <c r="AB3">
        <v>39</v>
      </c>
      <c r="AC3">
        <v>0</v>
      </c>
      <c r="AD3">
        <v>0</v>
      </c>
      <c r="AE3">
        <v>100</v>
      </c>
      <c r="AF3">
        <v>0</v>
      </c>
      <c r="AG3">
        <v>100</v>
      </c>
      <c r="AH3">
        <v>0</v>
      </c>
      <c r="AI3">
        <v>0</v>
      </c>
      <c r="AJ3">
        <v>100</v>
      </c>
      <c r="AK3">
        <v>0</v>
      </c>
      <c r="AL3">
        <v>0</v>
      </c>
      <c r="AM3">
        <v>89</v>
      </c>
      <c r="AN3">
        <v>11</v>
      </c>
      <c r="AO3">
        <v>0</v>
      </c>
      <c r="AP3">
        <v>100</v>
      </c>
      <c r="AQ3">
        <v>0</v>
      </c>
      <c r="AR3">
        <v>0</v>
      </c>
      <c r="AS3">
        <v>56</v>
      </c>
      <c r="AT3">
        <v>38</v>
      </c>
      <c r="AU3">
        <v>6</v>
      </c>
    </row>
    <row r="4" spans="1:47" x14ac:dyDescent="0.25">
      <c r="A4" s="13"/>
      <c r="B4" s="2" t="s">
        <v>19</v>
      </c>
      <c r="C4">
        <v>72</v>
      </c>
      <c r="D4">
        <v>28</v>
      </c>
      <c r="E4">
        <v>0</v>
      </c>
      <c r="F4">
        <v>28</v>
      </c>
      <c r="G4">
        <v>72</v>
      </c>
      <c r="H4">
        <v>0</v>
      </c>
      <c r="I4">
        <v>46</v>
      </c>
      <c r="J4">
        <v>54</v>
      </c>
      <c r="K4">
        <v>0</v>
      </c>
      <c r="L4">
        <v>61</v>
      </c>
      <c r="M4">
        <v>17</v>
      </c>
      <c r="N4">
        <v>22</v>
      </c>
      <c r="O4">
        <v>22</v>
      </c>
      <c r="P4">
        <v>39</v>
      </c>
      <c r="Q4">
        <v>39</v>
      </c>
      <c r="R4">
        <v>44</v>
      </c>
      <c r="S4">
        <v>56</v>
      </c>
      <c r="T4">
        <v>0</v>
      </c>
      <c r="U4">
        <v>17</v>
      </c>
      <c r="V4">
        <v>83</v>
      </c>
      <c r="W4">
        <v>0</v>
      </c>
      <c r="X4">
        <v>11</v>
      </c>
      <c r="Y4">
        <v>89</v>
      </c>
      <c r="Z4">
        <v>0</v>
      </c>
      <c r="AA4">
        <v>72</v>
      </c>
      <c r="AB4">
        <v>28</v>
      </c>
      <c r="AC4">
        <v>0</v>
      </c>
      <c r="AD4">
        <v>6</v>
      </c>
      <c r="AE4">
        <v>94</v>
      </c>
      <c r="AF4">
        <v>0</v>
      </c>
      <c r="AG4">
        <v>61</v>
      </c>
      <c r="AH4">
        <v>39</v>
      </c>
      <c r="AI4">
        <v>0</v>
      </c>
      <c r="AJ4">
        <v>100</v>
      </c>
      <c r="AK4">
        <v>0</v>
      </c>
      <c r="AL4">
        <v>0</v>
      </c>
      <c r="AM4">
        <v>61</v>
      </c>
      <c r="AN4">
        <v>39</v>
      </c>
      <c r="AO4">
        <v>0</v>
      </c>
      <c r="AP4">
        <v>50</v>
      </c>
      <c r="AQ4">
        <v>50</v>
      </c>
      <c r="AR4">
        <v>0</v>
      </c>
      <c r="AS4">
        <v>56</v>
      </c>
      <c r="AT4">
        <v>44</v>
      </c>
      <c r="AU4">
        <v>0</v>
      </c>
    </row>
    <row r="5" spans="1:47" x14ac:dyDescent="0.25">
      <c r="A5" s="13"/>
      <c r="B5" s="2" t="s">
        <v>20</v>
      </c>
      <c r="C5">
        <v>89</v>
      </c>
      <c r="D5">
        <v>11</v>
      </c>
      <c r="E5">
        <v>0</v>
      </c>
      <c r="F5">
        <v>17</v>
      </c>
      <c r="G5">
        <v>83</v>
      </c>
      <c r="H5">
        <v>0</v>
      </c>
      <c r="I5">
        <v>6</v>
      </c>
      <c r="J5">
        <v>94</v>
      </c>
      <c r="K5">
        <v>0</v>
      </c>
      <c r="L5">
        <v>50</v>
      </c>
      <c r="M5">
        <v>11</v>
      </c>
      <c r="N5">
        <v>39</v>
      </c>
      <c r="O5">
        <v>55</v>
      </c>
      <c r="P5">
        <v>28</v>
      </c>
      <c r="Q5">
        <v>17</v>
      </c>
      <c r="R5">
        <v>50</v>
      </c>
      <c r="S5">
        <v>50</v>
      </c>
      <c r="T5">
        <v>0</v>
      </c>
      <c r="U5">
        <v>6</v>
      </c>
      <c r="V5">
        <v>94</v>
      </c>
      <c r="W5">
        <v>0</v>
      </c>
      <c r="X5">
        <v>11</v>
      </c>
      <c r="Y5">
        <v>89</v>
      </c>
      <c r="Z5">
        <v>0</v>
      </c>
      <c r="AA5">
        <v>83</v>
      </c>
      <c r="AB5">
        <v>17</v>
      </c>
      <c r="AC5">
        <v>0</v>
      </c>
      <c r="AD5">
        <v>0</v>
      </c>
      <c r="AE5">
        <v>100</v>
      </c>
      <c r="AF5">
        <v>0</v>
      </c>
      <c r="AG5">
        <v>94</v>
      </c>
      <c r="AH5">
        <v>6</v>
      </c>
      <c r="AI5">
        <v>0</v>
      </c>
      <c r="AJ5">
        <v>100</v>
      </c>
      <c r="AK5">
        <v>0</v>
      </c>
      <c r="AL5">
        <v>0</v>
      </c>
      <c r="AM5">
        <v>89</v>
      </c>
      <c r="AN5">
        <v>11</v>
      </c>
      <c r="AO5">
        <v>0</v>
      </c>
      <c r="AP5">
        <v>94</v>
      </c>
      <c r="AQ5">
        <v>6</v>
      </c>
      <c r="AR5">
        <v>0</v>
      </c>
      <c r="AS5">
        <v>28</v>
      </c>
      <c r="AT5">
        <v>55</v>
      </c>
      <c r="AU5">
        <v>17</v>
      </c>
    </row>
    <row r="6" spans="1:47" x14ac:dyDescent="0.25">
      <c r="A6" s="13"/>
      <c r="B6" s="2" t="s">
        <v>21</v>
      </c>
      <c r="C6">
        <v>28</v>
      </c>
      <c r="D6">
        <v>72</v>
      </c>
      <c r="E6">
        <v>0</v>
      </c>
      <c r="F6">
        <v>0</v>
      </c>
      <c r="G6">
        <v>100</v>
      </c>
      <c r="H6">
        <v>0</v>
      </c>
      <c r="I6">
        <v>94</v>
      </c>
      <c r="J6">
        <v>6</v>
      </c>
      <c r="K6">
        <v>0</v>
      </c>
      <c r="L6">
        <v>6</v>
      </c>
      <c r="M6">
        <v>88</v>
      </c>
      <c r="N6">
        <v>6</v>
      </c>
      <c r="O6">
        <v>100</v>
      </c>
      <c r="P6">
        <v>0</v>
      </c>
      <c r="Q6">
        <v>0</v>
      </c>
      <c r="R6">
        <v>94</v>
      </c>
      <c r="S6">
        <v>6</v>
      </c>
      <c r="T6">
        <v>0</v>
      </c>
      <c r="U6">
        <v>0</v>
      </c>
      <c r="V6">
        <v>100</v>
      </c>
      <c r="W6">
        <v>0</v>
      </c>
      <c r="X6">
        <v>0</v>
      </c>
      <c r="Y6">
        <v>100</v>
      </c>
      <c r="Z6">
        <v>0</v>
      </c>
      <c r="AA6">
        <v>100</v>
      </c>
      <c r="AB6">
        <v>0</v>
      </c>
      <c r="AC6">
        <v>0</v>
      </c>
      <c r="AD6">
        <v>0</v>
      </c>
      <c r="AE6">
        <v>100</v>
      </c>
      <c r="AF6">
        <v>0</v>
      </c>
      <c r="AG6">
        <v>83</v>
      </c>
      <c r="AH6">
        <v>17</v>
      </c>
      <c r="AI6">
        <v>0</v>
      </c>
      <c r="AJ6">
        <v>100</v>
      </c>
      <c r="AK6">
        <v>0</v>
      </c>
      <c r="AL6">
        <v>0</v>
      </c>
      <c r="AM6">
        <v>94</v>
      </c>
      <c r="AN6">
        <v>6</v>
      </c>
      <c r="AO6">
        <v>0</v>
      </c>
      <c r="AP6">
        <v>50</v>
      </c>
      <c r="AQ6">
        <v>44</v>
      </c>
      <c r="AR6">
        <v>6</v>
      </c>
      <c r="AS6">
        <v>0</v>
      </c>
      <c r="AT6">
        <v>78</v>
      </c>
      <c r="AU6">
        <v>22</v>
      </c>
    </row>
    <row r="8" spans="1:47" x14ac:dyDescent="0.25">
      <c r="C8" s="14" t="s">
        <v>22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8" t="s">
        <v>23</v>
      </c>
      <c r="S8" s="18" t="s">
        <v>27</v>
      </c>
      <c r="T8" s="18" t="s">
        <v>28</v>
      </c>
      <c r="U8" s="18" t="s">
        <v>29</v>
      </c>
      <c r="V8" s="18" t="s">
        <v>30</v>
      </c>
    </row>
    <row r="9" spans="1:47" x14ac:dyDescent="0.25">
      <c r="C9" s="15">
        <f>C3</f>
        <v>94</v>
      </c>
      <c r="D9" s="15">
        <f>F3</f>
        <v>11</v>
      </c>
      <c r="E9" s="15">
        <f>I3</f>
        <v>0</v>
      </c>
      <c r="F9" s="15">
        <f>L3</f>
        <v>11</v>
      </c>
      <c r="G9" s="15">
        <f>O3</f>
        <v>33</v>
      </c>
      <c r="H9" s="15">
        <f>R3</f>
        <v>22</v>
      </c>
      <c r="I9" s="15">
        <f>U3</f>
        <v>0</v>
      </c>
      <c r="J9" s="15">
        <f>X3</f>
        <v>0</v>
      </c>
      <c r="K9" s="15">
        <f>AA3</f>
        <v>61</v>
      </c>
      <c r="L9" s="15">
        <f>AD3</f>
        <v>0</v>
      </c>
      <c r="M9" s="15">
        <f>AG3</f>
        <v>100</v>
      </c>
      <c r="N9" s="15">
        <f>AJ3</f>
        <v>100</v>
      </c>
      <c r="O9" s="15">
        <f>AM3</f>
        <v>89</v>
      </c>
      <c r="P9" s="15">
        <f>AP3</f>
        <v>100</v>
      </c>
      <c r="Q9" s="15">
        <f>AS3</f>
        <v>56</v>
      </c>
      <c r="R9" s="19">
        <f>AVERAGE(C9:Q9)</f>
        <v>45.133333333333333</v>
      </c>
      <c r="S9" s="19">
        <f>MEDIAN(C9:Q9)</f>
        <v>33</v>
      </c>
      <c r="T9" s="19">
        <f>MODE(C9:Q9)</f>
        <v>0</v>
      </c>
      <c r="U9" s="19">
        <f>_xlfn.STDEV.P(C9:Q9)</f>
        <v>40.721602238724458</v>
      </c>
      <c r="V9" s="19">
        <f>_xlfn.VAR.P(C9:Q9)</f>
        <v>1658.2488888888888</v>
      </c>
    </row>
    <row r="10" spans="1:47" x14ac:dyDescent="0.25">
      <c r="C10" s="15">
        <f t="shared" ref="C10:C12" si="0">C4</f>
        <v>72</v>
      </c>
      <c r="D10" s="15">
        <f t="shared" ref="D10:D12" si="1">F4</f>
        <v>28</v>
      </c>
      <c r="E10" s="15">
        <f t="shared" ref="E10:E12" si="2">I4</f>
        <v>46</v>
      </c>
      <c r="F10" s="15">
        <f t="shared" ref="F10:F12" si="3">L4</f>
        <v>61</v>
      </c>
      <c r="G10" s="15">
        <f t="shared" ref="G10:G12" si="4">O4</f>
        <v>22</v>
      </c>
      <c r="H10" s="15">
        <f t="shared" ref="H10:H12" si="5">R4</f>
        <v>44</v>
      </c>
      <c r="I10" s="15">
        <f t="shared" ref="I10:I12" si="6">U4</f>
        <v>17</v>
      </c>
      <c r="J10" s="15">
        <f t="shared" ref="J10:J12" si="7">X4</f>
        <v>11</v>
      </c>
      <c r="K10" s="15">
        <f t="shared" ref="K10:K12" si="8">AA4</f>
        <v>72</v>
      </c>
      <c r="L10" s="15">
        <f t="shared" ref="L10:L12" si="9">AD4</f>
        <v>6</v>
      </c>
      <c r="M10" s="15">
        <f t="shared" ref="M10:M12" si="10">AG4</f>
        <v>61</v>
      </c>
      <c r="N10" s="15">
        <f t="shared" ref="N10:N12" si="11">AJ4</f>
        <v>100</v>
      </c>
      <c r="O10" s="15">
        <f t="shared" ref="O10:O12" si="12">AM4</f>
        <v>61</v>
      </c>
      <c r="P10" s="15">
        <f t="shared" ref="P10:P12" si="13">AP4</f>
        <v>50</v>
      </c>
      <c r="Q10" s="15">
        <f t="shared" ref="Q10:Q12" si="14">AS4</f>
        <v>56</v>
      </c>
      <c r="R10" s="19">
        <f t="shared" ref="R10:R12" si="15">AVERAGE(C10:Q10)</f>
        <v>47.133333333333333</v>
      </c>
      <c r="S10" s="19">
        <f t="shared" ref="S10:S26" si="16">MEDIAN(C10:Q10)</f>
        <v>50</v>
      </c>
      <c r="T10" s="19">
        <f t="shared" ref="T10:T26" si="17">MODE(C10:Q10)</f>
        <v>61</v>
      </c>
      <c r="U10" s="19">
        <f t="shared" ref="U10:U12" si="18">_xlfn.STDEV.P(C10:Q10)</f>
        <v>25.311042824998122</v>
      </c>
      <c r="V10" s="19">
        <f t="shared" ref="V10:V26" si="19">_xlfn.VAR.P(C10:Q10)</f>
        <v>640.64888888888891</v>
      </c>
    </row>
    <row r="11" spans="1:47" x14ac:dyDescent="0.25">
      <c r="C11" s="15">
        <f t="shared" si="0"/>
        <v>89</v>
      </c>
      <c r="D11" s="15">
        <f t="shared" si="1"/>
        <v>17</v>
      </c>
      <c r="E11" s="15">
        <f t="shared" si="2"/>
        <v>6</v>
      </c>
      <c r="F11" s="15">
        <f t="shared" si="3"/>
        <v>50</v>
      </c>
      <c r="G11" s="15">
        <f t="shared" si="4"/>
        <v>55</v>
      </c>
      <c r="H11" s="15">
        <f t="shared" si="5"/>
        <v>50</v>
      </c>
      <c r="I11" s="15">
        <f t="shared" si="6"/>
        <v>6</v>
      </c>
      <c r="J11" s="15">
        <f t="shared" si="7"/>
        <v>11</v>
      </c>
      <c r="K11" s="15">
        <f t="shared" si="8"/>
        <v>83</v>
      </c>
      <c r="L11" s="15">
        <f t="shared" si="9"/>
        <v>0</v>
      </c>
      <c r="M11" s="15">
        <f t="shared" si="10"/>
        <v>94</v>
      </c>
      <c r="N11" s="15">
        <f t="shared" si="11"/>
        <v>100</v>
      </c>
      <c r="O11" s="15">
        <f t="shared" si="12"/>
        <v>89</v>
      </c>
      <c r="P11" s="15">
        <f t="shared" si="13"/>
        <v>94</v>
      </c>
      <c r="Q11" s="15">
        <f t="shared" si="14"/>
        <v>28</v>
      </c>
      <c r="R11" s="19">
        <f t="shared" si="15"/>
        <v>51.466666666666669</v>
      </c>
      <c r="S11" s="19">
        <f t="shared" si="16"/>
        <v>50</v>
      </c>
      <c r="T11" s="19">
        <f t="shared" si="17"/>
        <v>89</v>
      </c>
      <c r="U11" s="19">
        <f t="shared" si="18"/>
        <v>36.479887914057826</v>
      </c>
      <c r="V11" s="19">
        <f t="shared" si="19"/>
        <v>1330.7822222222221</v>
      </c>
    </row>
    <row r="12" spans="1:47" x14ac:dyDescent="0.25">
      <c r="C12" s="15">
        <f t="shared" si="0"/>
        <v>28</v>
      </c>
      <c r="D12" s="15">
        <f t="shared" si="1"/>
        <v>0</v>
      </c>
      <c r="E12" s="15">
        <f t="shared" si="2"/>
        <v>94</v>
      </c>
      <c r="F12" s="15">
        <f t="shared" si="3"/>
        <v>6</v>
      </c>
      <c r="G12" s="15">
        <f t="shared" si="4"/>
        <v>100</v>
      </c>
      <c r="H12" s="15">
        <f t="shared" si="5"/>
        <v>94</v>
      </c>
      <c r="I12" s="15">
        <f t="shared" si="6"/>
        <v>0</v>
      </c>
      <c r="J12" s="15">
        <f t="shared" si="7"/>
        <v>0</v>
      </c>
      <c r="K12" s="15">
        <f t="shared" si="8"/>
        <v>100</v>
      </c>
      <c r="L12" s="15">
        <f t="shared" si="9"/>
        <v>0</v>
      </c>
      <c r="M12" s="15">
        <f t="shared" si="10"/>
        <v>83</v>
      </c>
      <c r="N12" s="15">
        <f t="shared" si="11"/>
        <v>100</v>
      </c>
      <c r="O12" s="15">
        <f t="shared" si="12"/>
        <v>94</v>
      </c>
      <c r="P12" s="15">
        <f t="shared" si="13"/>
        <v>50</v>
      </c>
      <c r="Q12" s="15">
        <f t="shared" si="14"/>
        <v>0</v>
      </c>
      <c r="R12" s="19">
        <f t="shared" si="15"/>
        <v>49.93333333333333</v>
      </c>
      <c r="S12" s="19">
        <f t="shared" si="16"/>
        <v>50</v>
      </c>
      <c r="T12" s="19">
        <f t="shared" si="17"/>
        <v>0</v>
      </c>
      <c r="U12" s="19">
        <f t="shared" si="18"/>
        <v>44.209300177928874</v>
      </c>
      <c r="V12" s="19">
        <f t="shared" si="19"/>
        <v>1954.4622222222222</v>
      </c>
    </row>
    <row r="13" spans="1:47" x14ac:dyDescent="0.25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4" t="s">
        <v>24</v>
      </c>
      <c r="R13" s="19">
        <f>AVERAGE(C9:Q12)</f>
        <v>48.416666666666664</v>
      </c>
      <c r="S13" s="19">
        <f>MEDIAN(C9:Q12)</f>
        <v>50</v>
      </c>
      <c r="T13" s="19">
        <f>MODE(C9:Q12)</f>
        <v>0</v>
      </c>
      <c r="U13" s="19">
        <f>_xlfn.STDEV.P(C9:Q12)</f>
        <v>37.443865392819099</v>
      </c>
      <c r="V13" s="19">
        <f>_xlfn.VAR.P(C9:Q12)</f>
        <v>1402.0430555555556</v>
      </c>
    </row>
    <row r="14" spans="1:47" x14ac:dyDescent="0.25">
      <c r="R14" s="19"/>
      <c r="S14" s="19"/>
      <c r="T14" s="19"/>
      <c r="U14" s="19"/>
      <c r="V14" s="19"/>
    </row>
    <row r="15" spans="1:47" x14ac:dyDescent="0.25">
      <c r="C15" s="14" t="s">
        <v>25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8" t="s">
        <v>23</v>
      </c>
      <c r="S15" s="18" t="s">
        <v>27</v>
      </c>
      <c r="T15" s="18" t="s">
        <v>28</v>
      </c>
      <c r="U15" s="18" t="s">
        <v>29</v>
      </c>
      <c r="V15" s="18" t="s">
        <v>30</v>
      </c>
    </row>
    <row r="16" spans="1:47" x14ac:dyDescent="0.25">
      <c r="C16" s="15">
        <f>D3</f>
        <v>6</v>
      </c>
      <c r="D16" s="15">
        <f>G3</f>
        <v>89</v>
      </c>
      <c r="E16" s="15">
        <f>J3</f>
        <v>100</v>
      </c>
      <c r="F16" s="15">
        <f>M3</f>
        <v>39</v>
      </c>
      <c r="G16" s="15">
        <f>P3</f>
        <v>17</v>
      </c>
      <c r="H16" s="15">
        <f>S3</f>
        <v>78</v>
      </c>
      <c r="I16" s="15">
        <f>V3</f>
        <v>100</v>
      </c>
      <c r="J16" s="15">
        <f>Y3</f>
        <v>100</v>
      </c>
      <c r="K16" s="15">
        <f>AB3</f>
        <v>39</v>
      </c>
      <c r="L16" s="15">
        <f>AE3</f>
        <v>100</v>
      </c>
      <c r="M16" s="15">
        <f>AH3</f>
        <v>0</v>
      </c>
      <c r="N16" s="15">
        <f>AK3</f>
        <v>0</v>
      </c>
      <c r="O16" s="15">
        <f>AN3</f>
        <v>11</v>
      </c>
      <c r="P16" s="15">
        <f>AQ3</f>
        <v>0</v>
      </c>
      <c r="Q16" s="15">
        <f>AT3</f>
        <v>38</v>
      </c>
      <c r="R16" s="19">
        <f>AVERAGE(C16:Q16)</f>
        <v>47.8</v>
      </c>
      <c r="S16" s="19">
        <f t="shared" si="16"/>
        <v>39</v>
      </c>
      <c r="T16" s="19">
        <f t="shared" si="17"/>
        <v>100</v>
      </c>
      <c r="U16" s="19">
        <f>_xlfn.STDEV.P(C16:Q16)</f>
        <v>40.549886970660388</v>
      </c>
      <c r="V16" s="19">
        <f t="shared" si="19"/>
        <v>1644.2933333333333</v>
      </c>
    </row>
    <row r="17" spans="3:23" x14ac:dyDescent="0.25">
      <c r="C17" s="15">
        <f t="shared" ref="C17:C19" si="20">D4</f>
        <v>28</v>
      </c>
      <c r="D17" s="15">
        <f t="shared" ref="D17:D19" si="21">G4</f>
        <v>72</v>
      </c>
      <c r="E17" s="15">
        <f t="shared" ref="E17:E19" si="22">J4</f>
        <v>54</v>
      </c>
      <c r="F17" s="15">
        <f t="shared" ref="F17:F19" si="23">M4</f>
        <v>17</v>
      </c>
      <c r="G17" s="15">
        <f t="shared" ref="G17:G19" si="24">P4</f>
        <v>39</v>
      </c>
      <c r="H17" s="15">
        <f t="shared" ref="H17:H19" si="25">S4</f>
        <v>56</v>
      </c>
      <c r="I17" s="15">
        <f t="shared" ref="I17:I19" si="26">V4</f>
        <v>83</v>
      </c>
      <c r="J17" s="15">
        <f t="shared" ref="J17:J19" si="27">Y4</f>
        <v>89</v>
      </c>
      <c r="K17" s="15">
        <f t="shared" ref="K17:K19" si="28">AB4</f>
        <v>28</v>
      </c>
      <c r="L17" s="15">
        <f t="shared" ref="L17:L19" si="29">AE4</f>
        <v>94</v>
      </c>
      <c r="M17" s="15">
        <f t="shared" ref="M17:M19" si="30">AH4</f>
        <v>39</v>
      </c>
      <c r="N17" s="15">
        <f t="shared" ref="N17:N19" si="31">AK4</f>
        <v>0</v>
      </c>
      <c r="O17" s="15">
        <f t="shared" ref="O17:O19" si="32">AN4</f>
        <v>39</v>
      </c>
      <c r="P17" s="15">
        <f t="shared" ref="P17:P19" si="33">AQ4</f>
        <v>50</v>
      </c>
      <c r="Q17" s="15">
        <f t="shared" ref="Q17:Q19" si="34">AT4</f>
        <v>44</v>
      </c>
      <c r="R17" s="19">
        <f t="shared" ref="R17:R19" si="35">AVERAGE(C17:Q17)</f>
        <v>48.8</v>
      </c>
      <c r="S17" s="19">
        <f t="shared" si="16"/>
        <v>44</v>
      </c>
      <c r="T17" s="19">
        <f t="shared" si="17"/>
        <v>39</v>
      </c>
      <c r="U17" s="19">
        <f t="shared" ref="U17:U26" si="36">_xlfn.STDEV.P(C17:Q17)</f>
        <v>25.841052610139549</v>
      </c>
      <c r="V17" s="19">
        <f t="shared" si="19"/>
        <v>667.76</v>
      </c>
    </row>
    <row r="18" spans="3:23" x14ac:dyDescent="0.25">
      <c r="C18" s="15">
        <f t="shared" si="20"/>
        <v>11</v>
      </c>
      <c r="D18" s="15">
        <f t="shared" si="21"/>
        <v>83</v>
      </c>
      <c r="E18" s="15">
        <f t="shared" si="22"/>
        <v>94</v>
      </c>
      <c r="F18" s="15">
        <f t="shared" si="23"/>
        <v>11</v>
      </c>
      <c r="G18" s="15">
        <f t="shared" si="24"/>
        <v>28</v>
      </c>
      <c r="H18" s="15">
        <f t="shared" si="25"/>
        <v>50</v>
      </c>
      <c r="I18" s="15">
        <f t="shared" si="26"/>
        <v>94</v>
      </c>
      <c r="J18" s="15">
        <f t="shared" si="27"/>
        <v>89</v>
      </c>
      <c r="K18" s="15">
        <f t="shared" si="28"/>
        <v>17</v>
      </c>
      <c r="L18" s="15">
        <f t="shared" si="29"/>
        <v>100</v>
      </c>
      <c r="M18" s="15">
        <f t="shared" si="30"/>
        <v>6</v>
      </c>
      <c r="N18" s="15">
        <f t="shared" si="31"/>
        <v>0</v>
      </c>
      <c r="O18" s="15">
        <f t="shared" si="32"/>
        <v>11</v>
      </c>
      <c r="P18" s="15">
        <f t="shared" si="33"/>
        <v>6</v>
      </c>
      <c r="Q18" s="15">
        <f t="shared" si="34"/>
        <v>55</v>
      </c>
      <c r="R18" s="19">
        <f t="shared" si="35"/>
        <v>43.666666666666664</v>
      </c>
      <c r="S18" s="19">
        <f t="shared" si="16"/>
        <v>28</v>
      </c>
      <c r="T18" s="19">
        <f t="shared" si="17"/>
        <v>11</v>
      </c>
      <c r="U18" s="19">
        <f t="shared" si="36"/>
        <v>37.339285239841189</v>
      </c>
      <c r="V18" s="19">
        <f t="shared" si="19"/>
        <v>1394.2222222222222</v>
      </c>
    </row>
    <row r="19" spans="3:23" x14ac:dyDescent="0.25">
      <c r="C19" s="15">
        <f t="shared" si="20"/>
        <v>72</v>
      </c>
      <c r="D19" s="15">
        <f t="shared" si="21"/>
        <v>100</v>
      </c>
      <c r="E19" s="15">
        <f t="shared" si="22"/>
        <v>6</v>
      </c>
      <c r="F19" s="15">
        <f t="shared" si="23"/>
        <v>88</v>
      </c>
      <c r="G19" s="15">
        <f t="shared" si="24"/>
        <v>0</v>
      </c>
      <c r="H19" s="15">
        <f t="shared" si="25"/>
        <v>6</v>
      </c>
      <c r="I19" s="15">
        <f t="shared" si="26"/>
        <v>100</v>
      </c>
      <c r="J19" s="15">
        <f t="shared" si="27"/>
        <v>100</v>
      </c>
      <c r="K19" s="15">
        <f t="shared" si="28"/>
        <v>0</v>
      </c>
      <c r="L19" s="15">
        <f t="shared" si="29"/>
        <v>100</v>
      </c>
      <c r="M19" s="15">
        <f t="shared" si="30"/>
        <v>17</v>
      </c>
      <c r="N19" s="15">
        <f t="shared" si="31"/>
        <v>0</v>
      </c>
      <c r="O19" s="15">
        <f t="shared" si="32"/>
        <v>6</v>
      </c>
      <c r="P19" s="15">
        <f t="shared" si="33"/>
        <v>44</v>
      </c>
      <c r="Q19" s="15">
        <f t="shared" si="34"/>
        <v>78</v>
      </c>
      <c r="R19" s="19">
        <f t="shared" si="35"/>
        <v>47.8</v>
      </c>
      <c r="S19" s="19">
        <f t="shared" si="16"/>
        <v>44</v>
      </c>
      <c r="T19" s="19">
        <f t="shared" si="17"/>
        <v>100</v>
      </c>
      <c r="U19" s="19">
        <f t="shared" si="36"/>
        <v>42.483251601856779</v>
      </c>
      <c r="V19" s="19">
        <f t="shared" si="19"/>
        <v>1804.8266666666666</v>
      </c>
    </row>
    <row r="20" spans="3:23" x14ac:dyDescent="0.2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 t="s">
        <v>24</v>
      </c>
      <c r="R20" s="19">
        <f>AVERAGE(C16:Q19)</f>
        <v>47.016666666666666</v>
      </c>
      <c r="S20" s="19">
        <f>MEDIAN(C16:Q19)</f>
        <v>39</v>
      </c>
      <c r="T20" s="19">
        <f>MODE(C16:Q19)</f>
        <v>100</v>
      </c>
      <c r="U20" s="19">
        <f>_xlfn.STDEV.P(C16:Q19)</f>
        <v>37.170997505522443</v>
      </c>
      <c r="V20" s="19">
        <f>_xlfn.VAR.P(C16:Q19)</f>
        <v>1381.6830555555555</v>
      </c>
    </row>
    <row r="21" spans="3:23" x14ac:dyDescent="0.25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9"/>
      <c r="S21" s="19"/>
      <c r="T21" s="19"/>
      <c r="U21" s="19"/>
      <c r="V21" s="19"/>
    </row>
    <row r="22" spans="3:23" x14ac:dyDescent="0.25">
      <c r="C22" s="14" t="s">
        <v>26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8" t="s">
        <v>23</v>
      </c>
      <c r="S22" s="18" t="s">
        <v>27</v>
      </c>
      <c r="T22" s="18" t="s">
        <v>28</v>
      </c>
      <c r="U22" s="18" t="s">
        <v>29</v>
      </c>
      <c r="V22" s="18" t="s">
        <v>30</v>
      </c>
    </row>
    <row r="23" spans="3:23" x14ac:dyDescent="0.25">
      <c r="C23" s="15">
        <f>E3</f>
        <v>0</v>
      </c>
      <c r="D23" s="15">
        <f>H3</f>
        <v>0</v>
      </c>
      <c r="E23" s="15">
        <f>K3</f>
        <v>0</v>
      </c>
      <c r="F23" s="15">
        <f>N3</f>
        <v>50</v>
      </c>
      <c r="G23" s="15">
        <f>Q3</f>
        <v>50</v>
      </c>
      <c r="H23" s="15">
        <f>T3</f>
        <v>0</v>
      </c>
      <c r="I23" s="15">
        <f>W3</f>
        <v>0</v>
      </c>
      <c r="J23" s="15">
        <f>Z3</f>
        <v>0</v>
      </c>
      <c r="K23" s="15">
        <f>AC3</f>
        <v>0</v>
      </c>
      <c r="L23" s="15">
        <f>AF3</f>
        <v>0</v>
      </c>
      <c r="M23" s="15">
        <f>AI3</f>
        <v>0</v>
      </c>
      <c r="N23" s="15">
        <f>AL3</f>
        <v>0</v>
      </c>
      <c r="O23" s="15">
        <f>AO3</f>
        <v>0</v>
      </c>
      <c r="P23" s="15">
        <f>AR3</f>
        <v>0</v>
      </c>
      <c r="Q23" s="15">
        <f>AU3</f>
        <v>6</v>
      </c>
      <c r="R23" s="19">
        <f>AVERAGE(C23:Q23)</f>
        <v>7.0666666666666664</v>
      </c>
      <c r="S23" s="19">
        <f t="shared" si="16"/>
        <v>0</v>
      </c>
      <c r="T23" s="19">
        <f t="shared" si="17"/>
        <v>0</v>
      </c>
      <c r="U23" s="19">
        <f t="shared" si="36"/>
        <v>16.905488917968494</v>
      </c>
      <c r="V23" s="19">
        <f t="shared" si="19"/>
        <v>285.79555555555555</v>
      </c>
    </row>
    <row r="24" spans="3:23" x14ac:dyDescent="0.25">
      <c r="C24" s="15">
        <f t="shared" ref="C24:C26" si="37">E4</f>
        <v>0</v>
      </c>
      <c r="D24" s="15">
        <f t="shared" ref="D24:D26" si="38">H4</f>
        <v>0</v>
      </c>
      <c r="E24" s="15">
        <f t="shared" ref="E24:E26" si="39">K4</f>
        <v>0</v>
      </c>
      <c r="F24" s="15">
        <f t="shared" ref="F24:F26" si="40">N4</f>
        <v>22</v>
      </c>
      <c r="G24" s="15">
        <f t="shared" ref="G24:G26" si="41">Q4</f>
        <v>39</v>
      </c>
      <c r="H24" s="15">
        <f t="shared" ref="H24:H26" si="42">T4</f>
        <v>0</v>
      </c>
      <c r="I24" s="15">
        <f t="shared" ref="I24:I26" si="43">W4</f>
        <v>0</v>
      </c>
      <c r="J24" s="15">
        <f t="shared" ref="J24:J26" si="44">Z4</f>
        <v>0</v>
      </c>
      <c r="K24" s="15">
        <f t="shared" ref="K24:K26" si="45">AC4</f>
        <v>0</v>
      </c>
      <c r="L24" s="15">
        <f t="shared" ref="L24:L26" si="46">AF4</f>
        <v>0</v>
      </c>
      <c r="M24" s="15">
        <f t="shared" ref="M24:M26" si="47">AI4</f>
        <v>0</v>
      </c>
      <c r="N24" s="15">
        <f t="shared" ref="N24:N26" si="48">AL4</f>
        <v>0</v>
      </c>
      <c r="O24" s="15">
        <f t="shared" ref="O24:O26" si="49">AO4</f>
        <v>0</v>
      </c>
      <c r="P24" s="15">
        <f t="shared" ref="P24:P26" si="50">AR4</f>
        <v>0</v>
      </c>
      <c r="Q24" s="15">
        <f t="shared" ref="Q24:Q26" si="51">AU4</f>
        <v>0</v>
      </c>
      <c r="R24" s="19">
        <f t="shared" ref="R24:R26" si="52">AVERAGE(C24:Q24)</f>
        <v>4.0666666666666664</v>
      </c>
      <c r="S24" s="19">
        <f t="shared" si="16"/>
        <v>0</v>
      </c>
      <c r="T24" s="19">
        <f t="shared" si="17"/>
        <v>0</v>
      </c>
      <c r="U24" s="19">
        <f t="shared" si="36"/>
        <v>10.822610077466937</v>
      </c>
      <c r="V24" s="19">
        <f t="shared" si="19"/>
        <v>117.12888888888889</v>
      </c>
    </row>
    <row r="25" spans="3:23" x14ac:dyDescent="0.25">
      <c r="C25" s="15">
        <f t="shared" si="37"/>
        <v>0</v>
      </c>
      <c r="D25" s="15">
        <f t="shared" si="38"/>
        <v>0</v>
      </c>
      <c r="E25" s="15">
        <f t="shared" si="39"/>
        <v>0</v>
      </c>
      <c r="F25" s="15">
        <f t="shared" si="40"/>
        <v>39</v>
      </c>
      <c r="G25" s="15">
        <f t="shared" si="41"/>
        <v>17</v>
      </c>
      <c r="H25" s="15">
        <f t="shared" si="42"/>
        <v>0</v>
      </c>
      <c r="I25" s="15">
        <f t="shared" si="43"/>
        <v>0</v>
      </c>
      <c r="J25" s="15">
        <f t="shared" si="44"/>
        <v>0</v>
      </c>
      <c r="K25" s="15">
        <f t="shared" si="45"/>
        <v>0</v>
      </c>
      <c r="L25" s="15">
        <f t="shared" si="46"/>
        <v>0</v>
      </c>
      <c r="M25" s="15">
        <f t="shared" si="47"/>
        <v>0</v>
      </c>
      <c r="N25" s="15">
        <f t="shared" si="48"/>
        <v>0</v>
      </c>
      <c r="O25" s="15">
        <f t="shared" si="49"/>
        <v>0</v>
      </c>
      <c r="P25" s="15">
        <f t="shared" si="50"/>
        <v>0</v>
      </c>
      <c r="Q25" s="15">
        <f t="shared" si="51"/>
        <v>17</v>
      </c>
      <c r="R25" s="19">
        <f t="shared" si="52"/>
        <v>4.8666666666666663</v>
      </c>
      <c r="S25" s="19">
        <f t="shared" si="16"/>
        <v>0</v>
      </c>
      <c r="T25" s="19">
        <f t="shared" si="17"/>
        <v>0</v>
      </c>
      <c r="U25" s="19">
        <f t="shared" si="36"/>
        <v>10.781877799756817</v>
      </c>
      <c r="V25" s="19">
        <f t="shared" si="19"/>
        <v>116.24888888888889</v>
      </c>
    </row>
    <row r="26" spans="3:23" x14ac:dyDescent="0.25">
      <c r="C26" s="15">
        <f t="shared" si="37"/>
        <v>0</v>
      </c>
      <c r="D26" s="15">
        <f t="shared" si="38"/>
        <v>0</v>
      </c>
      <c r="E26" s="15">
        <f t="shared" si="39"/>
        <v>0</v>
      </c>
      <c r="F26" s="15">
        <f t="shared" si="40"/>
        <v>6</v>
      </c>
      <c r="G26" s="15">
        <f t="shared" si="41"/>
        <v>0</v>
      </c>
      <c r="H26" s="15">
        <f t="shared" si="42"/>
        <v>0</v>
      </c>
      <c r="I26" s="15">
        <f t="shared" si="43"/>
        <v>0</v>
      </c>
      <c r="J26" s="15">
        <f t="shared" si="44"/>
        <v>0</v>
      </c>
      <c r="K26" s="15">
        <f t="shared" si="45"/>
        <v>0</v>
      </c>
      <c r="L26" s="15">
        <f t="shared" si="46"/>
        <v>0</v>
      </c>
      <c r="M26" s="15">
        <f t="shared" si="47"/>
        <v>0</v>
      </c>
      <c r="N26" s="15">
        <f t="shared" si="48"/>
        <v>0</v>
      </c>
      <c r="O26" s="15">
        <f t="shared" si="49"/>
        <v>0</v>
      </c>
      <c r="P26" s="15">
        <f t="shared" si="50"/>
        <v>6</v>
      </c>
      <c r="Q26" s="15">
        <f t="shared" si="51"/>
        <v>22</v>
      </c>
      <c r="R26" s="19">
        <f t="shared" si="52"/>
        <v>2.2666666666666666</v>
      </c>
      <c r="S26" s="19">
        <f t="shared" si="16"/>
        <v>0</v>
      </c>
      <c r="T26" s="19">
        <f t="shared" si="17"/>
        <v>0</v>
      </c>
      <c r="U26" s="19">
        <f t="shared" si="36"/>
        <v>5.6505653601112238</v>
      </c>
      <c r="V26" s="19">
        <f t="shared" si="19"/>
        <v>31.928888888888888</v>
      </c>
    </row>
    <row r="27" spans="3:23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4" t="s">
        <v>24</v>
      </c>
      <c r="R27" s="19">
        <f>AVERAGE(C23:Q26)</f>
        <v>4.5666666666666664</v>
      </c>
      <c r="S27" s="19">
        <f>MEDIAN(C23:Q26)</f>
        <v>0</v>
      </c>
      <c r="T27" s="19">
        <f>MODE(C23:Q26)</f>
        <v>0</v>
      </c>
      <c r="U27" s="19">
        <f>_xlfn.STDEV.P(C23:Q26)</f>
        <v>11.863623205225103</v>
      </c>
      <c r="V27" s="19">
        <f>_xlfn.VAR.P(C23:Q260)</f>
        <v>140.74555555555557</v>
      </c>
    </row>
    <row r="28" spans="3:23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9"/>
      <c r="S28" s="19"/>
      <c r="T28" s="20"/>
      <c r="U28" s="20"/>
      <c r="V28" s="20"/>
    </row>
    <row r="29" spans="3:23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3:23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3:23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3:23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 t="s">
        <v>23</v>
      </c>
      <c r="T32" s="16" t="s">
        <v>27</v>
      </c>
      <c r="U32" s="16" t="s">
        <v>28</v>
      </c>
      <c r="V32" s="16" t="s">
        <v>29</v>
      </c>
      <c r="W32" s="16" t="s">
        <v>30</v>
      </c>
    </row>
    <row r="33" spans="3:23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31</v>
      </c>
      <c r="S33" s="17">
        <v>45.133333333333333</v>
      </c>
      <c r="T33" s="17">
        <v>33</v>
      </c>
      <c r="U33" s="17">
        <v>0</v>
      </c>
      <c r="V33" s="17">
        <v>40.721602238724458</v>
      </c>
      <c r="W33" s="17">
        <v>1658.2488888888888</v>
      </c>
    </row>
    <row r="34" spans="3:23" x14ac:dyDescent="0.25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 t="s">
        <v>32</v>
      </c>
      <c r="S34" s="17">
        <v>47.133333333333333</v>
      </c>
      <c r="T34" s="17">
        <v>50</v>
      </c>
      <c r="U34" s="17">
        <v>61</v>
      </c>
      <c r="V34" s="17">
        <v>25.311042824998122</v>
      </c>
      <c r="W34" s="17">
        <v>640.64888888888891</v>
      </c>
    </row>
    <row r="35" spans="3:23" x14ac:dyDescent="0.25">
      <c r="R35" s="14" t="s">
        <v>33</v>
      </c>
      <c r="S35" s="17">
        <v>51.466666666666669</v>
      </c>
      <c r="T35" s="17">
        <v>50</v>
      </c>
      <c r="U35" s="17">
        <v>89</v>
      </c>
      <c r="V35" s="17">
        <v>36.479887914057826</v>
      </c>
      <c r="W35" s="17">
        <v>1330.7822222222221</v>
      </c>
    </row>
    <row r="36" spans="3:23" x14ac:dyDescent="0.25">
      <c r="R36" s="14" t="s">
        <v>34</v>
      </c>
      <c r="S36" s="17">
        <v>49.93333333333333</v>
      </c>
      <c r="T36" s="17">
        <v>50</v>
      </c>
      <c r="U36" s="17">
        <v>0</v>
      </c>
      <c r="V36" s="17">
        <v>44.209300177928874</v>
      </c>
      <c r="W36" s="17">
        <v>1954.4622222222222</v>
      </c>
    </row>
    <row r="37" spans="3:23" x14ac:dyDescent="0.25">
      <c r="R37" s="14" t="s">
        <v>24</v>
      </c>
      <c r="S37" s="17">
        <v>48.416666666666664</v>
      </c>
      <c r="T37" s="17">
        <v>50</v>
      </c>
      <c r="U37" s="17">
        <v>0</v>
      </c>
      <c r="V37" s="17">
        <v>37.443865392819099</v>
      </c>
      <c r="W37" s="17">
        <v>1402.0430555555556</v>
      </c>
    </row>
    <row r="38" spans="3:23" x14ac:dyDescent="0.25">
      <c r="S38" s="17"/>
      <c r="T38" s="17"/>
      <c r="U38" s="17"/>
      <c r="V38" s="17"/>
      <c r="W38" s="17"/>
    </row>
    <row r="39" spans="3:23" x14ac:dyDescent="0.25">
      <c r="R39" s="15"/>
      <c r="S39" s="16" t="s">
        <v>23</v>
      </c>
      <c r="T39" s="16" t="s">
        <v>27</v>
      </c>
      <c r="U39" s="16" t="s">
        <v>28</v>
      </c>
      <c r="V39" s="16" t="s">
        <v>29</v>
      </c>
      <c r="W39" s="16" t="s">
        <v>30</v>
      </c>
    </row>
    <row r="40" spans="3:23" x14ac:dyDescent="0.25">
      <c r="R40" s="14" t="s">
        <v>31</v>
      </c>
      <c r="S40" s="17">
        <v>47.8</v>
      </c>
      <c r="T40" s="17">
        <v>39</v>
      </c>
      <c r="U40" s="17">
        <v>100</v>
      </c>
      <c r="V40" s="17">
        <v>40.549886970660388</v>
      </c>
      <c r="W40" s="17">
        <v>1644.2933333333333</v>
      </c>
    </row>
    <row r="41" spans="3:23" x14ac:dyDescent="0.25">
      <c r="R41" s="14" t="s">
        <v>32</v>
      </c>
      <c r="S41" s="17">
        <v>48.8</v>
      </c>
      <c r="T41" s="17">
        <v>44</v>
      </c>
      <c r="U41" s="17">
        <v>39</v>
      </c>
      <c r="V41" s="17">
        <v>25.841052610139549</v>
      </c>
      <c r="W41" s="17">
        <v>667.76</v>
      </c>
    </row>
    <row r="42" spans="3:23" x14ac:dyDescent="0.25">
      <c r="R42" s="14" t="s">
        <v>33</v>
      </c>
      <c r="S42" s="17">
        <v>43.666666666666664</v>
      </c>
      <c r="T42" s="17">
        <v>28</v>
      </c>
      <c r="U42" s="17">
        <v>11</v>
      </c>
      <c r="V42" s="17">
        <v>37.339285239841189</v>
      </c>
      <c r="W42" s="17">
        <v>1394.2222222222222</v>
      </c>
    </row>
    <row r="43" spans="3:23" x14ac:dyDescent="0.25">
      <c r="R43" s="14" t="s">
        <v>34</v>
      </c>
      <c r="S43" s="17">
        <v>47.8</v>
      </c>
      <c r="T43" s="17">
        <v>44</v>
      </c>
      <c r="U43" s="17">
        <v>100</v>
      </c>
      <c r="V43" s="17">
        <v>42.483251601856779</v>
      </c>
      <c r="W43" s="17">
        <v>1804.8266666666666</v>
      </c>
    </row>
    <row r="44" spans="3:23" x14ac:dyDescent="0.25">
      <c r="R44" s="14" t="s">
        <v>24</v>
      </c>
      <c r="S44" s="17">
        <v>47.016666666666666</v>
      </c>
      <c r="T44" s="17">
        <v>39</v>
      </c>
      <c r="U44" s="17">
        <v>100</v>
      </c>
      <c r="V44" s="17">
        <v>37.170997505522443</v>
      </c>
      <c r="W44" s="17">
        <v>1381.6830555555555</v>
      </c>
    </row>
    <row r="45" spans="3:23" x14ac:dyDescent="0.25">
      <c r="R45" s="15"/>
      <c r="S45" s="17"/>
      <c r="T45" s="17"/>
      <c r="U45" s="17"/>
      <c r="V45" s="17"/>
      <c r="W45" s="17"/>
    </row>
    <row r="46" spans="3:23" x14ac:dyDescent="0.25">
      <c r="R46" s="15"/>
      <c r="S46" s="16" t="s">
        <v>23</v>
      </c>
      <c r="T46" s="16" t="s">
        <v>27</v>
      </c>
      <c r="U46" s="16" t="s">
        <v>28</v>
      </c>
      <c r="V46" s="16" t="s">
        <v>29</v>
      </c>
      <c r="W46" s="16" t="s">
        <v>30</v>
      </c>
    </row>
    <row r="47" spans="3:23" x14ac:dyDescent="0.25">
      <c r="R47" s="14" t="s">
        <v>31</v>
      </c>
      <c r="S47" s="17">
        <v>7.0666666666666664</v>
      </c>
      <c r="T47" s="17">
        <v>0</v>
      </c>
      <c r="U47" s="17">
        <v>0</v>
      </c>
      <c r="V47" s="17">
        <v>16.905488917968494</v>
      </c>
      <c r="W47" s="17">
        <v>285.79555555555555</v>
      </c>
    </row>
    <row r="48" spans="3:23" x14ac:dyDescent="0.25">
      <c r="R48" s="14" t="s">
        <v>32</v>
      </c>
      <c r="S48" s="17">
        <v>4.0666666666666664</v>
      </c>
      <c r="T48" s="17">
        <v>0</v>
      </c>
      <c r="U48" s="17">
        <v>0</v>
      </c>
      <c r="V48" s="17">
        <v>10.822610077466937</v>
      </c>
      <c r="W48" s="17">
        <v>117.12888888888889</v>
      </c>
    </row>
    <row r="49" spans="18:23" x14ac:dyDescent="0.25">
      <c r="R49" s="14" t="s">
        <v>33</v>
      </c>
      <c r="S49" s="17">
        <v>4.8666666666666663</v>
      </c>
      <c r="T49" s="17">
        <v>0</v>
      </c>
      <c r="U49" s="17">
        <v>0</v>
      </c>
      <c r="V49" s="17">
        <v>10.781877799756817</v>
      </c>
      <c r="W49" s="17">
        <v>116.24888888888889</v>
      </c>
    </row>
    <row r="50" spans="18:23" x14ac:dyDescent="0.25">
      <c r="R50" s="14" t="s">
        <v>34</v>
      </c>
      <c r="S50" s="17">
        <v>2.2666666666666666</v>
      </c>
      <c r="T50" s="17">
        <v>0</v>
      </c>
      <c r="U50" s="17">
        <v>0</v>
      </c>
      <c r="V50" s="17">
        <v>5.6505653601112238</v>
      </c>
      <c r="W50" s="17">
        <v>31.928888888888888</v>
      </c>
    </row>
    <row r="51" spans="18:23" x14ac:dyDescent="0.25">
      <c r="R51" s="14" t="s">
        <v>24</v>
      </c>
      <c r="S51" s="17">
        <v>4.5666666666666664</v>
      </c>
      <c r="T51" s="17">
        <v>0</v>
      </c>
      <c r="U51" s="17">
        <v>0</v>
      </c>
      <c r="V51" s="17">
        <v>11.863623205225103</v>
      </c>
      <c r="W51" s="17">
        <v>140.74555555555557</v>
      </c>
    </row>
  </sheetData>
  <sortState xmlns:xlrd2="http://schemas.microsoft.com/office/spreadsheetml/2017/richdata2" ref="C9:Q9">
    <sortCondition ref="C9"/>
  </sortState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Amal</cp:lastModifiedBy>
  <dcterms:created xsi:type="dcterms:W3CDTF">2020-04-03T01:41:49Z</dcterms:created>
  <dcterms:modified xsi:type="dcterms:W3CDTF">2020-04-12T21:43:35Z</dcterms:modified>
</cp:coreProperties>
</file>