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tsrheda-my.sharepoint.com/personal/justin_ladwig_rgrw365_de/Documents/"/>
    </mc:Choice>
  </mc:AlternateContent>
  <xr:revisionPtr revIDLastSave="0" documentId="8_{1AE0AFA2-9163-DE41-B1BD-B15AB2C383E5}" xr6:coauthVersionLast="45" xr6:coauthVersionMax="45" xr10:uidLastSave="{00000000-0000-0000-0000-000000000000}"/>
  <bookViews>
    <workbookView xWindow="-108" yWindow="-108" windowWidth="23256" windowHeight="12576" xr2:uid="{EB8BFD46-91AC-41D4-BD73-60C24F1C83A6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9" i="1"/>
  <c r="G5" i="1"/>
  <c r="G3" i="1"/>
  <c r="G4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<sst xmlns="http://schemas.openxmlformats.org/spreadsheetml/2006/main" count="24" uniqueCount="20">
  <si>
    <t>Produkt</t>
  </si>
  <si>
    <t>Shop</t>
  </si>
  <si>
    <t>Amazon</t>
  </si>
  <si>
    <t>Preis</t>
  </si>
  <si>
    <t>Einzelpreis</t>
  </si>
  <si>
    <t>Anzahl</t>
  </si>
  <si>
    <t>Ergebnis</t>
  </si>
  <si>
    <t>AZDelivery 5 x NodeMCU Lua Lolin V3</t>
  </si>
  <si>
    <t>Kuman 100pcs SK6812</t>
  </si>
  <si>
    <t>USB-Powerbank LogiLink PA0156, 2200 mAh</t>
  </si>
  <si>
    <t>Pollin</t>
  </si>
  <si>
    <t>JOY-IT Breakout-Board CCS811</t>
  </si>
  <si>
    <t>USB2.0 Kabel HAMA 176755, A/Micro-B, 0,2 m, 90°</t>
  </si>
  <si>
    <t>Info</t>
  </si>
  <si>
    <t>nur für Powerbanks</t>
  </si>
  <si>
    <t>Piezo-Schallwandler, Summer 3 V, 85 dB</t>
  </si>
  <si>
    <t>Acrylglas</t>
  </si>
  <si>
    <t>Schrauben</t>
  </si>
  <si>
    <t>Einschmelzmuttern</t>
  </si>
  <si>
    <t>Kabel für Netzteil (Nein)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</si>
</sst>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vertical="center" wrapText="1"/>
    </xf>
    <xf numFmtId="164" fontId="0" fillId="0" borderId="0" xfId="0" applyNumberFormat="1"/>
  </cellXfs>
  <cellStyles count="2">
    <cellStyle name="Link" xfId="1" builtinId="8"/>
    <cellStyle name="Standard" xfId="0" builtinId="0"/>
  </cellStyles>
  <dxfs count="3">
    <dxf>
      <numFmt numFmtId="164" formatCode="#,##0.00\ &quot;€&quot;"/>
    </dxf>
    <dxf>
      <numFmt numFmtId="164" formatCode="#,##0.00\ &quot;€&quot;"/>
    </dxf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158E73-0208-4F67-BF54-48312E541D18}" name="Tabelle2" displayName="Tabelle2" ref="B2:G22" totalsRowCount="1">
  <autoFilter ref="B2:G21" xr:uid="{1A45F38B-F60D-44C5-9BFB-A9EEAF43B4AB}"/>
  <tableColumns count="6">
    <tableColumn id="1" xr3:uid="{973B5E29-DB86-4DCB-88A5-4680A398BD78}" name="Produkt" totalsRowLabel="Ergebnis"/>
    <tableColumn id="7" xr3:uid="{52C3E855-D759-42C3-BB88-3F9EC1215E34}" name="Shop"/>
    <tableColumn id="8" xr3:uid="{DD814B64-5FC6-4C57-AD76-D5678A6BC012}" name="Info"/>
    <tableColumn id="3" xr3:uid="{C655475E-4EA8-4AF7-9E40-5616EA35D38B}" name="Einzelpreis" dataDxfId="2"/>
    <tableColumn id="4" xr3:uid="{B411785F-5243-468A-8B27-9DC6EC225CD3}" name="Anzahl"/>
    <tableColumn id="6" xr3:uid="{302F7054-01A6-4CD0-AD7B-04B11E1FCB1F}" name="Preis" totalsRowFunction="sum" dataDxfId="1" totalsRowDxfId="0">
      <calculatedColumnFormula>PRODUCT(Tabelle2[[#This Row],[Einzelpreis]],Tabelle2[[#This Row],[Anzahl]])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 /><Relationship Id="rId3" Type="http://schemas.openxmlformats.org/officeDocument/2006/relationships/hyperlink" Target="https://www.pollin.de/p/joy-it-breakout-board-ccs811-zur-messung-der-luftreinheit-811051" TargetMode="External" /><Relationship Id="rId7" Type="http://schemas.openxmlformats.org/officeDocument/2006/relationships/printerSettings" Target="../printerSettings/printerSettings1.bin" /><Relationship Id="rId2" Type="http://schemas.openxmlformats.org/officeDocument/2006/relationships/hyperlink" Target="https://www.amazon.de/gp/product/B01M6WVCW3/ref=ox_sc_act_title_2?smid=A88IN2Y8YWCG3&amp;psc=1" TargetMode="External" /><Relationship Id="rId1" Type="http://schemas.openxmlformats.org/officeDocument/2006/relationships/hyperlink" Target="https://www.amazon.de/gp/product/B07Z69WT62/ref=ox_sc_act_title_1?smid=A1X7QLRQH87QA3&amp;psc=1" TargetMode="External" /><Relationship Id="rId6" Type="http://schemas.openxmlformats.org/officeDocument/2006/relationships/hyperlink" Target="https://www.pollin.de/p/piezo-schallwandler-summer-3-v-85-db-rm-5-08-piepsend-printmontage-390131" TargetMode="External" /><Relationship Id="rId5" Type="http://schemas.openxmlformats.org/officeDocument/2006/relationships/hyperlink" Target="https://www.pollin.de/p/usb-powerbank-logilink-pa0156-2200-mah-1x-usb-port-schluesselanhaenger-272127" TargetMode="External" /><Relationship Id="rId4" Type="http://schemas.openxmlformats.org/officeDocument/2006/relationships/hyperlink" Target="https://www.pollin.de/p/usb2-0-kabel-hama-176755-a-micro-b-0-2-m-900-713578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C21E-2040-40A0-A93B-C3F407DBF4A8}">
  <dimension ref="B2:G22"/>
  <sheetViews>
    <sheetView tabSelected="1" workbookViewId="0">
      <selection activeCell="B9" sqref="B9"/>
    </sheetView>
  </sheetViews>
  <sheetFormatPr defaultColWidth="10.76171875" defaultRowHeight="15" x14ac:dyDescent="0.2"/>
  <cols>
    <col min="2" max="3" width="49.09765625" customWidth="1"/>
    <col min="4" max="4" width="18.83203125" customWidth="1"/>
  </cols>
  <sheetData>
    <row r="2" spans="2:7" x14ac:dyDescent="0.2">
      <c r="B2" t="s">
        <v>0</v>
      </c>
      <c r="C2" t="s">
        <v>1</v>
      </c>
      <c r="D2" t="s">
        <v>13</v>
      </c>
      <c r="E2" s="3" t="s">
        <v>4</v>
      </c>
      <c r="F2" t="s">
        <v>5</v>
      </c>
      <c r="G2" t="s">
        <v>3</v>
      </c>
    </row>
    <row r="3" spans="2:7" x14ac:dyDescent="0.2">
      <c r="B3" s="2" t="s">
        <v>7</v>
      </c>
      <c r="C3" t="s">
        <v>2</v>
      </c>
      <c r="E3" s="3">
        <v>19.489999999999998</v>
      </c>
      <c r="F3">
        <v>2</v>
      </c>
      <c r="G3" s="3">
        <f>PRODUCT(Tabelle2[[#This Row],[Einzelpreis]],Tabelle2[[#This Row],[Anzahl]])</f>
        <v>38.979999999999997</v>
      </c>
    </row>
    <row r="4" spans="2:7" x14ac:dyDescent="0.2">
      <c r="B4" s="1" t="s">
        <v>8</v>
      </c>
      <c r="C4" t="s">
        <v>2</v>
      </c>
      <c r="E4" s="3">
        <v>21.99</v>
      </c>
      <c r="F4">
        <v>1</v>
      </c>
      <c r="G4" s="3">
        <f>PRODUCT(Tabelle2[[#This Row],[Einzelpreis]],Tabelle2[[#This Row],[Anzahl]])</f>
        <v>21.99</v>
      </c>
    </row>
    <row r="5" spans="2:7" x14ac:dyDescent="0.2">
      <c r="B5" s="1" t="s">
        <v>11</v>
      </c>
      <c r="C5" t="s">
        <v>10</v>
      </c>
      <c r="E5" s="3">
        <v>15.5</v>
      </c>
      <c r="F5">
        <v>10</v>
      </c>
      <c r="G5" s="3">
        <f>PRODUCT(Tabelle2[[#This Row],[Einzelpreis]],Tabelle2[[#This Row],[Anzahl]])</f>
        <v>155</v>
      </c>
    </row>
    <row r="6" spans="2:7" x14ac:dyDescent="0.2">
      <c r="B6" s="1" t="s">
        <v>15</v>
      </c>
      <c r="C6" t="s">
        <v>10</v>
      </c>
      <c r="E6" s="3">
        <v>0.44</v>
      </c>
      <c r="F6">
        <v>10</v>
      </c>
      <c r="G6" s="3">
        <f>PRODUCT(Tabelle2[[#This Row],[Einzelpreis]],Tabelle2[[#This Row],[Anzahl]])</f>
        <v>4.4000000000000004</v>
      </c>
    </row>
    <row r="7" spans="2:7" x14ac:dyDescent="0.2">
      <c r="B7" s="1" t="s">
        <v>9</v>
      </c>
      <c r="C7" t="s">
        <v>10</v>
      </c>
      <c r="E7" s="3">
        <v>1.99</v>
      </c>
      <c r="F7">
        <v>5</v>
      </c>
      <c r="G7" s="3">
        <f>PRODUCT(Tabelle2[[#This Row],[Einzelpreis]],Tabelle2[[#This Row],[Anzahl]])</f>
        <v>9.9499999999999993</v>
      </c>
    </row>
    <row r="8" spans="2:7" x14ac:dyDescent="0.2">
      <c r="B8" s="1" t="s">
        <v>12</v>
      </c>
      <c r="C8" t="s">
        <v>10</v>
      </c>
      <c r="D8" t="s">
        <v>14</v>
      </c>
      <c r="E8" s="3">
        <v>0.65</v>
      </c>
      <c r="F8">
        <v>5</v>
      </c>
      <c r="G8" s="3">
        <f>PRODUCT(Tabelle2[[#This Row],[Einzelpreis]],Tabelle2[[#This Row],[Anzahl]])</f>
        <v>3.25</v>
      </c>
    </row>
    <row r="9" spans="2:7" x14ac:dyDescent="0.2">
      <c r="B9" t="s">
        <v>19</v>
      </c>
      <c r="E9" s="3"/>
      <c r="G9" s="3">
        <f>PRODUCT(Tabelle2[[#This Row],[Einzelpreis]],Tabelle2[[#This Row],[Anzahl]])</f>
        <v>0</v>
      </c>
    </row>
    <row r="10" spans="2:7" x14ac:dyDescent="0.2">
      <c r="B10" t="s">
        <v>16</v>
      </c>
      <c r="E10" s="3"/>
      <c r="G10" s="3">
        <f>PRODUCT(Tabelle2[[#This Row],[Einzelpreis]],Tabelle2[[#This Row],[Anzahl]])</f>
        <v>0</v>
      </c>
    </row>
    <row r="11" spans="2:7" x14ac:dyDescent="0.2">
      <c r="B11" t="s">
        <v>17</v>
      </c>
      <c r="E11" s="3"/>
      <c r="G11" s="3">
        <f>PRODUCT(Tabelle2[[#This Row],[Einzelpreis]],Tabelle2[[#This Row],[Anzahl]])</f>
        <v>0</v>
      </c>
    </row>
    <row r="12" spans="2:7" x14ac:dyDescent="0.2">
      <c r="B12" t="s">
        <v>18</v>
      </c>
      <c r="E12" s="3"/>
      <c r="G12" s="3">
        <f>PRODUCT(Tabelle2[[#This Row],[Einzelpreis]],Tabelle2[[#This Row],[Anzahl]])</f>
        <v>0</v>
      </c>
    </row>
    <row r="13" spans="2:7" x14ac:dyDescent="0.2">
      <c r="E13" s="3"/>
      <c r="G13" s="3">
        <f>PRODUCT(Tabelle2[[#This Row],[Einzelpreis]],Tabelle2[[#This Row],[Anzahl]])</f>
        <v>0</v>
      </c>
    </row>
    <row r="14" spans="2:7" x14ac:dyDescent="0.2">
      <c r="E14" s="3"/>
      <c r="G14" s="3">
        <f>PRODUCT(Tabelle2[[#This Row],[Einzelpreis]],Tabelle2[[#This Row],[Anzahl]])</f>
        <v>0</v>
      </c>
    </row>
    <row r="15" spans="2:7" x14ac:dyDescent="0.2">
      <c r="E15" s="3"/>
      <c r="G15" s="3">
        <f>PRODUCT(Tabelle2[[#This Row],[Einzelpreis]],Tabelle2[[#This Row],[Anzahl]])</f>
        <v>0</v>
      </c>
    </row>
    <row r="16" spans="2:7" x14ac:dyDescent="0.2">
      <c r="E16" s="3"/>
      <c r="G16" s="3">
        <f>PRODUCT(Tabelle2[[#This Row],[Einzelpreis]],Tabelle2[[#This Row],[Anzahl]])</f>
        <v>0</v>
      </c>
    </row>
    <row r="17" spans="2:7" x14ac:dyDescent="0.2">
      <c r="E17" s="3"/>
      <c r="G17" s="3">
        <f>PRODUCT(Tabelle2[[#This Row],[Einzelpreis]],Tabelle2[[#This Row],[Anzahl]])</f>
        <v>0</v>
      </c>
    </row>
    <row r="18" spans="2:7" x14ac:dyDescent="0.2">
      <c r="E18" s="3"/>
      <c r="G18" s="3">
        <f>PRODUCT(Tabelle2[[#This Row],[Einzelpreis]],Tabelle2[[#This Row],[Anzahl]])</f>
        <v>0</v>
      </c>
    </row>
    <row r="19" spans="2:7" x14ac:dyDescent="0.2">
      <c r="E19" s="3"/>
      <c r="G19" s="3">
        <f>PRODUCT(Tabelle2[[#This Row],[Einzelpreis]],Tabelle2[[#This Row],[Anzahl]])</f>
        <v>0</v>
      </c>
    </row>
    <row r="20" spans="2:7" x14ac:dyDescent="0.2">
      <c r="E20" s="3"/>
      <c r="G20" s="3">
        <f>PRODUCT(Tabelle2[[#This Row],[Einzelpreis]],Tabelle2[[#This Row],[Anzahl]])</f>
        <v>0</v>
      </c>
    </row>
    <row r="21" spans="2:7" x14ac:dyDescent="0.2">
      <c r="E21" s="3"/>
      <c r="G21" s="3">
        <f>PRODUCT(Tabelle2[[#This Row],[Einzelpreis]],Tabelle2[[#This Row],[Anzahl]])</f>
        <v>0</v>
      </c>
    </row>
    <row r="22" spans="2:7" x14ac:dyDescent="0.2">
      <c r="B22" t="s">
        <v>6</v>
      </c>
      <c r="G22" s="3">
        <f>SUBTOTAL(109,Tabelle2[Preis])</f>
        <v>233.57</v>
      </c>
    </row>
  </sheetData>
  <hyperlinks>
    <hyperlink ref="B3" r:id="rId1" xr:uid="{8BF38545-08C3-4272-AB2E-7042F3913B7A}"/>
    <hyperlink ref="B4" r:id="rId2" xr:uid="{10E3CA67-BEEC-442B-AED6-D92F71CD472C}"/>
    <hyperlink ref="B5" r:id="rId3" xr:uid="{7E2BCC2F-2D02-4027-B4A1-3FAB65823D0B}"/>
    <hyperlink ref="B8" r:id="rId4" xr:uid="{0DF8353F-53AB-40C5-BF15-E663DA3C118F}"/>
    <hyperlink ref="B7" r:id="rId5" xr:uid="{B1EAD470-A99D-4BF2-B153-89287E5DEACE}"/>
    <hyperlink ref="B6" r:id="rId6" xr:uid="{A3603A50-F482-4F5E-86D0-46AA26CCEC55}"/>
  </hyperlinks>
  <pageMargins left="0.7" right="0.7" top="0.78740157499999996" bottom="0.78740157499999996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Ladwig</dc:creator>
  <cp:lastModifiedBy>Justin Ladwig</cp:lastModifiedBy>
  <dcterms:created xsi:type="dcterms:W3CDTF">2020-11-16T20:00:55Z</dcterms:created>
  <dcterms:modified xsi:type="dcterms:W3CDTF">2020-11-16T23:27:51Z</dcterms:modified>
</cp:coreProperties>
</file>