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dev\DAYCENT_SOURCE\MUVP\test\energy_farm_miscanthus_GPP\Documentation\"/>
    </mc:Choice>
  </mc:AlternateContent>
  <xr:revisionPtr revIDLastSave="0" documentId="13_ncr:1_{87601157-4D86-4890-A850-7D25F25BFF74}" xr6:coauthVersionLast="47" xr6:coauthVersionMax="47" xr10:uidLastSave="{00000000-0000-0000-0000-000000000000}"/>
  <bookViews>
    <workbookView xWindow="2076" yWindow="732" windowWidth="20232" windowHeight="112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J38" i="1" s="1"/>
  <c r="J37" i="1" s="1"/>
  <c r="J36" i="1" s="1"/>
  <c r="J35" i="1" s="1"/>
  <c r="J34" i="1" s="1"/>
  <c r="J33" i="1" s="1"/>
  <c r="J41" i="1"/>
  <c r="K4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H90" i="1"/>
  <c r="H91" i="1" s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4" i="1"/>
  <c r="H5" i="1" s="1"/>
  <c r="H3" i="1"/>
  <c r="I2" i="1"/>
  <c r="E3" i="1"/>
  <c r="F2" i="1"/>
  <c r="E4" i="1"/>
  <c r="F3" i="1"/>
  <c r="F4" i="1"/>
  <c r="E5" i="1"/>
  <c r="E6" i="1"/>
  <c r="F5" i="1"/>
  <c r="E7" i="1"/>
  <c r="F6" i="1"/>
  <c r="F7" i="1"/>
  <c r="E8" i="1"/>
  <c r="E9" i="1"/>
  <c r="F8" i="1"/>
  <c r="E10" i="1"/>
  <c r="F9" i="1"/>
  <c r="E11" i="1"/>
  <c r="F10" i="1"/>
  <c r="E12" i="1"/>
  <c r="F11" i="1"/>
  <c r="E13" i="1"/>
  <c r="F12" i="1"/>
  <c r="E14" i="1"/>
  <c r="F13" i="1"/>
  <c r="E15" i="1"/>
  <c r="F14" i="1"/>
  <c r="F15" i="1"/>
  <c r="E16" i="1"/>
  <c r="E17" i="1"/>
  <c r="F16" i="1"/>
  <c r="E18" i="1"/>
  <c r="F17" i="1"/>
  <c r="E19" i="1"/>
  <c r="F18" i="1"/>
  <c r="E20" i="1"/>
  <c r="F19" i="1"/>
  <c r="E21" i="1"/>
  <c r="F20" i="1"/>
  <c r="E22" i="1"/>
  <c r="F21" i="1"/>
  <c r="E23" i="1"/>
  <c r="F22" i="1"/>
  <c r="F23" i="1"/>
  <c r="E24" i="1"/>
  <c r="E25" i="1"/>
  <c r="F24" i="1"/>
  <c r="E26" i="1"/>
  <c r="F25" i="1"/>
  <c r="E27" i="1"/>
  <c r="F26" i="1"/>
  <c r="E28" i="1"/>
  <c r="F27" i="1"/>
  <c r="E29" i="1"/>
  <c r="F28" i="1"/>
  <c r="E30" i="1"/>
  <c r="F29" i="1"/>
  <c r="E31" i="1"/>
  <c r="F30" i="1"/>
  <c r="F31" i="1"/>
  <c r="E32" i="1"/>
  <c r="E33" i="1"/>
  <c r="F32" i="1"/>
  <c r="E34" i="1"/>
  <c r="F33" i="1"/>
  <c r="F34" i="1"/>
  <c r="E35" i="1"/>
  <c r="F35" i="1"/>
  <c r="E36" i="1"/>
  <c r="F36" i="1"/>
  <c r="E37" i="1"/>
  <c r="E38" i="1"/>
  <c r="F37" i="1"/>
  <c r="F38" i="1"/>
  <c r="E39" i="1"/>
  <c r="E40" i="1"/>
  <c r="F39" i="1"/>
  <c r="E41" i="1"/>
  <c r="F40" i="1"/>
  <c r="E42" i="1"/>
  <c r="F41" i="1"/>
  <c r="F42" i="1"/>
  <c r="E43" i="1"/>
  <c r="F43" i="1"/>
  <c r="E44" i="1"/>
  <c r="F44" i="1"/>
  <c r="E45" i="1"/>
  <c r="E46" i="1"/>
  <c r="F45" i="1"/>
  <c r="E47" i="1"/>
  <c r="F46" i="1"/>
  <c r="E48" i="1"/>
  <c r="F47" i="1"/>
  <c r="E49" i="1"/>
  <c r="F48" i="1"/>
  <c r="E50" i="1"/>
  <c r="F49" i="1"/>
  <c r="F50" i="1"/>
  <c r="E51" i="1"/>
  <c r="F51" i="1"/>
  <c r="E52" i="1"/>
  <c r="E53" i="1"/>
  <c r="F52" i="1"/>
  <c r="F53" i="1"/>
  <c r="E54" i="1"/>
  <c r="E55" i="1"/>
  <c r="F54" i="1"/>
  <c r="F55" i="1"/>
  <c r="E56" i="1"/>
  <c r="E57" i="1"/>
  <c r="F56" i="1"/>
  <c r="E58" i="1"/>
  <c r="F57" i="1"/>
  <c r="E59" i="1"/>
  <c r="F58" i="1"/>
  <c r="F59" i="1"/>
  <c r="E60" i="1"/>
  <c r="F60" i="1"/>
  <c r="E61" i="1"/>
  <c r="F61" i="1"/>
  <c r="E62" i="1"/>
  <c r="E63" i="1"/>
  <c r="F62" i="1"/>
  <c r="F63" i="1"/>
  <c r="E64" i="1"/>
  <c r="F64" i="1"/>
  <c r="E65" i="1"/>
  <c r="F65" i="1"/>
  <c r="E66" i="1"/>
  <c r="E67" i="1"/>
  <c r="F66" i="1"/>
  <c r="E68" i="1"/>
  <c r="F67" i="1"/>
  <c r="E69" i="1"/>
  <c r="F68" i="1"/>
  <c r="E70" i="1"/>
  <c r="F69" i="1"/>
  <c r="E71" i="1"/>
  <c r="F70" i="1"/>
  <c r="E72" i="1"/>
  <c r="F71" i="1"/>
  <c r="F72" i="1"/>
  <c r="E73" i="1"/>
  <c r="F73" i="1"/>
  <c r="E74" i="1"/>
  <c r="E75" i="1"/>
  <c r="F74" i="1"/>
  <c r="E76" i="1"/>
  <c r="F75" i="1"/>
  <c r="E77" i="1"/>
  <c r="F76" i="1"/>
  <c r="E78" i="1"/>
  <c r="F77" i="1"/>
  <c r="E79" i="1"/>
  <c r="F78" i="1"/>
  <c r="E80" i="1"/>
  <c r="F79" i="1"/>
  <c r="F80" i="1"/>
  <c r="E81" i="1"/>
  <c r="E82" i="1"/>
  <c r="F81" i="1"/>
  <c r="E83" i="1"/>
  <c r="F82" i="1"/>
  <c r="E84" i="1"/>
  <c r="F83" i="1"/>
  <c r="F84" i="1"/>
  <c r="E85" i="1"/>
  <c r="F85" i="1"/>
  <c r="E86" i="1"/>
  <c r="E87" i="1"/>
  <c r="F86" i="1"/>
  <c r="E88" i="1"/>
  <c r="F87" i="1"/>
  <c r="F88" i="1"/>
  <c r="E89" i="1"/>
  <c r="E90" i="1"/>
  <c r="F89" i="1"/>
  <c r="E91" i="1"/>
  <c r="F90" i="1"/>
  <c r="F91" i="1"/>
  <c r="E92" i="1"/>
  <c r="E93" i="1"/>
  <c r="F92" i="1"/>
  <c r="F93" i="1"/>
  <c r="E94" i="1"/>
  <c r="F94" i="1"/>
  <c r="E95" i="1"/>
  <c r="E96" i="1"/>
  <c r="F95" i="1"/>
  <c r="F96" i="1"/>
  <c r="E97" i="1"/>
  <c r="F97" i="1"/>
  <c r="E98" i="1"/>
  <c r="E99" i="1"/>
  <c r="F98" i="1"/>
  <c r="F99" i="1"/>
  <c r="E100" i="1"/>
  <c r="E101" i="1"/>
  <c r="F100" i="1"/>
  <c r="E102" i="1"/>
  <c r="F101" i="1"/>
  <c r="F102" i="1"/>
  <c r="E103" i="1"/>
  <c r="E104" i="1"/>
  <c r="F103" i="1"/>
  <c r="F104" i="1"/>
  <c r="E105" i="1"/>
  <c r="F105" i="1"/>
  <c r="E106" i="1"/>
  <c r="E107" i="1"/>
  <c r="F106" i="1"/>
  <c r="F107" i="1"/>
  <c r="E108" i="1"/>
  <c r="E109" i="1"/>
  <c r="F108" i="1"/>
  <c r="F109" i="1"/>
  <c r="E110" i="1"/>
  <c r="F110" i="1"/>
  <c r="E111" i="1"/>
  <c r="E112" i="1"/>
  <c r="F111" i="1"/>
  <c r="F112" i="1"/>
  <c r="E113" i="1"/>
  <c r="F113" i="1"/>
  <c r="E114" i="1"/>
  <c r="E115" i="1"/>
  <c r="F114" i="1"/>
  <c r="F115" i="1"/>
  <c r="E116" i="1"/>
  <c r="E117" i="1"/>
  <c r="F116" i="1"/>
  <c r="E118" i="1"/>
  <c r="F117" i="1"/>
  <c r="F118" i="1"/>
  <c r="E119" i="1"/>
  <c r="E120" i="1"/>
  <c r="F119" i="1"/>
  <c r="F120" i="1"/>
  <c r="E121" i="1"/>
  <c r="F121" i="1"/>
  <c r="E122" i="1"/>
  <c r="E123" i="1"/>
  <c r="F122" i="1"/>
  <c r="F123" i="1"/>
  <c r="E124" i="1"/>
  <c r="E125" i="1"/>
  <c r="F124" i="1"/>
  <c r="E126" i="1"/>
  <c r="F125" i="1"/>
  <c r="F126" i="1"/>
  <c r="E127" i="1"/>
  <c r="E128" i="1"/>
  <c r="F127" i="1"/>
  <c r="F128" i="1"/>
  <c r="E129" i="1"/>
  <c r="F129" i="1"/>
  <c r="E130" i="1"/>
  <c r="E131" i="1"/>
  <c r="F130" i="1"/>
  <c r="F131" i="1"/>
  <c r="E132" i="1"/>
  <c r="E133" i="1"/>
  <c r="F132" i="1"/>
  <c r="E134" i="1"/>
  <c r="F133" i="1"/>
  <c r="F134" i="1"/>
  <c r="E135" i="1"/>
  <c r="E136" i="1"/>
  <c r="F135" i="1"/>
  <c r="F136" i="1"/>
  <c r="E137" i="1"/>
  <c r="F137" i="1"/>
  <c r="E138" i="1"/>
  <c r="E139" i="1"/>
  <c r="F138" i="1"/>
  <c r="F139" i="1"/>
  <c r="E140" i="1"/>
  <c r="E141" i="1"/>
  <c r="F140" i="1"/>
  <c r="F141" i="1"/>
  <c r="E142" i="1"/>
  <c r="F142" i="1"/>
  <c r="E143" i="1"/>
  <c r="E144" i="1"/>
  <c r="F143" i="1"/>
  <c r="F144" i="1"/>
  <c r="E145" i="1"/>
  <c r="F145" i="1"/>
  <c r="E146" i="1"/>
  <c r="E147" i="1"/>
  <c r="F146" i="1"/>
  <c r="F147" i="1"/>
  <c r="E148" i="1"/>
  <c r="E149" i="1"/>
  <c r="F148" i="1"/>
  <c r="E150" i="1"/>
  <c r="F149" i="1"/>
  <c r="F150" i="1"/>
  <c r="E151" i="1"/>
  <c r="E152" i="1"/>
  <c r="F151" i="1"/>
  <c r="F152" i="1"/>
  <c r="E153" i="1"/>
  <c r="F153" i="1"/>
  <c r="E154" i="1"/>
  <c r="E155" i="1"/>
  <c r="F154" i="1"/>
  <c r="F155" i="1"/>
  <c r="E156" i="1"/>
  <c r="E157" i="1"/>
  <c r="F156" i="1"/>
  <c r="E158" i="1"/>
  <c r="F157" i="1"/>
  <c r="F158" i="1"/>
  <c r="E159" i="1"/>
  <c r="E160" i="1"/>
  <c r="F159" i="1"/>
  <c r="F160" i="1"/>
  <c r="E161" i="1"/>
  <c r="F161" i="1"/>
  <c r="E162" i="1"/>
  <c r="E163" i="1"/>
  <c r="F162" i="1"/>
  <c r="F163" i="1"/>
  <c r="E164" i="1"/>
  <c r="E165" i="1"/>
  <c r="F164" i="1"/>
  <c r="F165" i="1"/>
  <c r="E166" i="1"/>
  <c r="F166" i="1"/>
  <c r="E167" i="1"/>
  <c r="E168" i="1"/>
  <c r="F167" i="1"/>
  <c r="F168" i="1"/>
  <c r="E169" i="1"/>
  <c r="F169" i="1"/>
  <c r="E170" i="1"/>
  <c r="E171" i="1"/>
  <c r="F170" i="1"/>
  <c r="F171" i="1"/>
  <c r="E172" i="1"/>
  <c r="E173" i="1"/>
  <c r="F172" i="1"/>
  <c r="F173" i="1"/>
  <c r="E174" i="1"/>
  <c r="F174" i="1"/>
  <c r="E175" i="1"/>
  <c r="E176" i="1"/>
  <c r="F175" i="1"/>
  <c r="F176" i="1"/>
  <c r="E177" i="1"/>
  <c r="F177" i="1"/>
  <c r="E178" i="1"/>
  <c r="E179" i="1"/>
  <c r="F178" i="1"/>
  <c r="F179" i="1"/>
  <c r="E180" i="1"/>
  <c r="E181" i="1"/>
  <c r="F180" i="1"/>
  <c r="E182" i="1"/>
  <c r="F181" i="1"/>
  <c r="F182" i="1"/>
  <c r="E183" i="1"/>
  <c r="E184" i="1"/>
  <c r="F183" i="1"/>
  <c r="F184" i="1"/>
  <c r="E185" i="1"/>
  <c r="F185" i="1"/>
  <c r="E186" i="1"/>
  <c r="E187" i="1"/>
  <c r="F186" i="1"/>
  <c r="F187" i="1"/>
  <c r="E188" i="1"/>
  <c r="E189" i="1"/>
  <c r="F188" i="1"/>
  <c r="E190" i="1"/>
  <c r="F189" i="1"/>
  <c r="F190" i="1"/>
  <c r="E191" i="1"/>
  <c r="E192" i="1"/>
  <c r="F191" i="1"/>
  <c r="F192" i="1"/>
  <c r="E193" i="1"/>
  <c r="F193" i="1"/>
  <c r="E194" i="1"/>
  <c r="E195" i="1"/>
  <c r="F194" i="1"/>
  <c r="F195" i="1"/>
  <c r="E196" i="1"/>
  <c r="E197" i="1"/>
  <c r="F196" i="1"/>
  <c r="E198" i="1"/>
  <c r="F197" i="1"/>
  <c r="F198" i="1"/>
  <c r="E199" i="1"/>
  <c r="E200" i="1"/>
  <c r="F199" i="1"/>
  <c r="F200" i="1"/>
  <c r="E201" i="1"/>
  <c r="F201" i="1"/>
  <c r="E202" i="1"/>
  <c r="E203" i="1"/>
  <c r="F202" i="1"/>
  <c r="F203" i="1"/>
  <c r="E204" i="1"/>
  <c r="E205" i="1"/>
  <c r="F204" i="1"/>
  <c r="F205" i="1"/>
  <c r="E206" i="1"/>
  <c r="F206" i="1"/>
  <c r="E207" i="1"/>
  <c r="E208" i="1"/>
  <c r="F207" i="1"/>
  <c r="F208" i="1"/>
  <c r="E209" i="1"/>
  <c r="F209" i="1"/>
  <c r="E210" i="1"/>
  <c r="E211" i="1"/>
  <c r="F210" i="1"/>
  <c r="F211" i="1"/>
  <c r="E212" i="1"/>
  <c r="E213" i="1"/>
  <c r="F212" i="1"/>
  <c r="F213" i="1"/>
  <c r="E214" i="1"/>
  <c r="F214" i="1"/>
  <c r="E215" i="1"/>
  <c r="E216" i="1"/>
  <c r="F215" i="1"/>
  <c r="F216" i="1"/>
  <c r="E217" i="1"/>
  <c r="F217" i="1"/>
  <c r="E218" i="1"/>
  <c r="E219" i="1"/>
  <c r="F218" i="1"/>
  <c r="F219" i="1"/>
  <c r="E220" i="1"/>
  <c r="E221" i="1"/>
  <c r="F220" i="1"/>
  <c r="E222" i="1"/>
  <c r="F221" i="1"/>
  <c r="F222" i="1"/>
  <c r="E223" i="1"/>
  <c r="E224" i="1"/>
  <c r="F223" i="1"/>
  <c r="F224" i="1"/>
  <c r="E225" i="1"/>
  <c r="F225" i="1"/>
  <c r="E226" i="1"/>
  <c r="E227" i="1"/>
  <c r="F226" i="1"/>
  <c r="F227" i="1"/>
  <c r="E228" i="1"/>
  <c r="E229" i="1"/>
  <c r="F228" i="1"/>
  <c r="F229" i="1"/>
  <c r="E230" i="1"/>
  <c r="F230" i="1"/>
  <c r="E231" i="1"/>
  <c r="E232" i="1"/>
  <c r="F231" i="1"/>
  <c r="F232" i="1"/>
  <c r="E233" i="1"/>
  <c r="F233" i="1"/>
  <c r="E234" i="1"/>
  <c r="E235" i="1"/>
  <c r="F234" i="1"/>
  <c r="F235" i="1"/>
  <c r="E236" i="1"/>
  <c r="E237" i="1"/>
  <c r="F236" i="1"/>
  <c r="F237" i="1"/>
  <c r="E238" i="1"/>
  <c r="F238" i="1"/>
  <c r="E239" i="1"/>
  <c r="E240" i="1"/>
  <c r="F239" i="1"/>
  <c r="F240" i="1"/>
  <c r="E241" i="1"/>
  <c r="F241" i="1"/>
  <c r="E242" i="1"/>
  <c r="E243" i="1"/>
  <c r="F242" i="1"/>
  <c r="F243" i="1"/>
  <c r="E244" i="1"/>
  <c r="E245" i="1"/>
  <c r="F244" i="1"/>
  <c r="F245" i="1"/>
  <c r="E246" i="1"/>
  <c r="F246" i="1"/>
  <c r="E247" i="1"/>
  <c r="E248" i="1"/>
  <c r="F247" i="1"/>
  <c r="F248" i="1"/>
  <c r="E249" i="1"/>
  <c r="F249" i="1"/>
  <c r="E250" i="1"/>
  <c r="E251" i="1"/>
  <c r="F250" i="1"/>
  <c r="F251" i="1"/>
  <c r="E252" i="1"/>
  <c r="E253" i="1"/>
  <c r="F252" i="1"/>
  <c r="F253" i="1"/>
  <c r="E254" i="1"/>
  <c r="F254" i="1"/>
  <c r="E255" i="1"/>
  <c r="E256" i="1"/>
  <c r="F255" i="1"/>
  <c r="F256" i="1"/>
  <c r="E257" i="1"/>
  <c r="F257" i="1"/>
  <c r="E258" i="1"/>
  <c r="E259" i="1"/>
  <c r="F258" i="1"/>
  <c r="F259" i="1"/>
  <c r="E260" i="1"/>
  <c r="E261" i="1"/>
  <c r="F260" i="1"/>
  <c r="F261" i="1"/>
  <c r="E262" i="1"/>
  <c r="F262" i="1"/>
  <c r="H92" i="1" l="1"/>
  <c r="I92" i="1" s="1"/>
  <c r="I91" i="1"/>
  <c r="I90" i="1"/>
  <c r="H6" i="1"/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</calcChain>
</file>

<file path=xl/sharedStrings.xml><?xml version="1.0" encoding="utf-8"?>
<sst xmlns="http://schemas.openxmlformats.org/spreadsheetml/2006/main" count="12" uniqueCount="12">
  <si>
    <t>x</t>
  </si>
  <si>
    <t>a: x_inflection</t>
  </si>
  <si>
    <t>b: y_inflection</t>
  </si>
  <si>
    <t>c: step_size</t>
  </si>
  <si>
    <t>d: slope_inflect</t>
  </si>
  <si>
    <t xml:space="preserve"> </t>
  </si>
  <si>
    <t>watreff_atanf</t>
  </si>
  <si>
    <t>avgstemp</t>
  </si>
  <si>
    <t>tempeff (fine roots)</t>
  </si>
  <si>
    <t>tempeff (rhizomes)</t>
  </si>
  <si>
    <t>g: max cold effect</t>
  </si>
  <si>
    <t>f: temp @ max cold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</si>
</sst>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watreff_drootgt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watreff_atanf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Sheet1!$E$2:$E$250</c:f>
              <c:numCache>
                <c:formatCode>General</c:formatCode>
                <c:ptCount val="249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  <c:pt idx="141">
                  <c:v>81</c:v>
                </c:pt>
                <c:pt idx="142">
                  <c:v>82</c:v>
                </c:pt>
                <c:pt idx="143">
                  <c:v>83</c:v>
                </c:pt>
                <c:pt idx="144">
                  <c:v>84</c:v>
                </c:pt>
                <c:pt idx="145">
                  <c:v>85</c:v>
                </c:pt>
                <c:pt idx="146">
                  <c:v>86</c:v>
                </c:pt>
                <c:pt idx="147">
                  <c:v>87</c:v>
                </c:pt>
                <c:pt idx="148">
                  <c:v>88</c:v>
                </c:pt>
                <c:pt idx="149">
                  <c:v>89</c:v>
                </c:pt>
                <c:pt idx="150">
                  <c:v>90</c:v>
                </c:pt>
                <c:pt idx="151">
                  <c:v>91</c:v>
                </c:pt>
                <c:pt idx="152">
                  <c:v>92</c:v>
                </c:pt>
                <c:pt idx="153">
                  <c:v>93</c:v>
                </c:pt>
                <c:pt idx="154">
                  <c:v>94</c:v>
                </c:pt>
                <c:pt idx="155">
                  <c:v>95</c:v>
                </c:pt>
                <c:pt idx="156">
                  <c:v>96</c:v>
                </c:pt>
                <c:pt idx="157">
                  <c:v>97</c:v>
                </c:pt>
                <c:pt idx="158">
                  <c:v>98</c:v>
                </c:pt>
                <c:pt idx="159">
                  <c:v>99</c:v>
                </c:pt>
                <c:pt idx="160">
                  <c:v>100</c:v>
                </c:pt>
                <c:pt idx="161">
                  <c:v>101</c:v>
                </c:pt>
                <c:pt idx="162">
                  <c:v>102</c:v>
                </c:pt>
                <c:pt idx="163">
                  <c:v>103</c:v>
                </c:pt>
                <c:pt idx="164">
                  <c:v>104</c:v>
                </c:pt>
                <c:pt idx="165">
                  <c:v>105</c:v>
                </c:pt>
                <c:pt idx="166">
                  <c:v>106</c:v>
                </c:pt>
                <c:pt idx="167">
                  <c:v>107</c:v>
                </c:pt>
                <c:pt idx="168">
                  <c:v>108</c:v>
                </c:pt>
                <c:pt idx="169">
                  <c:v>109</c:v>
                </c:pt>
                <c:pt idx="170">
                  <c:v>110</c:v>
                </c:pt>
                <c:pt idx="171">
                  <c:v>111</c:v>
                </c:pt>
                <c:pt idx="172">
                  <c:v>112</c:v>
                </c:pt>
                <c:pt idx="173">
                  <c:v>113</c:v>
                </c:pt>
                <c:pt idx="174">
                  <c:v>114</c:v>
                </c:pt>
                <c:pt idx="175">
                  <c:v>115</c:v>
                </c:pt>
                <c:pt idx="176">
                  <c:v>116</c:v>
                </c:pt>
                <c:pt idx="177">
                  <c:v>117</c:v>
                </c:pt>
                <c:pt idx="178">
                  <c:v>118</c:v>
                </c:pt>
                <c:pt idx="179">
                  <c:v>119</c:v>
                </c:pt>
                <c:pt idx="180">
                  <c:v>120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147</c:v>
                </c:pt>
                <c:pt idx="208">
                  <c:v>148</c:v>
                </c:pt>
                <c:pt idx="209">
                  <c:v>149</c:v>
                </c:pt>
                <c:pt idx="210">
                  <c:v>150</c:v>
                </c:pt>
                <c:pt idx="211">
                  <c:v>151</c:v>
                </c:pt>
                <c:pt idx="212">
                  <c:v>152</c:v>
                </c:pt>
                <c:pt idx="213">
                  <c:v>153</c:v>
                </c:pt>
                <c:pt idx="214">
                  <c:v>154</c:v>
                </c:pt>
                <c:pt idx="215">
                  <c:v>155</c:v>
                </c:pt>
                <c:pt idx="216">
                  <c:v>156</c:v>
                </c:pt>
                <c:pt idx="217">
                  <c:v>157</c:v>
                </c:pt>
                <c:pt idx="218">
                  <c:v>158</c:v>
                </c:pt>
                <c:pt idx="219">
                  <c:v>159</c:v>
                </c:pt>
                <c:pt idx="220">
                  <c:v>160</c:v>
                </c:pt>
                <c:pt idx="221">
                  <c:v>161</c:v>
                </c:pt>
                <c:pt idx="222">
                  <c:v>162</c:v>
                </c:pt>
                <c:pt idx="223">
                  <c:v>163</c:v>
                </c:pt>
                <c:pt idx="224">
                  <c:v>164</c:v>
                </c:pt>
                <c:pt idx="225">
                  <c:v>165</c:v>
                </c:pt>
                <c:pt idx="226">
                  <c:v>166</c:v>
                </c:pt>
                <c:pt idx="227">
                  <c:v>167</c:v>
                </c:pt>
                <c:pt idx="228">
                  <c:v>168</c:v>
                </c:pt>
                <c:pt idx="229">
                  <c:v>169</c:v>
                </c:pt>
                <c:pt idx="230">
                  <c:v>170</c:v>
                </c:pt>
                <c:pt idx="231">
                  <c:v>171</c:v>
                </c:pt>
                <c:pt idx="232">
                  <c:v>172</c:v>
                </c:pt>
                <c:pt idx="233">
                  <c:v>173</c:v>
                </c:pt>
                <c:pt idx="234">
                  <c:v>174</c:v>
                </c:pt>
                <c:pt idx="235">
                  <c:v>175</c:v>
                </c:pt>
                <c:pt idx="236">
                  <c:v>176</c:v>
                </c:pt>
                <c:pt idx="237">
                  <c:v>177</c:v>
                </c:pt>
                <c:pt idx="238">
                  <c:v>178</c:v>
                </c:pt>
                <c:pt idx="239">
                  <c:v>179</c:v>
                </c:pt>
                <c:pt idx="240">
                  <c:v>180</c:v>
                </c:pt>
                <c:pt idx="241">
                  <c:v>181</c:v>
                </c:pt>
                <c:pt idx="242">
                  <c:v>182</c:v>
                </c:pt>
                <c:pt idx="243">
                  <c:v>183</c:v>
                </c:pt>
                <c:pt idx="244">
                  <c:v>184</c:v>
                </c:pt>
                <c:pt idx="245">
                  <c:v>185</c:v>
                </c:pt>
                <c:pt idx="246">
                  <c:v>186</c:v>
                </c:pt>
                <c:pt idx="247">
                  <c:v>187</c:v>
                </c:pt>
                <c:pt idx="248">
                  <c:v>188</c:v>
                </c:pt>
              </c:numCache>
            </c:numRef>
          </c:xVal>
          <c:yVal>
            <c:numRef>
              <c:f>Sheet1!$F$2:$F$250</c:f>
              <c:numCache>
                <c:formatCode>General</c:formatCode>
                <c:ptCount val="249"/>
                <c:pt idx="0">
                  <c:v>2.1298931297422163E-2</c:v>
                </c:pt>
                <c:pt idx="1">
                  <c:v>2.1524829173856508E-2</c:v>
                </c:pt>
                <c:pt idx="2">
                  <c:v>2.1755562649307447E-2</c:v>
                </c:pt>
                <c:pt idx="3">
                  <c:v>2.1991288420315946E-2</c:v>
                </c:pt>
                <c:pt idx="4">
                  <c:v>2.2232170016427522E-2</c:v>
                </c:pt>
                <c:pt idx="5">
                  <c:v>2.2478378176117253E-2</c:v>
                </c:pt>
                <c:pt idx="6">
                  <c:v>2.2730091247766149E-2</c:v>
                </c:pt>
                <c:pt idx="7">
                  <c:v>2.2987495617653786E-2</c:v>
                </c:pt>
                <c:pt idx="8">
                  <c:v>2.3250786167112514E-2</c:v>
                </c:pt>
                <c:pt idx="9">
                  <c:v>2.3520166761180628E-2</c:v>
                </c:pt>
                <c:pt idx="10">
                  <c:v>2.3795850771314908E-2</c:v>
                </c:pt>
                <c:pt idx="11">
                  <c:v>2.4078061634955961E-2</c:v>
                </c:pt>
                <c:pt idx="12">
                  <c:v>2.4367033455008957E-2</c:v>
                </c:pt>
                <c:pt idx="13">
                  <c:v>2.466301164259449E-2</c:v>
                </c:pt>
                <c:pt idx="14">
                  <c:v>2.4966253606748867E-2</c:v>
                </c:pt>
                <c:pt idx="15">
                  <c:v>2.527702949511712E-2</c:v>
                </c:pt>
                <c:pt idx="16">
                  <c:v>2.559562299007978E-2</c:v>
                </c:pt>
                <c:pt idx="17">
                  <c:v>2.5922332165205009E-2</c:v>
                </c:pt>
                <c:pt idx="18">
                  <c:v>2.6257470407414218E-2</c:v>
                </c:pt>
                <c:pt idx="19">
                  <c:v>2.6601367410804322E-2</c:v>
                </c:pt>
                <c:pt idx="20">
                  <c:v>2.6954370248692183E-2</c:v>
                </c:pt>
                <c:pt idx="21">
                  <c:v>2.7316844531141637E-2</c:v>
                </c:pt>
                <c:pt idx="22">
                  <c:v>2.7689175656008758E-2</c:v>
                </c:pt>
                <c:pt idx="23">
                  <c:v>2.8071770162418908E-2</c:v>
                </c:pt>
                <c:pt idx="24">
                  <c:v>2.8465057196565557E-2</c:v>
                </c:pt>
                <c:pt idx="25">
                  <c:v>2.88694901008274E-2</c:v>
                </c:pt>
                <c:pt idx="26">
                  <c:v>2.9285548138443085E-2</c:v>
                </c:pt>
                <c:pt idx="27">
                  <c:v>2.9713738367387277E-2</c:v>
                </c:pt>
                <c:pt idx="28">
                  <c:v>3.0154597678677397E-2</c:v>
                </c:pt>
                <c:pt idx="29">
                  <c:v>3.0608695016140552E-2</c:v>
                </c:pt>
                <c:pt idx="30">
                  <c:v>3.1076633796704944E-2</c:v>
                </c:pt>
                <c:pt idx="31">
                  <c:v>3.1559054552597832E-2</c:v>
                </c:pt>
                <c:pt idx="32">
                  <c:v>3.2056637819469935E-2</c:v>
                </c:pt>
                <c:pt idx="33">
                  <c:v>3.2570107297468842E-2</c:v>
                </c:pt>
                <c:pt idx="34">
                  <c:v>3.3100233315720928E-2</c:v>
                </c:pt>
                <c:pt idx="35">
                  <c:v>3.3647836634612294E-2</c:v>
                </c:pt>
                <c:pt idx="36">
                  <c:v>3.421379262476687E-2</c:v>
                </c:pt>
                <c:pt idx="37">
                  <c:v>3.4799035866803052E-2</c:v>
                </c:pt>
                <c:pt idx="38">
                  <c:v>3.5404565221918372E-2</c:v>
                </c:pt>
                <c:pt idx="39">
                  <c:v>3.6031449430238116E-2</c:v>
                </c:pt>
                <c:pt idx="40">
                  <c:v>3.668083330183336E-2</c:v>
                </c:pt>
                <c:pt idx="41">
                  <c:v>3.7353944574550713E-2</c:v>
                </c:pt>
                <c:pt idx="42">
                  <c:v>3.8052101523531334E-2</c:v>
                </c:pt>
                <c:pt idx="43">
                  <c:v>3.8776721419801319E-2</c:v>
                </c:pt>
                <c:pt idx="44">
                  <c:v>3.952932994992131E-2</c:v>
                </c:pt>
                <c:pt idx="45">
                  <c:v>4.0311571725783035E-2</c:v>
                </c:pt>
                <c:pt idx="46">
                  <c:v>4.1125222033711384E-2</c:v>
                </c:pt>
                <c:pt idx="47">
                  <c:v>4.1972199995665871E-2</c:v>
                </c:pt>
                <c:pt idx="48">
                  <c:v>4.2854583343225561E-2</c:v>
                </c:pt>
                <c:pt idx="49">
                  <c:v>4.377462503807128E-2</c:v>
                </c:pt>
                <c:pt idx="50">
                  <c:v>4.4734772011896573E-2</c:v>
                </c:pt>
                <c:pt idx="51">
                  <c:v>4.5737686345389827E-2</c:v>
                </c:pt>
                <c:pt idx="52">
                  <c:v>4.6786269261760716E-2</c:v>
                </c:pt>
                <c:pt idx="53">
                  <c:v>4.7883688377204192E-2</c:v>
                </c:pt>
                <c:pt idx="54">
                  <c:v>4.9033408731216532E-2</c:v>
                </c:pt>
                <c:pt idx="55">
                  <c:v>5.0239228216876042E-2</c:v>
                </c:pt>
                <c:pt idx="56">
                  <c:v>5.1505318148972357E-2</c:v>
                </c:pt>
                <c:pt idx="57">
                  <c:v>5.2836269851098849E-2</c:v>
                </c:pt>
                <c:pt idx="58">
                  <c:v>5.4237148317678341E-2</c:v>
                </c:pt>
                <c:pt idx="59">
                  <c:v>5.571355422122426E-2</c:v>
                </c:pt>
                <c:pt idx="60">
                  <c:v>5.7271695798906619E-2</c:v>
                </c:pt>
                <c:pt idx="61">
                  <c:v>5.891847247849491E-2</c:v>
                </c:pt>
                <c:pt idx="62">
                  <c:v>6.0661572508376949E-2</c:v>
                </c:pt>
                <c:pt idx="63">
                  <c:v>6.2509587360815022E-2</c:v>
                </c:pt>
                <c:pt idx="64">
                  <c:v>6.4472146309347445E-2</c:v>
                </c:pt>
                <c:pt idx="65">
                  <c:v>6.6560075376034533E-2</c:v>
                </c:pt>
                <c:pt idx="66">
                  <c:v>6.8785585848796849E-2</c:v>
                </c:pt>
                <c:pt idx="67">
                  <c:v>7.1162498844700273E-2</c:v>
                </c:pt>
                <c:pt idx="68">
                  <c:v>7.3706514022354508E-2</c:v>
                </c:pt>
                <c:pt idx="69">
                  <c:v>7.6435532632086189E-2</c:v>
                </c:pt>
                <c:pt idx="70">
                  <c:v>7.9370047776961827E-2</c:v>
                </c:pt>
                <c:pt idx="71">
                  <c:v>8.2533618227287775E-2</c:v>
                </c:pt>
                <c:pt idx="72">
                  <c:v>8.5953446631903019E-2</c:v>
                </c:pt>
                <c:pt idx="73">
                  <c:v>8.9661088825053303E-2</c:v>
                </c:pt>
                <c:pt idx="74">
                  <c:v>9.369332856004664E-2</c:v>
                </c:pt>
                <c:pt idx="75">
                  <c:v>9.809326195229362E-2</c:v>
                </c:pt>
                <c:pt idx="76">
                  <c:v>0.10291164886153048</c:v>
                </c:pt>
                <c:pt idx="77">
                  <c:v>0.108208605188572</c:v>
                </c:pt>
                <c:pt idx="78">
                  <c:v>0.11405573146250197</c:v>
                </c:pt>
                <c:pt idx="79">
                  <c:v>0.12053879984188914</c:v>
                </c:pt>
                <c:pt idx="80">
                  <c:v>0.12776115373216962</c:v>
                </c:pt>
                <c:pt idx="81">
                  <c:v>0.13584800966729327</c:v>
                </c:pt>
                <c:pt idx="82">
                  <c:v>0.14495188331758041</c:v>
                </c:pt>
                <c:pt idx="83">
                  <c:v>0.15525937358599373</c:v>
                </c:pt>
                <c:pt idx="84">
                  <c:v>0.16699949207024462</c:v>
                </c:pt>
                <c:pt idx="85">
                  <c:v>0.18045353661405417</c:v>
                </c:pt>
                <c:pt idx="86">
                  <c:v>0.19596600772547357</c:v>
                </c:pt>
                <c:pt idx="87">
                  <c:v>0.21395492918870318</c:v>
                </c:pt>
                <c:pt idx="88">
                  <c:v>0.23491758611010882</c:v>
                </c:pt>
                <c:pt idx="89">
                  <c:v>0.25942329273794074</c:v>
                </c:pt>
                <c:pt idx="90">
                  <c:v>0.28807763340431919</c:v>
                </c:pt>
                <c:pt idx="91">
                  <c:v>0.32143384647032192</c:v>
                </c:pt>
                <c:pt idx="92">
                  <c:v>0.35982423777295658</c:v>
                </c:pt>
                <c:pt idx="93">
                  <c:v>0.40310780838604515</c:v>
                </c:pt>
                <c:pt idx="94">
                  <c:v>0.45040525072800036</c:v>
                </c:pt>
                <c:pt idx="95">
                  <c:v>0.5</c:v>
                </c:pt>
                <c:pt idx="96">
                  <c:v>0.54959474927199958</c:v>
                </c:pt>
                <c:pt idx="97">
                  <c:v>0.5968921916139549</c:v>
                </c:pt>
                <c:pt idx="98">
                  <c:v>0.64017576222704342</c:v>
                </c:pt>
                <c:pt idx="99">
                  <c:v>0.67856615352967808</c:v>
                </c:pt>
                <c:pt idx="100">
                  <c:v>0.71192236659568087</c:v>
                </c:pt>
                <c:pt idx="101">
                  <c:v>0.74057670726205926</c:v>
                </c:pt>
                <c:pt idx="102">
                  <c:v>0.76508241388989118</c:v>
                </c:pt>
                <c:pt idx="103">
                  <c:v>0.78604507081129682</c:v>
                </c:pt>
                <c:pt idx="104">
                  <c:v>0.80403399227452643</c:v>
                </c:pt>
                <c:pt idx="105">
                  <c:v>0.81954646338594583</c:v>
                </c:pt>
                <c:pt idx="106">
                  <c:v>0.83300050792975533</c:v>
                </c:pt>
                <c:pt idx="107">
                  <c:v>0.84474062641400627</c:v>
                </c:pt>
                <c:pt idx="108">
                  <c:v>0.85504811668241953</c:v>
                </c:pt>
                <c:pt idx="109">
                  <c:v>0.86415199033270673</c:v>
                </c:pt>
                <c:pt idx="110">
                  <c:v>0.87223884626783033</c:v>
                </c:pt>
                <c:pt idx="111">
                  <c:v>0.8794612001581108</c:v>
                </c:pt>
                <c:pt idx="112">
                  <c:v>0.88594426853749808</c:v>
                </c:pt>
                <c:pt idx="113">
                  <c:v>0.891791394811428</c:v>
                </c:pt>
                <c:pt idx="114">
                  <c:v>0.89708835113846952</c:v>
                </c:pt>
                <c:pt idx="115">
                  <c:v>0.90190673804770638</c:v>
                </c:pt>
                <c:pt idx="116">
                  <c:v>0.90630667143995336</c:v>
                </c:pt>
                <c:pt idx="117">
                  <c:v>0.9103389111749467</c:v>
                </c:pt>
                <c:pt idx="118">
                  <c:v>0.91404655336809704</c:v>
                </c:pt>
                <c:pt idx="119">
                  <c:v>0.91746638177271223</c:v>
                </c:pt>
                <c:pt idx="120">
                  <c:v>0.92062995222303812</c:v>
                </c:pt>
                <c:pt idx="121">
                  <c:v>0.92356446736791376</c:v>
                </c:pt>
                <c:pt idx="122">
                  <c:v>0.92629348597764549</c:v>
                </c:pt>
                <c:pt idx="123">
                  <c:v>0.92883750115529973</c:v>
                </c:pt>
                <c:pt idx="124">
                  <c:v>0.9312144141512031</c:v>
                </c:pt>
                <c:pt idx="125">
                  <c:v>0.93343992462396552</c:v>
                </c:pt>
                <c:pt idx="126">
                  <c:v>0.93552785369065261</c:v>
                </c:pt>
                <c:pt idx="127">
                  <c:v>0.93749041263918498</c:v>
                </c:pt>
                <c:pt idx="128">
                  <c:v>0.939338427491623</c:v>
                </c:pt>
                <c:pt idx="129">
                  <c:v>0.94108152752150509</c:v>
                </c:pt>
                <c:pt idx="130">
                  <c:v>0.94272830420109344</c:v>
                </c:pt>
                <c:pt idx="131">
                  <c:v>0.94428644577877574</c:v>
                </c:pt>
                <c:pt idx="132">
                  <c:v>0.94576285168232166</c:v>
                </c:pt>
                <c:pt idx="133">
                  <c:v>0.9471637301489011</c:v>
                </c:pt>
                <c:pt idx="134">
                  <c:v>0.94849468185102759</c:v>
                </c:pt>
                <c:pt idx="135">
                  <c:v>0.94976077178312401</c:v>
                </c:pt>
                <c:pt idx="136">
                  <c:v>0.95096659126878347</c:v>
                </c:pt>
                <c:pt idx="137">
                  <c:v>0.95211631162279575</c:v>
                </c:pt>
                <c:pt idx="138">
                  <c:v>0.95321373073823934</c:v>
                </c:pt>
                <c:pt idx="139">
                  <c:v>0.95426231365461023</c:v>
                </c:pt>
                <c:pt idx="140">
                  <c:v>0.95526522798810343</c:v>
                </c:pt>
                <c:pt idx="141">
                  <c:v>0.95622537496192872</c:v>
                </c:pt>
                <c:pt idx="142">
                  <c:v>0.95714541665677444</c:v>
                </c:pt>
                <c:pt idx="143">
                  <c:v>0.95802780000433407</c:v>
                </c:pt>
                <c:pt idx="144">
                  <c:v>0.95887477796628862</c:v>
                </c:pt>
                <c:pt idx="145">
                  <c:v>0.95968842827421696</c:v>
                </c:pt>
                <c:pt idx="146">
                  <c:v>0.96047067005007869</c:v>
                </c:pt>
                <c:pt idx="147">
                  <c:v>0.96122327858019863</c:v>
                </c:pt>
                <c:pt idx="148">
                  <c:v>0.96194789847646867</c:v>
                </c:pt>
                <c:pt idx="149">
                  <c:v>0.96264605542544923</c:v>
                </c:pt>
                <c:pt idx="150">
                  <c:v>0.96331916669816664</c:v>
                </c:pt>
                <c:pt idx="151">
                  <c:v>0.96396855056976194</c:v>
                </c:pt>
                <c:pt idx="152">
                  <c:v>0.96459543477808163</c:v>
                </c:pt>
                <c:pt idx="153">
                  <c:v>0.96520096413319689</c:v>
                </c:pt>
                <c:pt idx="154">
                  <c:v>0.96578620737523313</c:v>
                </c:pt>
                <c:pt idx="155">
                  <c:v>0.96635216336538776</c:v>
                </c:pt>
                <c:pt idx="156">
                  <c:v>0.96689976668427913</c:v>
                </c:pt>
                <c:pt idx="157">
                  <c:v>0.9674298927025311</c:v>
                </c:pt>
                <c:pt idx="158">
                  <c:v>0.96794336218053001</c:v>
                </c:pt>
                <c:pt idx="159">
                  <c:v>0.96844094544740211</c:v>
                </c:pt>
                <c:pt idx="160">
                  <c:v>0.968923366203295</c:v>
                </c:pt>
                <c:pt idx="161">
                  <c:v>0.96939130498385939</c:v>
                </c:pt>
                <c:pt idx="162">
                  <c:v>0.96984540232132255</c:v>
                </c:pt>
                <c:pt idx="163">
                  <c:v>0.97028626163261267</c:v>
                </c:pt>
                <c:pt idx="164">
                  <c:v>0.97071445186155692</c:v>
                </c:pt>
                <c:pt idx="165">
                  <c:v>0.9711305098991726</c:v>
                </c:pt>
                <c:pt idx="166">
                  <c:v>0.97153494280343444</c:v>
                </c:pt>
                <c:pt idx="167">
                  <c:v>0.97192822983758109</c:v>
                </c:pt>
                <c:pt idx="168">
                  <c:v>0.9723108243439913</c:v>
                </c:pt>
                <c:pt idx="169">
                  <c:v>0.97268315546885842</c:v>
                </c:pt>
                <c:pt idx="170">
                  <c:v>0.97304562975130782</c:v>
                </c:pt>
                <c:pt idx="171">
                  <c:v>0.97339863258919568</c:v>
                </c:pt>
                <c:pt idx="172">
                  <c:v>0.97374252959258578</c:v>
                </c:pt>
                <c:pt idx="173">
                  <c:v>0.97407766783479499</c:v>
                </c:pt>
                <c:pt idx="174">
                  <c:v>0.97440437700992022</c:v>
                </c:pt>
                <c:pt idx="175">
                  <c:v>0.97472297050488288</c:v>
                </c:pt>
                <c:pt idx="176">
                  <c:v>0.97503374639325113</c:v>
                </c:pt>
                <c:pt idx="177">
                  <c:v>0.97533698835740545</c:v>
                </c:pt>
                <c:pt idx="178">
                  <c:v>0.97563296654499099</c:v>
                </c:pt>
                <c:pt idx="179">
                  <c:v>0.97592193836504404</c:v>
                </c:pt>
                <c:pt idx="180">
                  <c:v>0.97620414922868504</c:v>
                </c:pt>
                <c:pt idx="181">
                  <c:v>0.97647983323881937</c:v>
                </c:pt>
                <c:pt idx="182">
                  <c:v>0.97674921383288749</c:v>
                </c:pt>
                <c:pt idx="183">
                  <c:v>0.97701250438234621</c:v>
                </c:pt>
                <c:pt idx="184">
                  <c:v>0.97726990875223385</c:v>
                </c:pt>
                <c:pt idx="185">
                  <c:v>0.97752162182388269</c:v>
                </c:pt>
                <c:pt idx="186">
                  <c:v>0.97776782998357248</c:v>
                </c:pt>
                <c:pt idx="187">
                  <c:v>0.97800871157968405</c:v>
                </c:pt>
                <c:pt idx="188">
                  <c:v>0.97824443735069255</c:v>
                </c:pt>
                <c:pt idx="189">
                  <c:v>0.97847517082614344</c:v>
                </c:pt>
                <c:pt idx="190">
                  <c:v>0.97870106870257789</c:v>
                </c:pt>
                <c:pt idx="191">
                  <c:v>0.97892228119621127</c:v>
                </c:pt>
                <c:pt idx="192">
                  <c:v>0.97913895237402393</c:v>
                </c:pt>
                <c:pt idx="193">
                  <c:v>0.97935122046478551</c:v>
                </c:pt>
                <c:pt idx="194">
                  <c:v>0.97955921815141767</c:v>
                </c:pt>
                <c:pt idx="195">
                  <c:v>0.97976307284598563</c:v>
                </c:pt>
                <c:pt idx="196">
                  <c:v>0.97996290694851074</c:v>
                </c:pt>
                <c:pt idx="197">
                  <c:v>0.98015883809069904</c:v>
                </c:pt>
                <c:pt idx="198">
                  <c:v>0.98035097936560534</c:v>
                </c:pt>
                <c:pt idx="199">
                  <c:v>0.980539439544164</c:v>
                </c:pt>
                <c:pt idx="200">
                  <c:v>0.9807243232794578</c:v>
                </c:pt>
                <c:pt idx="201">
                  <c:v>0.98090573129952319</c:v>
                </c:pt>
                <c:pt idx="202">
                  <c:v>0.9810837605894368</c:v>
                </c:pt>
                <c:pt idx="203">
                  <c:v>0.9812585045633696</c:v>
                </c:pt>
                <c:pt idx="204">
                  <c:v>0.98143005322724863</c:v>
                </c:pt>
                <c:pt idx="205">
                  <c:v>0.98159849333261651</c:v>
                </c:pt>
                <c:pt idx="206">
                  <c:v>0.98176390852224049</c:v>
                </c:pt>
                <c:pt idx="207">
                  <c:v>0.98192637946798178</c:v>
                </c:pt>
                <c:pt idx="208">
                  <c:v>0.9820859840013989</c:v>
                </c:pt>
                <c:pt idx="209">
                  <c:v>0.98224279723752939</c:v>
                </c:pt>
                <c:pt idx="210">
                  <c:v>0.98239689169226074</c:v>
                </c:pt>
                <c:pt idx="211">
                  <c:v>0.98254833739367387</c:v>
                </c:pt>
                <c:pt idx="212">
                  <c:v>0.98269720198771759</c:v>
                </c:pt>
                <c:pt idx="213">
                  <c:v>0.98284355083854635</c:v>
                </c:pt>
                <c:pt idx="214">
                  <c:v>0.98298744712383535</c:v>
                </c:pt>
                <c:pt idx="215">
                  <c:v>0.98312895192535943</c:v>
                </c:pt>
                <c:pt idx="216">
                  <c:v>0.98326812431511257</c:v>
                </c:pt>
                <c:pt idx="217">
                  <c:v>0.98340502143721853</c:v>
                </c:pt>
                <c:pt idx="218">
                  <c:v>0.98353969858587131</c:v>
                </c:pt>
                <c:pt idx="219">
                  <c:v>0.98367220927952825</c:v>
                </c:pt>
                <c:pt idx="220">
                  <c:v>0.98380260533156427</c:v>
                </c:pt>
                <c:pt idx="221">
                  <c:v>0.98393093691758171</c:v>
                </c:pt>
                <c:pt idx="222">
                  <c:v>0.98405725263955968</c:v>
                </c:pt>
                <c:pt idx="223">
                  <c:v>0.98418159958701334</c:v>
                </c:pt>
                <c:pt idx="224">
                  <c:v>0.9843040233953263</c:v>
                </c:pt>
                <c:pt idx="225">
                  <c:v>0.98442456830140546</c:v>
                </c:pt>
                <c:pt idx="226">
                  <c:v>0.98454327719680079</c:v>
                </c:pt>
                <c:pt idx="227">
                  <c:v>0.98466019167842556</c:v>
                </c:pt>
                <c:pt idx="228">
                  <c:v>0.98477535209699862</c:v>
                </c:pt>
                <c:pt idx="229">
                  <c:v>0.98488879760333092</c:v>
                </c:pt>
                <c:pt idx="230">
                  <c:v>0.98500056619256604</c:v>
                </c:pt>
                <c:pt idx="231">
                  <c:v>0.98511069474647761</c:v>
                </c:pt>
                <c:pt idx="232">
                  <c:v>0.98521921907392529</c:v>
                </c:pt>
                <c:pt idx="233">
                  <c:v>0.98532617394955979</c:v>
                </c:pt>
                <c:pt idx="234">
                  <c:v>0.98543159315086615</c:v>
                </c:pt>
                <c:pt idx="235">
                  <c:v>0.98553550949362645</c:v>
                </c:pt>
                <c:pt idx="236">
                  <c:v>0.98563795486588224</c:v>
                </c:pt>
                <c:pt idx="237">
                  <c:v>0.98573896026046715</c:v>
                </c:pt>
                <c:pt idx="238">
                  <c:v>0.98583855580618218</c:v>
                </c:pt>
                <c:pt idx="239">
                  <c:v>0.98593677079767705</c:v>
                </c:pt>
                <c:pt idx="240">
                  <c:v>0.98603363372410202</c:v>
                </c:pt>
                <c:pt idx="241">
                  <c:v>0.98612917229658659</c:v>
                </c:pt>
                <c:pt idx="242">
                  <c:v>0.98622341347460141</c:v>
                </c:pt>
                <c:pt idx="243">
                  <c:v>0.98631638349125761</c:v>
                </c:pt>
                <c:pt idx="244">
                  <c:v>0.98640810787758992</c:v>
                </c:pt>
                <c:pt idx="245">
                  <c:v>0.98649861148587425</c:v>
                </c:pt>
                <c:pt idx="246">
                  <c:v>0.98658791851202154</c:v>
                </c:pt>
                <c:pt idx="247">
                  <c:v>0.98667605251709212</c:v>
                </c:pt>
                <c:pt idx="248">
                  <c:v>0.98676303644796892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6-44B1-B27C-843EAE5F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9328"/>
        <c:axId val="1"/>
      </c:scatterChart>
      <c:valAx>
        <c:axId val="434609328"/>
        <c:scaling>
          <c:orientation val="minMax"/>
          <c:max val="11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Maxium soil water</a:t>
                </a:r>
                <a:r>
                  <a:rPr lang="en-US" baseline="0"/>
                  <a:t> potential (cm)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674088894625879"/>
              <c:y val="0.911821267594715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09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tempeff_drootgt (fine roots)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tempeff (fine roots)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Sheet1!$H$2:$H$1010</c:f>
              <c:numCache>
                <c:formatCode>General</c:formatCode>
                <c:ptCount val="1009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Sheet1!$I$2:$I$1010</c:f>
              <c:numCache>
                <c:formatCode>General</c:formatCode>
                <c:ptCount val="100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0.49375000000000002</c:v>
                </c:pt>
                <c:pt idx="21">
                  <c:v>0.46793750000000001</c:v>
                </c:pt>
                <c:pt idx="22">
                  <c:v>0.44300000000000006</c:v>
                </c:pt>
                <c:pt idx="23">
                  <c:v>0.41893749999999996</c:v>
                </c:pt>
                <c:pt idx="24">
                  <c:v>0.39575000000000005</c:v>
                </c:pt>
                <c:pt idx="25">
                  <c:v>0.37343749999999998</c:v>
                </c:pt>
                <c:pt idx="26">
                  <c:v>0.35199999999999998</c:v>
                </c:pt>
                <c:pt idx="27">
                  <c:v>0.33143750000000005</c:v>
                </c:pt>
                <c:pt idx="28">
                  <c:v>0.31174999999999997</c:v>
                </c:pt>
                <c:pt idx="29">
                  <c:v>0.29293750000000002</c:v>
                </c:pt>
                <c:pt idx="30">
                  <c:v>0.27500000000000002</c:v>
                </c:pt>
                <c:pt idx="31">
                  <c:v>0.25793750000000004</c:v>
                </c:pt>
                <c:pt idx="32">
                  <c:v>0.24175000000000002</c:v>
                </c:pt>
                <c:pt idx="33">
                  <c:v>0.22643750000000001</c:v>
                </c:pt>
                <c:pt idx="34">
                  <c:v>0.21200000000000002</c:v>
                </c:pt>
                <c:pt idx="35">
                  <c:v>0.19843749999999999</c:v>
                </c:pt>
                <c:pt idx="36">
                  <c:v>0.18575000000000003</c:v>
                </c:pt>
                <c:pt idx="37">
                  <c:v>0.17393750000000002</c:v>
                </c:pt>
                <c:pt idx="38">
                  <c:v>0.16300000000000001</c:v>
                </c:pt>
                <c:pt idx="39">
                  <c:v>0.1529375</c:v>
                </c:pt>
                <c:pt idx="40">
                  <c:v>0.14375000000000002</c:v>
                </c:pt>
                <c:pt idx="41">
                  <c:v>0.13543750000000002</c:v>
                </c:pt>
                <c:pt idx="42">
                  <c:v>0.128</c:v>
                </c:pt>
                <c:pt idx="43">
                  <c:v>0.1214375</c:v>
                </c:pt>
                <c:pt idx="44">
                  <c:v>0.11575000000000001</c:v>
                </c:pt>
                <c:pt idx="45">
                  <c:v>0.11093750000000001</c:v>
                </c:pt>
                <c:pt idx="46">
                  <c:v>0.10700000000000001</c:v>
                </c:pt>
                <c:pt idx="47">
                  <c:v>0.1039375</c:v>
                </c:pt>
                <c:pt idx="48">
                  <c:v>0.10175000000000001</c:v>
                </c:pt>
                <c:pt idx="49">
                  <c:v>0.1004375</c:v>
                </c:pt>
                <c:pt idx="50">
                  <c:v>0.1</c:v>
                </c:pt>
                <c:pt idx="51">
                  <c:v>0.1004375</c:v>
                </c:pt>
                <c:pt idx="52">
                  <c:v>0.10175000000000001</c:v>
                </c:pt>
                <c:pt idx="53">
                  <c:v>0.1039375</c:v>
                </c:pt>
                <c:pt idx="54">
                  <c:v>0.10700000000000001</c:v>
                </c:pt>
                <c:pt idx="55">
                  <c:v>0.11093750000000001</c:v>
                </c:pt>
                <c:pt idx="56">
                  <c:v>0.11575000000000001</c:v>
                </c:pt>
                <c:pt idx="57">
                  <c:v>0.1214375</c:v>
                </c:pt>
                <c:pt idx="58">
                  <c:v>0.128</c:v>
                </c:pt>
                <c:pt idx="59">
                  <c:v>0.13543750000000002</c:v>
                </c:pt>
                <c:pt idx="60">
                  <c:v>0.14375000000000002</c:v>
                </c:pt>
                <c:pt idx="61">
                  <c:v>0.1529375</c:v>
                </c:pt>
                <c:pt idx="62">
                  <c:v>0.16300000000000001</c:v>
                </c:pt>
                <c:pt idx="63">
                  <c:v>0.17393750000000002</c:v>
                </c:pt>
                <c:pt idx="64">
                  <c:v>0.18575000000000003</c:v>
                </c:pt>
                <c:pt idx="65">
                  <c:v>0.19843749999999999</c:v>
                </c:pt>
                <c:pt idx="66">
                  <c:v>0.21200000000000002</c:v>
                </c:pt>
                <c:pt idx="67">
                  <c:v>0.22643750000000001</c:v>
                </c:pt>
                <c:pt idx="68">
                  <c:v>0.24175000000000002</c:v>
                </c:pt>
                <c:pt idx="69">
                  <c:v>0.25793750000000004</c:v>
                </c:pt>
                <c:pt idx="70">
                  <c:v>0.27500000000000002</c:v>
                </c:pt>
                <c:pt idx="71">
                  <c:v>0.29293750000000002</c:v>
                </c:pt>
                <c:pt idx="72">
                  <c:v>0.31174999999999997</c:v>
                </c:pt>
                <c:pt idx="73">
                  <c:v>0.33143750000000005</c:v>
                </c:pt>
                <c:pt idx="74">
                  <c:v>0.35199999999999998</c:v>
                </c:pt>
                <c:pt idx="75">
                  <c:v>0.37343749999999998</c:v>
                </c:pt>
                <c:pt idx="76">
                  <c:v>0.39575000000000005</c:v>
                </c:pt>
                <c:pt idx="77">
                  <c:v>0.41893749999999996</c:v>
                </c:pt>
                <c:pt idx="78">
                  <c:v>0.44300000000000006</c:v>
                </c:pt>
                <c:pt idx="79">
                  <c:v>0.46793750000000001</c:v>
                </c:pt>
                <c:pt idx="80">
                  <c:v>0.49375000000000002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2-48C6-85AE-757FC88D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14248"/>
        <c:axId val="1"/>
      </c:scatterChart>
      <c:valAx>
        <c:axId val="434614248"/>
        <c:scaling>
          <c:orientation val="minMax"/>
          <c:max val="5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Soil Temperature (°C)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4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tempeff_drootgt (Rhizomes)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Sheet1!$JI$1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Sheet1!$H$2:$H$1010</c:f>
              <c:numCache>
                <c:formatCode>General</c:formatCode>
                <c:ptCount val="1009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Sheet1!$J$2:$J$1010</c:f>
              <c:numCache>
                <c:formatCode>General</c:formatCode>
                <c:ptCount val="100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0.46437500000000009</c:v>
                </c:pt>
                <c:pt idx="32">
                  <c:v>0.42875000000000008</c:v>
                </c:pt>
                <c:pt idx="33">
                  <c:v>0.39312500000000006</c:v>
                </c:pt>
                <c:pt idx="34">
                  <c:v>0.35750000000000004</c:v>
                </c:pt>
                <c:pt idx="35">
                  <c:v>0.32187500000000002</c:v>
                </c:pt>
                <c:pt idx="36">
                  <c:v>0.28625</c:v>
                </c:pt>
                <c:pt idx="37">
                  <c:v>0.25062499999999999</c:v>
                </c:pt>
                <c:pt idx="38">
                  <c:v>0.215</c:v>
                </c:pt>
                <c:pt idx="39">
                  <c:v>0.17937500000000001</c:v>
                </c:pt>
                <c:pt idx="40">
                  <c:v>0.14375000000000002</c:v>
                </c:pt>
                <c:pt idx="41">
                  <c:v>0.13543750000000002</c:v>
                </c:pt>
                <c:pt idx="42">
                  <c:v>0.128</c:v>
                </c:pt>
                <c:pt idx="43">
                  <c:v>0.1214375</c:v>
                </c:pt>
                <c:pt idx="44">
                  <c:v>0.11575000000000001</c:v>
                </c:pt>
                <c:pt idx="45">
                  <c:v>0.11093750000000001</c:v>
                </c:pt>
                <c:pt idx="46">
                  <c:v>0.10700000000000001</c:v>
                </c:pt>
                <c:pt idx="47">
                  <c:v>0.1039375</c:v>
                </c:pt>
                <c:pt idx="48">
                  <c:v>0.10175000000000001</c:v>
                </c:pt>
                <c:pt idx="49">
                  <c:v>0.1004375</c:v>
                </c:pt>
                <c:pt idx="50">
                  <c:v>0.1</c:v>
                </c:pt>
                <c:pt idx="51">
                  <c:v>0.1004375</c:v>
                </c:pt>
                <c:pt idx="52">
                  <c:v>0.10175000000000001</c:v>
                </c:pt>
                <c:pt idx="53">
                  <c:v>0.1039375</c:v>
                </c:pt>
                <c:pt idx="54">
                  <c:v>0.10700000000000001</c:v>
                </c:pt>
                <c:pt idx="55">
                  <c:v>0.11093750000000001</c:v>
                </c:pt>
                <c:pt idx="56">
                  <c:v>0.11575000000000001</c:v>
                </c:pt>
                <c:pt idx="57">
                  <c:v>0.1214375</c:v>
                </c:pt>
                <c:pt idx="58">
                  <c:v>0.128</c:v>
                </c:pt>
                <c:pt idx="59">
                  <c:v>0.13543750000000002</c:v>
                </c:pt>
                <c:pt idx="60">
                  <c:v>0.14375000000000002</c:v>
                </c:pt>
                <c:pt idx="61">
                  <c:v>0.1529375</c:v>
                </c:pt>
                <c:pt idx="62">
                  <c:v>0.16300000000000001</c:v>
                </c:pt>
                <c:pt idx="63">
                  <c:v>0.17393750000000002</c:v>
                </c:pt>
                <c:pt idx="64">
                  <c:v>0.18575000000000003</c:v>
                </c:pt>
                <c:pt idx="65">
                  <c:v>0.19843749999999999</c:v>
                </c:pt>
                <c:pt idx="66">
                  <c:v>0.21200000000000002</c:v>
                </c:pt>
                <c:pt idx="67">
                  <c:v>0.22643750000000001</c:v>
                </c:pt>
                <c:pt idx="68">
                  <c:v>0.24175000000000002</c:v>
                </c:pt>
                <c:pt idx="69">
                  <c:v>0.25793750000000004</c:v>
                </c:pt>
                <c:pt idx="70">
                  <c:v>0.27500000000000002</c:v>
                </c:pt>
                <c:pt idx="71">
                  <c:v>0.29293750000000002</c:v>
                </c:pt>
                <c:pt idx="72">
                  <c:v>0.31174999999999997</c:v>
                </c:pt>
                <c:pt idx="73">
                  <c:v>0.33143750000000005</c:v>
                </c:pt>
                <c:pt idx="74">
                  <c:v>0.35199999999999998</c:v>
                </c:pt>
                <c:pt idx="75">
                  <c:v>0.37343749999999998</c:v>
                </c:pt>
                <c:pt idx="76">
                  <c:v>0.39575000000000005</c:v>
                </c:pt>
                <c:pt idx="77">
                  <c:v>0.41893749999999996</c:v>
                </c:pt>
                <c:pt idx="78">
                  <c:v>0.44300000000000006</c:v>
                </c:pt>
                <c:pt idx="79">
                  <c:v>0.46793750000000001</c:v>
                </c:pt>
                <c:pt idx="80">
                  <c:v>0.49375000000000002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F-4ABB-8A7D-82A27092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14248"/>
        <c:axId val="1"/>
      </c:scatterChart>
      <c:valAx>
        <c:axId val="434614248"/>
        <c:scaling>
          <c:orientation val="minMax"/>
          <c:max val="5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Soil Temperature (°C)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4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23</xdr:row>
      <xdr:rowOff>68580</xdr:rowOff>
    </xdr:from>
    <xdr:to>
      <xdr:col>18</xdr:col>
      <xdr:colOff>365760</xdr:colOff>
      <xdr:row>44</xdr:row>
      <xdr:rowOff>160020</xdr:rowOff>
    </xdr:to>
    <xdr:graphicFrame macro="">
      <xdr:nvGraphicFramePr>
        <xdr:cNvPr id="1051" name="Chart 1">
          <a:extLst>
            <a:ext uri="{FF2B5EF4-FFF2-40B4-BE49-F238E27FC236}">
              <a16:creationId xmlns:a16="http://schemas.microsoft.com/office/drawing/2014/main" id="{2C32BA47-2938-4044-B3A3-B3002AAF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487680</xdr:colOff>
      <xdr:row>1</xdr:row>
      <xdr:rowOff>121920</xdr:rowOff>
    </xdr:from>
    <xdr:to>
      <xdr:col>18</xdr:col>
      <xdr:colOff>266700</xdr:colOff>
      <xdr:row>23</xdr:row>
      <xdr:rowOff>7620</xdr:rowOff>
    </xdr:to>
    <xdr:graphicFrame macro="">
      <xdr:nvGraphicFramePr>
        <xdr:cNvPr id="1052" name="Chart 2">
          <a:extLst>
            <a:ext uri="{FF2B5EF4-FFF2-40B4-BE49-F238E27FC236}">
              <a16:creationId xmlns:a16="http://schemas.microsoft.com/office/drawing/2014/main" id="{46F80D80-7794-46FE-B0B2-F4D4F253B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144780</xdr:rowOff>
    </xdr:from>
    <xdr:to>
      <xdr:col>26</xdr:col>
      <xdr:colOff>388620</xdr:colOff>
      <xdr:row>23</xdr:row>
      <xdr:rowOff>30480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244988C-6A70-470E-B398-ED927057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2"/>
  <sheetViews>
    <sheetView tabSelected="1" topLeftCell="I1" workbookViewId="0">
      <selection activeCell="AB18" sqref="AB18"/>
    </sheetView>
  </sheetViews>
  <sheetFormatPr defaultRowHeight="13.2" x14ac:dyDescent="0.25"/>
  <cols>
    <col min="1" max="1" width="22.6640625" customWidth="1"/>
    <col min="8" max="8" width="12" style="1" customWidth="1"/>
    <col min="9" max="9" width="8.88671875" style="1"/>
  </cols>
  <sheetData>
    <row r="1" spans="1:10" x14ac:dyDescent="0.25">
      <c r="D1" t="s">
        <v>5</v>
      </c>
      <c r="E1" t="s">
        <v>0</v>
      </c>
      <c r="F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</v>
      </c>
      <c r="B2">
        <v>35</v>
      </c>
      <c r="E2">
        <v>-60</v>
      </c>
      <c r="F2">
        <f>$B$3 + $B$4/PI() * ATAN(PI()*$B$5*(E2-$B$2))</f>
        <v>2.1298931297422163E-2</v>
      </c>
      <c r="H2" s="1">
        <v>-40</v>
      </c>
      <c r="I2" s="1">
        <f t="shared" ref="I2:I65" si="0">MIN(0.5, (H2 - 10)^2 / 4 * 0.00175 + 0.1)</f>
        <v>0.5</v>
      </c>
      <c r="J2">
        <f>IF(H2&lt;=$B$7,$B$8,0)</f>
        <v>0.5</v>
      </c>
    </row>
    <row r="3" spans="1:10" x14ac:dyDescent="0.25">
      <c r="A3" t="s">
        <v>2</v>
      </c>
      <c r="B3">
        <v>0.5</v>
      </c>
      <c r="E3">
        <f>E2+1</f>
        <v>-59</v>
      </c>
      <c r="F3">
        <f t="shared" ref="F3:F66" si="1">$B$3 + $B$4/PI() * ATAN(PI()*$B$5*(E3-$B$2))</f>
        <v>2.1524829173856508E-2</v>
      </c>
      <c r="H3" s="1">
        <f>H2+1</f>
        <v>-39</v>
      </c>
      <c r="I3" s="1">
        <f t="shared" si="0"/>
        <v>0.5</v>
      </c>
      <c r="J3">
        <f t="shared" ref="J3:J33" si="2">IF(H3&lt;=$B$7,$B$8,0)</f>
        <v>0.5</v>
      </c>
    </row>
    <row r="4" spans="1:10" x14ac:dyDescent="0.25">
      <c r="A4" t="s">
        <v>3</v>
      </c>
      <c r="B4">
        <v>1</v>
      </c>
      <c r="E4">
        <f t="shared" ref="E4:E67" si="3">E3+1</f>
        <v>-58</v>
      </c>
      <c r="F4">
        <f t="shared" si="1"/>
        <v>2.1755562649307447E-2</v>
      </c>
      <c r="H4" s="1">
        <f t="shared" ref="H4:H67" si="4">H3+1</f>
        <v>-38</v>
      </c>
      <c r="I4" s="1">
        <f t="shared" si="0"/>
        <v>0.5</v>
      </c>
      <c r="J4">
        <f t="shared" si="2"/>
        <v>0.5</v>
      </c>
    </row>
    <row r="5" spans="1:10" x14ac:dyDescent="0.25">
      <c r="A5" t="s">
        <v>4</v>
      </c>
      <c r="B5">
        <v>0.05</v>
      </c>
      <c r="E5">
        <f t="shared" si="3"/>
        <v>-57</v>
      </c>
      <c r="F5">
        <f t="shared" si="1"/>
        <v>2.1991288420315946E-2</v>
      </c>
      <c r="H5" s="1">
        <f t="shared" si="4"/>
        <v>-37</v>
      </c>
      <c r="I5" s="1">
        <f t="shared" si="0"/>
        <v>0.5</v>
      </c>
      <c r="J5">
        <f t="shared" si="2"/>
        <v>0.5</v>
      </c>
    </row>
    <row r="6" spans="1:10" x14ac:dyDescent="0.25">
      <c r="E6">
        <f t="shared" si="3"/>
        <v>-56</v>
      </c>
      <c r="F6">
        <f t="shared" si="1"/>
        <v>2.2232170016427522E-2</v>
      </c>
      <c r="H6" s="1">
        <f t="shared" si="4"/>
        <v>-36</v>
      </c>
      <c r="I6" s="1">
        <f t="shared" si="0"/>
        <v>0.5</v>
      </c>
      <c r="J6">
        <f t="shared" si="2"/>
        <v>0.5</v>
      </c>
    </row>
    <row r="7" spans="1:10" x14ac:dyDescent="0.25">
      <c r="A7" t="s">
        <v>11</v>
      </c>
      <c r="B7">
        <v>-10</v>
      </c>
      <c r="E7">
        <f t="shared" si="3"/>
        <v>-55</v>
      </c>
      <c r="F7">
        <f t="shared" si="1"/>
        <v>2.2478378176117253E-2</v>
      </c>
      <c r="H7" s="1">
        <f t="shared" si="4"/>
        <v>-35</v>
      </c>
      <c r="I7" s="1">
        <f t="shared" si="0"/>
        <v>0.5</v>
      </c>
      <c r="J7">
        <f t="shared" si="2"/>
        <v>0.5</v>
      </c>
    </row>
    <row r="8" spans="1:10" x14ac:dyDescent="0.25">
      <c r="A8" t="s">
        <v>10</v>
      </c>
      <c r="B8">
        <v>0.5</v>
      </c>
      <c r="E8">
        <f t="shared" si="3"/>
        <v>-54</v>
      </c>
      <c r="F8">
        <f t="shared" si="1"/>
        <v>2.2730091247766149E-2</v>
      </c>
      <c r="H8" s="1">
        <f t="shared" si="4"/>
        <v>-34</v>
      </c>
      <c r="I8" s="1">
        <f t="shared" si="0"/>
        <v>0.5</v>
      </c>
      <c r="J8">
        <f t="shared" si="2"/>
        <v>0.5</v>
      </c>
    </row>
    <row r="9" spans="1:10" x14ac:dyDescent="0.25">
      <c r="E9">
        <f t="shared" si="3"/>
        <v>-53</v>
      </c>
      <c r="F9">
        <f t="shared" si="1"/>
        <v>2.2987495617653786E-2</v>
      </c>
      <c r="H9" s="1">
        <f t="shared" si="4"/>
        <v>-33</v>
      </c>
      <c r="I9" s="1">
        <f t="shared" si="0"/>
        <v>0.5</v>
      </c>
      <c r="J9">
        <f t="shared" si="2"/>
        <v>0.5</v>
      </c>
    </row>
    <row r="10" spans="1:10" x14ac:dyDescent="0.25">
      <c r="E10">
        <f t="shared" si="3"/>
        <v>-52</v>
      </c>
      <c r="F10">
        <f t="shared" si="1"/>
        <v>2.3250786167112514E-2</v>
      </c>
      <c r="H10" s="1">
        <f t="shared" si="4"/>
        <v>-32</v>
      </c>
      <c r="I10" s="1">
        <f t="shared" si="0"/>
        <v>0.5</v>
      </c>
      <c r="J10">
        <f t="shared" si="2"/>
        <v>0.5</v>
      </c>
    </row>
    <row r="11" spans="1:10" x14ac:dyDescent="0.25">
      <c r="E11">
        <f t="shared" si="3"/>
        <v>-51</v>
      </c>
      <c r="F11">
        <f t="shared" si="1"/>
        <v>2.3520166761180628E-2</v>
      </c>
      <c r="H11" s="1">
        <f t="shared" si="4"/>
        <v>-31</v>
      </c>
      <c r="I11" s="1">
        <f t="shared" si="0"/>
        <v>0.5</v>
      </c>
      <c r="J11">
        <f t="shared" si="2"/>
        <v>0.5</v>
      </c>
    </row>
    <row r="12" spans="1:10" x14ac:dyDescent="0.25">
      <c r="E12">
        <f t="shared" si="3"/>
        <v>-50</v>
      </c>
      <c r="F12">
        <f t="shared" si="1"/>
        <v>2.3795850771314908E-2</v>
      </c>
      <c r="H12" s="1">
        <f t="shared" si="4"/>
        <v>-30</v>
      </c>
      <c r="I12" s="1">
        <f t="shared" si="0"/>
        <v>0.5</v>
      </c>
      <c r="J12">
        <f t="shared" si="2"/>
        <v>0.5</v>
      </c>
    </row>
    <row r="13" spans="1:10" x14ac:dyDescent="0.25">
      <c r="E13">
        <f t="shared" si="3"/>
        <v>-49</v>
      </c>
      <c r="F13">
        <f t="shared" si="1"/>
        <v>2.4078061634955961E-2</v>
      </c>
      <c r="H13" s="1">
        <f t="shared" si="4"/>
        <v>-29</v>
      </c>
      <c r="I13" s="1">
        <f t="shared" si="0"/>
        <v>0.5</v>
      </c>
      <c r="J13">
        <f t="shared" si="2"/>
        <v>0.5</v>
      </c>
    </row>
    <row r="14" spans="1:10" x14ac:dyDescent="0.25">
      <c r="E14">
        <f t="shared" si="3"/>
        <v>-48</v>
      </c>
      <c r="F14">
        <f t="shared" si="1"/>
        <v>2.4367033455008957E-2</v>
      </c>
      <c r="H14" s="1">
        <f t="shared" si="4"/>
        <v>-28</v>
      </c>
      <c r="I14" s="1">
        <f t="shared" si="0"/>
        <v>0.5</v>
      </c>
      <c r="J14">
        <f t="shared" si="2"/>
        <v>0.5</v>
      </c>
    </row>
    <row r="15" spans="1:10" x14ac:dyDescent="0.25">
      <c r="E15">
        <f t="shared" si="3"/>
        <v>-47</v>
      </c>
      <c r="F15">
        <f t="shared" si="1"/>
        <v>2.466301164259449E-2</v>
      </c>
      <c r="H15" s="1">
        <f t="shared" si="4"/>
        <v>-27</v>
      </c>
      <c r="I15" s="1">
        <f t="shared" si="0"/>
        <v>0.5</v>
      </c>
      <c r="J15">
        <f t="shared" si="2"/>
        <v>0.5</v>
      </c>
    </row>
    <row r="16" spans="1:10" x14ac:dyDescent="0.25">
      <c r="E16">
        <f t="shared" si="3"/>
        <v>-46</v>
      </c>
      <c r="F16">
        <f t="shared" si="1"/>
        <v>2.4966253606748867E-2</v>
      </c>
      <c r="H16" s="1">
        <f t="shared" si="4"/>
        <v>-26</v>
      </c>
      <c r="I16" s="1">
        <f t="shared" si="0"/>
        <v>0.5</v>
      </c>
      <c r="J16">
        <f t="shared" si="2"/>
        <v>0.5</v>
      </c>
    </row>
    <row r="17" spans="5:10" x14ac:dyDescent="0.25">
      <c r="E17">
        <f t="shared" si="3"/>
        <v>-45</v>
      </c>
      <c r="F17">
        <f t="shared" si="1"/>
        <v>2.527702949511712E-2</v>
      </c>
      <c r="H17" s="1">
        <f t="shared" si="4"/>
        <v>-25</v>
      </c>
      <c r="I17" s="1">
        <f t="shared" si="0"/>
        <v>0.5</v>
      </c>
      <c r="J17">
        <f t="shared" si="2"/>
        <v>0.5</v>
      </c>
    </row>
    <row r="18" spans="5:10" x14ac:dyDescent="0.25">
      <c r="E18">
        <f t="shared" si="3"/>
        <v>-44</v>
      </c>
      <c r="F18">
        <f t="shared" si="1"/>
        <v>2.559562299007978E-2</v>
      </c>
      <c r="H18" s="1">
        <f t="shared" si="4"/>
        <v>-24</v>
      </c>
      <c r="I18" s="1">
        <f t="shared" si="0"/>
        <v>0.5</v>
      </c>
      <c r="J18">
        <f t="shared" si="2"/>
        <v>0.5</v>
      </c>
    </row>
    <row r="19" spans="5:10" x14ac:dyDescent="0.25">
      <c r="E19">
        <f t="shared" si="3"/>
        <v>-43</v>
      </c>
      <c r="F19">
        <f t="shared" si="1"/>
        <v>2.5922332165205009E-2</v>
      </c>
      <c r="H19" s="1">
        <f t="shared" si="4"/>
        <v>-23</v>
      </c>
      <c r="I19" s="1">
        <f t="shared" si="0"/>
        <v>0.5</v>
      </c>
      <c r="J19">
        <f t="shared" si="2"/>
        <v>0.5</v>
      </c>
    </row>
    <row r="20" spans="5:10" x14ac:dyDescent="0.25">
      <c r="E20">
        <f t="shared" si="3"/>
        <v>-42</v>
      </c>
      <c r="F20">
        <f t="shared" si="1"/>
        <v>2.6257470407414218E-2</v>
      </c>
      <c r="H20" s="1">
        <f t="shared" si="4"/>
        <v>-22</v>
      </c>
      <c r="I20" s="1">
        <f t="shared" si="0"/>
        <v>0.5</v>
      </c>
      <c r="J20">
        <f t="shared" si="2"/>
        <v>0.5</v>
      </c>
    </row>
    <row r="21" spans="5:10" x14ac:dyDescent="0.25">
      <c r="E21">
        <f t="shared" si="3"/>
        <v>-41</v>
      </c>
      <c r="F21">
        <f t="shared" si="1"/>
        <v>2.6601367410804322E-2</v>
      </c>
      <c r="H21" s="1">
        <f t="shared" si="4"/>
        <v>-21</v>
      </c>
      <c r="I21" s="1">
        <f t="shared" si="0"/>
        <v>0.5</v>
      </c>
      <c r="J21">
        <f t="shared" si="2"/>
        <v>0.5</v>
      </c>
    </row>
    <row r="22" spans="5:10" x14ac:dyDescent="0.25">
      <c r="E22">
        <f t="shared" si="3"/>
        <v>-40</v>
      </c>
      <c r="F22">
        <f t="shared" si="1"/>
        <v>2.6954370248692183E-2</v>
      </c>
      <c r="H22" s="1">
        <f t="shared" si="4"/>
        <v>-20</v>
      </c>
      <c r="I22" s="1">
        <f t="shared" si="0"/>
        <v>0.49375000000000002</v>
      </c>
      <c r="J22">
        <f t="shared" si="2"/>
        <v>0.5</v>
      </c>
    </row>
    <row r="23" spans="5:10" x14ac:dyDescent="0.25">
      <c r="E23">
        <f t="shared" si="3"/>
        <v>-39</v>
      </c>
      <c r="F23">
        <f t="shared" si="1"/>
        <v>2.7316844531141637E-2</v>
      </c>
      <c r="H23" s="1">
        <f t="shared" si="4"/>
        <v>-19</v>
      </c>
      <c r="I23" s="1">
        <f t="shared" si="0"/>
        <v>0.46793750000000001</v>
      </c>
      <c r="J23">
        <f t="shared" si="2"/>
        <v>0.5</v>
      </c>
    </row>
    <row r="24" spans="5:10" x14ac:dyDescent="0.25">
      <c r="E24">
        <f t="shared" si="3"/>
        <v>-38</v>
      </c>
      <c r="F24">
        <f t="shared" si="1"/>
        <v>2.7689175656008758E-2</v>
      </c>
      <c r="H24" s="1">
        <f t="shared" si="4"/>
        <v>-18</v>
      </c>
      <c r="I24" s="1">
        <f t="shared" si="0"/>
        <v>0.44300000000000006</v>
      </c>
      <c r="J24">
        <f t="shared" si="2"/>
        <v>0.5</v>
      </c>
    </row>
    <row r="25" spans="5:10" x14ac:dyDescent="0.25">
      <c r="E25">
        <f t="shared" si="3"/>
        <v>-37</v>
      </c>
      <c r="F25">
        <f t="shared" si="1"/>
        <v>2.8071770162418908E-2</v>
      </c>
      <c r="H25" s="1">
        <f t="shared" si="4"/>
        <v>-17</v>
      </c>
      <c r="I25" s="1">
        <f t="shared" si="0"/>
        <v>0.41893749999999996</v>
      </c>
      <c r="J25">
        <f t="shared" si="2"/>
        <v>0.5</v>
      </c>
    </row>
    <row r="26" spans="5:10" x14ac:dyDescent="0.25">
      <c r="E26">
        <f t="shared" si="3"/>
        <v>-36</v>
      </c>
      <c r="F26">
        <f t="shared" si="1"/>
        <v>2.8465057196565557E-2</v>
      </c>
      <c r="H26" s="1">
        <f t="shared" si="4"/>
        <v>-16</v>
      </c>
      <c r="I26" s="1">
        <f t="shared" si="0"/>
        <v>0.39575000000000005</v>
      </c>
      <c r="J26">
        <f t="shared" si="2"/>
        <v>0.5</v>
      </c>
    </row>
    <row r="27" spans="5:10" x14ac:dyDescent="0.25">
      <c r="E27">
        <f t="shared" si="3"/>
        <v>-35</v>
      </c>
      <c r="F27">
        <f t="shared" si="1"/>
        <v>2.88694901008274E-2</v>
      </c>
      <c r="H27" s="1">
        <f t="shared" si="4"/>
        <v>-15</v>
      </c>
      <c r="I27" s="1">
        <f t="shared" si="0"/>
        <v>0.37343749999999998</v>
      </c>
      <c r="J27">
        <f t="shared" si="2"/>
        <v>0.5</v>
      </c>
    </row>
    <row r="28" spans="5:10" x14ac:dyDescent="0.25">
      <c r="E28">
        <f t="shared" si="3"/>
        <v>-34</v>
      </c>
      <c r="F28">
        <f t="shared" si="1"/>
        <v>2.9285548138443085E-2</v>
      </c>
      <c r="H28" s="1">
        <f t="shared" si="4"/>
        <v>-14</v>
      </c>
      <c r="I28" s="1">
        <f t="shared" si="0"/>
        <v>0.35199999999999998</v>
      </c>
      <c r="J28">
        <f t="shared" si="2"/>
        <v>0.5</v>
      </c>
    </row>
    <row r="29" spans="5:10" x14ac:dyDescent="0.25">
      <c r="E29">
        <f t="shared" si="3"/>
        <v>-33</v>
      </c>
      <c r="F29">
        <f t="shared" si="1"/>
        <v>2.9713738367387277E-2</v>
      </c>
      <c r="H29" s="1">
        <f t="shared" si="4"/>
        <v>-13</v>
      </c>
      <c r="I29" s="1">
        <f t="shared" si="0"/>
        <v>0.33143750000000005</v>
      </c>
      <c r="J29">
        <f t="shared" si="2"/>
        <v>0.5</v>
      </c>
    </row>
    <row r="30" spans="5:10" x14ac:dyDescent="0.25">
      <c r="E30">
        <f t="shared" si="3"/>
        <v>-32</v>
      </c>
      <c r="F30">
        <f t="shared" si="1"/>
        <v>3.0154597678677397E-2</v>
      </c>
      <c r="H30" s="1">
        <f t="shared" si="4"/>
        <v>-12</v>
      </c>
      <c r="I30" s="1">
        <f t="shared" si="0"/>
        <v>0.31174999999999997</v>
      </c>
      <c r="J30">
        <f t="shared" si="2"/>
        <v>0.5</v>
      </c>
    </row>
    <row r="31" spans="5:10" x14ac:dyDescent="0.25">
      <c r="E31">
        <f t="shared" si="3"/>
        <v>-31</v>
      </c>
      <c r="F31">
        <f t="shared" si="1"/>
        <v>3.0608695016140552E-2</v>
      </c>
      <c r="H31" s="1">
        <f t="shared" si="4"/>
        <v>-11</v>
      </c>
      <c r="I31" s="1">
        <f t="shared" si="0"/>
        <v>0.29293750000000002</v>
      </c>
      <c r="J31">
        <f t="shared" si="2"/>
        <v>0.5</v>
      </c>
    </row>
    <row r="32" spans="5:10" x14ac:dyDescent="0.25">
      <c r="E32">
        <f t="shared" si="3"/>
        <v>-30</v>
      </c>
      <c r="F32">
        <f t="shared" si="1"/>
        <v>3.1076633796704944E-2</v>
      </c>
      <c r="H32" s="1">
        <f t="shared" si="4"/>
        <v>-10</v>
      </c>
      <c r="I32" s="1">
        <f t="shared" si="0"/>
        <v>0.27500000000000002</v>
      </c>
      <c r="J32">
        <f t="shared" si="2"/>
        <v>0.5</v>
      </c>
    </row>
    <row r="33" spans="5:11" x14ac:dyDescent="0.25">
      <c r="E33">
        <f t="shared" si="3"/>
        <v>-29</v>
      </c>
      <c r="F33">
        <f t="shared" si="1"/>
        <v>3.1559054552597832E-2</v>
      </c>
      <c r="H33" s="1">
        <f t="shared" si="4"/>
        <v>-9</v>
      </c>
      <c r="I33" s="1">
        <f t="shared" si="0"/>
        <v>0.25793750000000004</v>
      </c>
      <c r="J33">
        <f t="shared" ref="J33:J40" si="5">J34+$K$42/10</f>
        <v>0.46437500000000009</v>
      </c>
    </row>
    <row r="34" spans="5:11" x14ac:dyDescent="0.25">
      <c r="E34">
        <f t="shared" si="3"/>
        <v>-28</v>
      </c>
      <c r="F34">
        <f t="shared" si="1"/>
        <v>3.2056637819469935E-2</v>
      </c>
      <c r="H34" s="1">
        <f t="shared" si="4"/>
        <v>-8</v>
      </c>
      <c r="I34" s="1">
        <f t="shared" si="0"/>
        <v>0.24175000000000002</v>
      </c>
      <c r="J34">
        <f t="shared" si="5"/>
        <v>0.42875000000000008</v>
      </c>
    </row>
    <row r="35" spans="5:11" x14ac:dyDescent="0.25">
      <c r="E35">
        <f t="shared" si="3"/>
        <v>-27</v>
      </c>
      <c r="F35">
        <f t="shared" si="1"/>
        <v>3.2570107297468842E-2</v>
      </c>
      <c r="H35" s="1">
        <f t="shared" si="4"/>
        <v>-7</v>
      </c>
      <c r="I35" s="1">
        <f t="shared" si="0"/>
        <v>0.22643750000000001</v>
      </c>
      <c r="J35">
        <f t="shared" si="5"/>
        <v>0.39312500000000006</v>
      </c>
    </row>
    <row r="36" spans="5:11" x14ac:dyDescent="0.25">
      <c r="E36">
        <f t="shared" si="3"/>
        <v>-26</v>
      </c>
      <c r="F36">
        <f t="shared" si="1"/>
        <v>3.3100233315720928E-2</v>
      </c>
      <c r="H36" s="1">
        <f t="shared" si="4"/>
        <v>-6</v>
      </c>
      <c r="I36" s="1">
        <f t="shared" si="0"/>
        <v>0.21200000000000002</v>
      </c>
      <c r="J36">
        <f t="shared" si="5"/>
        <v>0.35750000000000004</v>
      </c>
    </row>
    <row r="37" spans="5:11" x14ac:dyDescent="0.25">
      <c r="E37">
        <f t="shared" si="3"/>
        <v>-25</v>
      </c>
      <c r="F37">
        <f t="shared" si="1"/>
        <v>3.3647836634612294E-2</v>
      </c>
      <c r="H37" s="1">
        <f t="shared" si="4"/>
        <v>-5</v>
      </c>
      <c r="I37" s="1">
        <f t="shared" si="0"/>
        <v>0.19843749999999999</v>
      </c>
      <c r="J37">
        <f t="shared" si="5"/>
        <v>0.32187500000000002</v>
      </c>
    </row>
    <row r="38" spans="5:11" x14ac:dyDescent="0.25">
      <c r="E38">
        <f t="shared" si="3"/>
        <v>-24</v>
      </c>
      <c r="F38">
        <f t="shared" si="1"/>
        <v>3.421379262476687E-2</v>
      </c>
      <c r="H38" s="1">
        <f t="shared" si="4"/>
        <v>-4</v>
      </c>
      <c r="I38" s="1">
        <f t="shared" si="0"/>
        <v>0.18575000000000003</v>
      </c>
      <c r="J38">
        <f t="shared" si="5"/>
        <v>0.28625</v>
      </c>
    </row>
    <row r="39" spans="5:11" x14ac:dyDescent="0.25">
      <c r="E39">
        <f t="shared" si="3"/>
        <v>-23</v>
      </c>
      <c r="F39">
        <f t="shared" si="1"/>
        <v>3.4799035866803052E-2</v>
      </c>
      <c r="H39" s="1">
        <f t="shared" si="4"/>
        <v>-3</v>
      </c>
      <c r="I39" s="1">
        <f t="shared" si="0"/>
        <v>0.17393750000000002</v>
      </c>
      <c r="J39">
        <f t="shared" si="5"/>
        <v>0.25062499999999999</v>
      </c>
    </row>
    <row r="40" spans="5:11" x14ac:dyDescent="0.25">
      <c r="E40">
        <f t="shared" si="3"/>
        <v>-22</v>
      </c>
      <c r="F40">
        <f t="shared" si="1"/>
        <v>3.5404565221918372E-2</v>
      </c>
      <c r="H40" s="1">
        <f t="shared" si="4"/>
        <v>-2</v>
      </c>
      <c r="I40" s="1">
        <f t="shared" si="0"/>
        <v>0.16300000000000001</v>
      </c>
      <c r="J40">
        <f t="shared" si="5"/>
        <v>0.215</v>
      </c>
    </row>
    <row r="41" spans="5:11" x14ac:dyDescent="0.25">
      <c r="E41">
        <f t="shared" si="3"/>
        <v>-21</v>
      </c>
      <c r="F41">
        <f t="shared" si="1"/>
        <v>3.6031449430238116E-2</v>
      </c>
      <c r="H41" s="1">
        <f t="shared" si="4"/>
        <v>-1</v>
      </c>
      <c r="I41" s="1">
        <f t="shared" si="0"/>
        <v>0.1529375</v>
      </c>
      <c r="J41">
        <f>J42+$K$42/10</f>
        <v>0.17937500000000001</v>
      </c>
    </row>
    <row r="42" spans="5:11" x14ac:dyDescent="0.25">
      <c r="E42">
        <f t="shared" si="3"/>
        <v>-20</v>
      </c>
      <c r="F42">
        <f t="shared" si="1"/>
        <v>3.668083330183336E-2</v>
      </c>
      <c r="H42" s="2">
        <f t="shared" si="4"/>
        <v>0</v>
      </c>
      <c r="I42" s="2">
        <f t="shared" si="0"/>
        <v>0.14375000000000002</v>
      </c>
      <c r="J42" s="2">
        <f t="shared" ref="J3:J66" si="6">I42</f>
        <v>0.14375000000000002</v>
      </c>
      <c r="K42">
        <f>J32-J42</f>
        <v>0.35624999999999996</v>
      </c>
    </row>
    <row r="43" spans="5:11" x14ac:dyDescent="0.25">
      <c r="E43">
        <f t="shared" si="3"/>
        <v>-19</v>
      </c>
      <c r="F43">
        <f t="shared" si="1"/>
        <v>3.7353944574550713E-2</v>
      </c>
      <c r="H43" s="1">
        <f t="shared" si="4"/>
        <v>1</v>
      </c>
      <c r="I43" s="1">
        <f t="shared" si="0"/>
        <v>0.13543750000000002</v>
      </c>
      <c r="J43">
        <f t="shared" si="6"/>
        <v>0.13543750000000002</v>
      </c>
    </row>
    <row r="44" spans="5:11" x14ac:dyDescent="0.25">
      <c r="E44">
        <f t="shared" si="3"/>
        <v>-18</v>
      </c>
      <c r="F44">
        <f t="shared" si="1"/>
        <v>3.8052101523531334E-2</v>
      </c>
      <c r="H44" s="1">
        <f t="shared" si="4"/>
        <v>2</v>
      </c>
      <c r="I44" s="1">
        <f t="shared" si="0"/>
        <v>0.128</v>
      </c>
      <c r="J44">
        <f t="shared" si="6"/>
        <v>0.128</v>
      </c>
    </row>
    <row r="45" spans="5:11" x14ac:dyDescent="0.25">
      <c r="E45">
        <f t="shared" si="3"/>
        <v>-17</v>
      </c>
      <c r="F45">
        <f t="shared" si="1"/>
        <v>3.8776721419801319E-2</v>
      </c>
      <c r="H45" s="1">
        <f t="shared" si="4"/>
        <v>3</v>
      </c>
      <c r="I45" s="1">
        <f t="shared" si="0"/>
        <v>0.1214375</v>
      </c>
      <c r="J45">
        <f t="shared" si="6"/>
        <v>0.1214375</v>
      </c>
    </row>
    <row r="46" spans="5:11" x14ac:dyDescent="0.25">
      <c r="E46">
        <f t="shared" si="3"/>
        <v>-16</v>
      </c>
      <c r="F46">
        <f t="shared" si="1"/>
        <v>3.952932994992131E-2</v>
      </c>
      <c r="H46" s="1">
        <f t="shared" si="4"/>
        <v>4</v>
      </c>
      <c r="I46" s="1">
        <f t="shared" si="0"/>
        <v>0.11575000000000001</v>
      </c>
      <c r="J46">
        <f t="shared" si="6"/>
        <v>0.11575000000000001</v>
      </c>
    </row>
    <row r="47" spans="5:11" x14ac:dyDescent="0.25">
      <c r="E47">
        <f t="shared" si="3"/>
        <v>-15</v>
      </c>
      <c r="F47">
        <f t="shared" si="1"/>
        <v>4.0311571725783035E-2</v>
      </c>
      <c r="H47" s="1">
        <f t="shared" si="4"/>
        <v>5</v>
      </c>
      <c r="I47" s="1">
        <f t="shared" si="0"/>
        <v>0.11093750000000001</v>
      </c>
      <c r="J47">
        <f t="shared" si="6"/>
        <v>0.11093750000000001</v>
      </c>
    </row>
    <row r="48" spans="5:11" x14ac:dyDescent="0.25">
      <c r="E48">
        <f t="shared" si="3"/>
        <v>-14</v>
      </c>
      <c r="F48">
        <f t="shared" si="1"/>
        <v>4.1125222033711384E-2</v>
      </c>
      <c r="H48" s="1">
        <f t="shared" si="4"/>
        <v>6</v>
      </c>
      <c r="I48" s="1">
        <f t="shared" si="0"/>
        <v>0.10700000000000001</v>
      </c>
      <c r="J48">
        <f t="shared" si="6"/>
        <v>0.10700000000000001</v>
      </c>
    </row>
    <row r="49" spans="5:10" x14ac:dyDescent="0.25">
      <c r="E49">
        <f t="shared" si="3"/>
        <v>-13</v>
      </c>
      <c r="F49">
        <f t="shared" si="1"/>
        <v>4.1972199995665871E-2</v>
      </c>
      <c r="H49" s="1">
        <f t="shared" si="4"/>
        <v>7</v>
      </c>
      <c r="I49" s="1">
        <f t="shared" si="0"/>
        <v>0.1039375</v>
      </c>
      <c r="J49">
        <f t="shared" si="6"/>
        <v>0.1039375</v>
      </c>
    </row>
    <row r="50" spans="5:10" x14ac:dyDescent="0.25">
      <c r="E50">
        <f t="shared" si="3"/>
        <v>-12</v>
      </c>
      <c r="F50">
        <f t="shared" si="1"/>
        <v>4.2854583343225561E-2</v>
      </c>
      <c r="H50" s="1">
        <f t="shared" si="4"/>
        <v>8</v>
      </c>
      <c r="I50" s="1">
        <f t="shared" si="0"/>
        <v>0.10175000000000001</v>
      </c>
      <c r="J50">
        <f t="shared" si="6"/>
        <v>0.10175000000000001</v>
      </c>
    </row>
    <row r="51" spans="5:10" x14ac:dyDescent="0.25">
      <c r="E51">
        <f t="shared" si="3"/>
        <v>-11</v>
      </c>
      <c r="F51">
        <f t="shared" si="1"/>
        <v>4.377462503807128E-2</v>
      </c>
      <c r="H51" s="1">
        <f t="shared" si="4"/>
        <v>9</v>
      </c>
      <c r="I51" s="1">
        <f t="shared" si="0"/>
        <v>0.1004375</v>
      </c>
      <c r="J51">
        <f t="shared" si="6"/>
        <v>0.1004375</v>
      </c>
    </row>
    <row r="52" spans="5:10" x14ac:dyDescent="0.25">
      <c r="E52">
        <f t="shared" si="3"/>
        <v>-10</v>
      </c>
      <c r="F52">
        <f t="shared" si="1"/>
        <v>4.4734772011896573E-2</v>
      </c>
      <c r="H52" s="1">
        <f t="shared" si="4"/>
        <v>10</v>
      </c>
      <c r="I52" s="1">
        <f t="shared" si="0"/>
        <v>0.1</v>
      </c>
      <c r="J52">
        <f t="shared" si="6"/>
        <v>0.1</v>
      </c>
    </row>
    <row r="53" spans="5:10" x14ac:dyDescent="0.25">
      <c r="E53">
        <f t="shared" si="3"/>
        <v>-9</v>
      </c>
      <c r="F53">
        <f t="shared" si="1"/>
        <v>4.5737686345389827E-2</v>
      </c>
      <c r="H53" s="1">
        <f t="shared" si="4"/>
        <v>11</v>
      </c>
      <c r="I53" s="1">
        <f t="shared" si="0"/>
        <v>0.1004375</v>
      </c>
      <c r="J53">
        <f t="shared" si="6"/>
        <v>0.1004375</v>
      </c>
    </row>
    <row r="54" spans="5:10" x14ac:dyDescent="0.25">
      <c r="E54">
        <f t="shared" si="3"/>
        <v>-8</v>
      </c>
      <c r="F54">
        <f t="shared" si="1"/>
        <v>4.6786269261760716E-2</v>
      </c>
      <c r="H54" s="1">
        <f t="shared" si="4"/>
        <v>12</v>
      </c>
      <c r="I54" s="1">
        <f t="shared" si="0"/>
        <v>0.10175000000000001</v>
      </c>
      <c r="J54">
        <f t="shared" si="6"/>
        <v>0.10175000000000001</v>
      </c>
    </row>
    <row r="55" spans="5:10" x14ac:dyDescent="0.25">
      <c r="E55">
        <f t="shared" si="3"/>
        <v>-7</v>
      </c>
      <c r="F55">
        <f t="shared" si="1"/>
        <v>4.7883688377204192E-2</v>
      </c>
      <c r="H55" s="1">
        <f t="shared" si="4"/>
        <v>13</v>
      </c>
      <c r="I55" s="1">
        <f t="shared" si="0"/>
        <v>0.1039375</v>
      </c>
      <c r="J55">
        <f t="shared" si="6"/>
        <v>0.1039375</v>
      </c>
    </row>
    <row r="56" spans="5:10" x14ac:dyDescent="0.25">
      <c r="E56">
        <f t="shared" si="3"/>
        <v>-6</v>
      </c>
      <c r="F56">
        <f t="shared" si="1"/>
        <v>4.9033408731216532E-2</v>
      </c>
      <c r="H56" s="1">
        <f t="shared" si="4"/>
        <v>14</v>
      </c>
      <c r="I56" s="1">
        <f t="shared" si="0"/>
        <v>0.10700000000000001</v>
      </c>
      <c r="J56">
        <f t="shared" si="6"/>
        <v>0.10700000000000001</v>
      </c>
    </row>
    <row r="57" spans="5:10" x14ac:dyDescent="0.25">
      <c r="E57">
        <f t="shared" si="3"/>
        <v>-5</v>
      </c>
      <c r="F57">
        <f t="shared" si="1"/>
        <v>5.0239228216876042E-2</v>
      </c>
      <c r="H57" s="1">
        <f t="shared" si="4"/>
        <v>15</v>
      </c>
      <c r="I57" s="1">
        <f t="shared" si="0"/>
        <v>0.11093750000000001</v>
      </c>
      <c r="J57">
        <f t="shared" si="6"/>
        <v>0.11093750000000001</v>
      </c>
    </row>
    <row r="58" spans="5:10" x14ac:dyDescent="0.25">
      <c r="E58">
        <f t="shared" si="3"/>
        <v>-4</v>
      </c>
      <c r="F58">
        <f t="shared" si="1"/>
        <v>5.1505318148972357E-2</v>
      </c>
      <c r="H58" s="1">
        <f t="shared" si="4"/>
        <v>16</v>
      </c>
      <c r="I58" s="1">
        <f t="shared" si="0"/>
        <v>0.11575000000000001</v>
      </c>
      <c r="J58">
        <f t="shared" si="6"/>
        <v>0.11575000000000001</v>
      </c>
    </row>
    <row r="59" spans="5:10" x14ac:dyDescent="0.25">
      <c r="E59">
        <f t="shared" si="3"/>
        <v>-3</v>
      </c>
      <c r="F59">
        <f t="shared" si="1"/>
        <v>5.2836269851098849E-2</v>
      </c>
      <c r="H59" s="1">
        <f t="shared" si="4"/>
        <v>17</v>
      </c>
      <c r="I59" s="1">
        <f t="shared" si="0"/>
        <v>0.1214375</v>
      </c>
      <c r="J59">
        <f t="shared" si="6"/>
        <v>0.1214375</v>
      </c>
    </row>
    <row r="60" spans="5:10" x14ac:dyDescent="0.25">
      <c r="E60">
        <f t="shared" si="3"/>
        <v>-2</v>
      </c>
      <c r="F60">
        <f t="shared" si="1"/>
        <v>5.4237148317678341E-2</v>
      </c>
      <c r="H60" s="1">
        <f t="shared" si="4"/>
        <v>18</v>
      </c>
      <c r="I60" s="1">
        <f t="shared" si="0"/>
        <v>0.128</v>
      </c>
      <c r="J60">
        <f t="shared" si="6"/>
        <v>0.128</v>
      </c>
    </row>
    <row r="61" spans="5:10" x14ac:dyDescent="0.25">
      <c r="E61">
        <f t="shared" si="3"/>
        <v>-1</v>
      </c>
      <c r="F61">
        <f t="shared" si="1"/>
        <v>5.571355422122426E-2</v>
      </c>
      <c r="H61" s="1">
        <f t="shared" si="4"/>
        <v>19</v>
      </c>
      <c r="I61" s="1">
        <f t="shared" si="0"/>
        <v>0.13543750000000002</v>
      </c>
      <c r="J61">
        <f t="shared" si="6"/>
        <v>0.13543750000000002</v>
      </c>
    </row>
    <row r="62" spans="5:10" x14ac:dyDescent="0.25">
      <c r="E62">
        <f t="shared" si="3"/>
        <v>0</v>
      </c>
      <c r="F62">
        <f t="shared" si="1"/>
        <v>5.7271695798906619E-2</v>
      </c>
      <c r="H62" s="1">
        <f t="shared" si="4"/>
        <v>20</v>
      </c>
      <c r="I62" s="1">
        <f t="shared" si="0"/>
        <v>0.14375000000000002</v>
      </c>
      <c r="J62">
        <f t="shared" si="6"/>
        <v>0.14375000000000002</v>
      </c>
    </row>
    <row r="63" spans="5:10" x14ac:dyDescent="0.25">
      <c r="E63">
        <f t="shared" si="3"/>
        <v>1</v>
      </c>
      <c r="F63">
        <f t="shared" si="1"/>
        <v>5.891847247849491E-2</v>
      </c>
      <c r="H63" s="1">
        <f t="shared" si="4"/>
        <v>21</v>
      </c>
      <c r="I63" s="1">
        <f t="shared" si="0"/>
        <v>0.1529375</v>
      </c>
      <c r="J63">
        <f t="shared" si="6"/>
        <v>0.1529375</v>
      </c>
    </row>
    <row r="64" spans="5:10" x14ac:dyDescent="0.25">
      <c r="E64">
        <f t="shared" si="3"/>
        <v>2</v>
      </c>
      <c r="F64">
        <f t="shared" si="1"/>
        <v>6.0661572508376949E-2</v>
      </c>
      <c r="H64" s="1">
        <f t="shared" si="4"/>
        <v>22</v>
      </c>
      <c r="I64" s="1">
        <f t="shared" si="0"/>
        <v>0.16300000000000001</v>
      </c>
      <c r="J64">
        <f t="shared" si="6"/>
        <v>0.16300000000000001</v>
      </c>
    </row>
    <row r="65" spans="5:10" x14ac:dyDescent="0.25">
      <c r="E65">
        <f t="shared" si="3"/>
        <v>3</v>
      </c>
      <c r="F65">
        <f t="shared" si="1"/>
        <v>6.2509587360815022E-2</v>
      </c>
      <c r="H65" s="1">
        <f t="shared" si="4"/>
        <v>23</v>
      </c>
      <c r="I65" s="1">
        <f t="shared" si="0"/>
        <v>0.17393750000000002</v>
      </c>
      <c r="J65">
        <f t="shared" si="6"/>
        <v>0.17393750000000002</v>
      </c>
    </row>
    <row r="66" spans="5:10" x14ac:dyDescent="0.25">
      <c r="E66">
        <f t="shared" si="3"/>
        <v>4</v>
      </c>
      <c r="F66">
        <f t="shared" si="1"/>
        <v>6.4472146309347445E-2</v>
      </c>
      <c r="H66" s="1">
        <f t="shared" si="4"/>
        <v>24</v>
      </c>
      <c r="I66" s="1">
        <f t="shared" ref="I66:I89" si="7">MIN(0.5, (H66 - 10)^2 / 4 * 0.00175 + 0.1)</f>
        <v>0.18575000000000003</v>
      </c>
      <c r="J66">
        <f t="shared" si="6"/>
        <v>0.18575000000000003</v>
      </c>
    </row>
    <row r="67" spans="5:10" x14ac:dyDescent="0.25">
      <c r="E67">
        <f t="shared" si="3"/>
        <v>5</v>
      </c>
      <c r="F67">
        <f t="shared" ref="F67:F130" si="8">$B$3 + $B$4/PI() * ATAN(PI()*$B$5*(E67-$B$2))</f>
        <v>6.6560075376034533E-2</v>
      </c>
      <c r="H67" s="1">
        <f t="shared" si="4"/>
        <v>25</v>
      </c>
      <c r="I67" s="1">
        <f t="shared" si="7"/>
        <v>0.19843749999999999</v>
      </c>
      <c r="J67">
        <f t="shared" ref="J67:J92" si="9">I67</f>
        <v>0.19843749999999999</v>
      </c>
    </row>
    <row r="68" spans="5:10" x14ac:dyDescent="0.25">
      <c r="E68">
        <f t="shared" ref="E68:E131" si="10">E67+1</f>
        <v>6</v>
      </c>
      <c r="F68">
        <f t="shared" si="8"/>
        <v>6.8785585848796849E-2</v>
      </c>
      <c r="H68" s="1">
        <f t="shared" ref="H68:H89" si="11">H67+1</f>
        <v>26</v>
      </c>
      <c r="I68" s="1">
        <f t="shared" si="7"/>
        <v>0.21200000000000002</v>
      </c>
      <c r="J68">
        <f t="shared" si="9"/>
        <v>0.21200000000000002</v>
      </c>
    </row>
    <row r="69" spans="5:10" x14ac:dyDescent="0.25">
      <c r="E69">
        <f t="shared" si="10"/>
        <v>7</v>
      </c>
      <c r="F69">
        <f t="shared" si="8"/>
        <v>7.1162498844700273E-2</v>
      </c>
      <c r="H69" s="1">
        <f t="shared" si="11"/>
        <v>27</v>
      </c>
      <c r="I69" s="1">
        <f t="shared" si="7"/>
        <v>0.22643750000000001</v>
      </c>
      <c r="J69">
        <f t="shared" si="9"/>
        <v>0.22643750000000001</v>
      </c>
    </row>
    <row r="70" spans="5:10" x14ac:dyDescent="0.25">
      <c r="E70">
        <f t="shared" si="10"/>
        <v>8</v>
      </c>
      <c r="F70">
        <f t="shared" si="8"/>
        <v>7.3706514022354508E-2</v>
      </c>
      <c r="H70" s="1">
        <f t="shared" si="11"/>
        <v>28</v>
      </c>
      <c r="I70" s="1">
        <f t="shared" si="7"/>
        <v>0.24175000000000002</v>
      </c>
      <c r="J70">
        <f t="shared" si="9"/>
        <v>0.24175000000000002</v>
      </c>
    </row>
    <row r="71" spans="5:10" x14ac:dyDescent="0.25">
      <c r="E71">
        <f t="shared" si="10"/>
        <v>9</v>
      </c>
      <c r="F71">
        <f t="shared" si="8"/>
        <v>7.6435532632086189E-2</v>
      </c>
      <c r="H71" s="1">
        <f t="shared" si="11"/>
        <v>29</v>
      </c>
      <c r="I71" s="1">
        <f t="shared" si="7"/>
        <v>0.25793750000000004</v>
      </c>
      <c r="J71">
        <f t="shared" si="9"/>
        <v>0.25793750000000004</v>
      </c>
    </row>
    <row r="72" spans="5:10" x14ac:dyDescent="0.25">
      <c r="E72">
        <f t="shared" si="10"/>
        <v>10</v>
      </c>
      <c r="F72">
        <f t="shared" si="8"/>
        <v>7.9370047776961827E-2</v>
      </c>
      <c r="H72" s="1">
        <f t="shared" si="11"/>
        <v>30</v>
      </c>
      <c r="I72" s="1">
        <f t="shared" si="7"/>
        <v>0.27500000000000002</v>
      </c>
      <c r="J72">
        <f t="shared" si="9"/>
        <v>0.27500000000000002</v>
      </c>
    </row>
    <row r="73" spans="5:10" x14ac:dyDescent="0.25">
      <c r="E73">
        <f t="shared" si="10"/>
        <v>11</v>
      </c>
      <c r="F73">
        <f t="shared" si="8"/>
        <v>8.2533618227287775E-2</v>
      </c>
      <c r="H73" s="1">
        <f t="shared" si="11"/>
        <v>31</v>
      </c>
      <c r="I73" s="1">
        <f t="shared" si="7"/>
        <v>0.29293750000000002</v>
      </c>
      <c r="J73">
        <f t="shared" si="9"/>
        <v>0.29293750000000002</v>
      </c>
    </row>
    <row r="74" spans="5:10" x14ac:dyDescent="0.25">
      <c r="E74">
        <f t="shared" si="10"/>
        <v>12</v>
      </c>
      <c r="F74">
        <f t="shared" si="8"/>
        <v>8.5953446631903019E-2</v>
      </c>
      <c r="H74" s="1">
        <f t="shared" si="11"/>
        <v>32</v>
      </c>
      <c r="I74" s="1">
        <f t="shared" si="7"/>
        <v>0.31174999999999997</v>
      </c>
      <c r="J74">
        <f t="shared" si="9"/>
        <v>0.31174999999999997</v>
      </c>
    </row>
    <row r="75" spans="5:10" x14ac:dyDescent="0.25">
      <c r="E75">
        <f t="shared" si="10"/>
        <v>13</v>
      </c>
      <c r="F75">
        <f t="shared" si="8"/>
        <v>8.9661088825053303E-2</v>
      </c>
      <c r="H75" s="1">
        <f t="shared" si="11"/>
        <v>33</v>
      </c>
      <c r="I75" s="1">
        <f t="shared" si="7"/>
        <v>0.33143750000000005</v>
      </c>
      <c r="J75">
        <f t="shared" si="9"/>
        <v>0.33143750000000005</v>
      </c>
    </row>
    <row r="76" spans="5:10" x14ac:dyDescent="0.25">
      <c r="E76">
        <f t="shared" si="10"/>
        <v>14</v>
      </c>
      <c r="F76">
        <f t="shared" si="8"/>
        <v>9.369332856004664E-2</v>
      </c>
      <c r="H76" s="1">
        <f t="shared" si="11"/>
        <v>34</v>
      </c>
      <c r="I76" s="1">
        <f t="shared" si="7"/>
        <v>0.35199999999999998</v>
      </c>
      <c r="J76">
        <f t="shared" si="9"/>
        <v>0.35199999999999998</v>
      </c>
    </row>
    <row r="77" spans="5:10" x14ac:dyDescent="0.25">
      <c r="E77">
        <f t="shared" si="10"/>
        <v>15</v>
      </c>
      <c r="F77">
        <f t="shared" si="8"/>
        <v>9.809326195229362E-2</v>
      </c>
      <c r="H77" s="1">
        <f t="shared" si="11"/>
        <v>35</v>
      </c>
      <c r="I77" s="1">
        <f t="shared" si="7"/>
        <v>0.37343749999999998</v>
      </c>
      <c r="J77">
        <f t="shared" si="9"/>
        <v>0.37343749999999998</v>
      </c>
    </row>
    <row r="78" spans="5:10" x14ac:dyDescent="0.25">
      <c r="E78">
        <f t="shared" si="10"/>
        <v>16</v>
      </c>
      <c r="F78">
        <f t="shared" si="8"/>
        <v>0.10291164886153048</v>
      </c>
      <c r="H78" s="1">
        <f t="shared" si="11"/>
        <v>36</v>
      </c>
      <c r="I78" s="1">
        <f t="shared" si="7"/>
        <v>0.39575000000000005</v>
      </c>
      <c r="J78">
        <f t="shared" si="9"/>
        <v>0.39575000000000005</v>
      </c>
    </row>
    <row r="79" spans="5:10" x14ac:dyDescent="0.25">
      <c r="E79">
        <f t="shared" si="10"/>
        <v>17</v>
      </c>
      <c r="F79">
        <f t="shared" si="8"/>
        <v>0.108208605188572</v>
      </c>
      <c r="H79" s="1">
        <f t="shared" si="11"/>
        <v>37</v>
      </c>
      <c r="I79" s="1">
        <f t="shared" si="7"/>
        <v>0.41893749999999996</v>
      </c>
      <c r="J79">
        <f t="shared" si="9"/>
        <v>0.41893749999999996</v>
      </c>
    </row>
    <row r="80" spans="5:10" x14ac:dyDescent="0.25">
      <c r="E80">
        <f t="shared" si="10"/>
        <v>18</v>
      </c>
      <c r="F80">
        <f t="shared" si="8"/>
        <v>0.11405573146250197</v>
      </c>
      <c r="H80" s="1">
        <f t="shared" si="11"/>
        <v>38</v>
      </c>
      <c r="I80" s="1">
        <f t="shared" si="7"/>
        <v>0.44300000000000006</v>
      </c>
      <c r="J80">
        <f t="shared" si="9"/>
        <v>0.44300000000000006</v>
      </c>
    </row>
    <row r="81" spans="5:10" x14ac:dyDescent="0.25">
      <c r="E81">
        <f t="shared" si="10"/>
        <v>19</v>
      </c>
      <c r="F81">
        <f t="shared" si="8"/>
        <v>0.12053879984188914</v>
      </c>
      <c r="H81" s="1">
        <f t="shared" si="11"/>
        <v>39</v>
      </c>
      <c r="I81" s="1">
        <f t="shared" si="7"/>
        <v>0.46793750000000001</v>
      </c>
      <c r="J81">
        <f t="shared" si="9"/>
        <v>0.46793750000000001</v>
      </c>
    </row>
    <row r="82" spans="5:10" x14ac:dyDescent="0.25">
      <c r="E82">
        <f t="shared" si="10"/>
        <v>20</v>
      </c>
      <c r="F82">
        <f t="shared" si="8"/>
        <v>0.12776115373216962</v>
      </c>
      <c r="H82" s="1">
        <f t="shared" si="11"/>
        <v>40</v>
      </c>
      <c r="I82" s="1">
        <f t="shared" si="7"/>
        <v>0.49375000000000002</v>
      </c>
      <c r="J82">
        <f t="shared" si="9"/>
        <v>0.49375000000000002</v>
      </c>
    </row>
    <row r="83" spans="5:10" x14ac:dyDescent="0.25">
      <c r="E83">
        <f t="shared" si="10"/>
        <v>21</v>
      </c>
      <c r="F83">
        <f t="shared" si="8"/>
        <v>0.13584800966729327</v>
      </c>
      <c r="H83" s="1">
        <f t="shared" si="11"/>
        <v>41</v>
      </c>
      <c r="I83" s="1">
        <f t="shared" si="7"/>
        <v>0.5</v>
      </c>
      <c r="J83">
        <f t="shared" si="9"/>
        <v>0.5</v>
      </c>
    </row>
    <row r="84" spans="5:10" x14ac:dyDescent="0.25">
      <c r="E84">
        <f t="shared" si="10"/>
        <v>22</v>
      </c>
      <c r="F84">
        <f t="shared" si="8"/>
        <v>0.14495188331758041</v>
      </c>
      <c r="H84" s="1">
        <f t="shared" si="11"/>
        <v>42</v>
      </c>
      <c r="I84" s="1">
        <f t="shared" si="7"/>
        <v>0.5</v>
      </c>
      <c r="J84">
        <f t="shared" si="9"/>
        <v>0.5</v>
      </c>
    </row>
    <row r="85" spans="5:10" x14ac:dyDescent="0.25">
      <c r="E85">
        <f t="shared" si="10"/>
        <v>23</v>
      </c>
      <c r="F85">
        <f t="shared" si="8"/>
        <v>0.15525937358599373</v>
      </c>
      <c r="H85" s="1">
        <f t="shared" si="11"/>
        <v>43</v>
      </c>
      <c r="I85" s="1">
        <f t="shared" si="7"/>
        <v>0.5</v>
      </c>
      <c r="J85">
        <f t="shared" si="9"/>
        <v>0.5</v>
      </c>
    </row>
    <row r="86" spans="5:10" x14ac:dyDescent="0.25">
      <c r="E86">
        <f t="shared" si="10"/>
        <v>24</v>
      </c>
      <c r="F86">
        <f t="shared" si="8"/>
        <v>0.16699949207024462</v>
      </c>
      <c r="H86" s="1">
        <f t="shared" si="11"/>
        <v>44</v>
      </c>
      <c r="I86" s="1">
        <f t="shared" si="7"/>
        <v>0.5</v>
      </c>
      <c r="J86">
        <f t="shared" si="9"/>
        <v>0.5</v>
      </c>
    </row>
    <row r="87" spans="5:10" x14ac:dyDescent="0.25">
      <c r="E87">
        <f t="shared" si="10"/>
        <v>25</v>
      </c>
      <c r="F87">
        <f t="shared" si="8"/>
        <v>0.18045353661405417</v>
      </c>
      <c r="H87" s="1">
        <f t="shared" si="11"/>
        <v>45</v>
      </c>
      <c r="I87" s="1">
        <f t="shared" si="7"/>
        <v>0.5</v>
      </c>
      <c r="J87">
        <f t="shared" si="9"/>
        <v>0.5</v>
      </c>
    </row>
    <row r="88" spans="5:10" x14ac:dyDescent="0.25">
      <c r="E88">
        <f t="shared" si="10"/>
        <v>26</v>
      </c>
      <c r="F88">
        <f t="shared" si="8"/>
        <v>0.19596600772547357</v>
      </c>
      <c r="H88" s="1">
        <f t="shared" si="11"/>
        <v>46</v>
      </c>
      <c r="I88" s="1">
        <f t="shared" si="7"/>
        <v>0.5</v>
      </c>
      <c r="J88">
        <f t="shared" si="9"/>
        <v>0.5</v>
      </c>
    </row>
    <row r="89" spans="5:10" x14ac:dyDescent="0.25">
      <c r="E89">
        <f t="shared" si="10"/>
        <v>27</v>
      </c>
      <c r="F89">
        <f t="shared" si="8"/>
        <v>0.21395492918870318</v>
      </c>
      <c r="H89" s="1">
        <f t="shared" si="11"/>
        <v>47</v>
      </c>
      <c r="I89" s="1">
        <f t="shared" si="7"/>
        <v>0.5</v>
      </c>
      <c r="J89">
        <f t="shared" si="9"/>
        <v>0.5</v>
      </c>
    </row>
    <row r="90" spans="5:10" x14ac:dyDescent="0.25">
      <c r="E90">
        <f t="shared" si="10"/>
        <v>28</v>
      </c>
      <c r="F90">
        <f t="shared" si="8"/>
        <v>0.23491758611010882</v>
      </c>
      <c r="H90" s="1">
        <f t="shared" ref="H90:H92" si="12">H89+1</f>
        <v>48</v>
      </c>
      <c r="I90" s="1">
        <f t="shared" ref="I90:I92" si="13">MIN(0.5, (H90 - 10)^2 / 4 * 0.00175 + 0.1)</f>
        <v>0.5</v>
      </c>
      <c r="J90">
        <f t="shared" si="9"/>
        <v>0.5</v>
      </c>
    </row>
    <row r="91" spans="5:10" x14ac:dyDescent="0.25">
      <c r="E91">
        <f t="shared" si="10"/>
        <v>29</v>
      </c>
      <c r="F91">
        <f t="shared" si="8"/>
        <v>0.25942329273794074</v>
      </c>
      <c r="H91" s="1">
        <f t="shared" si="12"/>
        <v>49</v>
      </c>
      <c r="I91" s="1">
        <f t="shared" si="13"/>
        <v>0.5</v>
      </c>
      <c r="J91">
        <f t="shared" si="9"/>
        <v>0.5</v>
      </c>
    </row>
    <row r="92" spans="5:10" x14ac:dyDescent="0.25">
      <c r="E92">
        <f t="shared" si="10"/>
        <v>30</v>
      </c>
      <c r="F92">
        <f t="shared" si="8"/>
        <v>0.28807763340431919</v>
      </c>
      <c r="H92" s="1">
        <f t="shared" si="12"/>
        <v>50</v>
      </c>
      <c r="I92" s="1">
        <f t="shared" si="13"/>
        <v>0.5</v>
      </c>
      <c r="J92">
        <f t="shared" si="9"/>
        <v>0.5</v>
      </c>
    </row>
    <row r="93" spans="5:10" x14ac:dyDescent="0.25">
      <c r="E93">
        <f t="shared" si="10"/>
        <v>31</v>
      </c>
      <c r="F93">
        <f t="shared" si="8"/>
        <v>0.32143384647032192</v>
      </c>
    </row>
    <row r="94" spans="5:10" x14ac:dyDescent="0.25">
      <c r="E94">
        <f t="shared" si="10"/>
        <v>32</v>
      </c>
      <c r="F94">
        <f t="shared" si="8"/>
        <v>0.35982423777295658</v>
      </c>
    </row>
    <row r="95" spans="5:10" x14ac:dyDescent="0.25">
      <c r="E95">
        <f t="shared" si="10"/>
        <v>33</v>
      </c>
      <c r="F95">
        <f t="shared" si="8"/>
        <v>0.40310780838604515</v>
      </c>
    </row>
    <row r="96" spans="5:10" x14ac:dyDescent="0.25">
      <c r="E96">
        <f t="shared" si="10"/>
        <v>34</v>
      </c>
      <c r="F96">
        <f t="shared" si="8"/>
        <v>0.45040525072800036</v>
      </c>
    </row>
    <row r="97" spans="5:6" x14ac:dyDescent="0.25">
      <c r="E97">
        <f t="shared" si="10"/>
        <v>35</v>
      </c>
      <c r="F97">
        <f t="shared" si="8"/>
        <v>0.5</v>
      </c>
    </row>
    <row r="98" spans="5:6" x14ac:dyDescent="0.25">
      <c r="E98">
        <f t="shared" si="10"/>
        <v>36</v>
      </c>
      <c r="F98">
        <f t="shared" si="8"/>
        <v>0.54959474927199958</v>
      </c>
    </row>
    <row r="99" spans="5:6" x14ac:dyDescent="0.25">
      <c r="E99">
        <f t="shared" si="10"/>
        <v>37</v>
      </c>
      <c r="F99">
        <f t="shared" si="8"/>
        <v>0.5968921916139549</v>
      </c>
    </row>
    <row r="100" spans="5:6" x14ac:dyDescent="0.25">
      <c r="E100">
        <f t="shared" si="10"/>
        <v>38</v>
      </c>
      <c r="F100">
        <f t="shared" si="8"/>
        <v>0.64017576222704342</v>
      </c>
    </row>
    <row r="101" spans="5:6" x14ac:dyDescent="0.25">
      <c r="E101">
        <f t="shared" si="10"/>
        <v>39</v>
      </c>
      <c r="F101">
        <f t="shared" si="8"/>
        <v>0.67856615352967808</v>
      </c>
    </row>
    <row r="102" spans="5:6" x14ac:dyDescent="0.25">
      <c r="E102">
        <f t="shared" si="10"/>
        <v>40</v>
      </c>
      <c r="F102">
        <f t="shared" si="8"/>
        <v>0.71192236659568087</v>
      </c>
    </row>
    <row r="103" spans="5:6" x14ac:dyDescent="0.25">
      <c r="E103">
        <f t="shared" si="10"/>
        <v>41</v>
      </c>
      <c r="F103">
        <f t="shared" si="8"/>
        <v>0.74057670726205926</v>
      </c>
    </row>
    <row r="104" spans="5:6" x14ac:dyDescent="0.25">
      <c r="E104">
        <f t="shared" si="10"/>
        <v>42</v>
      </c>
      <c r="F104">
        <f t="shared" si="8"/>
        <v>0.76508241388989118</v>
      </c>
    </row>
    <row r="105" spans="5:6" x14ac:dyDescent="0.25">
      <c r="E105">
        <f t="shared" si="10"/>
        <v>43</v>
      </c>
      <c r="F105">
        <f t="shared" si="8"/>
        <v>0.78604507081129682</v>
      </c>
    </row>
    <row r="106" spans="5:6" x14ac:dyDescent="0.25">
      <c r="E106">
        <f t="shared" si="10"/>
        <v>44</v>
      </c>
      <c r="F106">
        <f t="shared" si="8"/>
        <v>0.80403399227452643</v>
      </c>
    </row>
    <row r="107" spans="5:6" x14ac:dyDescent="0.25">
      <c r="E107">
        <f t="shared" si="10"/>
        <v>45</v>
      </c>
      <c r="F107">
        <f t="shared" si="8"/>
        <v>0.81954646338594583</v>
      </c>
    </row>
    <row r="108" spans="5:6" x14ac:dyDescent="0.25">
      <c r="E108">
        <f t="shared" si="10"/>
        <v>46</v>
      </c>
      <c r="F108">
        <f t="shared" si="8"/>
        <v>0.83300050792975533</v>
      </c>
    </row>
    <row r="109" spans="5:6" x14ac:dyDescent="0.25">
      <c r="E109">
        <f t="shared" si="10"/>
        <v>47</v>
      </c>
      <c r="F109">
        <f t="shared" si="8"/>
        <v>0.84474062641400627</v>
      </c>
    </row>
    <row r="110" spans="5:6" x14ac:dyDescent="0.25">
      <c r="E110">
        <f t="shared" si="10"/>
        <v>48</v>
      </c>
      <c r="F110">
        <f t="shared" si="8"/>
        <v>0.85504811668241953</v>
      </c>
    </row>
    <row r="111" spans="5:6" x14ac:dyDescent="0.25">
      <c r="E111">
        <f t="shared" si="10"/>
        <v>49</v>
      </c>
      <c r="F111">
        <f t="shared" si="8"/>
        <v>0.86415199033270673</v>
      </c>
    </row>
    <row r="112" spans="5:6" x14ac:dyDescent="0.25">
      <c r="E112">
        <f t="shared" si="10"/>
        <v>50</v>
      </c>
      <c r="F112">
        <f t="shared" si="8"/>
        <v>0.87223884626783033</v>
      </c>
    </row>
    <row r="113" spans="5:6" x14ac:dyDescent="0.25">
      <c r="E113">
        <f t="shared" si="10"/>
        <v>51</v>
      </c>
      <c r="F113">
        <f t="shared" si="8"/>
        <v>0.8794612001581108</v>
      </c>
    </row>
    <row r="114" spans="5:6" x14ac:dyDescent="0.25">
      <c r="E114">
        <f t="shared" si="10"/>
        <v>52</v>
      </c>
      <c r="F114">
        <f t="shared" si="8"/>
        <v>0.88594426853749808</v>
      </c>
    </row>
    <row r="115" spans="5:6" x14ac:dyDescent="0.25">
      <c r="E115">
        <f t="shared" si="10"/>
        <v>53</v>
      </c>
      <c r="F115">
        <f t="shared" si="8"/>
        <v>0.891791394811428</v>
      </c>
    </row>
    <row r="116" spans="5:6" x14ac:dyDescent="0.25">
      <c r="E116">
        <f t="shared" si="10"/>
        <v>54</v>
      </c>
      <c r="F116">
        <f t="shared" si="8"/>
        <v>0.89708835113846952</v>
      </c>
    </row>
    <row r="117" spans="5:6" x14ac:dyDescent="0.25">
      <c r="E117">
        <f t="shared" si="10"/>
        <v>55</v>
      </c>
      <c r="F117">
        <f t="shared" si="8"/>
        <v>0.90190673804770638</v>
      </c>
    </row>
    <row r="118" spans="5:6" x14ac:dyDescent="0.25">
      <c r="E118">
        <f t="shared" si="10"/>
        <v>56</v>
      </c>
      <c r="F118">
        <f t="shared" si="8"/>
        <v>0.90630667143995336</v>
      </c>
    </row>
    <row r="119" spans="5:6" x14ac:dyDescent="0.25">
      <c r="E119">
        <f t="shared" si="10"/>
        <v>57</v>
      </c>
      <c r="F119">
        <f t="shared" si="8"/>
        <v>0.9103389111749467</v>
      </c>
    </row>
    <row r="120" spans="5:6" x14ac:dyDescent="0.25">
      <c r="E120">
        <f t="shared" si="10"/>
        <v>58</v>
      </c>
      <c r="F120">
        <f t="shared" si="8"/>
        <v>0.91404655336809704</v>
      </c>
    </row>
    <row r="121" spans="5:6" x14ac:dyDescent="0.25">
      <c r="E121">
        <f t="shared" si="10"/>
        <v>59</v>
      </c>
      <c r="F121">
        <f t="shared" si="8"/>
        <v>0.91746638177271223</v>
      </c>
    </row>
    <row r="122" spans="5:6" x14ac:dyDescent="0.25">
      <c r="E122">
        <f t="shared" si="10"/>
        <v>60</v>
      </c>
      <c r="F122">
        <f t="shared" si="8"/>
        <v>0.92062995222303812</v>
      </c>
    </row>
    <row r="123" spans="5:6" x14ac:dyDescent="0.25">
      <c r="E123">
        <f t="shared" si="10"/>
        <v>61</v>
      </c>
      <c r="F123">
        <f t="shared" si="8"/>
        <v>0.92356446736791376</v>
      </c>
    </row>
    <row r="124" spans="5:6" x14ac:dyDescent="0.25">
      <c r="E124">
        <f t="shared" si="10"/>
        <v>62</v>
      </c>
      <c r="F124">
        <f t="shared" si="8"/>
        <v>0.92629348597764549</v>
      </c>
    </row>
    <row r="125" spans="5:6" x14ac:dyDescent="0.25">
      <c r="E125">
        <f t="shared" si="10"/>
        <v>63</v>
      </c>
      <c r="F125">
        <f t="shared" si="8"/>
        <v>0.92883750115529973</v>
      </c>
    </row>
    <row r="126" spans="5:6" x14ac:dyDescent="0.25">
      <c r="E126">
        <f t="shared" si="10"/>
        <v>64</v>
      </c>
      <c r="F126">
        <f t="shared" si="8"/>
        <v>0.9312144141512031</v>
      </c>
    </row>
    <row r="127" spans="5:6" x14ac:dyDescent="0.25">
      <c r="E127">
        <f t="shared" si="10"/>
        <v>65</v>
      </c>
      <c r="F127">
        <f t="shared" si="8"/>
        <v>0.93343992462396552</v>
      </c>
    </row>
    <row r="128" spans="5:6" x14ac:dyDescent="0.25">
      <c r="E128">
        <f t="shared" si="10"/>
        <v>66</v>
      </c>
      <c r="F128">
        <f t="shared" si="8"/>
        <v>0.93552785369065261</v>
      </c>
    </row>
    <row r="129" spans="5:6" x14ac:dyDescent="0.25">
      <c r="E129">
        <f t="shared" si="10"/>
        <v>67</v>
      </c>
      <c r="F129">
        <f t="shared" si="8"/>
        <v>0.93749041263918498</v>
      </c>
    </row>
    <row r="130" spans="5:6" x14ac:dyDescent="0.25">
      <c r="E130">
        <f t="shared" si="10"/>
        <v>68</v>
      </c>
      <c r="F130">
        <f t="shared" si="8"/>
        <v>0.939338427491623</v>
      </c>
    </row>
    <row r="131" spans="5:6" x14ac:dyDescent="0.25">
      <c r="E131">
        <f t="shared" si="10"/>
        <v>69</v>
      </c>
      <c r="F131">
        <f t="shared" ref="F131:F194" si="14">$B$3 + $B$4/PI() * ATAN(PI()*$B$5*(E131-$B$2))</f>
        <v>0.94108152752150509</v>
      </c>
    </row>
    <row r="132" spans="5:6" x14ac:dyDescent="0.25">
      <c r="E132">
        <f t="shared" ref="E132:E195" si="15">E131+1</f>
        <v>70</v>
      </c>
      <c r="F132">
        <f t="shared" si="14"/>
        <v>0.94272830420109344</v>
      </c>
    </row>
    <row r="133" spans="5:6" x14ac:dyDescent="0.25">
      <c r="E133">
        <f t="shared" si="15"/>
        <v>71</v>
      </c>
      <c r="F133">
        <f t="shared" si="14"/>
        <v>0.94428644577877574</v>
      </c>
    </row>
    <row r="134" spans="5:6" x14ac:dyDescent="0.25">
      <c r="E134">
        <f t="shared" si="15"/>
        <v>72</v>
      </c>
      <c r="F134">
        <f t="shared" si="14"/>
        <v>0.94576285168232166</v>
      </c>
    </row>
    <row r="135" spans="5:6" x14ac:dyDescent="0.25">
      <c r="E135">
        <f t="shared" si="15"/>
        <v>73</v>
      </c>
      <c r="F135">
        <f t="shared" si="14"/>
        <v>0.9471637301489011</v>
      </c>
    </row>
    <row r="136" spans="5:6" x14ac:dyDescent="0.25">
      <c r="E136">
        <f t="shared" si="15"/>
        <v>74</v>
      </c>
      <c r="F136">
        <f t="shared" si="14"/>
        <v>0.94849468185102759</v>
      </c>
    </row>
    <row r="137" spans="5:6" x14ac:dyDescent="0.25">
      <c r="E137">
        <f t="shared" si="15"/>
        <v>75</v>
      </c>
      <c r="F137">
        <f t="shared" si="14"/>
        <v>0.94976077178312401</v>
      </c>
    </row>
    <row r="138" spans="5:6" x14ac:dyDescent="0.25">
      <c r="E138">
        <f t="shared" si="15"/>
        <v>76</v>
      </c>
      <c r="F138">
        <f t="shared" si="14"/>
        <v>0.95096659126878347</v>
      </c>
    </row>
    <row r="139" spans="5:6" x14ac:dyDescent="0.25">
      <c r="E139">
        <f t="shared" si="15"/>
        <v>77</v>
      </c>
      <c r="F139">
        <f t="shared" si="14"/>
        <v>0.95211631162279575</v>
      </c>
    </row>
    <row r="140" spans="5:6" x14ac:dyDescent="0.25">
      <c r="E140">
        <f t="shared" si="15"/>
        <v>78</v>
      </c>
      <c r="F140">
        <f t="shared" si="14"/>
        <v>0.95321373073823934</v>
      </c>
    </row>
    <row r="141" spans="5:6" x14ac:dyDescent="0.25">
      <c r="E141">
        <f t="shared" si="15"/>
        <v>79</v>
      </c>
      <c r="F141">
        <f t="shared" si="14"/>
        <v>0.95426231365461023</v>
      </c>
    </row>
    <row r="142" spans="5:6" x14ac:dyDescent="0.25">
      <c r="E142">
        <f t="shared" si="15"/>
        <v>80</v>
      </c>
      <c r="F142">
        <f t="shared" si="14"/>
        <v>0.95526522798810343</v>
      </c>
    </row>
    <row r="143" spans="5:6" x14ac:dyDescent="0.25">
      <c r="E143">
        <f t="shared" si="15"/>
        <v>81</v>
      </c>
      <c r="F143">
        <f t="shared" si="14"/>
        <v>0.95622537496192872</v>
      </c>
    </row>
    <row r="144" spans="5:6" x14ac:dyDescent="0.25">
      <c r="E144">
        <f t="shared" si="15"/>
        <v>82</v>
      </c>
      <c r="F144">
        <f t="shared" si="14"/>
        <v>0.95714541665677444</v>
      </c>
    </row>
    <row r="145" spans="5:6" x14ac:dyDescent="0.25">
      <c r="E145">
        <f t="shared" si="15"/>
        <v>83</v>
      </c>
      <c r="F145">
        <f t="shared" si="14"/>
        <v>0.95802780000433407</v>
      </c>
    </row>
    <row r="146" spans="5:6" x14ac:dyDescent="0.25">
      <c r="E146">
        <f t="shared" si="15"/>
        <v>84</v>
      </c>
      <c r="F146">
        <f t="shared" si="14"/>
        <v>0.95887477796628862</v>
      </c>
    </row>
    <row r="147" spans="5:6" x14ac:dyDescent="0.25">
      <c r="E147">
        <f t="shared" si="15"/>
        <v>85</v>
      </c>
      <c r="F147">
        <f t="shared" si="14"/>
        <v>0.95968842827421696</v>
      </c>
    </row>
    <row r="148" spans="5:6" x14ac:dyDescent="0.25">
      <c r="E148">
        <f t="shared" si="15"/>
        <v>86</v>
      </c>
      <c r="F148">
        <f t="shared" si="14"/>
        <v>0.96047067005007869</v>
      </c>
    </row>
    <row r="149" spans="5:6" x14ac:dyDescent="0.25">
      <c r="E149">
        <f t="shared" si="15"/>
        <v>87</v>
      </c>
      <c r="F149">
        <f t="shared" si="14"/>
        <v>0.96122327858019863</v>
      </c>
    </row>
    <row r="150" spans="5:6" x14ac:dyDescent="0.25">
      <c r="E150">
        <f t="shared" si="15"/>
        <v>88</v>
      </c>
      <c r="F150">
        <f t="shared" si="14"/>
        <v>0.96194789847646867</v>
      </c>
    </row>
    <row r="151" spans="5:6" x14ac:dyDescent="0.25">
      <c r="E151">
        <f t="shared" si="15"/>
        <v>89</v>
      </c>
      <c r="F151">
        <f t="shared" si="14"/>
        <v>0.96264605542544923</v>
      </c>
    </row>
    <row r="152" spans="5:6" x14ac:dyDescent="0.25">
      <c r="E152">
        <f t="shared" si="15"/>
        <v>90</v>
      </c>
      <c r="F152">
        <f t="shared" si="14"/>
        <v>0.96331916669816664</v>
      </c>
    </row>
    <row r="153" spans="5:6" x14ac:dyDescent="0.25">
      <c r="E153">
        <f t="shared" si="15"/>
        <v>91</v>
      </c>
      <c r="F153">
        <f t="shared" si="14"/>
        <v>0.96396855056976194</v>
      </c>
    </row>
    <row r="154" spans="5:6" x14ac:dyDescent="0.25">
      <c r="E154">
        <f t="shared" si="15"/>
        <v>92</v>
      </c>
      <c r="F154">
        <f t="shared" si="14"/>
        <v>0.96459543477808163</v>
      </c>
    </row>
    <row r="155" spans="5:6" x14ac:dyDescent="0.25">
      <c r="E155">
        <f t="shared" si="15"/>
        <v>93</v>
      </c>
      <c r="F155">
        <f t="shared" si="14"/>
        <v>0.96520096413319689</v>
      </c>
    </row>
    <row r="156" spans="5:6" x14ac:dyDescent="0.25">
      <c r="E156">
        <f t="shared" si="15"/>
        <v>94</v>
      </c>
      <c r="F156">
        <f t="shared" si="14"/>
        <v>0.96578620737523313</v>
      </c>
    </row>
    <row r="157" spans="5:6" x14ac:dyDescent="0.25">
      <c r="E157">
        <f t="shared" si="15"/>
        <v>95</v>
      </c>
      <c r="F157">
        <f t="shared" si="14"/>
        <v>0.96635216336538776</v>
      </c>
    </row>
    <row r="158" spans="5:6" x14ac:dyDescent="0.25">
      <c r="E158">
        <f t="shared" si="15"/>
        <v>96</v>
      </c>
      <c r="F158">
        <f t="shared" si="14"/>
        <v>0.96689976668427913</v>
      </c>
    </row>
    <row r="159" spans="5:6" x14ac:dyDescent="0.25">
      <c r="E159">
        <f t="shared" si="15"/>
        <v>97</v>
      </c>
      <c r="F159">
        <f t="shared" si="14"/>
        <v>0.9674298927025311</v>
      </c>
    </row>
    <row r="160" spans="5:6" x14ac:dyDescent="0.25">
      <c r="E160">
        <f t="shared" si="15"/>
        <v>98</v>
      </c>
      <c r="F160">
        <f t="shared" si="14"/>
        <v>0.96794336218053001</v>
      </c>
    </row>
    <row r="161" spans="5:6" x14ac:dyDescent="0.25">
      <c r="E161">
        <f t="shared" si="15"/>
        <v>99</v>
      </c>
      <c r="F161">
        <f t="shared" si="14"/>
        <v>0.96844094544740211</v>
      </c>
    </row>
    <row r="162" spans="5:6" x14ac:dyDescent="0.25">
      <c r="E162">
        <f t="shared" si="15"/>
        <v>100</v>
      </c>
      <c r="F162">
        <f t="shared" si="14"/>
        <v>0.968923366203295</v>
      </c>
    </row>
    <row r="163" spans="5:6" x14ac:dyDescent="0.25">
      <c r="E163">
        <f t="shared" si="15"/>
        <v>101</v>
      </c>
      <c r="F163">
        <f t="shared" si="14"/>
        <v>0.96939130498385939</v>
      </c>
    </row>
    <row r="164" spans="5:6" x14ac:dyDescent="0.25">
      <c r="E164">
        <f t="shared" si="15"/>
        <v>102</v>
      </c>
      <c r="F164">
        <f t="shared" si="14"/>
        <v>0.96984540232132255</v>
      </c>
    </row>
    <row r="165" spans="5:6" x14ac:dyDescent="0.25">
      <c r="E165">
        <f t="shared" si="15"/>
        <v>103</v>
      </c>
      <c r="F165">
        <f t="shared" si="14"/>
        <v>0.97028626163261267</v>
      </c>
    </row>
    <row r="166" spans="5:6" x14ac:dyDescent="0.25">
      <c r="E166">
        <f t="shared" si="15"/>
        <v>104</v>
      </c>
      <c r="F166">
        <f t="shared" si="14"/>
        <v>0.97071445186155692</v>
      </c>
    </row>
    <row r="167" spans="5:6" x14ac:dyDescent="0.25">
      <c r="E167">
        <f t="shared" si="15"/>
        <v>105</v>
      </c>
      <c r="F167">
        <f t="shared" si="14"/>
        <v>0.9711305098991726</v>
      </c>
    </row>
    <row r="168" spans="5:6" x14ac:dyDescent="0.25">
      <c r="E168">
        <f t="shared" si="15"/>
        <v>106</v>
      </c>
      <c r="F168">
        <f t="shared" si="14"/>
        <v>0.97153494280343444</v>
      </c>
    </row>
    <row r="169" spans="5:6" x14ac:dyDescent="0.25">
      <c r="E169">
        <f t="shared" si="15"/>
        <v>107</v>
      </c>
      <c r="F169">
        <f t="shared" si="14"/>
        <v>0.97192822983758109</v>
      </c>
    </row>
    <row r="170" spans="5:6" x14ac:dyDescent="0.25">
      <c r="E170">
        <f t="shared" si="15"/>
        <v>108</v>
      </c>
      <c r="F170">
        <f t="shared" si="14"/>
        <v>0.9723108243439913</v>
      </c>
    </row>
    <row r="171" spans="5:6" x14ac:dyDescent="0.25">
      <c r="E171">
        <f t="shared" si="15"/>
        <v>109</v>
      </c>
      <c r="F171">
        <f t="shared" si="14"/>
        <v>0.97268315546885842</v>
      </c>
    </row>
    <row r="172" spans="5:6" x14ac:dyDescent="0.25">
      <c r="E172">
        <f t="shared" si="15"/>
        <v>110</v>
      </c>
      <c r="F172">
        <f t="shared" si="14"/>
        <v>0.97304562975130782</v>
      </c>
    </row>
    <row r="173" spans="5:6" x14ac:dyDescent="0.25">
      <c r="E173">
        <f t="shared" si="15"/>
        <v>111</v>
      </c>
      <c r="F173">
        <f t="shared" si="14"/>
        <v>0.97339863258919568</v>
      </c>
    </row>
    <row r="174" spans="5:6" x14ac:dyDescent="0.25">
      <c r="E174">
        <f t="shared" si="15"/>
        <v>112</v>
      </c>
      <c r="F174">
        <f t="shared" si="14"/>
        <v>0.97374252959258578</v>
      </c>
    </row>
    <row r="175" spans="5:6" x14ac:dyDescent="0.25">
      <c r="E175">
        <f t="shared" si="15"/>
        <v>113</v>
      </c>
      <c r="F175">
        <f t="shared" si="14"/>
        <v>0.97407766783479499</v>
      </c>
    </row>
    <row r="176" spans="5:6" x14ac:dyDescent="0.25">
      <c r="E176">
        <f t="shared" si="15"/>
        <v>114</v>
      </c>
      <c r="F176">
        <f t="shared" si="14"/>
        <v>0.97440437700992022</v>
      </c>
    </row>
    <row r="177" spans="5:6" x14ac:dyDescent="0.25">
      <c r="E177">
        <f t="shared" si="15"/>
        <v>115</v>
      </c>
      <c r="F177">
        <f t="shared" si="14"/>
        <v>0.97472297050488288</v>
      </c>
    </row>
    <row r="178" spans="5:6" x14ac:dyDescent="0.25">
      <c r="E178">
        <f t="shared" si="15"/>
        <v>116</v>
      </c>
      <c r="F178">
        <f t="shared" si="14"/>
        <v>0.97503374639325113</v>
      </c>
    </row>
    <row r="179" spans="5:6" x14ac:dyDescent="0.25">
      <c r="E179">
        <f t="shared" si="15"/>
        <v>117</v>
      </c>
      <c r="F179">
        <f t="shared" si="14"/>
        <v>0.97533698835740545</v>
      </c>
    </row>
    <row r="180" spans="5:6" x14ac:dyDescent="0.25">
      <c r="E180">
        <f t="shared" si="15"/>
        <v>118</v>
      </c>
      <c r="F180">
        <f t="shared" si="14"/>
        <v>0.97563296654499099</v>
      </c>
    </row>
    <row r="181" spans="5:6" x14ac:dyDescent="0.25">
      <c r="E181">
        <f t="shared" si="15"/>
        <v>119</v>
      </c>
      <c r="F181">
        <f t="shared" si="14"/>
        <v>0.97592193836504404</v>
      </c>
    </row>
    <row r="182" spans="5:6" x14ac:dyDescent="0.25">
      <c r="E182">
        <f t="shared" si="15"/>
        <v>120</v>
      </c>
      <c r="F182">
        <f t="shared" si="14"/>
        <v>0.97620414922868504</v>
      </c>
    </row>
    <row r="183" spans="5:6" x14ac:dyDescent="0.25">
      <c r="E183">
        <f t="shared" si="15"/>
        <v>121</v>
      </c>
      <c r="F183">
        <f t="shared" si="14"/>
        <v>0.97647983323881937</v>
      </c>
    </row>
    <row r="184" spans="5:6" x14ac:dyDescent="0.25">
      <c r="E184">
        <f t="shared" si="15"/>
        <v>122</v>
      </c>
      <c r="F184">
        <f t="shared" si="14"/>
        <v>0.97674921383288749</v>
      </c>
    </row>
    <row r="185" spans="5:6" x14ac:dyDescent="0.25">
      <c r="E185">
        <f t="shared" si="15"/>
        <v>123</v>
      </c>
      <c r="F185">
        <f t="shared" si="14"/>
        <v>0.97701250438234621</v>
      </c>
    </row>
    <row r="186" spans="5:6" x14ac:dyDescent="0.25">
      <c r="E186">
        <f t="shared" si="15"/>
        <v>124</v>
      </c>
      <c r="F186">
        <f t="shared" si="14"/>
        <v>0.97726990875223385</v>
      </c>
    </row>
    <row r="187" spans="5:6" x14ac:dyDescent="0.25">
      <c r="E187">
        <f t="shared" si="15"/>
        <v>125</v>
      </c>
      <c r="F187">
        <f t="shared" si="14"/>
        <v>0.97752162182388269</v>
      </c>
    </row>
    <row r="188" spans="5:6" x14ac:dyDescent="0.25">
      <c r="E188">
        <f t="shared" si="15"/>
        <v>126</v>
      </c>
      <c r="F188">
        <f t="shared" si="14"/>
        <v>0.97776782998357248</v>
      </c>
    </row>
    <row r="189" spans="5:6" x14ac:dyDescent="0.25">
      <c r="E189">
        <f t="shared" si="15"/>
        <v>127</v>
      </c>
      <c r="F189">
        <f t="shared" si="14"/>
        <v>0.97800871157968405</v>
      </c>
    </row>
    <row r="190" spans="5:6" x14ac:dyDescent="0.25">
      <c r="E190">
        <f t="shared" si="15"/>
        <v>128</v>
      </c>
      <c r="F190">
        <f t="shared" si="14"/>
        <v>0.97824443735069255</v>
      </c>
    </row>
    <row r="191" spans="5:6" x14ac:dyDescent="0.25">
      <c r="E191">
        <f t="shared" si="15"/>
        <v>129</v>
      </c>
      <c r="F191">
        <f t="shared" si="14"/>
        <v>0.97847517082614344</v>
      </c>
    </row>
    <row r="192" spans="5:6" x14ac:dyDescent="0.25">
      <c r="E192">
        <f t="shared" si="15"/>
        <v>130</v>
      </c>
      <c r="F192">
        <f t="shared" si="14"/>
        <v>0.97870106870257789</v>
      </c>
    </row>
    <row r="193" spans="5:6" x14ac:dyDescent="0.25">
      <c r="E193">
        <f t="shared" si="15"/>
        <v>131</v>
      </c>
      <c r="F193">
        <f t="shared" si="14"/>
        <v>0.97892228119621127</v>
      </c>
    </row>
    <row r="194" spans="5:6" x14ac:dyDescent="0.25">
      <c r="E194">
        <f t="shared" si="15"/>
        <v>132</v>
      </c>
      <c r="F194">
        <f t="shared" si="14"/>
        <v>0.97913895237402393</v>
      </c>
    </row>
    <row r="195" spans="5:6" x14ac:dyDescent="0.25">
      <c r="E195">
        <f t="shared" si="15"/>
        <v>133</v>
      </c>
      <c r="F195">
        <f t="shared" ref="F195:F258" si="16">$B$3 + $B$4/PI() * ATAN(PI()*$B$5*(E195-$B$2))</f>
        <v>0.97935122046478551</v>
      </c>
    </row>
    <row r="196" spans="5:6" x14ac:dyDescent="0.25">
      <c r="E196">
        <f t="shared" ref="E196:E259" si="17">E195+1</f>
        <v>134</v>
      </c>
      <c r="F196">
        <f t="shared" si="16"/>
        <v>0.97955921815141767</v>
      </c>
    </row>
    <row r="197" spans="5:6" x14ac:dyDescent="0.25">
      <c r="E197">
        <f t="shared" si="17"/>
        <v>135</v>
      </c>
      <c r="F197">
        <f t="shared" si="16"/>
        <v>0.97976307284598563</v>
      </c>
    </row>
    <row r="198" spans="5:6" x14ac:dyDescent="0.25">
      <c r="E198">
        <f t="shared" si="17"/>
        <v>136</v>
      </c>
      <c r="F198">
        <f t="shared" si="16"/>
        <v>0.97996290694851074</v>
      </c>
    </row>
    <row r="199" spans="5:6" x14ac:dyDescent="0.25">
      <c r="E199">
        <f t="shared" si="17"/>
        <v>137</v>
      </c>
      <c r="F199">
        <f t="shared" si="16"/>
        <v>0.98015883809069904</v>
      </c>
    </row>
    <row r="200" spans="5:6" x14ac:dyDescent="0.25">
      <c r="E200">
        <f t="shared" si="17"/>
        <v>138</v>
      </c>
      <c r="F200">
        <f t="shared" si="16"/>
        <v>0.98035097936560534</v>
      </c>
    </row>
    <row r="201" spans="5:6" x14ac:dyDescent="0.25">
      <c r="E201">
        <f t="shared" si="17"/>
        <v>139</v>
      </c>
      <c r="F201">
        <f t="shared" si="16"/>
        <v>0.980539439544164</v>
      </c>
    </row>
    <row r="202" spans="5:6" x14ac:dyDescent="0.25">
      <c r="E202">
        <f t="shared" si="17"/>
        <v>140</v>
      </c>
      <c r="F202">
        <f t="shared" si="16"/>
        <v>0.9807243232794578</v>
      </c>
    </row>
    <row r="203" spans="5:6" x14ac:dyDescent="0.25">
      <c r="E203">
        <f t="shared" si="17"/>
        <v>141</v>
      </c>
      <c r="F203">
        <f t="shared" si="16"/>
        <v>0.98090573129952319</v>
      </c>
    </row>
    <row r="204" spans="5:6" x14ac:dyDescent="0.25">
      <c r="E204">
        <f t="shared" si="17"/>
        <v>142</v>
      </c>
      <c r="F204">
        <f t="shared" si="16"/>
        <v>0.9810837605894368</v>
      </c>
    </row>
    <row r="205" spans="5:6" x14ac:dyDescent="0.25">
      <c r="E205">
        <f t="shared" si="17"/>
        <v>143</v>
      </c>
      <c r="F205">
        <f t="shared" si="16"/>
        <v>0.9812585045633696</v>
      </c>
    </row>
    <row r="206" spans="5:6" x14ac:dyDescent="0.25">
      <c r="E206">
        <f t="shared" si="17"/>
        <v>144</v>
      </c>
      <c r="F206">
        <f t="shared" si="16"/>
        <v>0.98143005322724863</v>
      </c>
    </row>
    <row r="207" spans="5:6" x14ac:dyDescent="0.25">
      <c r="E207">
        <f t="shared" si="17"/>
        <v>145</v>
      </c>
      <c r="F207">
        <f t="shared" si="16"/>
        <v>0.98159849333261651</v>
      </c>
    </row>
    <row r="208" spans="5:6" x14ac:dyDescent="0.25">
      <c r="E208">
        <f t="shared" si="17"/>
        <v>146</v>
      </c>
      <c r="F208">
        <f t="shared" si="16"/>
        <v>0.98176390852224049</v>
      </c>
    </row>
    <row r="209" spans="5:6" x14ac:dyDescent="0.25">
      <c r="E209">
        <f t="shared" si="17"/>
        <v>147</v>
      </c>
      <c r="F209">
        <f t="shared" si="16"/>
        <v>0.98192637946798178</v>
      </c>
    </row>
    <row r="210" spans="5:6" x14ac:dyDescent="0.25">
      <c r="E210">
        <f t="shared" si="17"/>
        <v>148</v>
      </c>
      <c r="F210">
        <f t="shared" si="16"/>
        <v>0.9820859840013989</v>
      </c>
    </row>
    <row r="211" spans="5:6" x14ac:dyDescent="0.25">
      <c r="E211">
        <f t="shared" si="17"/>
        <v>149</v>
      </c>
      <c r="F211">
        <f t="shared" si="16"/>
        <v>0.98224279723752939</v>
      </c>
    </row>
    <row r="212" spans="5:6" x14ac:dyDescent="0.25">
      <c r="E212">
        <f t="shared" si="17"/>
        <v>150</v>
      </c>
      <c r="F212">
        <f t="shared" si="16"/>
        <v>0.98239689169226074</v>
      </c>
    </row>
    <row r="213" spans="5:6" x14ac:dyDescent="0.25">
      <c r="E213">
        <f t="shared" si="17"/>
        <v>151</v>
      </c>
      <c r="F213">
        <f t="shared" si="16"/>
        <v>0.98254833739367387</v>
      </c>
    </row>
    <row r="214" spans="5:6" x14ac:dyDescent="0.25">
      <c r="E214">
        <f t="shared" si="17"/>
        <v>152</v>
      </c>
      <c r="F214">
        <f t="shared" si="16"/>
        <v>0.98269720198771759</v>
      </c>
    </row>
    <row r="215" spans="5:6" x14ac:dyDescent="0.25">
      <c r="E215">
        <f t="shared" si="17"/>
        <v>153</v>
      </c>
      <c r="F215">
        <f t="shared" si="16"/>
        <v>0.98284355083854635</v>
      </c>
    </row>
    <row r="216" spans="5:6" x14ac:dyDescent="0.25">
      <c r="E216">
        <f t="shared" si="17"/>
        <v>154</v>
      </c>
      <c r="F216">
        <f t="shared" si="16"/>
        <v>0.98298744712383535</v>
      </c>
    </row>
    <row r="217" spans="5:6" x14ac:dyDescent="0.25">
      <c r="E217">
        <f t="shared" si="17"/>
        <v>155</v>
      </c>
      <c r="F217">
        <f t="shared" si="16"/>
        <v>0.98312895192535943</v>
      </c>
    </row>
    <row r="218" spans="5:6" x14ac:dyDescent="0.25">
      <c r="E218">
        <f t="shared" si="17"/>
        <v>156</v>
      </c>
      <c r="F218">
        <f t="shared" si="16"/>
        <v>0.98326812431511257</v>
      </c>
    </row>
    <row r="219" spans="5:6" x14ac:dyDescent="0.25">
      <c r="E219">
        <f t="shared" si="17"/>
        <v>157</v>
      </c>
      <c r="F219">
        <f t="shared" si="16"/>
        <v>0.98340502143721853</v>
      </c>
    </row>
    <row r="220" spans="5:6" x14ac:dyDescent="0.25">
      <c r="E220">
        <f t="shared" si="17"/>
        <v>158</v>
      </c>
      <c r="F220">
        <f t="shared" si="16"/>
        <v>0.98353969858587131</v>
      </c>
    </row>
    <row r="221" spans="5:6" x14ac:dyDescent="0.25">
      <c r="E221">
        <f t="shared" si="17"/>
        <v>159</v>
      </c>
      <c r="F221">
        <f t="shared" si="16"/>
        <v>0.98367220927952825</v>
      </c>
    </row>
    <row r="222" spans="5:6" x14ac:dyDescent="0.25">
      <c r="E222">
        <f t="shared" si="17"/>
        <v>160</v>
      </c>
      <c r="F222">
        <f t="shared" si="16"/>
        <v>0.98380260533156427</v>
      </c>
    </row>
    <row r="223" spans="5:6" x14ac:dyDescent="0.25">
      <c r="E223">
        <f t="shared" si="17"/>
        <v>161</v>
      </c>
      <c r="F223">
        <f t="shared" si="16"/>
        <v>0.98393093691758171</v>
      </c>
    </row>
    <row r="224" spans="5:6" x14ac:dyDescent="0.25">
      <c r="E224">
        <f t="shared" si="17"/>
        <v>162</v>
      </c>
      <c r="F224">
        <f t="shared" si="16"/>
        <v>0.98405725263955968</v>
      </c>
    </row>
    <row r="225" spans="5:6" x14ac:dyDescent="0.25">
      <c r="E225">
        <f t="shared" si="17"/>
        <v>163</v>
      </c>
      <c r="F225">
        <f t="shared" si="16"/>
        <v>0.98418159958701334</v>
      </c>
    </row>
    <row r="226" spans="5:6" x14ac:dyDescent="0.25">
      <c r="E226">
        <f t="shared" si="17"/>
        <v>164</v>
      </c>
      <c r="F226">
        <f t="shared" si="16"/>
        <v>0.9843040233953263</v>
      </c>
    </row>
    <row r="227" spans="5:6" x14ac:dyDescent="0.25">
      <c r="E227">
        <f t="shared" si="17"/>
        <v>165</v>
      </c>
      <c r="F227">
        <f t="shared" si="16"/>
        <v>0.98442456830140546</v>
      </c>
    </row>
    <row r="228" spans="5:6" x14ac:dyDescent="0.25">
      <c r="E228">
        <f t="shared" si="17"/>
        <v>166</v>
      </c>
      <c r="F228">
        <f t="shared" si="16"/>
        <v>0.98454327719680079</v>
      </c>
    </row>
    <row r="229" spans="5:6" x14ac:dyDescent="0.25">
      <c r="E229">
        <f t="shared" si="17"/>
        <v>167</v>
      </c>
      <c r="F229">
        <f t="shared" si="16"/>
        <v>0.98466019167842556</v>
      </c>
    </row>
    <row r="230" spans="5:6" x14ac:dyDescent="0.25">
      <c r="E230">
        <f t="shared" si="17"/>
        <v>168</v>
      </c>
      <c r="F230">
        <f t="shared" si="16"/>
        <v>0.98477535209699862</v>
      </c>
    </row>
    <row r="231" spans="5:6" x14ac:dyDescent="0.25">
      <c r="E231">
        <f t="shared" si="17"/>
        <v>169</v>
      </c>
      <c r="F231">
        <f t="shared" si="16"/>
        <v>0.98488879760333092</v>
      </c>
    </row>
    <row r="232" spans="5:6" x14ac:dyDescent="0.25">
      <c r="E232">
        <f t="shared" si="17"/>
        <v>170</v>
      </c>
      <c r="F232">
        <f t="shared" si="16"/>
        <v>0.98500056619256604</v>
      </c>
    </row>
    <row r="233" spans="5:6" x14ac:dyDescent="0.25">
      <c r="E233">
        <f t="shared" si="17"/>
        <v>171</v>
      </c>
      <c r="F233">
        <f t="shared" si="16"/>
        <v>0.98511069474647761</v>
      </c>
    </row>
    <row r="234" spans="5:6" x14ac:dyDescent="0.25">
      <c r="E234">
        <f t="shared" si="17"/>
        <v>172</v>
      </c>
      <c r="F234">
        <f t="shared" si="16"/>
        <v>0.98521921907392529</v>
      </c>
    </row>
    <row r="235" spans="5:6" x14ac:dyDescent="0.25">
      <c r="E235">
        <f t="shared" si="17"/>
        <v>173</v>
      </c>
      <c r="F235">
        <f t="shared" si="16"/>
        <v>0.98532617394955979</v>
      </c>
    </row>
    <row r="236" spans="5:6" x14ac:dyDescent="0.25">
      <c r="E236">
        <f t="shared" si="17"/>
        <v>174</v>
      </c>
      <c r="F236">
        <f t="shared" si="16"/>
        <v>0.98543159315086615</v>
      </c>
    </row>
    <row r="237" spans="5:6" x14ac:dyDescent="0.25">
      <c r="E237">
        <f t="shared" si="17"/>
        <v>175</v>
      </c>
      <c r="F237">
        <f t="shared" si="16"/>
        <v>0.98553550949362645</v>
      </c>
    </row>
    <row r="238" spans="5:6" x14ac:dyDescent="0.25">
      <c r="E238">
        <f t="shared" si="17"/>
        <v>176</v>
      </c>
      <c r="F238">
        <f t="shared" si="16"/>
        <v>0.98563795486588224</v>
      </c>
    </row>
    <row r="239" spans="5:6" x14ac:dyDescent="0.25">
      <c r="E239">
        <f t="shared" si="17"/>
        <v>177</v>
      </c>
      <c r="F239">
        <f t="shared" si="16"/>
        <v>0.98573896026046715</v>
      </c>
    </row>
    <row r="240" spans="5:6" x14ac:dyDescent="0.25">
      <c r="E240">
        <f t="shared" si="17"/>
        <v>178</v>
      </c>
      <c r="F240">
        <f t="shared" si="16"/>
        <v>0.98583855580618218</v>
      </c>
    </row>
    <row r="241" spans="5:6" x14ac:dyDescent="0.25">
      <c r="E241">
        <f t="shared" si="17"/>
        <v>179</v>
      </c>
      <c r="F241">
        <f t="shared" si="16"/>
        <v>0.98593677079767705</v>
      </c>
    </row>
    <row r="242" spans="5:6" x14ac:dyDescent="0.25">
      <c r="E242">
        <f t="shared" si="17"/>
        <v>180</v>
      </c>
      <c r="F242">
        <f t="shared" si="16"/>
        <v>0.98603363372410202</v>
      </c>
    </row>
    <row r="243" spans="5:6" x14ac:dyDescent="0.25">
      <c r="E243">
        <f t="shared" si="17"/>
        <v>181</v>
      </c>
      <c r="F243">
        <f t="shared" si="16"/>
        <v>0.98612917229658659</v>
      </c>
    </row>
    <row r="244" spans="5:6" x14ac:dyDescent="0.25">
      <c r="E244">
        <f t="shared" si="17"/>
        <v>182</v>
      </c>
      <c r="F244">
        <f t="shared" si="16"/>
        <v>0.98622341347460141</v>
      </c>
    </row>
    <row r="245" spans="5:6" x14ac:dyDescent="0.25">
      <c r="E245">
        <f t="shared" si="17"/>
        <v>183</v>
      </c>
      <c r="F245">
        <f t="shared" si="16"/>
        <v>0.98631638349125761</v>
      </c>
    </row>
    <row r="246" spans="5:6" x14ac:dyDescent="0.25">
      <c r="E246">
        <f t="shared" si="17"/>
        <v>184</v>
      </c>
      <c r="F246">
        <f t="shared" si="16"/>
        <v>0.98640810787758992</v>
      </c>
    </row>
    <row r="247" spans="5:6" x14ac:dyDescent="0.25">
      <c r="E247">
        <f t="shared" si="17"/>
        <v>185</v>
      </c>
      <c r="F247">
        <f t="shared" si="16"/>
        <v>0.98649861148587425</v>
      </c>
    </row>
    <row r="248" spans="5:6" x14ac:dyDescent="0.25">
      <c r="E248">
        <f t="shared" si="17"/>
        <v>186</v>
      </c>
      <c r="F248">
        <f t="shared" si="16"/>
        <v>0.98658791851202154</v>
      </c>
    </row>
    <row r="249" spans="5:6" x14ac:dyDescent="0.25">
      <c r="E249">
        <f t="shared" si="17"/>
        <v>187</v>
      </c>
      <c r="F249">
        <f t="shared" si="16"/>
        <v>0.98667605251709212</v>
      </c>
    </row>
    <row r="250" spans="5:6" x14ac:dyDescent="0.25">
      <c r="E250">
        <f t="shared" si="17"/>
        <v>188</v>
      </c>
      <c r="F250">
        <f t="shared" si="16"/>
        <v>0.98676303644796892</v>
      </c>
    </row>
    <row r="251" spans="5:6" x14ac:dyDescent="0.25">
      <c r="E251">
        <f t="shared" si="17"/>
        <v>189</v>
      </c>
      <c r="F251">
        <f t="shared" si="16"/>
        <v>0.98684889265722986</v>
      </c>
    </row>
    <row r="252" spans="5:6" x14ac:dyDescent="0.25">
      <c r="E252">
        <f t="shared" si="17"/>
        <v>190</v>
      </c>
      <c r="F252">
        <f t="shared" si="16"/>
        <v>0.98693364292225272</v>
      </c>
    </row>
    <row r="253" spans="5:6" x14ac:dyDescent="0.25">
      <c r="E253">
        <f t="shared" si="17"/>
        <v>191</v>
      </c>
      <c r="F253">
        <f t="shared" si="16"/>
        <v>0.98701730846358893</v>
      </c>
    </row>
    <row r="254" spans="5:6" x14ac:dyDescent="0.25">
      <c r="E254">
        <f t="shared" si="17"/>
        <v>192</v>
      </c>
      <c r="F254">
        <f t="shared" si="16"/>
        <v>0.98709990996263752</v>
      </c>
    </row>
    <row r="255" spans="5:6" x14ac:dyDescent="0.25">
      <c r="E255">
        <f t="shared" si="17"/>
        <v>193</v>
      </c>
      <c r="F255">
        <f t="shared" si="16"/>
        <v>0.98718146757865088</v>
      </c>
    </row>
    <row r="256" spans="5:6" x14ac:dyDescent="0.25">
      <c r="E256">
        <f t="shared" si="17"/>
        <v>194</v>
      </c>
      <c r="F256">
        <f t="shared" si="16"/>
        <v>0.98726200096510075</v>
      </c>
    </row>
    <row r="257" spans="5:6" x14ac:dyDescent="0.25">
      <c r="E257">
        <f t="shared" si="17"/>
        <v>195</v>
      </c>
      <c r="F257">
        <f t="shared" si="16"/>
        <v>0.98734152928543339</v>
      </c>
    </row>
    <row r="258" spans="5:6" x14ac:dyDescent="0.25">
      <c r="E258">
        <f t="shared" si="17"/>
        <v>196</v>
      </c>
      <c r="F258">
        <f t="shared" si="16"/>
        <v>0.98742007122823916</v>
      </c>
    </row>
    <row r="259" spans="5:6" x14ac:dyDescent="0.25">
      <c r="E259">
        <f t="shared" si="17"/>
        <v>197</v>
      </c>
      <c r="F259">
        <f>$B$3 + $B$4/PI() * ATAN(PI()*$B$5*(E259-$B$2))</f>
        <v>0.98749764502186288</v>
      </c>
    </row>
    <row r="260" spans="5:6" x14ac:dyDescent="0.25">
      <c r="E260">
        <f>E259+1</f>
        <v>198</v>
      </c>
      <c r="F260">
        <f>$B$3 + $B$4/PI() * ATAN(PI()*$B$5*(E260-$B$2))</f>
        <v>0.98757426844847784</v>
      </c>
    </row>
    <row r="261" spans="5:6" x14ac:dyDescent="0.25">
      <c r="E261">
        <f>E260+1</f>
        <v>199</v>
      </c>
      <c r="F261">
        <f>$B$3 + $B$4/PI() * ATAN(PI()*$B$5*(E261-$B$2))</f>
        <v>0.98764995885764706</v>
      </c>
    </row>
    <row r="262" spans="5:6" x14ac:dyDescent="0.25">
      <c r="E262">
        <f>E261+1</f>
        <v>200</v>
      </c>
      <c r="F262">
        <f>$B$3 + $B$4/PI() * ATAN(PI()*$B$5*(E262-$B$2))</f>
        <v>0.98772473317939347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Natural Resource Ecology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 Hartman</dc:creator>
  <cp:lastModifiedBy>Hartman,Melannie</cp:lastModifiedBy>
  <dcterms:created xsi:type="dcterms:W3CDTF">2001-09-04T22:22:43Z</dcterms:created>
  <dcterms:modified xsi:type="dcterms:W3CDTF">2021-09-15T18:00:35Z</dcterms:modified>
</cp:coreProperties>
</file>