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anielleb\Documents\energy_farm_SoilModel_testing_SOM\"/>
    </mc:Choice>
  </mc:AlternateContent>
  <xr:revisionPtr revIDLastSave="0" documentId="13_ncr:1_{26F7A8E1-E6DE-42D6-A513-994C4ECB7114}" xr6:coauthVersionLast="47" xr6:coauthVersionMax="47" xr10:uidLastSave="{00000000-0000-0000-0000-000000000000}"/>
  <bookViews>
    <workbookView xWindow="-110" yWindow="-110" windowWidth="21820" windowHeight="13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3" i="1"/>
  <c r="M3" i="1" s="1"/>
  <c r="J3" i="1" l="1"/>
  <c r="K3" i="1" s="1"/>
  <c r="I4" i="1"/>
  <c r="J4" i="1" s="1"/>
  <c r="K4" i="1" s="1"/>
  <c r="I5" i="1" l="1"/>
  <c r="I6" i="1" l="1"/>
  <c r="J5" i="1"/>
  <c r="K5" i="1" s="1"/>
  <c r="I7" i="1" l="1"/>
  <c r="J6" i="1"/>
  <c r="K6" i="1" s="1"/>
  <c r="J7" i="1" l="1"/>
  <c r="K7" i="1" s="1"/>
  <c r="I8" i="1"/>
  <c r="J8" i="1" l="1"/>
  <c r="K8" i="1" s="1"/>
  <c r="I9" i="1"/>
  <c r="J9" i="1" l="1"/>
  <c r="K9" i="1" s="1"/>
  <c r="I10" i="1"/>
  <c r="I11" i="1" l="1"/>
  <c r="J10" i="1"/>
  <c r="K10" i="1" s="1"/>
  <c r="I12" i="1" l="1"/>
  <c r="J11" i="1"/>
  <c r="K11" i="1" s="1"/>
  <c r="J12" i="1" l="1"/>
  <c r="K12" i="1" s="1"/>
  <c r="I13" i="1"/>
  <c r="I14" i="1" l="1"/>
  <c r="J13" i="1"/>
  <c r="K13" i="1" s="1"/>
  <c r="J14" i="1" l="1"/>
  <c r="K14" i="1" s="1"/>
  <c r="I15" i="1"/>
  <c r="J15" i="1" l="1"/>
  <c r="K15" i="1" s="1"/>
  <c r="I16" i="1"/>
  <c r="I17" i="1" l="1"/>
  <c r="J16" i="1"/>
  <c r="K16" i="1" s="1"/>
  <c r="J17" i="1" l="1"/>
  <c r="K17" i="1" s="1"/>
  <c r="I18" i="1"/>
  <c r="I19" i="1" l="1"/>
  <c r="J18" i="1"/>
  <c r="K18" i="1" s="1"/>
  <c r="J19" i="1" l="1"/>
  <c r="K19" i="1" s="1"/>
  <c r="I20" i="1"/>
  <c r="J20" i="1" l="1"/>
  <c r="K20" i="1" s="1"/>
  <c r="I21" i="1"/>
  <c r="I22" i="1" l="1"/>
  <c r="J21" i="1"/>
  <c r="K21" i="1" s="1"/>
  <c r="J22" i="1" l="1"/>
  <c r="K22" i="1" s="1"/>
  <c r="I23" i="1"/>
  <c r="J23" i="1" l="1"/>
  <c r="K23" i="1" s="1"/>
  <c r="I24" i="1"/>
  <c r="J24" i="1" l="1"/>
  <c r="K24" i="1" s="1"/>
  <c r="I25" i="1"/>
  <c r="J25" i="1" l="1"/>
  <c r="K25" i="1" s="1"/>
  <c r="I26" i="1"/>
  <c r="I27" i="1" l="1"/>
  <c r="J26" i="1"/>
  <c r="K26" i="1" s="1"/>
  <c r="J27" i="1" l="1"/>
  <c r="K27" i="1" s="1"/>
  <c r="I28" i="1"/>
  <c r="J28" i="1" l="1"/>
  <c r="K28" i="1" s="1"/>
  <c r="I29" i="1"/>
  <c r="I30" i="1" l="1"/>
  <c r="J29" i="1"/>
  <c r="K29" i="1" s="1"/>
  <c r="J30" i="1" l="1"/>
  <c r="K30" i="1" s="1"/>
  <c r="I31" i="1"/>
  <c r="I32" i="1" l="1"/>
  <c r="J31" i="1"/>
  <c r="K31" i="1" s="1"/>
  <c r="I33" i="1" l="1"/>
  <c r="J32" i="1"/>
  <c r="K32" i="1" s="1"/>
  <c r="J33" i="1" l="1"/>
  <c r="K33" i="1" s="1"/>
  <c r="I34" i="1"/>
  <c r="I35" i="1" l="1"/>
  <c r="J34" i="1"/>
  <c r="K34" i="1" s="1"/>
  <c r="J35" i="1" l="1"/>
  <c r="K35" i="1" s="1"/>
  <c r="I36" i="1"/>
  <c r="I37" i="1" l="1"/>
  <c r="J36" i="1"/>
  <c r="K36" i="1" s="1"/>
  <c r="I38" i="1" l="1"/>
  <c r="J37" i="1"/>
  <c r="K37" i="1" s="1"/>
  <c r="J38" i="1" l="1"/>
  <c r="K38" i="1" s="1"/>
  <c r="I39" i="1"/>
  <c r="J39" i="1" l="1"/>
  <c r="K39" i="1" s="1"/>
  <c r="I40" i="1"/>
  <c r="I41" i="1" l="1"/>
  <c r="J40" i="1"/>
  <c r="K40" i="1" s="1"/>
  <c r="J41" i="1" l="1"/>
  <c r="K41" i="1" s="1"/>
  <c r="I42" i="1"/>
  <c r="I43" i="1" l="1"/>
  <c r="J42" i="1"/>
  <c r="K42" i="1" s="1"/>
  <c r="I44" i="1" l="1"/>
  <c r="J43" i="1"/>
  <c r="K43" i="1" s="1"/>
  <c r="J44" i="1" l="1"/>
  <c r="K44" i="1" s="1"/>
  <c r="I45" i="1"/>
  <c r="I46" i="1" l="1"/>
  <c r="J45" i="1"/>
  <c r="K45" i="1" s="1"/>
  <c r="J46" i="1" l="1"/>
  <c r="K46" i="1" s="1"/>
  <c r="I47" i="1"/>
  <c r="J47" i="1" l="1"/>
  <c r="K47" i="1" s="1"/>
  <c r="I48" i="1"/>
  <c r="I49" i="1" l="1"/>
  <c r="J48" i="1"/>
  <c r="K48" i="1" s="1"/>
  <c r="I50" i="1" l="1"/>
  <c r="J49" i="1"/>
  <c r="K49" i="1" s="1"/>
  <c r="I51" i="1" l="1"/>
  <c r="J50" i="1"/>
  <c r="K50" i="1" s="1"/>
  <c r="J51" i="1" l="1"/>
  <c r="K51" i="1" s="1"/>
  <c r="I52" i="1"/>
  <c r="J52" i="1" l="1"/>
  <c r="K52" i="1" s="1"/>
  <c r="I53" i="1"/>
  <c r="I54" i="1" l="1"/>
  <c r="J53" i="1"/>
  <c r="K53" i="1" s="1"/>
  <c r="J54" i="1" l="1"/>
  <c r="K54" i="1" s="1"/>
  <c r="I55" i="1"/>
  <c r="J55" i="1" l="1"/>
  <c r="K55" i="1" s="1"/>
  <c r="I56" i="1"/>
  <c r="J56" i="1" l="1"/>
  <c r="K56" i="1" s="1"/>
  <c r="I57" i="1"/>
  <c r="I58" i="1" l="1"/>
  <c r="J57" i="1"/>
  <c r="K57" i="1" s="1"/>
  <c r="I59" i="1" l="1"/>
  <c r="J58" i="1"/>
  <c r="K58" i="1" s="1"/>
  <c r="J59" i="1" l="1"/>
  <c r="K59" i="1" s="1"/>
  <c r="I60" i="1"/>
  <c r="J60" i="1" l="1"/>
  <c r="K60" i="1" s="1"/>
  <c r="I61" i="1"/>
  <c r="I62" i="1" l="1"/>
  <c r="J61" i="1"/>
  <c r="K61" i="1" s="1"/>
  <c r="J62" i="1" l="1"/>
  <c r="K62" i="1" s="1"/>
  <c r="I63" i="1"/>
  <c r="J63" i="1" l="1"/>
  <c r="K63" i="1" s="1"/>
  <c r="I64" i="1"/>
  <c r="J64" i="1" l="1"/>
  <c r="K64" i="1" s="1"/>
  <c r="I65" i="1"/>
  <c r="J65" i="1" l="1"/>
  <c r="K65" i="1" s="1"/>
  <c r="I66" i="1"/>
  <c r="J66" i="1" l="1"/>
  <c r="K66" i="1" s="1"/>
  <c r="I67" i="1"/>
  <c r="J67" i="1" l="1"/>
  <c r="K67" i="1" s="1"/>
  <c r="I68" i="1"/>
  <c r="J68" i="1" l="1"/>
  <c r="K68" i="1" s="1"/>
  <c r="I69" i="1"/>
  <c r="I70" i="1" l="1"/>
  <c r="J69" i="1"/>
  <c r="K69" i="1" s="1"/>
  <c r="J70" i="1" l="1"/>
  <c r="K70" i="1" s="1"/>
  <c r="I71" i="1"/>
  <c r="J71" i="1" l="1"/>
  <c r="K71" i="1" s="1"/>
  <c r="I72" i="1"/>
  <c r="I73" i="1" l="1"/>
  <c r="J72" i="1"/>
  <c r="K72" i="1" s="1"/>
  <c r="J73" i="1" l="1"/>
  <c r="K73" i="1" s="1"/>
  <c r="I74" i="1"/>
  <c r="I75" i="1" l="1"/>
  <c r="J74" i="1"/>
  <c r="K74" i="1" s="1"/>
  <c r="I76" i="1" l="1"/>
  <c r="J75" i="1"/>
  <c r="K75" i="1" s="1"/>
  <c r="J76" i="1" l="1"/>
  <c r="K76" i="1" s="1"/>
  <c r="I77" i="1"/>
  <c r="I78" i="1" l="1"/>
  <c r="J77" i="1"/>
  <c r="K77" i="1" s="1"/>
  <c r="J78" i="1" l="1"/>
  <c r="K78" i="1" s="1"/>
  <c r="I79" i="1"/>
  <c r="I80" i="1" l="1"/>
  <c r="J79" i="1"/>
  <c r="K79" i="1" s="1"/>
  <c r="I81" i="1" l="1"/>
  <c r="J80" i="1"/>
  <c r="K80" i="1" s="1"/>
  <c r="J81" i="1" l="1"/>
  <c r="K81" i="1" s="1"/>
  <c r="I82" i="1"/>
  <c r="I83" i="1" l="1"/>
  <c r="J82" i="1"/>
  <c r="K82" i="1" s="1"/>
  <c r="J83" i="1" l="1"/>
  <c r="K83" i="1" s="1"/>
  <c r="I84" i="1"/>
  <c r="J84" i="1" l="1"/>
  <c r="K84" i="1" s="1"/>
  <c r="I85" i="1"/>
  <c r="I86" i="1" l="1"/>
  <c r="J85" i="1"/>
  <c r="K85" i="1" s="1"/>
  <c r="J86" i="1" l="1"/>
  <c r="K86" i="1" s="1"/>
  <c r="I87" i="1"/>
  <c r="J87" i="1" l="1"/>
  <c r="K87" i="1" s="1"/>
  <c r="I88" i="1"/>
  <c r="I89" i="1" l="1"/>
  <c r="J88" i="1"/>
  <c r="K88" i="1" s="1"/>
  <c r="J89" i="1" l="1"/>
  <c r="K89" i="1" s="1"/>
  <c r="I90" i="1"/>
  <c r="I91" i="1" l="1"/>
  <c r="J90" i="1"/>
  <c r="K90" i="1" s="1"/>
  <c r="J91" i="1" l="1"/>
  <c r="K91" i="1" s="1"/>
  <c r="I92" i="1"/>
  <c r="I93" i="1" l="1"/>
  <c r="J92" i="1"/>
  <c r="K92" i="1" s="1"/>
  <c r="I94" i="1" l="1"/>
  <c r="J93" i="1"/>
  <c r="K93" i="1" s="1"/>
  <c r="J94" i="1" l="1"/>
  <c r="K94" i="1" s="1"/>
  <c r="I95" i="1"/>
  <c r="J95" i="1" l="1"/>
  <c r="K95" i="1" s="1"/>
  <c r="I96" i="1"/>
  <c r="I97" i="1" l="1"/>
  <c r="J96" i="1"/>
  <c r="K96" i="1" s="1"/>
  <c r="I98" i="1" l="1"/>
  <c r="J97" i="1"/>
  <c r="K97" i="1" s="1"/>
  <c r="I99" i="1" l="1"/>
  <c r="J98" i="1"/>
  <c r="K98" i="1" s="1"/>
  <c r="J99" i="1" l="1"/>
  <c r="K99" i="1" s="1"/>
  <c r="I100" i="1"/>
  <c r="I101" i="1" l="1"/>
  <c r="J100" i="1"/>
  <c r="K100" i="1" s="1"/>
  <c r="I102" i="1" l="1"/>
  <c r="J101" i="1"/>
  <c r="K101" i="1" s="1"/>
  <c r="I103" i="1" l="1"/>
  <c r="J103" i="1" s="1"/>
  <c r="K103" i="1" s="1"/>
  <c r="J102" i="1"/>
  <c r="K102" i="1" s="1"/>
</calcChain>
</file>

<file path=xl/sharedStrings.xml><?xml version="1.0" encoding="utf-8"?>
<sst xmlns="http://schemas.openxmlformats.org/spreadsheetml/2006/main" count="30" uniqueCount="24">
  <si>
    <t>a</t>
  </si>
  <si>
    <t>b</t>
  </si>
  <si>
    <t>c</t>
  </si>
  <si>
    <t>d</t>
  </si>
  <si>
    <t>ppdf(1)</t>
  </si>
  <si>
    <t>ppdf(2)</t>
  </si>
  <si>
    <t>ppdf(3)</t>
  </si>
  <si>
    <t>ppdf(4)</t>
  </si>
  <si>
    <t>temperature</t>
  </si>
  <si>
    <t>frac</t>
  </si>
  <si>
    <t>gpdf</t>
  </si>
  <si>
    <t>optimum temperature for production (deg C)</t>
  </si>
  <si>
    <t>maximum temperature for production (deg C)</t>
  </si>
  <si>
    <t>Poisson Density Function</t>
  </si>
  <si>
    <t>left shape curve parameter</t>
  </si>
  <si>
    <t>right shape curve parameter</t>
  </si>
  <si>
    <t>gpdf_G3</t>
  </si>
  <si>
    <t>G3</t>
  </si>
  <si>
    <t>G4</t>
  </si>
  <si>
    <t>G5</t>
  </si>
  <si>
    <t>gpdf_G4</t>
  </si>
  <si>
    <t>gpdf_G5</t>
  </si>
  <si>
    <t>Misc</t>
  </si>
  <si>
    <t>Misc_orig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</si>
</sst>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2118330831992"/>
          <c:y val="0.19062499999999999"/>
          <c:w val="0.82170698148880639"/>
          <c:h val="0.593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gpdf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Sheet1!$I$3:$I$103</c:f>
              <c:numCache>
                <c:formatCode>General</c:formatCode>
                <c:ptCount val="10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</c:numCache>
            </c:numRef>
          </c:xVal>
          <c:yVal>
            <c:numRef>
              <c:f>Sheet1!$K$3:$K$103</c:f>
              <c:numCache>
                <c:formatCode>General</c:formatCode>
                <c:ptCount val="101"/>
                <c:pt idx="0">
                  <c:v>8.5206729640146958E-2</c:v>
                </c:pt>
                <c:pt idx="1">
                  <c:v>9.2495317291671458E-2</c:v>
                </c:pt>
                <c:pt idx="2">
                  <c:v>0.10032561775662191</c:v>
                </c:pt>
                <c:pt idx="3">
                  <c:v>0.10872801484603239</c:v>
                </c:pt>
                <c:pt idx="4">
                  <c:v>0.11773337102532952</c:v>
                </c:pt>
                <c:pt idx="5">
                  <c:v>0.1273728557630876</c:v>
                </c:pt>
                <c:pt idx="6">
                  <c:v>0.13767774553462409</c:v>
                </c:pt>
                <c:pt idx="7">
                  <c:v>0.14867919329112717</c:v>
                </c:pt>
                <c:pt idx="8">
                  <c:v>0.16040796525333131</c:v>
                </c:pt>
                <c:pt idx="9">
                  <c:v>0.17289414298133168</c:v>
                </c:pt>
                <c:pt idx="10">
                  <c:v>0.18616678881627896</c:v>
                </c:pt>
                <c:pt idx="11">
                  <c:v>0.20025357299308519</c:v>
                </c:pt>
                <c:pt idx="12">
                  <c:v>0.21518036099410948</c:v>
                </c:pt>
                <c:pt idx="13">
                  <c:v>0.23097076006049003</c:v>
                </c:pt>
                <c:pt idx="14">
                  <c:v>0.24764562420901087</c:v>
                </c:pt>
                <c:pt idx="15">
                  <c:v>0.26522251762675636</c:v>
                </c:pt>
                <c:pt idx="16">
                  <c:v>0.28371513694174189</c:v>
                </c:pt>
                <c:pt idx="17">
                  <c:v>0.30313269360312861</c:v>
                </c:pt>
                <c:pt idx="18">
                  <c:v>0.32347925845674053</c:v>
                </c:pt>
                <c:pt idx="19">
                  <c:v>0.34475307157625174</c:v>
                </c:pt>
                <c:pt idx="20">
                  <c:v>0.36694582151212601</c:v>
                </c:pt>
                <c:pt idx="21">
                  <c:v>0.39004189935121059</c:v>
                </c:pt>
                <c:pt idx="22">
                  <c:v>0.41401763433954836</c:v>
                </c:pt>
                <c:pt idx="23">
                  <c:v>0.43884051930564261</c:v>
                </c:pt>
                <c:pt idx="24">
                  <c:v>0.46446843572331126</c:v>
                </c:pt>
                <c:pt idx="25">
                  <c:v>0.49084888996000542</c:v>
                </c:pt>
                <c:pt idx="26">
                  <c:v>0.51791827404993995</c:v>
                </c:pt>
                <c:pt idx="27">
                  <c:v>0.54560116618727905</c:v>
                </c:pt>
                <c:pt idx="28">
                  <c:v>0.57380968802132237</c:v>
                </c:pt>
                <c:pt idx="29">
                  <c:v>0.60244293771388646</c:v>
                </c:pt>
                <c:pt idx="30">
                  <c:v>0.63138651954038538</c:v>
                </c:pt>
                <c:pt idx="31">
                  <c:v>0.66051219252340865</c:v>
                </c:pt>
                <c:pt idx="32">
                  <c:v>0.6896776621131534</c:v>
                </c:pt>
                <c:pt idx="33">
                  <c:v>0.71872654019607984</c:v>
                </c:pt>
                <c:pt idx="34">
                  <c:v>0.74748849963375186</c:v>
                </c:pt>
                <c:pt idx="35">
                  <c:v>0.77577965001163718</c:v>
                </c:pt>
                <c:pt idx="36">
                  <c:v>0.80340316120660504</c:v>
                </c:pt>
                <c:pt idx="37">
                  <c:v>0.83015016064928948</c:v>
                </c:pt>
                <c:pt idx="38">
                  <c:v>0.85580092864534085</c:v>
                </c:pt>
                <c:pt idx="39">
                  <c:v>0.88012641370749289</c:v>
                </c:pt>
                <c:pt idx="40">
                  <c:v>0.90289008641966884</c:v>
                </c:pt>
                <c:pt idx="41">
                  <c:v>0.92385014579235325</c:v>
                </c:pt>
                <c:pt idx="42">
                  <c:v>0.94276208627510183</c:v>
                </c:pt>
                <c:pt idx="43">
                  <c:v>0.95938162648559266</c:v>
                </c:pt>
                <c:pt idx="44">
                  <c:v>0.97346799224098202</c:v>
                </c:pt>
                <c:pt idx="45">
                  <c:v>0.98478753661785157</c:v>
                </c:pt>
                <c:pt idx="46">
                  <c:v>0.99311766855013384</c:v>
                </c:pt>
                <c:pt idx="47">
                  <c:v>0.99825104898418604</c:v>
                </c:pt>
                <c:pt idx="48">
                  <c:v>1</c:v>
                </c:pt>
                <c:pt idx="49">
                  <c:v>0.9982010578093673</c:v>
                </c:pt>
                <c:pt idx="50">
                  <c:v>0.99271958547750783</c:v>
                </c:pt>
                <c:pt idx="51">
                  <c:v>0.98345434600542303</c:v>
                </c:pt>
                <c:pt idx="52">
                  <c:v>0.97034192158276955</c:v>
                </c:pt>
                <c:pt idx="53">
                  <c:v>0.95336085101157408</c:v>
                </c:pt>
                <c:pt idx="54">
                  <c:v>0.93253534525371029</c:v>
                </c:pt>
                <c:pt idx="55">
                  <c:v>0.90793843161421972</c:v>
                </c:pt>
                <c:pt idx="56">
                  <c:v>0.87969437116822824</c:v>
                </c:pt>
                <c:pt idx="57">
                  <c:v>0.84798019266116487</c:v>
                </c:pt>
                <c:pt idx="58">
                  <c:v>0.81302619027597423</c:v>
                </c:pt>
                <c:pt idx="59">
                  <c:v>0.77511524335941906</c:v>
                </c:pt>
                <c:pt idx="60">
                  <c:v>0.73458083434159305</c:v>
                </c:pt>
                <c:pt idx="61">
                  <c:v>0.69180366742039201</c:v>
                </c:pt>
                <c:pt idx="62">
                  <c:v>0.6472068256230451</c:v>
                </c:pt>
                <c:pt idx="63">
                  <c:v>0.60124944776551381</c:v>
                </c:pt>
                <c:pt idx="64">
                  <c:v>0.5544189593258394</c:v>
                </c:pt>
                <c:pt idx="65">
                  <c:v>0.50722195149385607</c:v>
                </c:pt>
                <c:pt idx="66">
                  <c:v>0.46017386916621589</c:v>
                </c:pt>
                <c:pt idx="67">
                  <c:v>0.41378773919125916</c:v>
                </c:pt>
                <c:pt idx="68">
                  <c:v>0.3685622417045577</c:v>
                </c:pt>
                <c:pt idx="69">
                  <c:v>0.32496949609553094</c:v>
                </c:pt>
                <c:pt idx="70">
                  <c:v>0.2834429944100213</c:v>
                </c:pt>
                <c:pt idx="71">
                  <c:v>0.24436616359253244</c:v>
                </c:pt>
                <c:pt idx="72">
                  <c:v>0.20806206826729648</c:v>
                </c:pt>
                <c:pt idx="73">
                  <c:v>0.17478477204161599</c:v>
                </c:pt>
                <c:pt idx="74">
                  <c:v>0.14471285226729258</c:v>
                </c:pt>
                <c:pt idx="75">
                  <c:v>0.11794550645868811</c:v>
                </c:pt>
                <c:pt idx="76">
                  <c:v>9.4501595421902132E-2</c:v>
                </c:pt>
                <c:pt idx="77">
                  <c:v>7.4321838265564974E-2</c:v>
                </c:pt>
                <c:pt idx="78">
                  <c:v>5.7274210636943011E-2</c:v>
                </c:pt>
                <c:pt idx="79">
                  <c:v>4.3162406343669413E-2</c:v>
                </c:pt>
                <c:pt idx="80">
                  <c:v>3.1737014805734806E-2</c:v>
                </c:pt>
                <c:pt idx="81">
                  <c:v>2.2708857686712228E-2</c:v>
                </c:pt>
                <c:pt idx="82">
                  <c:v>1.5763736622181303E-2</c:v>
                </c:pt>
                <c:pt idx="83">
                  <c:v>1.05776920079582E-2</c:v>
                </c:pt>
                <c:pt idx="84">
                  <c:v>6.8317829632472066E-3</c:v>
                </c:pt>
                <c:pt idx="85">
                  <c:v>4.2253914855078442E-3</c:v>
                </c:pt>
                <c:pt idx="86">
                  <c:v>2.4871445302670626E-3</c:v>
                </c:pt>
                <c:pt idx="87">
                  <c:v>1.3827417177013732E-3</c:v>
                </c:pt>
                <c:pt idx="88">
                  <c:v>7.19265457721043E-4</c:v>
                </c:pt>
                <c:pt idx="89">
                  <c:v>3.4590986234411353E-4</c:v>
                </c:pt>
                <c:pt idx="90">
                  <c:v>1.5145298881821952E-4</c:v>
                </c:pt>
                <c:pt idx="91">
                  <c:v>5.9157335643908428E-5</c:v>
                </c:pt>
                <c:pt idx="92">
                  <c:v>2.0052597607310162E-5</c:v>
                </c:pt>
                <c:pt idx="93">
                  <c:v>5.6743406650196195E-6</c:v>
                </c:pt>
                <c:pt idx="94">
                  <c:v>1.2661868754173551E-6</c:v>
                </c:pt>
                <c:pt idx="95">
                  <c:v>2.0391251529382331E-7</c:v>
                </c:pt>
                <c:pt idx="96">
                  <c:v>2.0422354350769766E-8</c:v>
                </c:pt>
                <c:pt idx="97">
                  <c:v>9.6141610182618667E-10</c:v>
                </c:pt>
                <c:pt idx="98">
                  <c:v>1.1324312602711554E-11</c:v>
                </c:pt>
                <c:pt idx="99">
                  <c:v>4.4286665269084834E-15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9-4599-A08A-E18D1D59F9F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Misc_orig</c:v>
                </c:pt>
              </c:strCache>
            </c:strRef>
          </c:tx>
          <c:marker>
            <c:symbol val="none"/>
          </c:marker>
          <c:xVal>
            <c:numRef>
              <c:f>Sheet1!$I$3:$I$103</c:f>
              <c:numCache>
                <c:formatCode>General</c:formatCode>
                <c:ptCount val="10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</c:numCache>
            </c:numRef>
          </c:xVal>
          <c:yVal>
            <c:numRef>
              <c:f>Sheet1!$M$3:$M$103</c:f>
              <c:numCache>
                <c:formatCode>General</c:formatCode>
                <c:ptCount val="101"/>
                <c:pt idx="0">
                  <c:v>0.33681231830624792</c:v>
                </c:pt>
                <c:pt idx="1">
                  <c:v>0.35111521234338189</c:v>
                </c:pt>
                <c:pt idx="2">
                  <c:v>0.36582297487164306</c:v>
                </c:pt>
                <c:pt idx="3">
                  <c:v>0.38093153685863224</c:v>
                </c:pt>
                <c:pt idx="4">
                  <c:v>0.39643530657547832</c:v>
                </c:pt>
                <c:pt idx="5">
                  <c:v>0.41232706510489409</c:v>
                </c:pt>
                <c:pt idx="6">
                  <c:v>0.42859786053115068</c:v>
                </c:pt>
                <c:pt idx="7">
                  <c:v>0.44523690135440086</c:v>
                </c:pt>
                <c:pt idx="8">
                  <c:v>0.46223144974140928</c:v>
                </c:pt>
                <c:pt idx="9">
                  <c:v>0.47956671529785022</c:v>
                </c:pt>
                <c:pt idx="10">
                  <c:v>0.49722575012375725</c:v>
                </c:pt>
                <c:pt idx="11">
                  <c:v>0.51518934599304678</c:v>
                </c:pt>
                <c:pt idx="12">
                  <c:v>0.533435934579921</c:v>
                </c:pt>
                <c:pt idx="13">
                  <c:v>0.55194149173885843</c:v>
                </c:pt>
                <c:pt idx="14">
                  <c:v>0.57067944693024819</c:v>
                </c:pt>
                <c:pt idx="15">
                  <c:v>0.58962059896970664</c:v>
                </c:pt>
                <c:pt idx="16">
                  <c:v>0.60873303936506395</c:v>
                </c:pt>
                <c:pt idx="17">
                  <c:v>0.62798208458972049</c:v>
                </c:pt>
                <c:pt idx="18">
                  <c:v>0.64733021872366103</c:v>
                </c:pt>
                <c:pt idx="19">
                  <c:v>0.66673704797254063</c:v>
                </c:pt>
                <c:pt idx="20">
                  <c:v>0.68615926864940835</c:v>
                </c:pt>
                <c:pt idx="21">
                  <c:v>0.70555065027146868</c:v>
                </c:pt>
                <c:pt idx="22">
                  <c:v>0.72486203548393957</c:v>
                </c:pt>
                <c:pt idx="23">
                  <c:v>0.74404135857261244</c:v>
                </c:pt>
                <c:pt idx="24">
                  <c:v>0.76303368436424024</c:v>
                </c:pt>
                <c:pt idx="25">
                  <c:v>0.78178126933710856</c:v>
                </c:pt>
                <c:pt idx="26">
                  <c:v>0.80022364677064639</c:v>
                </c:pt>
                <c:pt idx="27">
                  <c:v>0.81829773775026637</c:v>
                </c:pt>
                <c:pt idx="28">
                  <c:v>0.83593798980914613</c:v>
                </c:pt>
                <c:pt idx="29">
                  <c:v>0.85307654492957963</c:v>
                </c:pt>
                <c:pt idx="30">
                  <c:v>0.86964343853995107</c:v>
                </c:pt>
                <c:pt idx="31">
                  <c:v>0.88556683102657852</c:v>
                </c:pt>
                <c:pt idx="32">
                  <c:v>0.90077327312939037</c:v>
                </c:pt>
                <c:pt idx="33">
                  <c:v>0.91518800640420406</c:v>
                </c:pt>
                <c:pt idx="34">
                  <c:v>0.92873529970888558</c:v>
                </c:pt>
                <c:pt idx="35">
                  <c:v>0.94133882240375488</c:v>
                </c:pt>
                <c:pt idx="36">
                  <c:v>0.95292205464538016</c:v>
                </c:pt>
                <c:pt idx="37">
                  <c:v>0.963408734795418</c:v>
                </c:pt>
                <c:pt idx="38">
                  <c:v>0.97272334356065082</c:v>
                </c:pt>
                <c:pt idx="39">
                  <c:v>0.98079162402533193</c:v>
                </c:pt>
                <c:pt idx="40">
                  <c:v>0.98754113623216544</c:v>
                </c:pt>
                <c:pt idx="41">
                  <c:v>0.99290184441306284</c:v>
                </c:pt>
                <c:pt idx="42">
                  <c:v>0.99680673436713541</c:v>
                </c:pt>
                <c:pt idx="43">
                  <c:v>0.99919245783204114</c:v>
                </c:pt>
                <c:pt idx="44">
                  <c:v>1</c:v>
                </c:pt>
                <c:pt idx="45">
                  <c:v>0.9991753655950173</c:v>
                </c:pt>
                <c:pt idx="46">
                  <c:v>0.99667027815976128</c:v>
                </c:pt>
                <c:pt idx="47">
                  <c:v>0.99244288640610812</c:v>
                </c:pt>
                <c:pt idx="48">
                  <c:v>0.98645847067234893</c:v>
                </c:pt>
                <c:pt idx="49">
                  <c:v>0.97869014171343349</c:v>
                </c:pt>
                <c:pt idx="50">
                  <c:v>0.96911952324187589</c:v>
                </c:pt>
                <c:pt idx="51">
                  <c:v>0.95773740885152525</c:v>
                </c:pt>
                <c:pt idx="52">
                  <c:v>0.94454438321200096</c:v>
                </c:pt>
                <c:pt idx="53">
                  <c:v>0.92955139673827725</c:v>
                </c:pt>
                <c:pt idx="54">
                  <c:v>0.91278028233976471</c:v>
                </c:pt>
                <c:pt idx="55">
                  <c:v>0.89426420236090753</c:v>
                </c:pt>
                <c:pt idx="56">
                  <c:v>0.87404801346692629</c:v>
                </c:pt>
                <c:pt idx="57">
                  <c:v>0.85218853703226727</c:v>
                </c:pt>
                <c:pt idx="58">
                  <c:v>0.82875472258502692</c:v>
                </c:pt>
                <c:pt idx="59">
                  <c:v>0.80382769207849625</c:v>
                </c:pt>
                <c:pt idx="60">
                  <c:v>0.77750065323208395</c:v>
                </c:pt>
                <c:pt idx="61">
                  <c:v>0.74987867093823801</c:v>
                </c:pt>
                <c:pt idx="62">
                  <c:v>0.72107828679892916</c:v>
                </c:pt>
                <c:pt idx="63">
                  <c:v>0.69122697826118384</c:v>
                </c:pt>
                <c:pt idx="64">
                  <c:v>0.66046245058903474</c:v>
                </c:pt>
                <c:pt idx="65">
                  <c:v>0.62893175705683235</c:v>
                </c:pt>
                <c:pt idx="66">
                  <c:v>0.59679024528724445</c:v>
                </c:pt>
                <c:pt idx="67">
                  <c:v>0.56420033058884811</c:v>
                </c:pt>
                <c:pt idx="68">
                  <c:v>0.53133010046527873</c:v>
                </c:pt>
                <c:pt idx="69">
                  <c:v>0.4983517581500056</c:v>
                </c:pt>
                <c:pt idx="70">
                  <c:v>0.46543991703334103</c:v>
                </c:pt>
                <c:pt idx="71">
                  <c:v>0.43276976213985607</c:v>
                </c:pt>
                <c:pt idx="72">
                  <c:v>0.40051509931550661</c:v>
                </c:pt>
                <c:pt idx="73">
                  <c:v>0.36884631740466811</c:v>
                </c:pt>
                <c:pt idx="74">
                  <c:v>0.33792829332683988</c:v>
                </c:pt>
                <c:pt idx="75">
                  <c:v>0.30791827446776093</c:v>
                </c:pt>
                <c:pt idx="76">
                  <c:v>0.27896377702462133</c:v>
                </c:pt>
                <c:pt idx="77">
                  <c:v>0.25120054271296438</c:v>
                </c:pt>
                <c:pt idx="78">
                  <c:v>0.22475059935777655</c:v>
                </c:pt>
                <c:pt idx="79">
                  <c:v>0.19972047314099636</c:v>
                </c:pt>
                <c:pt idx="80">
                  <c:v>0.17619960143979604</c:v>
                </c:pt>
                <c:pt idx="81">
                  <c:v>0.1542589950382515</c:v>
                </c:pt>
                <c:pt idx="82">
                  <c:v>0.13395019680916642</c:v>
                </c:pt>
                <c:pt idx="83">
                  <c:v>0.11530458053982975</c:v>
                </c:pt>
                <c:pt idx="84">
                  <c:v>9.8333028243887732E-2</c:v>
                </c:pt>
                <c:pt idx="85">
                  <c:v>8.3026016937595468E-2</c:v>
                </c:pt>
                <c:pt idx="86">
                  <c:v>6.9354136405112843E-2</c:v>
                </c:pt>
                <c:pt idx="87">
                  <c:v>5.7269047963425704E-2</c:v>
                </c:pt>
                <c:pt idx="88">
                  <c:v>4.6704880799554975E-2</c:v>
                </c:pt>
                <c:pt idx="89">
                  <c:v>3.7580047355920854E-2</c:v>
                </c:pt>
                <c:pt idx="90">
                  <c:v>2.9799442895845615E-2</c:v>
                </c:pt>
                <c:pt idx="91">
                  <c:v>2.3256977363626682E-2</c:v>
                </c:pt>
                <c:pt idx="92">
                  <c:v>1.783837070500055E-2</c:v>
                </c:pt>
                <c:pt idx="93">
                  <c:v>1.3424126843642463E-2</c:v>
                </c:pt>
                <c:pt idx="94">
                  <c:v>9.8925875775187719E-3</c:v>
                </c:pt>
                <c:pt idx="95">
                  <c:v>7.1229569412127412E-3</c:v>
                </c:pt>
                <c:pt idx="96">
                  <c:v>4.998180311455225E-3</c:v>
                </c:pt>
                <c:pt idx="97">
                  <c:v>3.4075619234057346E-3</c:v>
                </c:pt>
                <c:pt idx="98">
                  <c:v>2.2490105888013038E-3</c:v>
                </c:pt>
                <c:pt idx="99">
                  <c:v>1.4308170604303101E-3</c:v>
                </c:pt>
                <c:pt idx="100">
                  <c:v>8.7288802234821025E-4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0-4B52-860F-B7B70B80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29375"/>
        <c:axId val="1"/>
      </c:scatterChart>
      <c:valAx>
        <c:axId val="2121529375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 C)</a:t>
                </a:r>
              </a:p>
            </c:rich>
          </c:tx>
          <c:layout>
            <c:manualLayout>
              <c:xMode val="edge"/>
              <c:yMode val="edge"/>
              <c:x val="0.41860546501454754"/>
              <c:y val="0.881249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gpdf</a:t>
                </a:r>
              </a:p>
            </c:rich>
          </c:tx>
          <c:layout>
            <c:manualLayout>
              <c:xMode val="edge"/>
              <c:yMode val="edge"/>
              <c:x val="3.1007751937984496E-2"/>
              <c:y val="0.4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52937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Grass</a:t>
            </a:r>
            <a:r>
              <a:rPr lang="en-US" baseline="0"/>
              <a:t> Temperature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gpdf_G3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Sheet1!$I$3:$I$103</c:f>
              <c:numCache>
                <c:formatCode>General</c:formatCode>
                <c:ptCount val="10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</c:numCache>
            </c:numRef>
          </c:xVal>
          <c:yVal>
            <c:numRef>
              <c:f>Sheet1!$N$3:$N$103</c:f>
              <c:numCache>
                <c:formatCode>General</c:formatCode>
                <c:ptCount val="101"/>
                <c:pt idx="0">
                  <c:v>4.7172852652945192E-2</c:v>
                </c:pt>
                <c:pt idx="1">
                  <c:v>5.4124323169348253E-2</c:v>
                </c:pt>
                <c:pt idx="2">
                  <c:v>6.187063454070163E-2</c:v>
                </c:pt>
                <c:pt idx="3">
                  <c:v>7.0466951617796592E-2</c:v>
                </c:pt>
                <c:pt idx="4">
                  <c:v>7.9967263278981904E-2</c:v>
                </c:pt>
                <c:pt idx="5">
                  <c:v>9.0423594803265187E-2</c:v>
                </c:pt>
                <c:pt idx="6">
                  <c:v>0.10188517071158032</c:v>
                </c:pt>
                <c:pt idx="7">
                  <c:v>0.11439753886610347</c:v>
                </c:pt>
                <c:pt idx="8">
                  <c:v>0.12800166832696108</c:v>
                </c:pt>
                <c:pt idx="9">
                  <c:v>0.14273303499025383</c:v>
                </c:pt>
                <c:pt idx="10">
                  <c:v>0.15862071031653438</c:v>
                </c:pt>
                <c:pt idx="11">
                  <c:v>0.17568646945467215</c:v>
                </c:pt>
                <c:pt idx="12">
                  <c:v>0.19394393572881019</c:v>
                </c:pt>
                <c:pt idx="13">
                  <c:v>0.21339777875039964</c:v>
                </c:pt>
                <c:pt idx="14">
                  <c:v>0.2340429833173969</c:v>
                </c:pt>
                <c:pt idx="15">
                  <c:v>0.25586420575380442</c:v>
                </c:pt>
                <c:pt idx="16">
                  <c:v>0.27883523342184474</c:v>
                </c:pt>
                <c:pt idx="17">
                  <c:v>0.30291856181533577</c:v>
                </c:pt>
                <c:pt idx="18">
                  <c:v>0.32806510193773358</c:v>
                </c:pt>
                <c:pt idx="19">
                  <c:v>0.35421402861489842</c:v>
                </c:pt>
                <c:pt idx="20">
                  <c:v>0.38129277803499845</c:v>
                </c:pt>
                <c:pt idx="21">
                  <c:v>0.40921720019964825</c:v>
                </c:pt>
                <c:pt idx="22">
                  <c:v>0.43789186917298584</c:v>
                </c:pt>
                <c:pt idx="23">
                  <c:v>0.46721055109654319</c:v>
                </c:pt>
                <c:pt idx="24">
                  <c:v>0.49705682696903586</c:v>
                </c:pt>
                <c:pt idx="25">
                  <c:v>0.52730486424488177</c:v>
                </c:pt>
                <c:pt idx="26">
                  <c:v>0.55782032845601048</c:v>
                </c:pt>
                <c:pt idx="27">
                  <c:v>0.58846142337826346</c:v>
                </c:pt>
                <c:pt idx="28">
                  <c:v>0.61908004581128251</c:v>
                </c:pt>
                <c:pt idx="29">
                  <c:v>0.64952303887740326</c:v>
                </c:pt>
                <c:pt idx="30">
                  <c:v>0.6796335259202535</c:v>
                </c:pt>
                <c:pt idx="31">
                  <c:v>0.70925230563739461</c:v>
                </c:pt>
                <c:pt idx="32">
                  <c:v>0.7382192880424272</c:v>
                </c:pt>
                <c:pt idx="33">
                  <c:v>0.76637495023830371</c:v>
                </c:pt>
                <c:pt idx="34">
                  <c:v>0.79356179080129186</c:v>
                </c:pt>
                <c:pt idx="35">
                  <c:v>0.81962576181897795</c:v>
                </c:pt>
                <c:pt idx="36">
                  <c:v>0.84441765827993587</c:v>
                </c:pt>
                <c:pt idx="37">
                  <c:v>0.86779444555126584</c:v>
                </c:pt>
                <c:pt idx="38">
                  <c:v>0.88962050706843221</c:v>
                </c:pt>
                <c:pt idx="39">
                  <c:v>0.90976879605742655</c:v>
                </c:pt>
                <c:pt idx="40">
                  <c:v>0.92812187706417393</c:v>
                </c:pt>
                <c:pt idx="41">
                  <c:v>0.94457284522768969</c:v>
                </c:pt>
                <c:pt idx="42">
                  <c:v>0.95902611354669476</c:v>
                </c:pt>
                <c:pt idx="43">
                  <c:v>0.97139806079792601</c:v>
                </c:pt>
                <c:pt idx="44">
                  <c:v>0.98161753521261796</c:v>
                </c:pt>
                <c:pt idx="45">
                  <c:v>0.98962621145189722</c:v>
                </c:pt>
                <c:pt idx="46">
                  <c:v>0.99537880079175778</c:v>
                </c:pt>
                <c:pt idx="47">
                  <c:v>0.99884311668795911</c:v>
                </c:pt>
                <c:pt idx="48">
                  <c:v>1</c:v>
                </c:pt>
                <c:pt idx="49">
                  <c:v>0.99884311007669957</c:v>
                </c:pt>
                <c:pt idx="50">
                  <c:v>0.99537858961579084</c:v>
                </c:pt>
                <c:pt idx="51">
                  <c:v>0.98962461268496427</c:v>
                </c:pt>
                <c:pt idx="52">
                  <c:v>0.98161082651741471</c:v>
                </c:pt>
                <c:pt idx="53">
                  <c:v>0.9713776986632161</c:v>
                </c:pt>
                <c:pt idx="54">
                  <c:v>0.95897578178710297</c:v>
                </c:pt>
                <c:pt idx="55">
                  <c:v>0.94446490885766154</c:v>
                </c:pt>
                <c:pt idx="56">
                  <c:v>0.92791333168190848</c:v>
                </c:pt>
                <c:pt idx="57">
                  <c:v>0.90939681571672037</c:v>
                </c:pt>
                <c:pt idx="58">
                  <c:v>0.88899770385234078</c:v>
                </c:pt>
                <c:pt idx="59">
                  <c:v>0.86680396143405147</c:v>
                </c:pt>
                <c:pt idx="60">
                  <c:v>0.84290821418911621</c:v>
                </c:pt>
                <c:pt idx="61">
                  <c:v>0.81740678998191885</c:v>
                </c:pt>
                <c:pt idx="62">
                  <c:v>0.79039877445616802</c:v>
                </c:pt>
                <c:pt idx="63">
                  <c:v>0.76198508966466227</c:v>
                </c:pt>
                <c:pt idx="64">
                  <c:v>0.7322676037593927</c:v>
                </c:pt>
                <c:pt idx="65">
                  <c:v>0.70134827874172134</c:v>
                </c:pt>
                <c:pt idx="66">
                  <c:v>0.66932836217654701</c:v>
                </c:pt>
                <c:pt idx="67">
                  <c:v>0.63630762767646865</c:v>
                </c:pt>
                <c:pt idx="68">
                  <c:v>0.60238366788060749</c:v>
                </c:pt>
                <c:pt idx="69">
                  <c:v>0.56765124260426225</c:v>
                </c:pt>
                <c:pt idx="70">
                  <c:v>0.53220168383386057</c:v>
                </c:pt>
                <c:pt idx="71">
                  <c:v>0.49612235829817164</c:v>
                </c:pt>
                <c:pt idx="72">
                  <c:v>0.45949618747046267</c:v>
                </c:pt>
                <c:pt idx="73">
                  <c:v>0.42240122405382419</c:v>
                </c:pt>
                <c:pt idx="74">
                  <c:v>0.38491028327761778</c:v>
                </c:pt>
                <c:pt idx="75">
                  <c:v>0.34709062668915669</c:v>
                </c:pt>
                <c:pt idx="76">
                  <c:v>0.30900369556162122</c:v>
                </c:pt>
                <c:pt idx="77">
                  <c:v>0.27070489055541813</c:v>
                </c:pt>
                <c:pt idx="78">
                  <c:v>0.23224339386276019</c:v>
                </c:pt>
                <c:pt idx="79">
                  <c:v>0.19366202972990343</c:v>
                </c:pt>
                <c:pt idx="80">
                  <c:v>0.1549971589828594</c:v>
                </c:pt>
                <c:pt idx="81">
                  <c:v>0.11627860297421917</c:v>
                </c:pt>
                <c:pt idx="82">
                  <c:v>7.7529592213979495E-2</c:v>
                </c:pt>
                <c:pt idx="83">
                  <c:v>3.8766734838401581E-2</c:v>
                </c:pt>
                <c:pt idx="84">
                  <c:v>0</c:v>
                </c:pt>
                <c:pt idx="85">
                  <c:v>-3.8767288779471089E-2</c:v>
                </c:pt>
                <c:pt idx="86">
                  <c:v>-7.7538455271096318E-2</c:v>
                </c:pt>
                <c:pt idx="87">
                  <c:v>-0.11632347220112702</c:v>
                </c:pt>
                <c:pt idx="88">
                  <c:v>-0.15513896790159309</c:v>
                </c:pt>
                <c:pt idx="89">
                  <c:v>-0.19400824294436231</c:v>
                </c:pt>
                <c:pt idx="90">
                  <c:v>-0.23296130177378241</c:v>
                </c:pt>
                <c:pt idx="91">
                  <c:v>-0.2720349043944652</c:v>
                </c:pt>
                <c:pt idx="92">
                  <c:v>-0.31127264324234849</c:v>
                </c:pt>
                <c:pt idx="93">
                  <c:v>-0.35072505047777558</c:v>
                </c:pt>
                <c:pt idx="94">
                  <c:v>-0.39044974109811947</c:v>
                </c:pt>
                <c:pt idx="95">
                  <c:v>-0.43051159748401957</c:v>
                </c:pt>
                <c:pt idx="96">
                  <c:v>-0.47098300127774428</c:v>
                </c:pt>
                <c:pt idx="97">
                  <c:v>-0.51194411885547342</c:v>
                </c:pt>
                <c:pt idx="98">
                  <c:v>-0.55348324710935104</c:v>
                </c:pt>
                <c:pt idx="99">
                  <c:v>-0.59569722681321891</c:v>
                </c:pt>
                <c:pt idx="100">
                  <c:v>-0.63869193152284165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E-4F37-9643-4CCE8C1BF5E8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gpdf_G4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Sheet1!$I$3:$I$103</c:f>
              <c:numCache>
                <c:formatCode>General</c:formatCode>
                <c:ptCount val="10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</c:numCache>
            </c:numRef>
          </c:xVal>
          <c:yVal>
            <c:numRef>
              <c:f>Sheet1!$O$3:$O$103</c:f>
              <c:numCache>
                <c:formatCode>General</c:formatCode>
                <c:ptCount val="101"/>
                <c:pt idx="0">
                  <c:v>0.19394393572881019</c:v>
                </c:pt>
                <c:pt idx="1">
                  <c:v>0.21139862144376143</c:v>
                </c:pt>
                <c:pt idx="2">
                  <c:v>0.22981921655912105</c:v>
                </c:pt>
                <c:pt idx="3">
                  <c:v>0.24919570170470279</c:v>
                </c:pt>
                <c:pt idx="4">
                  <c:v>0.2695109890341133</c:v>
                </c:pt>
                <c:pt idx="5">
                  <c:v>0.29074065409004624</c:v>
                </c:pt>
                <c:pt idx="6">
                  <c:v>0.31285273503884103</c:v>
                </c:pt>
                <c:pt idx="7">
                  <c:v>0.33580760473821381</c:v>
                </c:pt>
                <c:pt idx="8">
                  <c:v>0.35955792013565063</c:v>
                </c:pt>
                <c:pt idx="9">
                  <c:v>0.38404865242141378</c:v>
                </c:pt>
                <c:pt idx="10">
                  <c:v>0.40921720019964825</c:v>
                </c:pt>
                <c:pt idx="11">
                  <c:v>0.43499358671617405</c:v>
                </c:pt>
                <c:pt idx="12">
                  <c:v>0.46130074091629808</c:v>
                </c:pt>
                <c:pt idx="13">
                  <c:v>0.48805486082562588</c:v>
                </c:pt>
                <c:pt idx="14">
                  <c:v>0.51516585647699875</c:v>
                </c:pt>
                <c:pt idx="15">
                  <c:v>0.54253786837273044</c:v>
                </c:pt>
                <c:pt idx="16">
                  <c:v>0.57006985629785401</c:v>
                </c:pt>
                <c:pt idx="17">
                  <c:v>0.59765625221016683</c:v>
                </c:pt>
                <c:pt idx="18">
                  <c:v>0.62518766994759178</c:v>
                </c:pt>
                <c:pt idx="19">
                  <c:v>0.6525516636313462</c:v>
                </c:pt>
                <c:pt idx="20">
                  <c:v>0.6796335259202535</c:v>
                </c:pt>
                <c:pt idx="21">
                  <c:v>0.7063171166997616</c:v>
                </c:pt>
                <c:pt idx="22">
                  <c:v>0.73248571237773275</c:v>
                </c:pt>
                <c:pt idx="23">
                  <c:v>0.75802286571330901</c:v>
                </c:pt>
                <c:pt idx="24">
                  <c:v>0.78281326602681711</c:v>
                </c:pt>
                <c:pt idx="25">
                  <c:v>0.80674358972598592</c:v>
                </c:pt>
                <c:pt idx="26">
                  <c:v>0.82970333133148133</c:v>
                </c:pt>
                <c:pt idx="27">
                  <c:v>0.85158560558447771</c:v>
                </c:pt>
                <c:pt idx="28">
                  <c:v>0.87228791175947962</c:v>
                </c:pt>
                <c:pt idx="29">
                  <c:v>0.89171285197302386</c:v>
                </c:pt>
                <c:pt idx="30">
                  <c:v>0.90976879605742655</c:v>
                </c:pt>
                <c:pt idx="31">
                  <c:v>0.92637048644084985</c:v>
                </c:pt>
                <c:pt idx="32">
                  <c:v>0.94143957742195372</c:v>
                </c:pt>
                <c:pt idx="33">
                  <c:v>0.95490510422988739</c:v>
                </c:pt>
                <c:pt idx="34">
                  <c:v>0.96670387829868742</c:v>
                </c:pt>
                <c:pt idx="35">
                  <c:v>0.97678080623986818</c:v>
                </c:pt>
                <c:pt idx="36">
                  <c:v>0.98508913104924278</c:v>
                </c:pt>
                <c:pt idx="37">
                  <c:v>0.99159059511596248</c:v>
                </c:pt>
                <c:pt idx="38">
                  <c:v>0.99625552559687436</c:v>
                </c:pt>
                <c:pt idx="39">
                  <c:v>0.99906284366258769</c:v>
                </c:pt>
                <c:pt idx="40">
                  <c:v>1</c:v>
                </c:pt>
                <c:pt idx="41">
                  <c:v>0.99906283975825549</c:v>
                </c:pt>
                <c:pt idx="42">
                  <c:v>0.9962554008421296</c:v>
                </c:pt>
                <c:pt idx="43">
                  <c:v>0.99158965008165256</c:v>
                </c:pt>
                <c:pt idx="44">
                  <c:v>0.9850851623345942</c:v>
                </c:pt>
                <c:pt idx="45">
                  <c:v>0.97676874800645441</c:v>
                </c:pt>
                <c:pt idx="46">
                  <c:v>0.96667403480005687</c:v>
                </c:pt>
                <c:pt idx="47">
                  <c:v>0.95484100973483022</c:v>
                </c:pt>
                <c:pt idx="48">
                  <c:v>0.94131552760711978</c:v>
                </c:pt>
                <c:pt idx="49">
                  <c:v>0.92614879210170886</c:v>
                </c:pt>
                <c:pt idx="50">
                  <c:v>0.90939681571672037</c:v>
                </c:pt>
                <c:pt idx="51">
                  <c:v>0.89111986453587522</c:v>
                </c:pt>
                <c:pt idx="52">
                  <c:v>0.87138189368127172</c:v>
                </c:pt>
                <c:pt idx="53">
                  <c:v>0.85024997901460442</c:v>
                </c:pt>
                <c:pt idx="54">
                  <c:v>0.82779375033368541</c:v>
                </c:pt>
                <c:pt idx="55">
                  <c:v>0.80408483094316707</c:v>
                </c:pt>
                <c:pt idx="56">
                  <c:v>0.77919628807236485</c:v>
                </c:pt>
                <c:pt idx="57">
                  <c:v>0.75320209817786643</c:v>
                </c:pt>
                <c:pt idx="58">
                  <c:v>0.72617663071267213</c:v>
                </c:pt>
                <c:pt idx="59">
                  <c:v>0.69819415347503644</c:v>
                </c:pt>
                <c:pt idx="60">
                  <c:v>0.66932836217654701</c:v>
                </c:pt>
                <c:pt idx="61">
                  <c:v>0.63965193639720819</c:v>
                </c:pt>
                <c:pt idx="62">
                  <c:v>0.60923612363168689</c:v>
                </c:pt>
                <c:pt idx="63">
                  <c:v>0.57815035268092319</c:v>
                </c:pt>
                <c:pt idx="64">
                  <c:v>0.54646187721179196</c:v>
                </c:pt>
                <c:pt idx="65">
                  <c:v>0.51423544989841385</c:v>
                </c:pt>
                <c:pt idx="66">
                  <c:v>0.48153302717525448</c:v>
                </c:pt>
                <c:pt idx="67">
                  <c:v>0.4484135042768162</c:v>
                </c:pt>
                <c:pt idx="68">
                  <c:v>0.41493247991323823</c:v>
                </c:pt>
                <c:pt idx="69">
                  <c:v>0.38114204963655579</c:v>
                </c:pt>
                <c:pt idx="70">
                  <c:v>0.34709062668915669</c:v>
                </c:pt>
                <c:pt idx="71">
                  <c:v>0.31282278889396836</c:v>
                </c:pt>
                <c:pt idx="72">
                  <c:v>0.27837914994443053</c:v>
                </c:pt>
                <c:pt idx="73">
                  <c:v>0.24379625328024249</c:v>
                </c:pt>
                <c:pt idx="74">
                  <c:v>0.20910648659066447</c:v>
                </c:pt>
                <c:pt idx="75">
                  <c:v>0.17433801486893663</c:v>
                </c:pt>
                <c:pt idx="76">
                  <c:v>0.13951472984698035</c:v>
                </c:pt>
                <c:pt idx="77">
                  <c:v>0.10465621356656665</c:v>
                </c:pt>
                <c:pt idx="78">
                  <c:v>6.9777713788991488E-2</c:v>
                </c:pt>
                <c:pt idx="79">
                  <c:v>3.4890128907257616E-2</c:v>
                </c:pt>
                <c:pt idx="80">
                  <c:v>0</c:v>
                </c:pt>
                <c:pt idx="81">
                  <c:v>-3.4890492347993317E-2</c:v>
                </c:pt>
                <c:pt idx="82">
                  <c:v>-6.9783528840764372E-2</c:v>
                </c:pt>
                <c:pt idx="83">
                  <c:v>-0.10468565226625533</c:v>
                </c:pt>
                <c:pt idx="84">
                  <c:v>-0.13960777067704241</c:v>
                </c:pt>
                <c:pt idx="85">
                  <c:v>-0.17456516534479533</c:v>
                </c:pt>
                <c:pt idx="86">
                  <c:v>-0.20957750588348664</c:v>
                </c:pt>
                <c:pt idx="87">
                  <c:v>-0.24466887495080913</c:v>
                </c:pt>
                <c:pt idx="88">
                  <c:v>-0.27986780496218605</c:v>
                </c:pt>
                <c:pt idx="89">
                  <c:v>-0.31520732929024209</c:v>
                </c:pt>
                <c:pt idx="90">
                  <c:v>-0.35072505047777558</c:v>
                </c:pt>
                <c:pt idx="91">
                  <c:v>-0.38646322806737726</c:v>
                </c:pt>
                <c:pt idx="92">
                  <c:v>-0.42246888874926092</c:v>
                </c:pt>
                <c:pt idx="93">
                  <c:v>-0.45879396165419356</c:v>
                </c:pt>
                <c:pt idx="94">
                  <c:v>-0.4954954417744642</c:v>
                </c:pt>
                <c:pt idx="95">
                  <c:v>-0.5326355846867854</c:v>
                </c:pt>
                <c:pt idx="96">
                  <c:v>-0.57028213598140354</c:v>
                </c:pt>
                <c:pt idx="97">
                  <c:v>-0.60850859907658283</c:v>
                </c:pt>
                <c:pt idx="98">
                  <c:v>-0.64739454542261465</c:v>
                </c:pt>
                <c:pt idx="99">
                  <c:v>-0.68702597148094757</c:v>
                </c:pt>
                <c:pt idx="100">
                  <c:v>-0.72749570730910063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E-4F37-9643-4CCE8C1BF5E8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gpdf_G5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Sheet1!$I$3:$I$103</c:f>
              <c:numCache>
                <c:formatCode>General</c:formatCode>
                <c:ptCount val="10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30.5</c:v>
                </c:pt>
                <c:pt idx="66">
                  <c:v>31</c:v>
                </c:pt>
                <c:pt idx="67">
                  <c:v>31.5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33.5</c:v>
                </c:pt>
                <c:pt idx="72">
                  <c:v>34</c:v>
                </c:pt>
                <c:pt idx="73">
                  <c:v>34.5</c:v>
                </c:pt>
                <c:pt idx="74">
                  <c:v>35</c:v>
                </c:pt>
                <c:pt idx="75">
                  <c:v>35.5</c:v>
                </c:pt>
                <c:pt idx="76">
                  <c:v>36</c:v>
                </c:pt>
                <c:pt idx="77">
                  <c:v>36.5</c:v>
                </c:pt>
                <c:pt idx="78">
                  <c:v>37</c:v>
                </c:pt>
                <c:pt idx="79">
                  <c:v>37.5</c:v>
                </c:pt>
                <c:pt idx="80">
                  <c:v>38</c:v>
                </c:pt>
                <c:pt idx="81">
                  <c:v>38.5</c:v>
                </c:pt>
                <c:pt idx="82">
                  <c:v>39</c:v>
                </c:pt>
                <c:pt idx="83">
                  <c:v>39.5</c:v>
                </c:pt>
                <c:pt idx="84">
                  <c:v>40</c:v>
                </c:pt>
                <c:pt idx="85">
                  <c:v>40.5</c:v>
                </c:pt>
                <c:pt idx="86">
                  <c:v>41</c:v>
                </c:pt>
                <c:pt idx="87">
                  <c:v>41.5</c:v>
                </c:pt>
                <c:pt idx="88">
                  <c:v>42</c:v>
                </c:pt>
                <c:pt idx="89">
                  <c:v>42.5</c:v>
                </c:pt>
                <c:pt idx="90">
                  <c:v>43</c:v>
                </c:pt>
                <c:pt idx="91">
                  <c:v>43.5</c:v>
                </c:pt>
                <c:pt idx="92">
                  <c:v>44</c:v>
                </c:pt>
                <c:pt idx="93">
                  <c:v>44.5</c:v>
                </c:pt>
                <c:pt idx="94">
                  <c:v>45</c:v>
                </c:pt>
                <c:pt idx="95">
                  <c:v>45.5</c:v>
                </c:pt>
                <c:pt idx="96">
                  <c:v>46</c:v>
                </c:pt>
                <c:pt idx="97">
                  <c:v>46.5</c:v>
                </c:pt>
                <c:pt idx="98">
                  <c:v>47</c:v>
                </c:pt>
                <c:pt idx="99">
                  <c:v>47.5</c:v>
                </c:pt>
                <c:pt idx="100">
                  <c:v>48</c:v>
                </c:pt>
              </c:numCache>
            </c:numRef>
          </c:xVal>
          <c:yVal>
            <c:numRef>
              <c:f>Sheet1!$P$3:$P$103</c:f>
              <c:numCache>
                <c:formatCode>General</c:formatCode>
                <c:ptCount val="101"/>
                <c:pt idx="0">
                  <c:v>9.6481407987783156E-3</c:v>
                </c:pt>
                <c:pt idx="1">
                  <c:v>1.1512673683707085E-2</c:v>
                </c:pt>
                <c:pt idx="2">
                  <c:v>1.3681293886233341E-2</c:v>
                </c:pt>
                <c:pt idx="3">
                  <c:v>1.6192506590688629E-2</c:v>
                </c:pt>
                <c:pt idx="4">
                  <c:v>1.9087735547149903E-2</c:v>
                </c:pt>
                <c:pt idx="5">
                  <c:v>2.2411225091842846E-2</c:v>
                </c:pt>
                <c:pt idx="6">
                  <c:v>2.6209881175393808E-2</c:v>
                </c:pt>
                <c:pt idx="7">
                  <c:v>3.0533046309912104E-2</c:v>
                </c:pt>
                <c:pt idx="8">
                  <c:v>3.5432204246334698E-2</c:v>
                </c:pt>
                <c:pt idx="9">
                  <c:v>4.0960611310845552E-2</c:v>
                </c:pt>
                <c:pt idx="10">
                  <c:v>4.7172852652945192E-2</c:v>
                </c:pt>
                <c:pt idx="11">
                  <c:v>5.4124323169348253E-2</c:v>
                </c:pt>
                <c:pt idx="12">
                  <c:v>6.187063454070163E-2</c:v>
                </c:pt>
                <c:pt idx="13">
                  <c:v>7.0466951617796592E-2</c:v>
                </c:pt>
                <c:pt idx="14">
                  <c:v>7.9967263278981904E-2</c:v>
                </c:pt>
                <c:pt idx="15">
                  <c:v>9.0423594803265187E-2</c:v>
                </c:pt>
                <c:pt idx="16">
                  <c:v>0.10188517071158032</c:v>
                </c:pt>
                <c:pt idx="17">
                  <c:v>0.11439753886610347</c:v>
                </c:pt>
                <c:pt idx="18">
                  <c:v>0.12800166832696108</c:v>
                </c:pt>
                <c:pt idx="19">
                  <c:v>0.14273303499025383</c:v>
                </c:pt>
                <c:pt idx="20">
                  <c:v>0.15862071031653438</c:v>
                </c:pt>
                <c:pt idx="21">
                  <c:v>0.17568646945467215</c:v>
                </c:pt>
                <c:pt idx="22">
                  <c:v>0.19394393572881019</c:v>
                </c:pt>
                <c:pt idx="23">
                  <c:v>0.21339777875039964</c:v>
                </c:pt>
                <c:pt idx="24">
                  <c:v>0.2340429833173969</c:v>
                </c:pt>
                <c:pt idx="25">
                  <c:v>0.25586420575380442</c:v>
                </c:pt>
                <c:pt idx="26">
                  <c:v>0.27883523342184474</c:v>
                </c:pt>
                <c:pt idx="27">
                  <c:v>0.30291856181533577</c:v>
                </c:pt>
                <c:pt idx="28">
                  <c:v>0.32806510193773358</c:v>
                </c:pt>
                <c:pt idx="29">
                  <c:v>0.35421402861489842</c:v>
                </c:pt>
                <c:pt idx="30">
                  <c:v>0.38129277803499845</c:v>
                </c:pt>
                <c:pt idx="31">
                  <c:v>0.40921720019964825</c:v>
                </c:pt>
                <c:pt idx="32">
                  <c:v>0.43789186917298584</c:v>
                </c:pt>
                <c:pt idx="33">
                  <c:v>0.46721055109654319</c:v>
                </c:pt>
                <c:pt idx="34">
                  <c:v>0.49705682696903586</c:v>
                </c:pt>
                <c:pt idx="35">
                  <c:v>0.52730486424488177</c:v>
                </c:pt>
                <c:pt idx="36">
                  <c:v>0.55782032845601048</c:v>
                </c:pt>
                <c:pt idx="37">
                  <c:v>0.58846142337826346</c:v>
                </c:pt>
                <c:pt idx="38">
                  <c:v>0.61908004581128251</c:v>
                </c:pt>
                <c:pt idx="39">
                  <c:v>0.64952303887740326</c:v>
                </c:pt>
                <c:pt idx="40">
                  <c:v>0.6796335259202535</c:v>
                </c:pt>
                <c:pt idx="41">
                  <c:v>0.70925230563739461</c:v>
                </c:pt>
                <c:pt idx="42">
                  <c:v>0.7382192880424272</c:v>
                </c:pt>
                <c:pt idx="43">
                  <c:v>0.76637495023830371</c:v>
                </c:pt>
                <c:pt idx="44">
                  <c:v>0.79356179080129186</c:v>
                </c:pt>
                <c:pt idx="45">
                  <c:v>0.81962576181897795</c:v>
                </c:pt>
                <c:pt idx="46">
                  <c:v>0.84441765827993587</c:v>
                </c:pt>
                <c:pt idx="47">
                  <c:v>0.86779444555126584</c:v>
                </c:pt>
                <c:pt idx="48">
                  <c:v>0.88962050706843221</c:v>
                </c:pt>
                <c:pt idx="49">
                  <c:v>0.90976879605742655</c:v>
                </c:pt>
                <c:pt idx="50">
                  <c:v>0.92812187706417393</c:v>
                </c:pt>
                <c:pt idx="51">
                  <c:v>0.94457284522768969</c:v>
                </c:pt>
                <c:pt idx="52">
                  <c:v>0.95902611354669476</c:v>
                </c:pt>
                <c:pt idx="53">
                  <c:v>0.97139806079792601</c:v>
                </c:pt>
                <c:pt idx="54">
                  <c:v>0.98161753521261796</c:v>
                </c:pt>
                <c:pt idx="55">
                  <c:v>0.98962621145189722</c:v>
                </c:pt>
                <c:pt idx="56">
                  <c:v>0.99537880079175778</c:v>
                </c:pt>
                <c:pt idx="57">
                  <c:v>0.99884311668795911</c:v>
                </c:pt>
                <c:pt idx="58">
                  <c:v>1</c:v>
                </c:pt>
                <c:pt idx="59">
                  <c:v>0.99884311007669957</c:v>
                </c:pt>
                <c:pt idx="60">
                  <c:v>0.99537858961579084</c:v>
                </c:pt>
                <c:pt idx="61">
                  <c:v>0.98962461268496427</c:v>
                </c:pt>
                <c:pt idx="62">
                  <c:v>0.98161082651741471</c:v>
                </c:pt>
                <c:pt idx="63">
                  <c:v>0.9713776986632161</c:v>
                </c:pt>
                <c:pt idx="64">
                  <c:v>0.95897578178710297</c:v>
                </c:pt>
                <c:pt idx="65">
                  <c:v>0.94446490885766154</c:v>
                </c:pt>
                <c:pt idx="66">
                  <c:v>0.92791333168190848</c:v>
                </c:pt>
                <c:pt idx="67">
                  <c:v>0.90939681571672037</c:v>
                </c:pt>
                <c:pt idx="68">
                  <c:v>0.88899770385234078</c:v>
                </c:pt>
                <c:pt idx="69">
                  <c:v>0.86680396143405147</c:v>
                </c:pt>
                <c:pt idx="70">
                  <c:v>0.84290821418911621</c:v>
                </c:pt>
                <c:pt idx="71">
                  <c:v>0.81740678998191885</c:v>
                </c:pt>
                <c:pt idx="72">
                  <c:v>0.79039877445616802</c:v>
                </c:pt>
                <c:pt idx="73">
                  <c:v>0.76198508966466227</c:v>
                </c:pt>
                <c:pt idx="74">
                  <c:v>0.7322676037593927</c:v>
                </c:pt>
                <c:pt idx="75">
                  <c:v>0.70134827874172134</c:v>
                </c:pt>
                <c:pt idx="76">
                  <c:v>0.66932836217654701</c:v>
                </c:pt>
                <c:pt idx="77">
                  <c:v>0.63630762767646865</c:v>
                </c:pt>
                <c:pt idx="78">
                  <c:v>0.60238366788060749</c:v>
                </c:pt>
                <c:pt idx="79">
                  <c:v>0.56765124260426225</c:v>
                </c:pt>
                <c:pt idx="80">
                  <c:v>0.53220168383386057</c:v>
                </c:pt>
                <c:pt idx="81">
                  <c:v>0.49612235829817164</c:v>
                </c:pt>
                <c:pt idx="82">
                  <c:v>0.45949618747046267</c:v>
                </c:pt>
                <c:pt idx="83">
                  <c:v>0.42240122405382419</c:v>
                </c:pt>
                <c:pt idx="84">
                  <c:v>0.38491028327761778</c:v>
                </c:pt>
                <c:pt idx="85">
                  <c:v>0.34709062668915669</c:v>
                </c:pt>
                <c:pt idx="86">
                  <c:v>0.30900369556162122</c:v>
                </c:pt>
                <c:pt idx="87">
                  <c:v>0.27070489055541813</c:v>
                </c:pt>
                <c:pt idx="88">
                  <c:v>0.23224339386276019</c:v>
                </c:pt>
                <c:pt idx="89">
                  <c:v>0.19366202972990343</c:v>
                </c:pt>
                <c:pt idx="90">
                  <c:v>0.1549971589828594</c:v>
                </c:pt>
                <c:pt idx="91">
                  <c:v>0.11627860297421917</c:v>
                </c:pt>
                <c:pt idx="92">
                  <c:v>7.7529592213979495E-2</c:v>
                </c:pt>
                <c:pt idx="93">
                  <c:v>3.8766734838401581E-2</c:v>
                </c:pt>
                <c:pt idx="94">
                  <c:v>0</c:v>
                </c:pt>
                <c:pt idx="95">
                  <c:v>-3.8767288779471089E-2</c:v>
                </c:pt>
                <c:pt idx="96">
                  <c:v>-7.7538455271096318E-2</c:v>
                </c:pt>
                <c:pt idx="97">
                  <c:v>-0.11632347220112702</c:v>
                </c:pt>
                <c:pt idx="98">
                  <c:v>-0.15513896790159309</c:v>
                </c:pt>
                <c:pt idx="99">
                  <c:v>-0.19400824294436231</c:v>
                </c:pt>
                <c:pt idx="100">
                  <c:v>-0.23296130177378241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E-4F37-9643-4CCE8C1B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0175"/>
        <c:axId val="790187679"/>
      </c:scatterChart>
      <c:valAx>
        <c:axId val="790190175"/>
        <c:scaling>
          <c:orientation val="minMax"/>
          <c:max val="5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87679"/>
        <c:crosses val="autoZero"/>
        <c:crossBetween val="midCat"/>
      </c:valAx>
      <c:valAx>
        <c:axId val="790187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359410</xdr:colOff>
      <xdr:row>19</xdr:row>
      <xdr:rowOff>72390</xdr:rowOff>
    </xdr:from>
    <xdr:to>
      <xdr:col>10</xdr:col>
      <xdr:colOff>831850</xdr:colOff>
      <xdr:row>38</xdr:row>
      <xdr:rowOff>41910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A3701373-F4A8-4D00-9B5E-18A1CC33E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1143000</xdr:colOff>
      <xdr:row>2</xdr:row>
      <xdr:rowOff>41910</xdr:rowOff>
    </xdr:from>
    <xdr:to>
      <xdr:col>23</xdr:col>
      <xdr:colOff>274320</xdr:colOff>
      <xdr:row>18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CC8B6-2047-4B30-8909-23569DA87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workbookViewId="0">
      <selection activeCell="D3" sqref="D3"/>
    </sheetView>
  </sheetViews>
  <sheetFormatPr defaultRowHeight="12.5" x14ac:dyDescent="0.25"/>
  <cols>
    <col min="8" max="8" width="9.08984375" style="3" customWidth="1"/>
    <col min="9" max="9" width="11.08984375" customWidth="1"/>
    <col min="11" max="11" width="16.453125" customWidth="1"/>
    <col min="12" max="13" width="12.453125" customWidth="1"/>
    <col min="14" max="14" width="12.453125" bestFit="1" customWidth="1"/>
    <col min="15" max="15" width="21" customWidth="1"/>
    <col min="16" max="16" width="17.08984375" customWidth="1"/>
  </cols>
  <sheetData>
    <row r="1" spans="1:16" x14ac:dyDescent="0.25">
      <c r="C1" t="s">
        <v>22</v>
      </c>
      <c r="D1" s="4" t="s">
        <v>23</v>
      </c>
      <c r="E1" t="s">
        <v>17</v>
      </c>
      <c r="F1" t="s">
        <v>18</v>
      </c>
      <c r="G1" t="s">
        <v>19</v>
      </c>
    </row>
    <row r="2" spans="1:16" ht="13" x14ac:dyDescent="0.3">
      <c r="A2" t="s">
        <v>0</v>
      </c>
      <c r="B2" t="s">
        <v>4</v>
      </c>
      <c r="C2" s="1">
        <v>22</v>
      </c>
      <c r="D2" s="1">
        <v>20</v>
      </c>
      <c r="E2" s="1">
        <v>22</v>
      </c>
      <c r="F2" s="1">
        <v>18</v>
      </c>
      <c r="G2" s="1">
        <v>27</v>
      </c>
      <c r="H2" s="2"/>
      <c r="I2" t="s">
        <v>8</v>
      </c>
      <c r="J2" t="s">
        <v>9</v>
      </c>
      <c r="K2" t="s">
        <v>10</v>
      </c>
      <c r="L2" t="s">
        <v>9</v>
      </c>
      <c r="M2" t="s">
        <v>10</v>
      </c>
      <c r="N2" t="s">
        <v>16</v>
      </c>
      <c r="O2" t="s">
        <v>20</v>
      </c>
      <c r="P2" t="s">
        <v>21</v>
      </c>
    </row>
    <row r="3" spans="1:16" ht="13" x14ac:dyDescent="0.3">
      <c r="A3" t="s">
        <v>1</v>
      </c>
      <c r="B3" t="s">
        <v>5</v>
      </c>
      <c r="C3" s="1">
        <v>48</v>
      </c>
      <c r="D3" s="1">
        <v>55</v>
      </c>
      <c r="E3" s="1">
        <v>40</v>
      </c>
      <c r="F3" s="1">
        <v>38</v>
      </c>
      <c r="G3" s="1">
        <v>45</v>
      </c>
      <c r="H3" s="2"/>
      <c r="I3">
        <v>-2</v>
      </c>
      <c r="J3">
        <f>($C$3-I3)/($C$3-$C$2)</f>
        <v>1.9230769230769231</v>
      </c>
      <c r="K3">
        <f t="shared" ref="K3:K34" si="0">EXP($C$4/$C$5*(1-POWER(J3,$C$5)))*POWER(J3,$C$4)</f>
        <v>8.5206729640146958E-2</v>
      </c>
      <c r="L3">
        <f>($D$3-I3)/($D$3-$D$2)</f>
        <v>1.6285714285714286</v>
      </c>
      <c r="M3">
        <f>EXP($D$4/$D$5*(1-POWER(L3,$D$5)))*POWER(L3,$D$4)</f>
        <v>0.33681231830624792</v>
      </c>
      <c r="N3">
        <v>4.7172852652945192E-2</v>
      </c>
      <c r="O3">
        <v>0.19394393572881019</v>
      </c>
      <c r="P3">
        <v>9.6481407987783156E-3</v>
      </c>
    </row>
    <row r="4" spans="1:16" ht="13" x14ac:dyDescent="0.3">
      <c r="A4" t="s">
        <v>2</v>
      </c>
      <c r="B4" t="s">
        <v>6</v>
      </c>
      <c r="C4" s="1">
        <v>12</v>
      </c>
      <c r="D4" s="1">
        <v>10</v>
      </c>
      <c r="E4" s="1">
        <v>1</v>
      </c>
      <c r="F4" s="1">
        <v>1</v>
      </c>
      <c r="G4" s="1">
        <v>1</v>
      </c>
      <c r="H4" s="2"/>
      <c r="I4">
        <f>I3+0.5</f>
        <v>-1.5</v>
      </c>
      <c r="J4">
        <f t="shared" ref="J4:J67" si="1">($C$3-I4)/($C$3-$C$2)</f>
        <v>1.9038461538461537</v>
      </c>
      <c r="K4">
        <f t="shared" si="0"/>
        <v>9.2495317291671458E-2</v>
      </c>
      <c r="L4">
        <f t="shared" ref="L4:L67" si="2">($D$3-I4)/($D$3-$D$2)</f>
        <v>1.6142857142857143</v>
      </c>
      <c r="M4">
        <f t="shared" ref="M4:M67" si="3">EXP($D$4/$D$5*(1-POWER(L4,$D$5)))*POWER(L4,$D$4)</f>
        <v>0.35111521234338189</v>
      </c>
      <c r="N4">
        <v>5.4124323169348253E-2</v>
      </c>
      <c r="O4">
        <v>0.21139862144376143</v>
      </c>
      <c r="P4">
        <v>1.1512673683707085E-2</v>
      </c>
    </row>
    <row r="5" spans="1:16" ht="13" x14ac:dyDescent="0.3">
      <c r="A5" t="s">
        <v>3</v>
      </c>
      <c r="B5" t="s">
        <v>7</v>
      </c>
      <c r="C5" s="1">
        <v>0.8</v>
      </c>
      <c r="D5" s="1">
        <v>0.8</v>
      </c>
      <c r="E5" s="1">
        <v>3</v>
      </c>
      <c r="F5" s="1">
        <v>3</v>
      </c>
      <c r="G5" s="1">
        <v>3</v>
      </c>
      <c r="H5" s="2"/>
      <c r="I5">
        <f t="shared" ref="I5:I68" si="4">I4+0.5</f>
        <v>-1</v>
      </c>
      <c r="J5">
        <f t="shared" si="1"/>
        <v>1.8846153846153846</v>
      </c>
      <c r="K5">
        <f t="shared" si="0"/>
        <v>0.10032561775662191</v>
      </c>
      <c r="L5">
        <f t="shared" si="2"/>
        <v>1.6</v>
      </c>
      <c r="M5">
        <f t="shared" si="3"/>
        <v>0.36582297487164306</v>
      </c>
      <c r="N5">
        <v>6.187063454070163E-2</v>
      </c>
      <c r="O5">
        <v>0.22981921655912105</v>
      </c>
      <c r="P5">
        <v>1.3681293886233341E-2</v>
      </c>
    </row>
    <row r="6" spans="1:16" x14ac:dyDescent="0.25">
      <c r="I6">
        <f t="shared" si="4"/>
        <v>-0.5</v>
      </c>
      <c r="J6">
        <f t="shared" si="1"/>
        <v>1.8653846153846154</v>
      </c>
      <c r="K6">
        <f t="shared" si="0"/>
        <v>0.10872801484603239</v>
      </c>
      <c r="L6">
        <f t="shared" si="2"/>
        <v>1.5857142857142856</v>
      </c>
      <c r="M6">
        <f t="shared" si="3"/>
        <v>0.38093153685863224</v>
      </c>
      <c r="N6">
        <v>7.0466951617796592E-2</v>
      </c>
      <c r="O6">
        <v>0.24919570170470279</v>
      </c>
      <c r="P6">
        <v>1.6192506590688629E-2</v>
      </c>
    </row>
    <row r="7" spans="1:16" x14ac:dyDescent="0.25">
      <c r="A7" t="s">
        <v>13</v>
      </c>
      <c r="I7">
        <f t="shared" si="4"/>
        <v>0</v>
      </c>
      <c r="J7">
        <f t="shared" si="1"/>
        <v>1.8461538461538463</v>
      </c>
      <c r="K7">
        <f t="shared" si="0"/>
        <v>0.11773337102532952</v>
      </c>
      <c r="L7">
        <f t="shared" si="2"/>
        <v>1.5714285714285714</v>
      </c>
      <c r="M7">
        <f t="shared" si="3"/>
        <v>0.39643530657547832</v>
      </c>
      <c r="N7">
        <v>7.9967263278981904E-2</v>
      </c>
      <c r="O7">
        <v>0.2695109890341133</v>
      </c>
      <c r="P7">
        <v>1.9087735547149903E-2</v>
      </c>
    </row>
    <row r="8" spans="1:16" x14ac:dyDescent="0.25">
      <c r="A8" t="s">
        <v>4</v>
      </c>
      <c r="B8" t="s">
        <v>11</v>
      </c>
      <c r="I8">
        <f t="shared" si="4"/>
        <v>0.5</v>
      </c>
      <c r="J8">
        <f t="shared" si="1"/>
        <v>1.8269230769230769</v>
      </c>
      <c r="K8">
        <f t="shared" si="0"/>
        <v>0.1273728557630876</v>
      </c>
      <c r="L8">
        <f t="shared" si="2"/>
        <v>1.5571428571428572</v>
      </c>
      <c r="M8">
        <f t="shared" si="3"/>
        <v>0.41232706510489409</v>
      </c>
      <c r="N8">
        <v>9.0423594803265187E-2</v>
      </c>
      <c r="O8">
        <v>0.29074065409004624</v>
      </c>
      <c r="P8">
        <v>2.2411225091842846E-2</v>
      </c>
    </row>
    <row r="9" spans="1:16" x14ac:dyDescent="0.25">
      <c r="A9" t="s">
        <v>5</v>
      </c>
      <c r="B9" t="s">
        <v>12</v>
      </c>
      <c r="I9">
        <f t="shared" si="4"/>
        <v>1</v>
      </c>
      <c r="J9">
        <f t="shared" si="1"/>
        <v>1.8076923076923077</v>
      </c>
      <c r="K9">
        <f t="shared" si="0"/>
        <v>0.13767774553462409</v>
      </c>
      <c r="L9">
        <f t="shared" si="2"/>
        <v>1.5428571428571429</v>
      </c>
      <c r="M9">
        <f t="shared" si="3"/>
        <v>0.42859786053115068</v>
      </c>
      <c r="N9">
        <v>0.10188517071158032</v>
      </c>
      <c r="O9">
        <v>0.31285273503884103</v>
      </c>
      <c r="P9">
        <v>2.6209881175393808E-2</v>
      </c>
    </row>
    <row r="10" spans="1:16" x14ac:dyDescent="0.25">
      <c r="A10" t="s">
        <v>6</v>
      </c>
      <c r="B10" t="s">
        <v>14</v>
      </c>
      <c r="I10">
        <f t="shared" si="4"/>
        <v>1.5</v>
      </c>
      <c r="J10">
        <f t="shared" si="1"/>
        <v>1.7884615384615385</v>
      </c>
      <c r="K10">
        <f t="shared" si="0"/>
        <v>0.14867919329112717</v>
      </c>
      <c r="L10">
        <f t="shared" si="2"/>
        <v>1.5285714285714285</v>
      </c>
      <c r="M10">
        <f t="shared" si="3"/>
        <v>0.44523690135440086</v>
      </c>
      <c r="N10">
        <v>0.11439753886610347</v>
      </c>
      <c r="O10">
        <v>0.33580760473821381</v>
      </c>
      <c r="P10">
        <v>3.0533046309912104E-2</v>
      </c>
    </row>
    <row r="11" spans="1:16" x14ac:dyDescent="0.25">
      <c r="A11" t="s">
        <v>7</v>
      </c>
      <c r="B11" t="s">
        <v>15</v>
      </c>
      <c r="I11">
        <f t="shared" si="4"/>
        <v>2</v>
      </c>
      <c r="J11">
        <f t="shared" si="1"/>
        <v>1.7692307692307692</v>
      </c>
      <c r="K11">
        <f t="shared" si="0"/>
        <v>0.16040796525333131</v>
      </c>
      <c r="L11">
        <f t="shared" si="2"/>
        <v>1.5142857142857142</v>
      </c>
      <c r="M11">
        <f t="shared" si="3"/>
        <v>0.46223144974140928</v>
      </c>
      <c r="N11">
        <v>0.12800166832696108</v>
      </c>
      <c r="O11">
        <v>0.35955792013565063</v>
      </c>
      <c r="P11">
        <v>3.5432204246334698E-2</v>
      </c>
    </row>
    <row r="12" spans="1:16" x14ac:dyDescent="0.25">
      <c r="I12">
        <f t="shared" si="4"/>
        <v>2.5</v>
      </c>
      <c r="J12">
        <f t="shared" si="1"/>
        <v>1.75</v>
      </c>
      <c r="K12">
        <f t="shared" si="0"/>
        <v>0.17289414298133168</v>
      </c>
      <c r="L12">
        <f t="shared" si="2"/>
        <v>1.5</v>
      </c>
      <c r="M12">
        <f t="shared" si="3"/>
        <v>0.47956671529785022</v>
      </c>
      <c r="N12">
        <v>0.14273303499025383</v>
      </c>
      <c r="O12">
        <v>0.38404865242141378</v>
      </c>
      <c r="P12">
        <v>4.0960611310845552E-2</v>
      </c>
    </row>
    <row r="13" spans="1:16" x14ac:dyDescent="0.25">
      <c r="I13">
        <f t="shared" si="4"/>
        <v>3</v>
      </c>
      <c r="J13">
        <f t="shared" si="1"/>
        <v>1.7307692307692308</v>
      </c>
      <c r="K13">
        <f t="shared" si="0"/>
        <v>0.18616678881627896</v>
      </c>
      <c r="L13">
        <f t="shared" si="2"/>
        <v>1.4857142857142858</v>
      </c>
      <c r="M13">
        <f t="shared" si="3"/>
        <v>0.49722575012375725</v>
      </c>
      <c r="N13">
        <v>0.15862071031653438</v>
      </c>
      <c r="O13">
        <v>0.40921720019964825</v>
      </c>
      <c r="P13">
        <v>4.7172852652945192E-2</v>
      </c>
    </row>
    <row r="14" spans="1:16" x14ac:dyDescent="0.25">
      <c r="I14">
        <f t="shared" si="4"/>
        <v>3.5</v>
      </c>
      <c r="J14">
        <f t="shared" si="1"/>
        <v>1.7115384615384615</v>
      </c>
      <c r="K14">
        <f t="shared" si="0"/>
        <v>0.20025357299308519</v>
      </c>
      <c r="L14">
        <f t="shared" si="2"/>
        <v>1.4714285714285715</v>
      </c>
      <c r="M14">
        <f t="shared" si="3"/>
        <v>0.51518934599304678</v>
      </c>
      <c r="N14">
        <v>0.17568646945467215</v>
      </c>
      <c r="O14">
        <v>0.43499358671617405</v>
      </c>
      <c r="P14">
        <v>5.4124323169348253E-2</v>
      </c>
    </row>
    <row r="15" spans="1:16" x14ac:dyDescent="0.25">
      <c r="I15">
        <f t="shared" si="4"/>
        <v>4</v>
      </c>
      <c r="J15">
        <f t="shared" si="1"/>
        <v>1.6923076923076923</v>
      </c>
      <c r="K15">
        <f t="shared" si="0"/>
        <v>0.21518036099410948</v>
      </c>
      <c r="L15">
        <f t="shared" si="2"/>
        <v>1.4571428571428571</v>
      </c>
      <c r="M15">
        <f t="shared" si="3"/>
        <v>0.533435934579921</v>
      </c>
      <c r="N15">
        <v>0.19394393572881019</v>
      </c>
      <c r="O15">
        <v>0.46130074091629808</v>
      </c>
      <c r="P15">
        <v>6.187063454070163E-2</v>
      </c>
    </row>
    <row r="16" spans="1:16" x14ac:dyDescent="0.25">
      <c r="I16">
        <f t="shared" si="4"/>
        <v>4.5</v>
      </c>
      <c r="J16">
        <f t="shared" si="1"/>
        <v>1.6730769230769231</v>
      </c>
      <c r="K16">
        <f t="shared" si="0"/>
        <v>0.23097076006049003</v>
      </c>
      <c r="L16">
        <f t="shared" si="2"/>
        <v>1.4428571428571428</v>
      </c>
      <c r="M16">
        <f t="shared" si="3"/>
        <v>0.55194149173885843</v>
      </c>
      <c r="N16">
        <v>0.21339777875039964</v>
      </c>
      <c r="O16">
        <v>0.48805486082562588</v>
      </c>
      <c r="P16">
        <v>7.0466951617796592E-2</v>
      </c>
    </row>
    <row r="17" spans="9:16" x14ac:dyDescent="0.25">
      <c r="I17">
        <f t="shared" si="4"/>
        <v>5</v>
      </c>
      <c r="J17">
        <f t="shared" si="1"/>
        <v>1.6538461538461537</v>
      </c>
      <c r="K17">
        <f t="shared" si="0"/>
        <v>0.24764562420901087</v>
      </c>
      <c r="L17">
        <f t="shared" si="2"/>
        <v>1.4285714285714286</v>
      </c>
      <c r="M17">
        <f t="shared" si="3"/>
        <v>0.57067944693024819</v>
      </c>
      <c r="N17">
        <v>0.2340429833173969</v>
      </c>
      <c r="O17">
        <v>0.51516585647699875</v>
      </c>
      <c r="P17">
        <v>7.9967263278981904E-2</v>
      </c>
    </row>
    <row r="18" spans="9:16" x14ac:dyDescent="0.25">
      <c r="I18">
        <f t="shared" si="4"/>
        <v>5.5</v>
      </c>
      <c r="J18">
        <f t="shared" si="1"/>
        <v>1.6346153846153846</v>
      </c>
      <c r="K18">
        <f t="shared" si="0"/>
        <v>0.26522251762675636</v>
      </c>
      <c r="L18">
        <f t="shared" si="2"/>
        <v>1.4142857142857144</v>
      </c>
      <c r="M18">
        <f t="shared" si="3"/>
        <v>0.58962059896970664</v>
      </c>
      <c r="N18">
        <v>0.25586420575380442</v>
      </c>
      <c r="O18">
        <v>0.54253786837273044</v>
      </c>
      <c r="P18">
        <v>9.0423594803265187E-2</v>
      </c>
    </row>
    <row r="19" spans="9:16" x14ac:dyDescent="0.25">
      <c r="I19">
        <f t="shared" si="4"/>
        <v>6</v>
      </c>
      <c r="J19">
        <f t="shared" si="1"/>
        <v>1.6153846153846154</v>
      </c>
      <c r="K19">
        <f t="shared" si="0"/>
        <v>0.28371513694174189</v>
      </c>
      <c r="L19">
        <f t="shared" si="2"/>
        <v>1.4</v>
      </c>
      <c r="M19">
        <f t="shared" si="3"/>
        <v>0.60873303936506395</v>
      </c>
      <c r="N19">
        <v>0.27883523342184474</v>
      </c>
      <c r="O19">
        <v>0.57006985629785401</v>
      </c>
      <c r="P19">
        <v>0.10188517071158032</v>
      </c>
    </row>
    <row r="20" spans="9:16" x14ac:dyDescent="0.25">
      <c r="I20">
        <f t="shared" si="4"/>
        <v>6.5</v>
      </c>
      <c r="J20">
        <f t="shared" si="1"/>
        <v>1.5961538461538463</v>
      </c>
      <c r="K20">
        <f t="shared" si="0"/>
        <v>0.30313269360312861</v>
      </c>
      <c r="L20">
        <f t="shared" si="2"/>
        <v>1.3857142857142857</v>
      </c>
      <c r="M20">
        <f t="shared" si="3"/>
        <v>0.62798208458972049</v>
      </c>
      <c r="N20">
        <v>0.30291856181533577</v>
      </c>
      <c r="O20">
        <v>0.59765625221016683</v>
      </c>
      <c r="P20">
        <v>0.11439753886610347</v>
      </c>
    </row>
    <row r="21" spans="9:16" x14ac:dyDescent="0.25">
      <c r="I21">
        <f t="shared" si="4"/>
        <v>7</v>
      </c>
      <c r="J21">
        <f t="shared" si="1"/>
        <v>1.5769230769230769</v>
      </c>
      <c r="K21">
        <f t="shared" si="0"/>
        <v>0.32347925845674053</v>
      </c>
      <c r="L21">
        <f t="shared" si="2"/>
        <v>1.3714285714285714</v>
      </c>
      <c r="M21">
        <f t="shared" si="3"/>
        <v>0.64733021872366103</v>
      </c>
      <c r="N21">
        <v>0.32806510193773358</v>
      </c>
      <c r="O21">
        <v>0.62518766994759178</v>
      </c>
      <c r="P21">
        <v>0.12800166832696108</v>
      </c>
    </row>
    <row r="22" spans="9:16" x14ac:dyDescent="0.25">
      <c r="I22">
        <f t="shared" si="4"/>
        <v>7.5</v>
      </c>
      <c r="J22">
        <f t="shared" si="1"/>
        <v>1.5576923076923077</v>
      </c>
      <c r="K22">
        <f t="shared" si="0"/>
        <v>0.34475307157625174</v>
      </c>
      <c r="L22">
        <f t="shared" si="2"/>
        <v>1.3571428571428572</v>
      </c>
      <c r="M22">
        <f t="shared" si="3"/>
        <v>0.66673704797254063</v>
      </c>
      <c r="N22">
        <v>0.35421402861489842</v>
      </c>
      <c r="O22">
        <v>0.6525516636313462</v>
      </c>
      <c r="P22">
        <v>0.14273303499025383</v>
      </c>
    </row>
    <row r="23" spans="9:16" x14ac:dyDescent="0.25">
      <c r="I23">
        <f t="shared" si="4"/>
        <v>8</v>
      </c>
      <c r="J23">
        <f t="shared" si="1"/>
        <v>1.5384615384615385</v>
      </c>
      <c r="K23">
        <f t="shared" si="0"/>
        <v>0.36694582151212601</v>
      </c>
      <c r="L23">
        <f t="shared" si="2"/>
        <v>1.3428571428571427</v>
      </c>
      <c r="M23">
        <f t="shared" si="3"/>
        <v>0.68615926864940835</v>
      </c>
      <c r="N23">
        <v>0.38129277803499845</v>
      </c>
      <c r="O23">
        <v>0.6796335259202535</v>
      </c>
      <c r="P23">
        <v>0.15862071031653438</v>
      </c>
    </row>
    <row r="24" spans="9:16" x14ac:dyDescent="0.25">
      <c r="I24">
        <f t="shared" si="4"/>
        <v>8.5</v>
      </c>
      <c r="J24">
        <f t="shared" si="1"/>
        <v>1.5192307692307692</v>
      </c>
      <c r="K24">
        <f t="shared" si="0"/>
        <v>0.39004189935121059</v>
      </c>
      <c r="L24">
        <f t="shared" si="2"/>
        <v>1.3285714285714285</v>
      </c>
      <c r="M24">
        <f t="shared" si="3"/>
        <v>0.70555065027146868</v>
      </c>
      <c r="N24">
        <v>0.40921720019964825</v>
      </c>
      <c r="O24">
        <v>0.7063171166997616</v>
      </c>
      <c r="P24">
        <v>0.17568646945467215</v>
      </c>
    </row>
    <row r="25" spans="9:16" x14ac:dyDescent="0.25">
      <c r="I25">
        <f t="shared" si="4"/>
        <v>9</v>
      </c>
      <c r="J25">
        <f t="shared" si="1"/>
        <v>1.5</v>
      </c>
      <c r="K25">
        <f t="shared" si="0"/>
        <v>0.41401763433954836</v>
      </c>
      <c r="L25">
        <f t="shared" si="2"/>
        <v>1.3142857142857143</v>
      </c>
      <c r="M25">
        <f t="shared" si="3"/>
        <v>0.72486203548393957</v>
      </c>
      <c r="N25">
        <v>0.43789186917298584</v>
      </c>
      <c r="O25">
        <v>0.73248571237773275</v>
      </c>
      <c r="P25">
        <v>0.19394393572881019</v>
      </c>
    </row>
    <row r="26" spans="9:16" x14ac:dyDescent="0.25">
      <c r="I26">
        <f t="shared" si="4"/>
        <v>9.5</v>
      </c>
      <c r="J26">
        <f t="shared" si="1"/>
        <v>1.4807692307692308</v>
      </c>
      <c r="K26">
        <f t="shared" si="0"/>
        <v>0.43884051930564261</v>
      </c>
      <c r="L26">
        <f t="shared" si="2"/>
        <v>1.3</v>
      </c>
      <c r="M26">
        <f t="shared" si="3"/>
        <v>0.74404135857261244</v>
      </c>
      <c r="N26">
        <v>0.46721055109654319</v>
      </c>
      <c r="O26">
        <v>0.75802286571330901</v>
      </c>
      <c r="P26">
        <v>0.21339777875039964</v>
      </c>
    </row>
    <row r="27" spans="9:16" x14ac:dyDescent="0.25">
      <c r="I27">
        <f t="shared" si="4"/>
        <v>10</v>
      </c>
      <c r="J27">
        <f t="shared" si="1"/>
        <v>1.4615384615384615</v>
      </c>
      <c r="K27">
        <f t="shared" si="0"/>
        <v>0.46446843572331126</v>
      </c>
      <c r="L27">
        <f t="shared" si="2"/>
        <v>1.2857142857142858</v>
      </c>
      <c r="M27">
        <f t="shared" si="3"/>
        <v>0.76303368436424024</v>
      </c>
      <c r="N27">
        <v>0.49705682696903586</v>
      </c>
      <c r="O27">
        <v>0.78281326602681711</v>
      </c>
      <c r="P27">
        <v>0.2340429833173969</v>
      </c>
    </row>
    <row r="28" spans="9:16" x14ac:dyDescent="0.25">
      <c r="I28">
        <f t="shared" si="4"/>
        <v>10.5</v>
      </c>
      <c r="J28">
        <f t="shared" si="1"/>
        <v>1.4423076923076923</v>
      </c>
      <c r="K28">
        <f t="shared" si="0"/>
        <v>0.49084888996000542</v>
      </c>
      <c r="L28">
        <f t="shared" si="2"/>
        <v>1.2714285714285714</v>
      </c>
      <c r="M28">
        <f t="shared" si="3"/>
        <v>0.78178126933710856</v>
      </c>
      <c r="N28">
        <v>0.52730486424488177</v>
      </c>
      <c r="O28">
        <v>0.80674358972598592</v>
      </c>
      <c r="P28">
        <v>0.25586420575380442</v>
      </c>
    </row>
    <row r="29" spans="9:16" x14ac:dyDescent="0.25">
      <c r="I29">
        <f t="shared" si="4"/>
        <v>11</v>
      </c>
      <c r="J29">
        <f t="shared" si="1"/>
        <v>1.4230769230769231</v>
      </c>
      <c r="K29">
        <f t="shared" si="0"/>
        <v>0.51791827404993995</v>
      </c>
      <c r="L29">
        <f t="shared" si="2"/>
        <v>1.2571428571428571</v>
      </c>
      <c r="M29">
        <f t="shared" si="3"/>
        <v>0.80022364677064639</v>
      </c>
      <c r="N29">
        <v>0.55782032845601048</v>
      </c>
      <c r="O29">
        <v>0.82970333133148133</v>
      </c>
      <c r="P29">
        <v>0.27883523342184474</v>
      </c>
    </row>
    <row r="30" spans="9:16" x14ac:dyDescent="0.25">
      <c r="I30">
        <f t="shared" si="4"/>
        <v>11.5</v>
      </c>
      <c r="J30">
        <f t="shared" si="1"/>
        <v>1.4038461538461537</v>
      </c>
      <c r="K30">
        <f t="shared" si="0"/>
        <v>0.54560116618727905</v>
      </c>
      <c r="L30">
        <f t="shared" si="2"/>
        <v>1.2428571428571429</v>
      </c>
      <c r="M30">
        <f t="shared" si="3"/>
        <v>0.81829773775026637</v>
      </c>
      <c r="N30">
        <v>0.58846142337826346</v>
      </c>
      <c r="O30">
        <v>0.85158560558447771</v>
      </c>
      <c r="P30">
        <v>0.30291856181533577</v>
      </c>
    </row>
    <row r="31" spans="9:16" x14ac:dyDescent="0.25">
      <c r="I31">
        <f t="shared" si="4"/>
        <v>12</v>
      </c>
      <c r="J31">
        <f t="shared" si="1"/>
        <v>1.3846153846153846</v>
      </c>
      <c r="K31">
        <f t="shared" si="0"/>
        <v>0.57380968802132237</v>
      </c>
      <c r="L31">
        <f t="shared" si="2"/>
        <v>1.2285714285714286</v>
      </c>
      <c r="M31">
        <f t="shared" si="3"/>
        <v>0.83593798980914613</v>
      </c>
      <c r="N31">
        <v>0.61908004581128251</v>
      </c>
      <c r="O31">
        <v>0.87228791175947962</v>
      </c>
      <c r="P31">
        <v>0.32806510193773358</v>
      </c>
    </row>
    <row r="32" spans="9:16" x14ac:dyDescent="0.25">
      <c r="I32">
        <f t="shared" si="4"/>
        <v>12.5</v>
      </c>
      <c r="J32">
        <f t="shared" si="1"/>
        <v>1.3653846153846154</v>
      </c>
      <c r="K32">
        <f t="shared" si="0"/>
        <v>0.60244293771388646</v>
      </c>
      <c r="L32">
        <f t="shared" si="2"/>
        <v>1.2142857142857142</v>
      </c>
      <c r="M32">
        <f t="shared" si="3"/>
        <v>0.85307654492957963</v>
      </c>
      <c r="N32">
        <v>0.64952303887740326</v>
      </c>
      <c r="O32">
        <v>0.89171285197302386</v>
      </c>
      <c r="P32">
        <v>0.35421402861489842</v>
      </c>
    </row>
    <row r="33" spans="9:16" x14ac:dyDescent="0.25">
      <c r="I33">
        <f t="shared" si="4"/>
        <v>13</v>
      </c>
      <c r="J33">
        <f t="shared" si="1"/>
        <v>1.3461538461538463</v>
      </c>
      <c r="K33">
        <f t="shared" si="0"/>
        <v>0.63138651954038538</v>
      </c>
      <c r="L33">
        <f t="shared" si="2"/>
        <v>1.2</v>
      </c>
      <c r="M33">
        <f t="shared" si="3"/>
        <v>0.86964343853995107</v>
      </c>
      <c r="N33">
        <v>0.6796335259202535</v>
      </c>
      <c r="O33">
        <v>0.90976879605742655</v>
      </c>
      <c r="P33">
        <v>0.38129277803499845</v>
      </c>
    </row>
    <row r="34" spans="9:16" x14ac:dyDescent="0.25">
      <c r="I34">
        <f t="shared" si="4"/>
        <v>13.5</v>
      </c>
      <c r="J34">
        <f t="shared" si="1"/>
        <v>1.3269230769230769</v>
      </c>
      <c r="K34">
        <f t="shared" si="0"/>
        <v>0.66051219252340865</v>
      </c>
      <c r="L34">
        <f t="shared" si="2"/>
        <v>1.1857142857142857</v>
      </c>
      <c r="M34">
        <f t="shared" si="3"/>
        <v>0.88556683102657852</v>
      </c>
      <c r="N34">
        <v>0.70925230563739461</v>
      </c>
      <c r="O34">
        <v>0.92637048644084985</v>
      </c>
      <c r="P34">
        <v>0.40921720019964825</v>
      </c>
    </row>
    <row r="35" spans="9:16" x14ac:dyDescent="0.25">
      <c r="I35">
        <f t="shared" si="4"/>
        <v>14</v>
      </c>
      <c r="J35">
        <f t="shared" si="1"/>
        <v>1.3076923076923077</v>
      </c>
      <c r="K35">
        <f t="shared" ref="K35:K66" si="5">EXP($C$4/$C$5*(1-POWER(J35,$C$5)))*POWER(J35,$C$4)</f>
        <v>0.6896776621131534</v>
      </c>
      <c r="L35">
        <f t="shared" si="2"/>
        <v>1.1714285714285715</v>
      </c>
      <c r="M35">
        <f t="shared" si="3"/>
        <v>0.90077327312939037</v>
      </c>
      <c r="N35">
        <v>0.7382192880424272</v>
      </c>
      <c r="O35">
        <v>0.94143957742195372</v>
      </c>
      <c r="P35">
        <v>0.43789186917298584</v>
      </c>
    </row>
    <row r="36" spans="9:16" x14ac:dyDescent="0.25">
      <c r="I36">
        <f t="shared" si="4"/>
        <v>14.5</v>
      </c>
      <c r="J36">
        <f t="shared" si="1"/>
        <v>1.2884615384615385</v>
      </c>
      <c r="K36">
        <f t="shared" si="5"/>
        <v>0.71872654019607984</v>
      </c>
      <c r="L36">
        <f t="shared" si="2"/>
        <v>1.1571428571428573</v>
      </c>
      <c r="M36">
        <f t="shared" si="3"/>
        <v>0.91518800640420406</v>
      </c>
      <c r="N36">
        <v>0.76637495023830371</v>
      </c>
      <c r="O36">
        <v>0.95490510422988739</v>
      </c>
      <c r="P36">
        <v>0.46721055109654319</v>
      </c>
    </row>
    <row r="37" spans="9:16" x14ac:dyDescent="0.25">
      <c r="I37">
        <f t="shared" si="4"/>
        <v>15</v>
      </c>
      <c r="J37">
        <f t="shared" si="1"/>
        <v>1.2692307692307692</v>
      </c>
      <c r="K37">
        <f t="shared" si="5"/>
        <v>0.74748849963375186</v>
      </c>
      <c r="L37">
        <f t="shared" si="2"/>
        <v>1.1428571428571428</v>
      </c>
      <c r="M37">
        <f t="shared" si="3"/>
        <v>0.92873529970888558</v>
      </c>
      <c r="N37">
        <v>0.79356179080129186</v>
      </c>
      <c r="O37">
        <v>0.96670387829868742</v>
      </c>
      <c r="P37">
        <v>0.49705682696903586</v>
      </c>
    </row>
    <row r="38" spans="9:16" x14ac:dyDescent="0.25">
      <c r="I38">
        <f t="shared" si="4"/>
        <v>15.5</v>
      </c>
      <c r="J38">
        <f t="shared" si="1"/>
        <v>1.25</v>
      </c>
      <c r="K38">
        <f t="shared" si="5"/>
        <v>0.77577965001163718</v>
      </c>
      <c r="L38">
        <f t="shared" si="2"/>
        <v>1.1285714285714286</v>
      </c>
      <c r="M38">
        <f t="shared" si="3"/>
        <v>0.94133882240375488</v>
      </c>
      <c r="N38">
        <v>0.81962576181897795</v>
      </c>
      <c r="O38">
        <v>0.97678080623986818</v>
      </c>
      <c r="P38">
        <v>0.52730486424488177</v>
      </c>
    </row>
    <row r="39" spans="9:16" x14ac:dyDescent="0.25">
      <c r="I39">
        <f t="shared" si="4"/>
        <v>16</v>
      </c>
      <c r="J39">
        <f t="shared" si="1"/>
        <v>1.2307692307692308</v>
      </c>
      <c r="K39">
        <f t="shared" si="5"/>
        <v>0.80340316120660504</v>
      </c>
      <c r="L39">
        <f t="shared" si="2"/>
        <v>1.1142857142857143</v>
      </c>
      <c r="M39">
        <f t="shared" si="3"/>
        <v>0.95292205464538016</v>
      </c>
      <c r="N39">
        <v>0.84441765827993587</v>
      </c>
      <c r="O39">
        <v>0.98508913104924278</v>
      </c>
      <c r="P39">
        <v>0.55782032845601048</v>
      </c>
    </row>
    <row r="40" spans="9:16" x14ac:dyDescent="0.25">
      <c r="I40">
        <f t="shared" si="4"/>
        <v>16.5</v>
      </c>
      <c r="J40">
        <f t="shared" si="1"/>
        <v>1.2115384615384615</v>
      </c>
      <c r="K40">
        <f t="shared" si="5"/>
        <v>0.83015016064928948</v>
      </c>
      <c r="L40">
        <f t="shared" si="2"/>
        <v>1.1000000000000001</v>
      </c>
      <c r="M40">
        <f t="shared" si="3"/>
        <v>0.963408734795418</v>
      </c>
      <c r="N40">
        <v>0.86779444555126584</v>
      </c>
      <c r="O40">
        <v>0.99159059511596248</v>
      </c>
      <c r="P40">
        <v>0.58846142337826346</v>
      </c>
    </row>
    <row r="41" spans="9:16" x14ac:dyDescent="0.25">
      <c r="I41">
        <f t="shared" si="4"/>
        <v>17</v>
      </c>
      <c r="J41">
        <f t="shared" si="1"/>
        <v>1.1923076923076923</v>
      </c>
      <c r="K41">
        <f t="shared" si="5"/>
        <v>0.85580092864534085</v>
      </c>
      <c r="L41">
        <f t="shared" si="2"/>
        <v>1.0857142857142856</v>
      </c>
      <c r="M41">
        <f t="shared" si="3"/>
        <v>0.97272334356065082</v>
      </c>
      <c r="N41">
        <v>0.88962050706843221</v>
      </c>
      <c r="O41">
        <v>0.99625552559687436</v>
      </c>
      <c r="P41">
        <v>0.61908004581128251</v>
      </c>
    </row>
    <row r="42" spans="9:16" x14ac:dyDescent="0.25">
      <c r="I42">
        <f t="shared" si="4"/>
        <v>17.5</v>
      </c>
      <c r="J42">
        <f t="shared" si="1"/>
        <v>1.1730769230769231</v>
      </c>
      <c r="K42">
        <f t="shared" si="5"/>
        <v>0.88012641370749289</v>
      </c>
      <c r="L42">
        <f t="shared" si="2"/>
        <v>1.0714285714285714</v>
      </c>
      <c r="M42">
        <f t="shared" si="3"/>
        <v>0.98079162402533193</v>
      </c>
      <c r="N42">
        <v>0.90976879605742655</v>
      </c>
      <c r="O42">
        <v>0.99906284366258769</v>
      </c>
      <c r="P42">
        <v>0.64952303887740326</v>
      </c>
    </row>
    <row r="43" spans="9:16" x14ac:dyDescent="0.25">
      <c r="I43">
        <f t="shared" si="4"/>
        <v>18</v>
      </c>
      <c r="J43">
        <f t="shared" si="1"/>
        <v>1.1538461538461537</v>
      </c>
      <c r="K43">
        <f t="shared" si="5"/>
        <v>0.90289008641966884</v>
      </c>
      <c r="L43">
        <f t="shared" si="2"/>
        <v>1.0571428571428572</v>
      </c>
      <c r="M43">
        <f t="shared" si="3"/>
        <v>0.98754113623216544</v>
      </c>
      <c r="N43">
        <v>0.92812187706417393</v>
      </c>
      <c r="O43">
        <v>1</v>
      </c>
      <c r="P43">
        <v>0.6796335259202535</v>
      </c>
    </row>
    <row r="44" spans="9:16" x14ac:dyDescent="0.25">
      <c r="I44">
        <f t="shared" si="4"/>
        <v>18.5</v>
      </c>
      <c r="J44">
        <f t="shared" si="1"/>
        <v>1.1346153846153846</v>
      </c>
      <c r="K44">
        <f t="shared" si="5"/>
        <v>0.92385014579235325</v>
      </c>
      <c r="L44">
        <f t="shared" si="2"/>
        <v>1.0428571428571429</v>
      </c>
      <c r="M44">
        <f t="shared" si="3"/>
        <v>0.99290184441306284</v>
      </c>
      <c r="N44">
        <v>0.94457284522768969</v>
      </c>
      <c r="O44">
        <v>0.99906283975825549</v>
      </c>
      <c r="P44">
        <v>0.70925230563739461</v>
      </c>
    </row>
    <row r="45" spans="9:16" x14ac:dyDescent="0.25">
      <c r="I45">
        <f t="shared" si="4"/>
        <v>19</v>
      </c>
      <c r="J45">
        <f t="shared" si="1"/>
        <v>1.1153846153846154</v>
      </c>
      <c r="K45">
        <f t="shared" si="5"/>
        <v>0.94276208627510183</v>
      </c>
      <c r="L45">
        <f t="shared" si="2"/>
        <v>1.0285714285714285</v>
      </c>
      <c r="M45">
        <f t="shared" si="3"/>
        <v>0.99680673436713541</v>
      </c>
      <c r="N45">
        <v>0.95902611354669476</v>
      </c>
      <c r="O45">
        <v>0.9962554008421296</v>
      </c>
      <c r="P45">
        <v>0.7382192880424272</v>
      </c>
    </row>
    <row r="46" spans="9:16" x14ac:dyDescent="0.25">
      <c r="I46">
        <f t="shared" si="4"/>
        <v>19.5</v>
      </c>
      <c r="J46">
        <f t="shared" si="1"/>
        <v>1.0961538461538463</v>
      </c>
      <c r="K46">
        <f t="shared" si="5"/>
        <v>0.95938162648559266</v>
      </c>
      <c r="L46">
        <f t="shared" si="2"/>
        <v>1.0142857142857142</v>
      </c>
      <c r="M46">
        <f t="shared" si="3"/>
        <v>0.99919245783204114</v>
      </c>
      <c r="N46">
        <v>0.97139806079792601</v>
      </c>
      <c r="O46">
        <v>0.99158965008165256</v>
      </c>
      <c r="P46">
        <v>0.76637495023830371</v>
      </c>
    </row>
    <row r="47" spans="9:16" x14ac:dyDescent="0.25">
      <c r="I47">
        <f t="shared" si="4"/>
        <v>20</v>
      </c>
      <c r="J47">
        <f t="shared" si="1"/>
        <v>1.0769230769230769</v>
      </c>
      <c r="K47">
        <f t="shared" si="5"/>
        <v>0.97346799224098202</v>
      </c>
      <c r="L47">
        <f t="shared" si="2"/>
        <v>1</v>
      </c>
      <c r="M47">
        <f t="shared" si="3"/>
        <v>1</v>
      </c>
      <c r="N47">
        <v>0.98161753521261796</v>
      </c>
      <c r="O47">
        <v>0.9850851623345942</v>
      </c>
      <c r="P47">
        <v>0.79356179080129186</v>
      </c>
    </row>
    <row r="48" spans="9:16" x14ac:dyDescent="0.25">
      <c r="I48">
        <f t="shared" si="4"/>
        <v>20.5</v>
      </c>
      <c r="J48">
        <f t="shared" si="1"/>
        <v>1.0576923076923077</v>
      </c>
      <c r="K48">
        <f t="shared" si="5"/>
        <v>0.98478753661785157</v>
      </c>
      <c r="L48">
        <f t="shared" si="2"/>
        <v>0.98571428571428577</v>
      </c>
      <c r="M48">
        <f t="shared" si="3"/>
        <v>0.9991753655950173</v>
      </c>
      <c r="N48">
        <v>0.98962621145189722</v>
      </c>
      <c r="O48">
        <v>0.97676874800645441</v>
      </c>
      <c r="P48">
        <v>0.81962576181897795</v>
      </c>
    </row>
    <row r="49" spans="9:16" x14ac:dyDescent="0.25">
      <c r="I49">
        <f t="shared" si="4"/>
        <v>21</v>
      </c>
      <c r="J49">
        <f t="shared" si="1"/>
        <v>1.0384615384615385</v>
      </c>
      <c r="K49">
        <f t="shared" si="5"/>
        <v>0.99311766855013384</v>
      </c>
      <c r="L49">
        <f t="shared" si="2"/>
        <v>0.97142857142857142</v>
      </c>
      <c r="M49">
        <f t="shared" si="3"/>
        <v>0.99667027815976128</v>
      </c>
      <c r="N49">
        <v>0.99537880079175778</v>
      </c>
      <c r="O49">
        <v>0.96667403480005687</v>
      </c>
      <c r="P49">
        <v>0.84441765827993587</v>
      </c>
    </row>
    <row r="50" spans="9:16" x14ac:dyDescent="0.25">
      <c r="I50">
        <f t="shared" si="4"/>
        <v>21.5</v>
      </c>
      <c r="J50">
        <f t="shared" si="1"/>
        <v>1.0192307692307692</v>
      </c>
      <c r="K50">
        <f t="shared" si="5"/>
        <v>0.99825104898418604</v>
      </c>
      <c r="L50">
        <f t="shared" si="2"/>
        <v>0.95714285714285718</v>
      </c>
      <c r="M50">
        <f t="shared" si="3"/>
        <v>0.99244288640610812</v>
      </c>
      <c r="N50">
        <v>0.99884311668795911</v>
      </c>
      <c r="O50">
        <v>0.95484100973483022</v>
      </c>
      <c r="P50">
        <v>0.86779444555126584</v>
      </c>
    </row>
    <row r="51" spans="9:16" x14ac:dyDescent="0.25">
      <c r="I51">
        <f t="shared" si="4"/>
        <v>22</v>
      </c>
      <c r="J51">
        <f t="shared" si="1"/>
        <v>1</v>
      </c>
      <c r="K51">
        <f t="shared" si="5"/>
        <v>1</v>
      </c>
      <c r="L51">
        <f t="shared" si="2"/>
        <v>0.94285714285714284</v>
      </c>
      <c r="M51">
        <f t="shared" si="3"/>
        <v>0.98645847067234893</v>
      </c>
      <c r="N51">
        <v>1</v>
      </c>
      <c r="O51">
        <v>0.94131552760711978</v>
      </c>
      <c r="P51">
        <v>0.88962050706843221</v>
      </c>
    </row>
    <row r="52" spans="9:16" x14ac:dyDescent="0.25">
      <c r="I52">
        <f t="shared" si="4"/>
        <v>22.5</v>
      </c>
      <c r="J52">
        <f t="shared" si="1"/>
        <v>0.98076923076923073</v>
      </c>
      <c r="K52">
        <f t="shared" si="5"/>
        <v>0.9982010578093673</v>
      </c>
      <c r="L52">
        <f t="shared" si="2"/>
        <v>0.9285714285714286</v>
      </c>
      <c r="M52">
        <f t="shared" si="3"/>
        <v>0.97869014171343349</v>
      </c>
      <c r="N52">
        <v>0.99884311007669957</v>
      </c>
      <c r="O52">
        <v>0.92614879210170886</v>
      </c>
      <c r="P52">
        <v>0.90976879605742655</v>
      </c>
    </row>
    <row r="53" spans="9:16" x14ac:dyDescent="0.25">
      <c r="I53">
        <f t="shared" si="4"/>
        <v>23</v>
      </c>
      <c r="J53">
        <f t="shared" si="1"/>
        <v>0.96153846153846156</v>
      </c>
      <c r="K53">
        <f t="shared" si="5"/>
        <v>0.99271958547750783</v>
      </c>
      <c r="L53">
        <f t="shared" si="2"/>
        <v>0.91428571428571426</v>
      </c>
      <c r="M53">
        <f t="shared" si="3"/>
        <v>0.96911952324187589</v>
      </c>
      <c r="N53">
        <v>0.99537858961579084</v>
      </c>
      <c r="O53">
        <v>0.90939681571672037</v>
      </c>
      <c r="P53">
        <v>0.92812187706417393</v>
      </c>
    </row>
    <row r="54" spans="9:16" x14ac:dyDescent="0.25">
      <c r="I54">
        <f t="shared" si="4"/>
        <v>23.5</v>
      </c>
      <c r="J54">
        <f t="shared" si="1"/>
        <v>0.94230769230769229</v>
      </c>
      <c r="K54">
        <f t="shared" si="5"/>
        <v>0.98345434600542303</v>
      </c>
      <c r="L54">
        <f t="shared" si="2"/>
        <v>0.9</v>
      </c>
      <c r="M54">
        <f t="shared" si="3"/>
        <v>0.95773740885152525</v>
      </c>
      <c r="N54">
        <v>0.98962461268496427</v>
      </c>
      <c r="O54">
        <v>0.89111986453587522</v>
      </c>
      <c r="P54">
        <v>0.94457284522768969</v>
      </c>
    </row>
    <row r="55" spans="9:16" x14ac:dyDescent="0.25">
      <c r="I55">
        <f t="shared" si="4"/>
        <v>24</v>
      </c>
      <c r="J55">
        <f t="shared" si="1"/>
        <v>0.92307692307692313</v>
      </c>
      <c r="K55">
        <f t="shared" si="5"/>
        <v>0.97034192158276955</v>
      </c>
      <c r="L55">
        <f t="shared" si="2"/>
        <v>0.88571428571428568</v>
      </c>
      <c r="M55">
        <f t="shared" si="3"/>
        <v>0.94454438321200096</v>
      </c>
      <c r="N55">
        <v>0.98161082651741471</v>
      </c>
      <c r="O55">
        <v>0.87138189368127172</v>
      </c>
      <c r="P55">
        <v>0.95902611354669476</v>
      </c>
    </row>
    <row r="56" spans="9:16" x14ac:dyDescent="0.25">
      <c r="I56">
        <f t="shared" si="4"/>
        <v>24.5</v>
      </c>
      <c r="J56">
        <f t="shared" si="1"/>
        <v>0.90384615384615385</v>
      </c>
      <c r="K56">
        <f t="shared" si="5"/>
        <v>0.95336085101157408</v>
      </c>
      <c r="L56">
        <f t="shared" si="2"/>
        <v>0.87142857142857144</v>
      </c>
      <c r="M56">
        <f t="shared" si="3"/>
        <v>0.92955139673827725</v>
      </c>
      <c r="N56">
        <v>0.9713776986632161</v>
      </c>
      <c r="O56">
        <v>0.85024997901460442</v>
      </c>
      <c r="P56">
        <v>0.97139806079792601</v>
      </c>
    </row>
    <row r="57" spans="9:16" x14ac:dyDescent="0.25">
      <c r="I57">
        <f t="shared" si="4"/>
        <v>25</v>
      </c>
      <c r="J57">
        <f t="shared" si="1"/>
        <v>0.88461538461538458</v>
      </c>
      <c r="K57">
        <f t="shared" si="5"/>
        <v>0.93253534525371029</v>
      </c>
      <c r="L57">
        <f t="shared" si="2"/>
        <v>0.8571428571428571</v>
      </c>
      <c r="M57">
        <f t="shared" si="3"/>
        <v>0.91278028233976471</v>
      </c>
      <c r="N57">
        <v>0.95897578178710297</v>
      </c>
      <c r="O57">
        <v>0.82779375033368541</v>
      </c>
      <c r="P57">
        <v>0.98161753521261796</v>
      </c>
    </row>
    <row r="58" spans="9:16" x14ac:dyDescent="0.25">
      <c r="I58">
        <f t="shared" si="4"/>
        <v>25.5</v>
      </c>
      <c r="J58">
        <f t="shared" si="1"/>
        <v>0.86538461538461542</v>
      </c>
      <c r="K58">
        <f t="shared" si="5"/>
        <v>0.90793843161421972</v>
      </c>
      <c r="L58">
        <f t="shared" si="2"/>
        <v>0.84285714285714286</v>
      </c>
      <c r="M58">
        <f t="shared" si="3"/>
        <v>0.89426420236090753</v>
      </c>
      <c r="N58">
        <v>0.94446490885766154</v>
      </c>
      <c r="O58">
        <v>0.80408483094316707</v>
      </c>
      <c r="P58">
        <v>0.98962621145189722</v>
      </c>
    </row>
    <row r="59" spans="9:16" x14ac:dyDescent="0.25">
      <c r="I59">
        <f t="shared" si="4"/>
        <v>26</v>
      </c>
      <c r="J59">
        <f t="shared" si="1"/>
        <v>0.84615384615384615</v>
      </c>
      <c r="K59">
        <f t="shared" si="5"/>
        <v>0.87969437116822824</v>
      </c>
      <c r="L59">
        <f t="shared" si="2"/>
        <v>0.82857142857142863</v>
      </c>
      <c r="M59">
        <f t="shared" si="3"/>
        <v>0.87404801346692629</v>
      </c>
      <c r="N59">
        <v>0.92791333168190848</v>
      </c>
      <c r="O59">
        <v>0.77919628807236485</v>
      </c>
      <c r="P59">
        <v>0.99537880079175778</v>
      </c>
    </row>
    <row r="60" spans="9:16" x14ac:dyDescent="0.25">
      <c r="I60">
        <f t="shared" si="4"/>
        <v>26.5</v>
      </c>
      <c r="J60">
        <f t="shared" si="1"/>
        <v>0.82692307692307687</v>
      </c>
      <c r="K60">
        <f t="shared" si="5"/>
        <v>0.84798019266116487</v>
      </c>
      <c r="L60">
        <f t="shared" si="2"/>
        <v>0.81428571428571428</v>
      </c>
      <c r="M60">
        <f t="shared" si="3"/>
        <v>0.85218853703226727</v>
      </c>
      <c r="N60">
        <v>0.90939681571672037</v>
      </c>
      <c r="O60">
        <v>0.75320209817786643</v>
      </c>
      <c r="P60">
        <v>0.99884311668795911</v>
      </c>
    </row>
    <row r="61" spans="9:16" x14ac:dyDescent="0.25">
      <c r="I61">
        <f t="shared" si="4"/>
        <v>27</v>
      </c>
      <c r="J61">
        <f t="shared" si="1"/>
        <v>0.80769230769230771</v>
      </c>
      <c r="K61">
        <f t="shared" si="5"/>
        <v>0.81302619027597423</v>
      </c>
      <c r="L61">
        <f t="shared" si="2"/>
        <v>0.8</v>
      </c>
      <c r="M61">
        <f t="shared" si="3"/>
        <v>0.82875472258502692</v>
      </c>
      <c r="N61">
        <v>0.88899770385234078</v>
      </c>
      <c r="O61">
        <v>0.72617663071267213</v>
      </c>
      <c r="P61">
        <v>1</v>
      </c>
    </row>
    <row r="62" spans="9:16" x14ac:dyDescent="0.25">
      <c r="I62">
        <f t="shared" si="4"/>
        <v>27.5</v>
      </c>
      <c r="J62">
        <f t="shared" si="1"/>
        <v>0.78846153846153844</v>
      </c>
      <c r="K62">
        <f t="shared" si="5"/>
        <v>0.77511524335941906</v>
      </c>
      <c r="L62">
        <f t="shared" si="2"/>
        <v>0.7857142857142857</v>
      </c>
      <c r="M62">
        <f t="shared" si="3"/>
        <v>0.80382769207849625</v>
      </c>
      <c r="N62">
        <v>0.86680396143405147</v>
      </c>
      <c r="O62">
        <v>0.69819415347503644</v>
      </c>
      <c r="P62">
        <v>0.99884311007669957</v>
      </c>
    </row>
    <row r="63" spans="9:16" x14ac:dyDescent="0.25">
      <c r="I63">
        <f t="shared" si="4"/>
        <v>28</v>
      </c>
      <c r="J63">
        <f t="shared" si="1"/>
        <v>0.76923076923076927</v>
      </c>
      <c r="K63">
        <f t="shared" si="5"/>
        <v>0.73458083434159305</v>
      </c>
      <c r="L63">
        <f t="shared" si="2"/>
        <v>0.77142857142857146</v>
      </c>
      <c r="M63">
        <f t="shared" si="3"/>
        <v>0.77750065323208395</v>
      </c>
      <c r="N63">
        <v>0.84290821418911621</v>
      </c>
      <c r="O63">
        <v>0.66932836217654701</v>
      </c>
      <c r="P63">
        <v>0.99537858961579084</v>
      </c>
    </row>
    <row r="64" spans="9:16" x14ac:dyDescent="0.25">
      <c r="I64">
        <f t="shared" si="4"/>
        <v>28.5</v>
      </c>
      <c r="J64">
        <f t="shared" si="1"/>
        <v>0.75</v>
      </c>
      <c r="K64">
        <f t="shared" si="5"/>
        <v>0.69180366742039201</v>
      </c>
      <c r="L64">
        <f t="shared" si="2"/>
        <v>0.75714285714285712</v>
      </c>
      <c r="M64">
        <f t="shared" si="3"/>
        <v>0.74987867093823801</v>
      </c>
      <c r="N64">
        <v>0.81740678998191885</v>
      </c>
      <c r="O64">
        <v>0.63965193639720819</v>
      </c>
      <c r="P64">
        <v>0.98962461268496427</v>
      </c>
    </row>
    <row r="65" spans="9:16" x14ac:dyDescent="0.25">
      <c r="I65">
        <f t="shared" si="4"/>
        <v>29</v>
      </c>
      <c r="J65">
        <f t="shared" si="1"/>
        <v>0.73076923076923073</v>
      </c>
      <c r="K65">
        <f t="shared" si="5"/>
        <v>0.6472068256230451</v>
      </c>
      <c r="L65">
        <f t="shared" si="2"/>
        <v>0.74285714285714288</v>
      </c>
      <c r="M65">
        <f t="shared" si="3"/>
        <v>0.72107828679892916</v>
      </c>
      <c r="N65">
        <v>0.79039877445616802</v>
      </c>
      <c r="O65">
        <v>0.60923612363168689</v>
      </c>
      <c r="P65">
        <v>0.98161082651741471</v>
      </c>
    </row>
    <row r="66" spans="9:16" x14ac:dyDescent="0.25">
      <c r="I66">
        <f t="shared" si="4"/>
        <v>29.5</v>
      </c>
      <c r="J66">
        <f t="shared" si="1"/>
        <v>0.71153846153846156</v>
      </c>
      <c r="K66">
        <f t="shared" si="5"/>
        <v>0.60124944776551381</v>
      </c>
      <c r="L66">
        <f t="shared" si="2"/>
        <v>0.72857142857142854</v>
      </c>
      <c r="M66">
        <f t="shared" si="3"/>
        <v>0.69122697826118384</v>
      </c>
      <c r="N66">
        <v>0.76198508966466227</v>
      </c>
      <c r="O66">
        <v>0.57815035268092319</v>
      </c>
      <c r="P66">
        <v>0.9713776986632161</v>
      </c>
    </row>
    <row r="67" spans="9:16" x14ac:dyDescent="0.25">
      <c r="I67">
        <f t="shared" si="4"/>
        <v>30</v>
      </c>
      <c r="J67">
        <f t="shared" si="1"/>
        <v>0.69230769230769229</v>
      </c>
      <c r="K67">
        <f t="shared" ref="K67:K98" si="6">EXP($C$4/$C$5*(1-POWER(J67,$C$5)))*POWER(J67,$C$4)</f>
        <v>0.5544189593258394</v>
      </c>
      <c r="L67">
        <f t="shared" si="2"/>
        <v>0.7142857142857143</v>
      </c>
      <c r="M67">
        <f t="shared" si="3"/>
        <v>0.66046245058903474</v>
      </c>
      <c r="N67">
        <v>0.7322676037593927</v>
      </c>
      <c r="O67">
        <v>0.54646187721179196</v>
      </c>
      <c r="P67">
        <v>0.95897578178710297</v>
      </c>
    </row>
    <row r="68" spans="9:16" x14ac:dyDescent="0.25">
      <c r="I68">
        <f t="shared" si="4"/>
        <v>30.5</v>
      </c>
      <c r="J68">
        <f t="shared" ref="J68:J103" si="7">($C$3-I68)/($C$3-$C$2)</f>
        <v>0.67307692307692313</v>
      </c>
      <c r="K68">
        <f t="shared" si="6"/>
        <v>0.50722195149385607</v>
      </c>
      <c r="L68">
        <f t="shared" ref="L68:L103" si="8">($D$3-I68)/($D$3-$D$2)</f>
        <v>0.7</v>
      </c>
      <c r="M68">
        <f t="shared" ref="M68:M103" si="9">EXP($D$4/$D$5*(1-POWER(L68,$D$5)))*POWER(L68,$D$4)</f>
        <v>0.62893175705683235</v>
      </c>
      <c r="N68">
        <v>0.70134827874172134</v>
      </c>
      <c r="O68">
        <v>0.51423544989841385</v>
      </c>
      <c r="P68">
        <v>0.94446490885766154</v>
      </c>
    </row>
    <row r="69" spans="9:16" x14ac:dyDescent="0.25">
      <c r="I69">
        <f t="shared" ref="I69:I103" si="10">I68+0.5</f>
        <v>31</v>
      </c>
      <c r="J69">
        <f t="shared" si="7"/>
        <v>0.65384615384615385</v>
      </c>
      <c r="K69">
        <f t="shared" si="6"/>
        <v>0.46017386916621589</v>
      </c>
      <c r="L69">
        <f t="shared" si="8"/>
        <v>0.68571428571428572</v>
      </c>
      <c r="M69">
        <f t="shared" si="9"/>
        <v>0.59679024528724445</v>
      </c>
      <c r="N69">
        <v>0.66932836217654701</v>
      </c>
      <c r="O69">
        <v>0.48153302717525448</v>
      </c>
      <c r="P69">
        <v>0.92791333168190848</v>
      </c>
    </row>
    <row r="70" spans="9:16" x14ac:dyDescent="0.25">
      <c r="I70">
        <f t="shared" si="10"/>
        <v>31.5</v>
      </c>
      <c r="J70">
        <f t="shared" si="7"/>
        <v>0.63461538461538458</v>
      </c>
      <c r="K70">
        <f t="shared" si="6"/>
        <v>0.41378773919125916</v>
      </c>
      <c r="L70">
        <f t="shared" si="8"/>
        <v>0.67142857142857137</v>
      </c>
      <c r="M70">
        <f t="shared" si="9"/>
        <v>0.56420033058884811</v>
      </c>
      <c r="N70">
        <v>0.63630762767646865</v>
      </c>
      <c r="O70">
        <v>0.4484135042768162</v>
      </c>
      <c r="P70">
        <v>0.90939681571672037</v>
      </c>
    </row>
    <row r="71" spans="9:16" x14ac:dyDescent="0.25">
      <c r="I71">
        <f t="shared" si="10"/>
        <v>32</v>
      </c>
      <c r="J71">
        <f t="shared" si="7"/>
        <v>0.61538461538461542</v>
      </c>
      <c r="K71">
        <f t="shared" si="6"/>
        <v>0.3685622417045577</v>
      </c>
      <c r="L71">
        <f t="shared" si="8"/>
        <v>0.65714285714285714</v>
      </c>
      <c r="M71">
        <f t="shared" si="9"/>
        <v>0.53133010046527873</v>
      </c>
      <c r="N71">
        <v>0.60238366788060749</v>
      </c>
      <c r="O71">
        <v>0.41493247991323823</v>
      </c>
      <c r="P71">
        <v>0.88899770385234078</v>
      </c>
    </row>
    <row r="72" spans="9:16" x14ac:dyDescent="0.25">
      <c r="I72">
        <f t="shared" si="10"/>
        <v>32.5</v>
      </c>
      <c r="J72">
        <f t="shared" si="7"/>
        <v>0.59615384615384615</v>
      </c>
      <c r="K72">
        <f t="shared" si="6"/>
        <v>0.32496949609553094</v>
      </c>
      <c r="L72">
        <f t="shared" si="8"/>
        <v>0.6428571428571429</v>
      </c>
      <c r="M72">
        <f t="shared" si="9"/>
        <v>0.4983517581500056</v>
      </c>
      <c r="N72">
        <v>0.56765124260426225</v>
      </c>
      <c r="O72">
        <v>0.38114204963655579</v>
      </c>
      <c r="P72">
        <v>0.86680396143405147</v>
      </c>
    </row>
    <row r="73" spans="9:16" x14ac:dyDescent="0.25">
      <c r="I73">
        <f t="shared" si="10"/>
        <v>33</v>
      </c>
      <c r="J73">
        <f t="shared" si="7"/>
        <v>0.57692307692307687</v>
      </c>
      <c r="K73">
        <f t="shared" si="6"/>
        <v>0.2834429944100213</v>
      </c>
      <c r="L73">
        <f t="shared" si="8"/>
        <v>0.62857142857142856</v>
      </c>
      <c r="M73">
        <f t="shared" si="9"/>
        <v>0.46543991703334103</v>
      </c>
      <c r="N73">
        <v>0.53220168383386057</v>
      </c>
      <c r="O73">
        <v>0.34709062668915669</v>
      </c>
      <c r="P73">
        <v>0.84290821418911621</v>
      </c>
    </row>
    <row r="74" spans="9:16" x14ac:dyDescent="0.25">
      <c r="I74">
        <f t="shared" si="10"/>
        <v>33.5</v>
      </c>
      <c r="J74">
        <f t="shared" si="7"/>
        <v>0.55769230769230771</v>
      </c>
      <c r="K74">
        <f t="shared" si="6"/>
        <v>0.24436616359253244</v>
      </c>
      <c r="L74">
        <f t="shared" si="8"/>
        <v>0.61428571428571432</v>
      </c>
      <c r="M74">
        <f t="shared" si="9"/>
        <v>0.43276976213985607</v>
      </c>
      <c r="N74">
        <v>0.49612235829817164</v>
      </c>
      <c r="O74">
        <v>0.31282278889396836</v>
      </c>
      <c r="P74">
        <v>0.81740678998191885</v>
      </c>
    </row>
    <row r="75" spans="9:16" x14ac:dyDescent="0.25">
      <c r="I75">
        <f t="shared" si="10"/>
        <v>34</v>
      </c>
      <c r="J75">
        <f t="shared" si="7"/>
        <v>0.53846153846153844</v>
      </c>
      <c r="K75">
        <f t="shared" si="6"/>
        <v>0.20806206826729648</v>
      </c>
      <c r="L75">
        <f t="shared" si="8"/>
        <v>0.6</v>
      </c>
      <c r="M75">
        <f t="shared" si="9"/>
        <v>0.40051509931550661</v>
      </c>
      <c r="N75">
        <v>0.45949618747046267</v>
      </c>
      <c r="O75">
        <v>0.27837914994443053</v>
      </c>
      <c r="P75">
        <v>0.79039877445616802</v>
      </c>
    </row>
    <row r="76" spans="9:16" x14ac:dyDescent="0.25">
      <c r="I76">
        <f t="shared" si="10"/>
        <v>34.5</v>
      </c>
      <c r="J76">
        <f t="shared" si="7"/>
        <v>0.51923076923076927</v>
      </c>
      <c r="K76">
        <f t="shared" si="6"/>
        <v>0.17478477204161599</v>
      </c>
      <c r="L76">
        <f t="shared" si="8"/>
        <v>0.58571428571428574</v>
      </c>
      <c r="M76">
        <f t="shared" si="9"/>
        <v>0.36884631740466811</v>
      </c>
      <c r="N76">
        <v>0.42240122405382419</v>
      </c>
      <c r="O76">
        <v>0.24379625328024249</v>
      </c>
      <c r="P76">
        <v>0.76198508966466227</v>
      </c>
    </row>
    <row r="77" spans="9:16" x14ac:dyDescent="0.25">
      <c r="I77">
        <f t="shared" si="10"/>
        <v>35</v>
      </c>
      <c r="J77">
        <f t="shared" si="7"/>
        <v>0.5</v>
      </c>
      <c r="K77">
        <f t="shared" si="6"/>
        <v>0.14471285226729258</v>
      </c>
      <c r="L77">
        <f t="shared" si="8"/>
        <v>0.5714285714285714</v>
      </c>
      <c r="M77">
        <f t="shared" si="9"/>
        <v>0.33792829332683988</v>
      </c>
      <c r="N77">
        <v>0.38491028327761778</v>
      </c>
      <c r="O77">
        <v>0.20910648659066447</v>
      </c>
      <c r="P77">
        <v>0.7322676037593927</v>
      </c>
    </row>
    <row r="78" spans="9:16" x14ac:dyDescent="0.25">
      <c r="I78">
        <f t="shared" si="10"/>
        <v>35.5</v>
      </c>
      <c r="J78">
        <f t="shared" si="7"/>
        <v>0.48076923076923078</v>
      </c>
      <c r="K78">
        <f t="shared" si="6"/>
        <v>0.11794550645868811</v>
      </c>
      <c r="L78">
        <f t="shared" si="8"/>
        <v>0.55714285714285716</v>
      </c>
      <c r="M78">
        <f t="shared" si="9"/>
        <v>0.30791827446776093</v>
      </c>
      <c r="N78">
        <v>0.34709062668915669</v>
      </c>
      <c r="O78">
        <v>0.17433801486893663</v>
      </c>
      <c r="P78">
        <v>0.70134827874172134</v>
      </c>
    </row>
    <row r="79" spans="9:16" x14ac:dyDescent="0.25">
      <c r="I79">
        <f t="shared" si="10"/>
        <v>36</v>
      </c>
      <c r="J79">
        <f t="shared" si="7"/>
        <v>0.46153846153846156</v>
      </c>
      <c r="K79">
        <f t="shared" si="6"/>
        <v>9.4501595421902132E-2</v>
      </c>
      <c r="L79">
        <f t="shared" si="8"/>
        <v>0.54285714285714282</v>
      </c>
      <c r="M79">
        <f t="shared" si="9"/>
        <v>0.27896377702462133</v>
      </c>
      <c r="N79">
        <v>0.30900369556162122</v>
      </c>
      <c r="O79">
        <v>0.13951472984698035</v>
      </c>
      <c r="P79">
        <v>0.66932836217654701</v>
      </c>
    </row>
    <row r="80" spans="9:16" x14ac:dyDescent="0.25">
      <c r="I80">
        <f t="shared" si="10"/>
        <v>36.5</v>
      </c>
      <c r="J80">
        <f t="shared" si="7"/>
        <v>0.44230769230769229</v>
      </c>
      <c r="K80">
        <f t="shared" si="6"/>
        <v>7.4321838265564974E-2</v>
      </c>
      <c r="L80">
        <f t="shared" si="8"/>
        <v>0.52857142857142858</v>
      </c>
      <c r="M80">
        <f t="shared" si="9"/>
        <v>0.25120054271296438</v>
      </c>
      <c r="N80">
        <v>0.27070489055541813</v>
      </c>
      <c r="O80">
        <v>0.10465621356656665</v>
      </c>
      <c r="P80">
        <v>0.63630762767646865</v>
      </c>
    </row>
    <row r="81" spans="9:16" x14ac:dyDescent="0.25">
      <c r="I81">
        <f t="shared" si="10"/>
        <v>37</v>
      </c>
      <c r="J81">
        <f t="shared" si="7"/>
        <v>0.42307692307692307</v>
      </c>
      <c r="K81">
        <f t="shared" si="6"/>
        <v>5.7274210636943011E-2</v>
      </c>
      <c r="L81">
        <f t="shared" si="8"/>
        <v>0.51428571428571423</v>
      </c>
      <c r="M81">
        <f t="shared" si="9"/>
        <v>0.22475059935777655</v>
      </c>
      <c r="N81">
        <v>0.23224339386276019</v>
      </c>
      <c r="O81">
        <v>6.9777713788991488E-2</v>
      </c>
      <c r="P81">
        <v>0.60238366788060749</v>
      </c>
    </row>
    <row r="82" spans="9:16" x14ac:dyDescent="0.25">
      <c r="I82">
        <f t="shared" si="10"/>
        <v>37.5</v>
      </c>
      <c r="J82">
        <f t="shared" si="7"/>
        <v>0.40384615384615385</v>
      </c>
      <c r="K82">
        <f t="shared" si="6"/>
        <v>4.3162406343669413E-2</v>
      </c>
      <c r="L82">
        <f t="shared" si="8"/>
        <v>0.5</v>
      </c>
      <c r="M82">
        <f t="shared" si="9"/>
        <v>0.19972047314099636</v>
      </c>
      <c r="N82">
        <v>0.19366202972990343</v>
      </c>
      <c r="O82">
        <v>3.4890128907257616E-2</v>
      </c>
      <c r="P82">
        <v>0.56765124260426225</v>
      </c>
    </row>
    <row r="83" spans="9:16" x14ac:dyDescent="0.25">
      <c r="I83">
        <f t="shared" si="10"/>
        <v>38</v>
      </c>
      <c r="J83">
        <f t="shared" si="7"/>
        <v>0.38461538461538464</v>
      </c>
      <c r="K83">
        <f t="shared" si="6"/>
        <v>3.1737014805734806E-2</v>
      </c>
      <c r="L83">
        <f t="shared" si="8"/>
        <v>0.48571428571428571</v>
      </c>
      <c r="M83">
        <f t="shared" si="9"/>
        <v>0.17619960143979604</v>
      </c>
      <c r="N83">
        <v>0.1549971589828594</v>
      </c>
      <c r="O83">
        <v>0</v>
      </c>
      <c r="P83">
        <v>0.53220168383386057</v>
      </c>
    </row>
    <row r="84" spans="9:16" x14ac:dyDescent="0.25">
      <c r="I84">
        <f t="shared" si="10"/>
        <v>38.5</v>
      </c>
      <c r="J84">
        <f t="shared" si="7"/>
        <v>0.36538461538461536</v>
      </c>
      <c r="K84">
        <f t="shared" si="6"/>
        <v>2.2708857686712228E-2</v>
      </c>
      <c r="L84">
        <f t="shared" si="8"/>
        <v>0.47142857142857142</v>
      </c>
      <c r="M84">
        <f t="shared" si="9"/>
        <v>0.1542589950382515</v>
      </c>
      <c r="N84">
        <v>0.11627860297421917</v>
      </c>
      <c r="O84">
        <v>-3.4890492347993317E-2</v>
      </c>
      <c r="P84">
        <v>0.49612235829817164</v>
      </c>
    </row>
    <row r="85" spans="9:16" x14ac:dyDescent="0.25">
      <c r="I85">
        <f t="shared" si="10"/>
        <v>39</v>
      </c>
      <c r="J85">
        <f t="shared" si="7"/>
        <v>0.34615384615384615</v>
      </c>
      <c r="K85">
        <f t="shared" si="6"/>
        <v>1.5763736622181303E-2</v>
      </c>
      <c r="L85">
        <f t="shared" si="8"/>
        <v>0.45714285714285713</v>
      </c>
      <c r="M85">
        <f t="shared" si="9"/>
        <v>0.13395019680916642</v>
      </c>
      <c r="N85">
        <v>7.7529592213979495E-2</v>
      </c>
      <c r="O85">
        <v>-6.9783528840764372E-2</v>
      </c>
      <c r="P85">
        <v>0.45949618747046267</v>
      </c>
    </row>
    <row r="86" spans="9:16" x14ac:dyDescent="0.25">
      <c r="I86">
        <f t="shared" si="10"/>
        <v>39.5</v>
      </c>
      <c r="J86">
        <f t="shared" si="7"/>
        <v>0.32692307692307693</v>
      </c>
      <c r="K86">
        <f t="shared" si="6"/>
        <v>1.05776920079582E-2</v>
      </c>
      <c r="L86">
        <f t="shared" si="8"/>
        <v>0.44285714285714284</v>
      </c>
      <c r="M86">
        <f t="shared" si="9"/>
        <v>0.11530458053982975</v>
      </c>
      <c r="N86">
        <v>3.8766734838401581E-2</v>
      </c>
      <c r="O86">
        <v>-0.10468565226625533</v>
      </c>
      <c r="P86">
        <v>0.42240122405382419</v>
      </c>
    </row>
    <row r="87" spans="9:16" x14ac:dyDescent="0.25">
      <c r="I87">
        <f t="shared" si="10"/>
        <v>40</v>
      </c>
      <c r="J87">
        <f t="shared" si="7"/>
        <v>0.30769230769230771</v>
      </c>
      <c r="K87">
        <f t="shared" si="6"/>
        <v>6.8317829632472066E-3</v>
      </c>
      <c r="L87">
        <f t="shared" si="8"/>
        <v>0.42857142857142855</v>
      </c>
      <c r="M87">
        <f t="shared" si="9"/>
        <v>9.8333028243887732E-2</v>
      </c>
      <c r="N87">
        <v>0</v>
      </c>
      <c r="O87">
        <v>-0.13960777067704241</v>
      </c>
      <c r="P87">
        <v>0.38491028327761778</v>
      </c>
    </row>
    <row r="88" spans="9:16" x14ac:dyDescent="0.25">
      <c r="I88">
        <f t="shared" si="10"/>
        <v>40.5</v>
      </c>
      <c r="J88">
        <f t="shared" si="7"/>
        <v>0.28846153846153844</v>
      </c>
      <c r="K88">
        <f t="shared" si="6"/>
        <v>4.2253914855078442E-3</v>
      </c>
      <c r="L88">
        <f t="shared" si="8"/>
        <v>0.41428571428571431</v>
      </c>
      <c r="M88">
        <f t="shared" si="9"/>
        <v>8.3026016937595468E-2</v>
      </c>
      <c r="N88">
        <v>-3.8767288779471089E-2</v>
      </c>
      <c r="O88">
        <v>-0.17456516534479533</v>
      </c>
      <c r="P88">
        <v>0.34709062668915669</v>
      </c>
    </row>
    <row r="89" spans="9:16" x14ac:dyDescent="0.25">
      <c r="I89">
        <f t="shared" si="10"/>
        <v>41</v>
      </c>
      <c r="J89">
        <f t="shared" si="7"/>
        <v>0.26923076923076922</v>
      </c>
      <c r="K89">
        <f t="shared" si="6"/>
        <v>2.4871445302670626E-3</v>
      </c>
      <c r="L89">
        <f t="shared" si="8"/>
        <v>0.4</v>
      </c>
      <c r="M89">
        <f t="shared" si="9"/>
        <v>6.9354136405112843E-2</v>
      </c>
      <c r="N89">
        <v>-7.7538455271096318E-2</v>
      </c>
      <c r="O89">
        <v>-0.20957750588348664</v>
      </c>
      <c r="P89">
        <v>0.30900369556162122</v>
      </c>
    </row>
    <row r="90" spans="9:16" x14ac:dyDescent="0.25">
      <c r="I90">
        <f t="shared" si="10"/>
        <v>41.5</v>
      </c>
      <c r="J90">
        <f t="shared" si="7"/>
        <v>0.25</v>
      </c>
      <c r="K90">
        <f t="shared" si="6"/>
        <v>1.3827417177013732E-3</v>
      </c>
      <c r="L90">
        <f t="shared" si="8"/>
        <v>0.38571428571428573</v>
      </c>
      <c r="M90">
        <f t="shared" si="9"/>
        <v>5.7269047963425704E-2</v>
      </c>
      <c r="N90">
        <v>-0.11632347220112702</v>
      </c>
      <c r="O90">
        <v>-0.24466887495080913</v>
      </c>
      <c r="P90">
        <v>0.27070489055541813</v>
      </c>
    </row>
    <row r="91" spans="9:16" x14ac:dyDescent="0.25">
      <c r="I91">
        <f t="shared" si="10"/>
        <v>42</v>
      </c>
      <c r="J91">
        <f t="shared" si="7"/>
        <v>0.23076923076923078</v>
      </c>
      <c r="K91">
        <f t="shared" si="6"/>
        <v>7.19265457721043E-4</v>
      </c>
      <c r="L91">
        <f t="shared" si="8"/>
        <v>0.37142857142857144</v>
      </c>
      <c r="M91">
        <f t="shared" si="9"/>
        <v>4.6704880799554975E-2</v>
      </c>
      <c r="N91">
        <v>-0.15513896790159309</v>
      </c>
      <c r="O91">
        <v>-0.27986780496218605</v>
      </c>
      <c r="P91">
        <v>0.23224339386276019</v>
      </c>
    </row>
    <row r="92" spans="9:16" x14ac:dyDescent="0.25">
      <c r="I92">
        <f t="shared" si="10"/>
        <v>42.5</v>
      </c>
      <c r="J92">
        <f t="shared" si="7"/>
        <v>0.21153846153846154</v>
      </c>
      <c r="K92">
        <f t="shared" si="6"/>
        <v>3.4590986234411353E-4</v>
      </c>
      <c r="L92">
        <f t="shared" si="8"/>
        <v>0.35714285714285715</v>
      </c>
      <c r="M92">
        <f t="shared" si="9"/>
        <v>3.7580047355920854E-2</v>
      </c>
      <c r="N92">
        <v>-0.19400824294436231</v>
      </c>
      <c r="O92">
        <v>-0.31520732929024209</v>
      </c>
      <c r="P92">
        <v>0.19366202972990343</v>
      </c>
    </row>
    <row r="93" spans="9:16" x14ac:dyDescent="0.25">
      <c r="I93">
        <f t="shared" si="10"/>
        <v>43</v>
      </c>
      <c r="J93">
        <f t="shared" si="7"/>
        <v>0.19230769230769232</v>
      </c>
      <c r="K93">
        <f t="shared" si="6"/>
        <v>1.5145298881821952E-4</v>
      </c>
      <c r="L93">
        <f t="shared" si="8"/>
        <v>0.34285714285714286</v>
      </c>
      <c r="M93">
        <f t="shared" si="9"/>
        <v>2.9799442895845615E-2</v>
      </c>
      <c r="N93">
        <v>-0.23296130177378241</v>
      </c>
      <c r="O93">
        <v>-0.35072505047777558</v>
      </c>
      <c r="P93">
        <v>0.1549971589828594</v>
      </c>
    </row>
    <row r="94" spans="9:16" x14ac:dyDescent="0.25">
      <c r="I94">
        <f t="shared" si="10"/>
        <v>43.5</v>
      </c>
      <c r="J94">
        <f t="shared" si="7"/>
        <v>0.17307692307692307</v>
      </c>
      <c r="K94">
        <f t="shared" si="6"/>
        <v>5.9157335643908428E-5</v>
      </c>
      <c r="L94">
        <f t="shared" si="8"/>
        <v>0.32857142857142857</v>
      </c>
      <c r="M94">
        <f t="shared" si="9"/>
        <v>2.3256977363626682E-2</v>
      </c>
      <c r="N94">
        <v>-0.2720349043944652</v>
      </c>
      <c r="O94">
        <v>-0.38646322806737726</v>
      </c>
      <c r="P94">
        <v>0.11627860297421917</v>
      </c>
    </row>
    <row r="95" spans="9:16" x14ac:dyDescent="0.25">
      <c r="I95">
        <f t="shared" si="10"/>
        <v>44</v>
      </c>
      <c r="J95">
        <f t="shared" si="7"/>
        <v>0.15384615384615385</v>
      </c>
      <c r="K95">
        <f t="shared" si="6"/>
        <v>2.0052597607310162E-5</v>
      </c>
      <c r="L95">
        <f t="shared" si="8"/>
        <v>0.31428571428571428</v>
      </c>
      <c r="M95">
        <f t="shared" si="9"/>
        <v>1.783837070500055E-2</v>
      </c>
      <c r="N95">
        <v>-0.31127264324234849</v>
      </c>
      <c r="O95">
        <v>-0.42246888874926092</v>
      </c>
      <c r="P95">
        <v>7.7529592213979495E-2</v>
      </c>
    </row>
    <row r="96" spans="9:16" x14ac:dyDescent="0.25">
      <c r="I96">
        <f t="shared" si="10"/>
        <v>44.5</v>
      </c>
      <c r="J96">
        <f t="shared" si="7"/>
        <v>0.13461538461538461</v>
      </c>
      <c r="K96">
        <f t="shared" si="6"/>
        <v>5.6743406650196195E-6</v>
      </c>
      <c r="L96">
        <f t="shared" si="8"/>
        <v>0.3</v>
      </c>
      <c r="M96">
        <f t="shared" si="9"/>
        <v>1.3424126843642463E-2</v>
      </c>
      <c r="N96">
        <v>-0.35072505047777558</v>
      </c>
      <c r="O96">
        <v>-0.45879396165419356</v>
      </c>
      <c r="P96">
        <v>3.8766734838401581E-2</v>
      </c>
    </row>
    <row r="97" spans="9:16" x14ac:dyDescent="0.25">
      <c r="I97">
        <f t="shared" si="10"/>
        <v>45</v>
      </c>
      <c r="J97">
        <f t="shared" si="7"/>
        <v>0.11538461538461539</v>
      </c>
      <c r="K97">
        <f t="shared" si="6"/>
        <v>1.2661868754173551E-6</v>
      </c>
      <c r="L97">
        <f t="shared" si="8"/>
        <v>0.2857142857142857</v>
      </c>
      <c r="M97">
        <f t="shared" si="9"/>
        <v>9.8925875775187719E-3</v>
      </c>
      <c r="N97">
        <v>-0.39044974109811947</v>
      </c>
      <c r="O97">
        <v>-0.4954954417744642</v>
      </c>
      <c r="P97">
        <v>0</v>
      </c>
    </row>
    <row r="98" spans="9:16" x14ac:dyDescent="0.25">
      <c r="I98">
        <f t="shared" si="10"/>
        <v>45.5</v>
      </c>
      <c r="J98">
        <f t="shared" si="7"/>
        <v>9.6153846153846159E-2</v>
      </c>
      <c r="K98">
        <f t="shared" si="6"/>
        <v>2.0391251529382331E-7</v>
      </c>
      <c r="L98">
        <f t="shared" si="8"/>
        <v>0.27142857142857141</v>
      </c>
      <c r="M98">
        <f t="shared" si="9"/>
        <v>7.1229569412127412E-3</v>
      </c>
      <c r="N98">
        <v>-0.43051159748401957</v>
      </c>
      <c r="O98">
        <v>-0.5326355846867854</v>
      </c>
      <c r="P98">
        <v>-3.8767288779471089E-2</v>
      </c>
    </row>
    <row r="99" spans="9:16" x14ac:dyDescent="0.25">
      <c r="I99">
        <f t="shared" si="10"/>
        <v>46</v>
      </c>
      <c r="J99">
        <f t="shared" si="7"/>
        <v>7.6923076923076927E-2</v>
      </c>
      <c r="K99">
        <f t="shared" ref="K99:K103" si="11">EXP($C$4/$C$5*(1-POWER(J99,$C$5)))*POWER(J99,$C$4)</f>
        <v>2.0422354350769766E-8</v>
      </c>
      <c r="L99">
        <f t="shared" si="8"/>
        <v>0.25714285714285712</v>
      </c>
      <c r="M99">
        <f t="shared" si="9"/>
        <v>4.998180311455225E-3</v>
      </c>
      <c r="N99">
        <v>-0.47098300127774428</v>
      </c>
      <c r="O99">
        <v>-0.57028213598140354</v>
      </c>
      <c r="P99">
        <v>-7.7538455271096318E-2</v>
      </c>
    </row>
    <row r="100" spans="9:16" x14ac:dyDescent="0.25">
      <c r="I100">
        <f t="shared" si="10"/>
        <v>46.5</v>
      </c>
      <c r="J100">
        <f t="shared" si="7"/>
        <v>5.7692307692307696E-2</v>
      </c>
      <c r="K100">
        <f t="shared" si="11"/>
        <v>9.6141610182618667E-10</v>
      </c>
      <c r="L100">
        <f t="shared" si="8"/>
        <v>0.24285714285714285</v>
      </c>
      <c r="M100">
        <f t="shared" si="9"/>
        <v>3.4075619234057346E-3</v>
      </c>
      <c r="N100">
        <v>-0.51194411885547342</v>
      </c>
      <c r="O100">
        <v>-0.60850859907658283</v>
      </c>
      <c r="P100">
        <v>-0.11632347220112702</v>
      </c>
    </row>
    <row r="101" spans="9:16" x14ac:dyDescent="0.25">
      <c r="I101">
        <f t="shared" si="10"/>
        <v>47</v>
      </c>
      <c r="J101">
        <f t="shared" si="7"/>
        <v>3.8461538461538464E-2</v>
      </c>
      <c r="K101">
        <f t="shared" si="11"/>
        <v>1.1324312602711554E-11</v>
      </c>
      <c r="L101">
        <f t="shared" si="8"/>
        <v>0.22857142857142856</v>
      </c>
      <c r="M101">
        <f t="shared" si="9"/>
        <v>2.2490105888013038E-3</v>
      </c>
      <c r="N101">
        <v>-0.55348324710935104</v>
      </c>
      <c r="O101">
        <v>-0.64739454542261465</v>
      </c>
      <c r="P101">
        <v>-0.15513896790159309</v>
      </c>
    </row>
    <row r="102" spans="9:16" x14ac:dyDescent="0.25">
      <c r="I102">
        <f t="shared" si="10"/>
        <v>47.5</v>
      </c>
      <c r="J102">
        <f t="shared" si="7"/>
        <v>1.9230769230769232E-2</v>
      </c>
      <c r="K102">
        <f t="shared" si="11"/>
        <v>4.4286665269084834E-15</v>
      </c>
      <c r="L102">
        <f t="shared" si="8"/>
        <v>0.21428571428571427</v>
      </c>
      <c r="M102">
        <f t="shared" si="9"/>
        <v>1.4308170604303101E-3</v>
      </c>
      <c r="N102">
        <v>-0.59569722681321891</v>
      </c>
      <c r="O102">
        <v>-0.68702597148094757</v>
      </c>
      <c r="P102">
        <v>-0.19400824294436231</v>
      </c>
    </row>
    <row r="103" spans="9:16" x14ac:dyDescent="0.25">
      <c r="I103">
        <f t="shared" si="10"/>
        <v>48</v>
      </c>
      <c r="J103">
        <f t="shared" si="7"/>
        <v>0</v>
      </c>
      <c r="K103">
        <f t="shared" si="11"/>
        <v>0</v>
      </c>
      <c r="L103">
        <f t="shared" si="8"/>
        <v>0.2</v>
      </c>
      <c r="M103">
        <f t="shared" si="9"/>
        <v>8.7288802234821025E-4</v>
      </c>
      <c r="N103">
        <v>-0.63869193152284165</v>
      </c>
      <c r="O103">
        <v>-0.72749570730910063</v>
      </c>
      <c r="P103">
        <v>-0.23296130177378241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</dc:creator>
  <cp:lastModifiedBy>Berardi, Danielle (danielleb@uidaho.edu)</cp:lastModifiedBy>
  <dcterms:created xsi:type="dcterms:W3CDTF">2011-05-24T19:03:01Z</dcterms:created>
  <dcterms:modified xsi:type="dcterms:W3CDTF">2022-06-09T00:32:03Z</dcterms:modified>
</cp:coreProperties>
</file>