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2" i="1"/>
  <c r="AC5" i="1"/>
  <c r="AC3" i="1"/>
  <c r="AC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2" i="1"/>
  <c r="AA3" i="1"/>
  <c r="AA4" i="1"/>
  <c r="AA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2" i="1"/>
  <c r="X22" i="1"/>
  <c r="X10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U2" i="1"/>
  <c r="W2" i="1" s="1"/>
  <c r="X2" i="1" s="1"/>
  <c r="T5" i="1"/>
  <c r="T2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<sst xmlns="http://schemas.openxmlformats.org/spreadsheetml/2006/main" count="22" uniqueCount="12">
  <si>
    <t>Date</t>
  </si>
  <si>
    <t>Sleep</t>
  </si>
  <si>
    <t>Wake</t>
  </si>
  <si>
    <t>%</t>
  </si>
  <si>
    <t>Time [hrs</t>
  </si>
  <si>
    <t>Duration</t>
  </si>
  <si>
    <t>Sleep(Plot)</t>
  </si>
  <si>
    <t>Percentage (%)</t>
  </si>
  <si>
    <t>Percent</t>
  </si>
  <si>
    <t>US</t>
  </si>
  <si>
    <t>Me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</si>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</sst>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gray125">
        <bgColor theme="0" tint="-4.9989318521683403E-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0" fillId="0" borderId="0" xfId="0" applyNumberFormat="1"/>
    <xf numFmtId="20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6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" fontId="0" fillId="0" borderId="10" xfId="0" applyNumberFormat="1" applyBorder="1"/>
    <xf numFmtId="16" fontId="0" fillId="0" borderId="11" xfId="0" applyNumberFormat="1" applyBorder="1"/>
    <xf numFmtId="1" fontId="1" fillId="2" borderId="13" xfId="0" applyNumberFormat="1" applyFon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" fontId="0" fillId="0" borderId="12" xfId="0" applyNumberFormat="1" applyBorder="1"/>
    <xf numFmtId="0" fontId="1" fillId="0" borderId="0" xfId="0" applyFont="1"/>
    <xf numFmtId="0" fontId="0" fillId="0" borderId="0" xfId="0" applyFont="1"/>
    <xf numFmtId="165" fontId="0" fillId="0" borderId="0" xfId="0" applyNumberFormat="1"/>
    <xf numFmtId="1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3" borderId="15" xfId="0" applyNumberForma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 applyFill="1"/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Sheet1!$X$2:$X$30</c:f>
              <c:numCache>
                <c:formatCode>0.0</c:formatCode>
                <c:ptCount val="29"/>
                <c:pt idx="0">
                  <c:v>10.933333333333334</c:v>
                </c:pt>
                <c:pt idx="1">
                  <c:v>9.8833333333333329</c:v>
                </c:pt>
                <c:pt idx="2">
                  <c:v>9.65</c:v>
                </c:pt>
                <c:pt idx="3">
                  <c:v>13.816666666666666</c:v>
                </c:pt>
                <c:pt idx="4">
                  <c:v>9.9833333333333325</c:v>
                </c:pt>
                <c:pt idx="5">
                  <c:v>10.416666666666666</c:v>
                </c:pt>
                <c:pt idx="6">
                  <c:v>9.8000000000000007</c:v>
                </c:pt>
                <c:pt idx="7">
                  <c:v>10.333333333333334</c:v>
                </c:pt>
                <c:pt idx="8">
                  <c:v>9.6833333333333336</c:v>
                </c:pt>
                <c:pt idx="9">
                  <c:v>12.35</c:v>
                </c:pt>
                <c:pt idx="10">
                  <c:v>9.9666666666666668</c:v>
                </c:pt>
                <c:pt idx="11">
                  <c:v>13.433333333333334</c:v>
                </c:pt>
                <c:pt idx="12">
                  <c:v>10.783333333333333</c:v>
                </c:pt>
                <c:pt idx="13">
                  <c:v>11.8</c:v>
                </c:pt>
                <c:pt idx="14">
                  <c:v>13.6</c:v>
                </c:pt>
                <c:pt idx="15">
                  <c:v>10.9</c:v>
                </c:pt>
                <c:pt idx="16">
                  <c:v>10.566666666666666</c:v>
                </c:pt>
                <c:pt idx="17">
                  <c:v>10.65</c:v>
                </c:pt>
                <c:pt idx="18">
                  <c:v>10.933333333333334</c:v>
                </c:pt>
                <c:pt idx="19">
                  <c:v>11.066666666666666</c:v>
                </c:pt>
                <c:pt idx="20">
                  <c:v>11.35</c:v>
                </c:pt>
                <c:pt idx="21">
                  <c:v>11.35</c:v>
                </c:pt>
                <c:pt idx="22">
                  <c:v>11.633333333333333</c:v>
                </c:pt>
                <c:pt idx="23">
                  <c:v>10.416666666666666</c:v>
                </c:pt>
                <c:pt idx="24">
                  <c:v>10.216666666666667</c:v>
                </c:pt>
                <c:pt idx="25">
                  <c:v>10.883333333333333</c:v>
                </c:pt>
                <c:pt idx="26">
                  <c:v>10.883333333333333</c:v>
                </c:pt>
                <c:pt idx="27">
                  <c:v>12.716666666666667</c:v>
                </c:pt>
                <c:pt idx="28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2-41FC-A498-93A3626A56C9}"/>
            </c:ext>
          </c:extLst>
        </c:ser>
        <c:ser>
          <c:idx val="1"/>
          <c:order val="1"/>
          <c:spPr>
            <a:ln w="1905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Sheet1!$U$33:$U$34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xVal>
          <c:yVal>
            <c:numRef>
              <c:f>Sheet1!$V$33:$V$34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2-41FC-A498-93A3626A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2968"/>
        <c:axId val="422632640"/>
      </c:scatterChart>
      <c:valAx>
        <c:axId val="422632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640"/>
        <c:crosses val="autoZero"/>
        <c:crossBetween val="midCat"/>
      </c:valAx>
      <c:valAx>
        <c:axId val="42263264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Sheet1!$C$2:$C$30</c:f>
              <c:numCache>
                <c:formatCode>[$-409]h:mm\ AM/PM;@</c:formatCode>
                <c:ptCount val="29"/>
                <c:pt idx="0">
                  <c:v>0.27361111111111108</c:v>
                </c:pt>
                <c:pt idx="1">
                  <c:v>0.22430555555555556</c:v>
                </c:pt>
                <c:pt idx="2">
                  <c:v>0.27986111111111112</c:v>
                </c:pt>
                <c:pt idx="3">
                  <c:v>0.31041666666666667</c:v>
                </c:pt>
                <c:pt idx="4">
                  <c:v>0.25416666666666665</c:v>
                </c:pt>
                <c:pt idx="5">
                  <c:v>0.24166666666666667</c:v>
                </c:pt>
                <c:pt idx="6">
                  <c:v>0.18541666666666667</c:v>
                </c:pt>
                <c:pt idx="7">
                  <c:v>0.22777777777777777</c:v>
                </c:pt>
                <c:pt idx="8">
                  <c:v>0.17986111111111111</c:v>
                </c:pt>
                <c:pt idx="9">
                  <c:v>0.31041666666666667</c:v>
                </c:pt>
                <c:pt idx="10">
                  <c:v>0.24791666666666667</c:v>
                </c:pt>
                <c:pt idx="11">
                  <c:v>0.27847222222222223</c:v>
                </c:pt>
                <c:pt idx="12">
                  <c:v>0.21875</c:v>
                </c:pt>
                <c:pt idx="13">
                  <c:v>0.22013888888888888</c:v>
                </c:pt>
                <c:pt idx="14">
                  <c:v>0.34652777777777777</c:v>
                </c:pt>
                <c:pt idx="15">
                  <c:v>0.2388888888888889</c:v>
                </c:pt>
                <c:pt idx="16">
                  <c:v>0.22361111111111109</c:v>
                </c:pt>
                <c:pt idx="17">
                  <c:v>0.23124999999999998</c:v>
                </c:pt>
                <c:pt idx="18">
                  <c:v>0.27986111111111112</c:v>
                </c:pt>
                <c:pt idx="19">
                  <c:v>0.28680555555555554</c:v>
                </c:pt>
                <c:pt idx="20">
                  <c:v>0.25833333333333336</c:v>
                </c:pt>
                <c:pt idx="21">
                  <c:v>0.25625000000000003</c:v>
                </c:pt>
                <c:pt idx="22">
                  <c:v>0.19027777777777777</c:v>
                </c:pt>
                <c:pt idx="23">
                  <c:v>0.27916666666666667</c:v>
                </c:pt>
                <c:pt idx="24">
                  <c:v>0.28333333333333333</c:v>
                </c:pt>
                <c:pt idx="25">
                  <c:v>0.21458333333333335</c:v>
                </c:pt>
                <c:pt idx="26">
                  <c:v>0.28333333333333333</c:v>
                </c:pt>
                <c:pt idx="27">
                  <c:v>0.34236111111111112</c:v>
                </c:pt>
                <c:pt idx="28">
                  <c:v>0.33124999999999999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B-4A9C-8DCD-791639BAA41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Sheet1!$C$2:$C$30</c:f>
              <c:numCache>
                <c:formatCode>[$-409]h:mm\ AM/PM;@</c:formatCode>
                <c:ptCount val="29"/>
                <c:pt idx="0">
                  <c:v>0.27361111111111108</c:v>
                </c:pt>
                <c:pt idx="1">
                  <c:v>0.22430555555555556</c:v>
                </c:pt>
                <c:pt idx="2">
                  <c:v>0.27986111111111112</c:v>
                </c:pt>
                <c:pt idx="3">
                  <c:v>0.31041666666666667</c:v>
                </c:pt>
                <c:pt idx="4">
                  <c:v>0.25416666666666665</c:v>
                </c:pt>
                <c:pt idx="5">
                  <c:v>0.24166666666666667</c:v>
                </c:pt>
                <c:pt idx="6">
                  <c:v>0.18541666666666667</c:v>
                </c:pt>
                <c:pt idx="7">
                  <c:v>0.22777777777777777</c:v>
                </c:pt>
                <c:pt idx="8">
                  <c:v>0.17986111111111111</c:v>
                </c:pt>
                <c:pt idx="9">
                  <c:v>0.31041666666666667</c:v>
                </c:pt>
                <c:pt idx="10">
                  <c:v>0.24791666666666667</c:v>
                </c:pt>
                <c:pt idx="11">
                  <c:v>0.27847222222222223</c:v>
                </c:pt>
                <c:pt idx="12">
                  <c:v>0.21875</c:v>
                </c:pt>
                <c:pt idx="13">
                  <c:v>0.22013888888888888</c:v>
                </c:pt>
                <c:pt idx="14">
                  <c:v>0.34652777777777777</c:v>
                </c:pt>
                <c:pt idx="15">
                  <c:v>0.2388888888888889</c:v>
                </c:pt>
                <c:pt idx="16">
                  <c:v>0.22361111111111109</c:v>
                </c:pt>
                <c:pt idx="17">
                  <c:v>0.23124999999999998</c:v>
                </c:pt>
                <c:pt idx="18">
                  <c:v>0.27986111111111112</c:v>
                </c:pt>
                <c:pt idx="19">
                  <c:v>0.28680555555555554</c:v>
                </c:pt>
                <c:pt idx="20">
                  <c:v>0.25833333333333336</c:v>
                </c:pt>
                <c:pt idx="21">
                  <c:v>0.25625000000000003</c:v>
                </c:pt>
                <c:pt idx="22">
                  <c:v>0.19027777777777777</c:v>
                </c:pt>
                <c:pt idx="23">
                  <c:v>0.27916666666666667</c:v>
                </c:pt>
                <c:pt idx="24">
                  <c:v>0.28333333333333333</c:v>
                </c:pt>
                <c:pt idx="25">
                  <c:v>0.21458333333333335</c:v>
                </c:pt>
                <c:pt idx="26">
                  <c:v>0.28333333333333333</c:v>
                </c:pt>
                <c:pt idx="27">
                  <c:v>0.34236111111111112</c:v>
                </c:pt>
                <c:pt idx="28">
                  <c:v>0.33124999999999999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B-4A9C-8DCD-791639BAA41C}"/>
            </c:ext>
          </c:extLst>
        </c:ser>
        <c:ser>
          <c:idx val="2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Sheet1!$U$36:$U$37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xVal>
          <c:yVal>
            <c:numRef>
              <c:f>Sheet1!$V$36:$V$37</c:f>
              <c:numCache>
                <c:formatCode>h:mm</c:formatCode>
                <c:ptCount val="2"/>
                <c:pt idx="0">
                  <c:v>0.1875</c:v>
                </c:pt>
                <c:pt idx="1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DB-4A9C-8DCD-791639BA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2968"/>
        <c:axId val="422632640"/>
      </c:scatterChart>
      <c:valAx>
        <c:axId val="422632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640"/>
        <c:crosses val="autoZero"/>
        <c:crossBetween val="midCat"/>
      </c:valAx>
      <c:valAx>
        <c:axId val="422632640"/>
        <c:scaling>
          <c:orientation val="minMax"/>
          <c:max val="0.37500000000000006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Percentage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Sheet1!$AA$2:$AA$30</c:f>
              <c:numCache>
                <c:formatCode>General</c:formatCode>
                <c:ptCount val="29"/>
                <c:pt idx="0">
                  <c:v>0.88</c:v>
                </c:pt>
                <c:pt idx="1">
                  <c:v>0.65</c:v>
                </c:pt>
                <c:pt idx="2">
                  <c:v>0.97</c:v>
                </c:pt>
                <c:pt idx="3">
                  <c:v>0.55000000000000004</c:v>
                </c:pt>
                <c:pt idx="5">
                  <c:v>0.75</c:v>
                </c:pt>
                <c:pt idx="6">
                  <c:v>0.7</c:v>
                </c:pt>
                <c:pt idx="7">
                  <c:v>0.81</c:v>
                </c:pt>
                <c:pt idx="8">
                  <c:v>0.31</c:v>
                </c:pt>
                <c:pt idx="9">
                  <c:v>0.8</c:v>
                </c:pt>
                <c:pt idx="10">
                  <c:v>0.75</c:v>
                </c:pt>
                <c:pt idx="11">
                  <c:v>0.62</c:v>
                </c:pt>
                <c:pt idx="12">
                  <c:v>0.43</c:v>
                </c:pt>
                <c:pt idx="13">
                  <c:v>0.75</c:v>
                </c:pt>
                <c:pt idx="14">
                  <c:v>0.71</c:v>
                </c:pt>
                <c:pt idx="15">
                  <c:v>0.67</c:v>
                </c:pt>
                <c:pt idx="16">
                  <c:v>0.7</c:v>
                </c:pt>
                <c:pt idx="17">
                  <c:v>0.73</c:v>
                </c:pt>
                <c:pt idx="18">
                  <c:v>0.55000000000000004</c:v>
                </c:pt>
                <c:pt idx="19">
                  <c:v>0.79</c:v>
                </c:pt>
                <c:pt idx="20">
                  <c:v>0.6</c:v>
                </c:pt>
                <c:pt idx="21">
                  <c:v>0.73</c:v>
                </c:pt>
                <c:pt idx="22">
                  <c:v>0.56000000000000005</c:v>
                </c:pt>
                <c:pt idx="23">
                  <c:v>0.83</c:v>
                </c:pt>
                <c:pt idx="24">
                  <c:v>0.97</c:v>
                </c:pt>
                <c:pt idx="25">
                  <c:v>0.7</c:v>
                </c:pt>
                <c:pt idx="26">
                  <c:v>0.88</c:v>
                </c:pt>
                <c:pt idx="27">
                  <c:v>0.67</c:v>
                </c:pt>
                <c:pt idx="28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3-44C0-B62E-B48D0CE93710}"/>
            </c:ext>
          </c:extLst>
        </c:ser>
        <c:ser>
          <c:idx val="1"/>
          <c:order val="1"/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Sheet1!$U$39:$U$40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xVal>
          <c:yVal>
            <c:numRef>
              <c:f>Sheet1!$V$39:$V$40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3-44C0-B62E-B48D0CE9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2968"/>
        <c:axId val="422632640"/>
      </c:scatterChart>
      <c:valAx>
        <c:axId val="422632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640"/>
        <c:crosses val="autoZero"/>
        <c:crossBetween val="midCat"/>
      </c:valAx>
      <c:valAx>
        <c:axId val="4226326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[hrs]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Sheet1!$AF$2:$AF$30</c:f>
              <c:numCache>
                <c:formatCode>0.0</c:formatCode>
                <c:ptCount val="29"/>
                <c:pt idx="0">
                  <c:v>7.6333333333333329</c:v>
                </c:pt>
                <c:pt idx="1">
                  <c:v>7.5</c:v>
                </c:pt>
                <c:pt idx="2">
                  <c:v>9.0666666666666664</c:v>
                </c:pt>
                <c:pt idx="3">
                  <c:v>5.6333333333333329</c:v>
                </c:pt>
                <c:pt idx="4">
                  <c:v>8.1166666666666671</c:v>
                </c:pt>
                <c:pt idx="5">
                  <c:v>7.3833333333333337</c:v>
                </c:pt>
                <c:pt idx="6">
                  <c:v>6.65</c:v>
                </c:pt>
                <c:pt idx="7">
                  <c:v>7.1333333333333337</c:v>
                </c:pt>
                <c:pt idx="8">
                  <c:v>6.6333333333333329</c:v>
                </c:pt>
                <c:pt idx="9">
                  <c:v>8.6</c:v>
                </c:pt>
                <c:pt idx="10">
                  <c:v>7.9833333333333334</c:v>
                </c:pt>
                <c:pt idx="11">
                  <c:v>5.25</c:v>
                </c:pt>
                <c:pt idx="12">
                  <c:v>6.4666666666666668</c:v>
                </c:pt>
                <c:pt idx="13">
                  <c:v>5.4833333333333334</c:v>
                </c:pt>
                <c:pt idx="14">
                  <c:v>6.7166666666666668</c:v>
                </c:pt>
                <c:pt idx="15">
                  <c:v>6.833333333333333</c:v>
                </c:pt>
                <c:pt idx="16">
                  <c:v>6.8</c:v>
                </c:pt>
                <c:pt idx="17">
                  <c:v>6.9</c:v>
                </c:pt>
                <c:pt idx="18">
                  <c:v>7.7833333333333332</c:v>
                </c:pt>
                <c:pt idx="19">
                  <c:v>7.8166666666666664</c:v>
                </c:pt>
                <c:pt idx="20">
                  <c:v>6.85</c:v>
                </c:pt>
                <c:pt idx="21">
                  <c:v>6.8</c:v>
                </c:pt>
                <c:pt idx="22">
                  <c:v>4.9333333333333336</c:v>
                </c:pt>
                <c:pt idx="23">
                  <c:v>8.2833333333333332</c:v>
                </c:pt>
                <c:pt idx="24">
                  <c:v>8.5833333333333339</c:v>
                </c:pt>
                <c:pt idx="25">
                  <c:v>6.2666666666666666</c:v>
                </c:pt>
                <c:pt idx="26">
                  <c:v>7.916666666666667</c:v>
                </c:pt>
                <c:pt idx="27">
                  <c:v>7.5</c:v>
                </c:pt>
                <c:pt idx="2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2-42C6-937D-7AF6B7A0218E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Sheet1!$U$42:$U$43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xVal>
          <c:yVal>
            <c:numRef>
              <c:f>Sheet1!$V$42:$V$43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2-42C6-937D-7AF6B7A0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2968"/>
        <c:axId val="422632640"/>
      </c:scatterChart>
      <c:valAx>
        <c:axId val="422632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640"/>
        <c:crosses val="autoZero"/>
        <c:crossBetween val="midCat"/>
      </c:valAx>
      <c:valAx>
        <c:axId val="4226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52387</xdr:rowOff>
    </xdr:from>
    <xdr:to>
      <xdr:col>16</xdr:col>
      <xdr:colOff>533400</xdr:colOff>
      <xdr:row>12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BF179-85D4-4123-957A-70E212C74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14</xdr:row>
      <xdr:rowOff>95250</xdr:rowOff>
    </xdr:from>
    <xdr:to>
      <xdr:col>16</xdr:col>
      <xdr:colOff>485775</xdr:colOff>
      <xdr:row>25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C2128E-7E53-47EE-98F1-3EF3D0EE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142875</xdr:rowOff>
    </xdr:from>
    <xdr:to>
      <xdr:col>16</xdr:col>
      <xdr:colOff>533400</xdr:colOff>
      <xdr:row>38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88745-490A-45AF-9E08-5E24D1E11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209550</xdr:colOff>
      <xdr:row>41</xdr:row>
      <xdr:rowOff>104775</xdr:rowOff>
    </xdr:from>
    <xdr:to>
      <xdr:col>16</xdr:col>
      <xdr:colOff>514350</xdr:colOff>
      <xdr:row>52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EB39BE-4D76-4F0C-A545-13E15C1D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zoomScale="115" zoomScaleNormal="115" workbookViewId="0">
      <selection activeCell="G1" sqref="G1:H18"/>
    </sheetView>
  </sheetViews>
  <sheetFormatPr defaultRowHeight="15" x14ac:dyDescent="0.25"/>
  <cols>
    <col min="1" max="1" width="12.28515625" customWidth="1"/>
    <col min="2" max="3" width="9.140625" style="4"/>
    <col min="4" max="4" width="9.140625" style="3"/>
    <col min="5" max="5" width="9.28515625" bestFit="1" customWidth="1"/>
    <col min="8" max="8" width="9.7109375" bestFit="1" customWidth="1"/>
    <col min="10" max="10" width="9.140625" style="24"/>
  </cols>
  <sheetData>
    <row r="1" spans="1:32" ht="15.75" thickBot="1" x14ac:dyDescent="0.3">
      <c r="A1" s="7" t="s">
        <v>0</v>
      </c>
      <c r="B1" s="14" t="s">
        <v>1</v>
      </c>
      <c r="C1" s="15" t="s">
        <v>2</v>
      </c>
      <c r="D1" s="10" t="s">
        <v>3</v>
      </c>
      <c r="E1" s="6" t="s">
        <v>4</v>
      </c>
      <c r="F1" s="29"/>
      <c r="G1" s="30" t="s">
        <v>11</v>
      </c>
      <c r="J1" s="23" t="s">
        <v>1</v>
      </c>
      <c r="W1" t="s">
        <v>6</v>
      </c>
      <c r="AA1" t="s">
        <v>8</v>
      </c>
      <c r="AC1" t="s">
        <v>5</v>
      </c>
    </row>
    <row r="2" spans="1:32" x14ac:dyDescent="0.25">
      <c r="A2" s="8">
        <v>42695</v>
      </c>
      <c r="B2" s="16">
        <v>0.9555555555555556</v>
      </c>
      <c r="C2" s="17">
        <v>0.27361111111111108</v>
      </c>
      <c r="D2" s="11">
        <v>88</v>
      </c>
      <c r="E2" s="5">
        <f>24-(B2-C2)</f>
        <v>23.318055555555556</v>
      </c>
      <c r="F2" s="29"/>
      <c r="G2" s="29"/>
      <c r="T2" s="4">
        <f>B2</f>
        <v>0.9555555555555556</v>
      </c>
      <c r="U2">
        <f>10</f>
        <v>10</v>
      </c>
      <c r="V2">
        <v>56</v>
      </c>
      <c r="W2" s="25">
        <f>U2+(V2/60)</f>
        <v>10.933333333333334</v>
      </c>
      <c r="X2" s="25">
        <f>W2</f>
        <v>10.933333333333334</v>
      </c>
      <c r="AA2">
        <f>D2/100</f>
        <v>0.88</v>
      </c>
      <c r="AC2" s="2">
        <f>E2</f>
        <v>23.318055555555556</v>
      </c>
      <c r="AD2">
        <v>7</v>
      </c>
      <c r="AE2">
        <v>38</v>
      </c>
      <c r="AF2" s="25">
        <f>AD2+(AE2/60)</f>
        <v>7.6333333333333329</v>
      </c>
    </row>
    <row r="3" spans="1:32" x14ac:dyDescent="0.25">
      <c r="A3" s="9">
        <v>42694</v>
      </c>
      <c r="B3" s="18">
        <v>0.91180555555555554</v>
      </c>
      <c r="C3" s="19">
        <v>0.22430555555555556</v>
      </c>
      <c r="D3" s="12">
        <v>65</v>
      </c>
      <c r="E3" s="5">
        <f t="shared" ref="E3:E30" si="0">24-(B3-C3)</f>
        <v>23.3125</v>
      </c>
      <c r="F3" s="29"/>
      <c r="G3" s="30" t="s">
        <v>1</v>
      </c>
      <c r="H3" s="27"/>
      <c r="T3" s="4">
        <f t="shared" ref="T3:T30" si="1">B3</f>
        <v>0.91180555555555554</v>
      </c>
      <c r="U3">
        <v>9</v>
      </c>
      <c r="V3">
        <v>53</v>
      </c>
      <c r="W3" s="25">
        <f t="shared" ref="W3:W30" si="2">U3+(V3/60)</f>
        <v>9.8833333333333329</v>
      </c>
      <c r="X3" s="25">
        <f>W3</f>
        <v>9.8833333333333329</v>
      </c>
      <c r="AA3">
        <f t="shared" ref="AA3:AA30" si="3">D3/100</f>
        <v>0.65</v>
      </c>
      <c r="AC3" s="2">
        <f t="shared" ref="AC3:AC30" si="4">E3</f>
        <v>23.3125</v>
      </c>
      <c r="AD3">
        <v>7</v>
      </c>
      <c r="AE3">
        <v>30</v>
      </c>
      <c r="AF3" s="25">
        <f t="shared" ref="AF3:AF30" si="5">AD3+(AE3/60)</f>
        <v>7.5</v>
      </c>
    </row>
    <row r="4" spans="1:32" x14ac:dyDescent="0.25">
      <c r="A4" s="9">
        <v>42693</v>
      </c>
      <c r="B4" s="18">
        <v>0.90208333333333324</v>
      </c>
      <c r="C4" s="19">
        <v>0.27986111111111112</v>
      </c>
      <c r="D4" s="12">
        <v>97</v>
      </c>
      <c r="E4" s="5">
        <f t="shared" si="0"/>
        <v>23.377777777777776</v>
      </c>
      <c r="F4" s="29"/>
      <c r="G4" s="29" t="s">
        <v>10</v>
      </c>
      <c r="H4" s="26">
        <v>0.89583333333333337</v>
      </c>
      <c r="T4" s="4">
        <f t="shared" si="1"/>
        <v>0.90208333333333324</v>
      </c>
      <c r="U4">
        <v>9</v>
      </c>
      <c r="V4">
        <v>39</v>
      </c>
      <c r="W4" s="25">
        <f t="shared" si="2"/>
        <v>9.65</v>
      </c>
      <c r="X4" s="25">
        <f>W4</f>
        <v>9.65</v>
      </c>
      <c r="AA4">
        <f t="shared" si="3"/>
        <v>0.97</v>
      </c>
      <c r="AC4" s="2">
        <f t="shared" si="4"/>
        <v>23.377777777777776</v>
      </c>
      <c r="AD4">
        <v>9</v>
      </c>
      <c r="AE4">
        <v>4</v>
      </c>
      <c r="AF4" s="25">
        <f t="shared" si="5"/>
        <v>9.0666666666666664</v>
      </c>
    </row>
    <row r="5" spans="1:32" x14ac:dyDescent="0.25">
      <c r="A5" s="9">
        <v>42692</v>
      </c>
      <c r="B5" s="18">
        <v>7.5694444444444439E-2</v>
      </c>
      <c r="C5" s="19">
        <v>0.31041666666666667</v>
      </c>
      <c r="D5" s="12">
        <v>55</v>
      </c>
      <c r="E5" s="5">
        <f t="shared" si="0"/>
        <v>24.234722222222221</v>
      </c>
      <c r="F5" s="29"/>
      <c r="G5" s="29" t="s">
        <v>9</v>
      </c>
      <c r="H5" s="26">
        <v>0.98819444444444438</v>
      </c>
      <c r="T5" s="4">
        <f>B5</f>
        <v>7.5694444444444439E-2</v>
      </c>
      <c r="U5">
        <v>1</v>
      </c>
      <c r="V5">
        <v>49</v>
      </c>
      <c r="W5" s="25">
        <f t="shared" si="2"/>
        <v>1.8166666666666667</v>
      </c>
      <c r="X5" s="25">
        <f>W5+12</f>
        <v>13.816666666666666</v>
      </c>
      <c r="AA5">
        <f t="shared" si="3"/>
        <v>0.55000000000000004</v>
      </c>
      <c r="AC5" s="2">
        <f t="shared" si="4"/>
        <v>24.234722222222221</v>
      </c>
      <c r="AD5">
        <v>5</v>
      </c>
      <c r="AE5">
        <v>38</v>
      </c>
      <c r="AF5" s="25">
        <f t="shared" si="5"/>
        <v>5.6333333333333329</v>
      </c>
    </row>
    <row r="6" spans="1:32" x14ac:dyDescent="0.25">
      <c r="A6" s="9">
        <v>42691</v>
      </c>
      <c r="B6" s="18">
        <v>0.9159722222222223</v>
      </c>
      <c r="C6" s="19">
        <v>0.25416666666666665</v>
      </c>
      <c r="D6" s="28"/>
      <c r="E6" s="5">
        <f t="shared" si="0"/>
        <v>23.338194444444444</v>
      </c>
      <c r="F6" s="29"/>
      <c r="G6" s="29"/>
      <c r="H6" s="27"/>
      <c r="T6" s="4">
        <f t="shared" si="1"/>
        <v>0.9159722222222223</v>
      </c>
      <c r="U6">
        <v>9</v>
      </c>
      <c r="V6">
        <v>59</v>
      </c>
      <c r="W6" s="25">
        <f t="shared" si="2"/>
        <v>9.9833333333333325</v>
      </c>
      <c r="X6" s="25">
        <f t="shared" ref="X6:X12" si="6">W6</f>
        <v>9.9833333333333325</v>
      </c>
      <c r="AC6" s="2">
        <f t="shared" si="4"/>
        <v>23.338194444444444</v>
      </c>
      <c r="AD6">
        <v>8</v>
      </c>
      <c r="AE6">
        <v>7</v>
      </c>
      <c r="AF6" s="25">
        <f t="shared" si="5"/>
        <v>8.1166666666666671</v>
      </c>
    </row>
    <row r="7" spans="1:32" x14ac:dyDescent="0.25">
      <c r="A7" s="9">
        <v>42690</v>
      </c>
      <c r="B7" s="18">
        <v>0.93402777777777779</v>
      </c>
      <c r="C7" s="19">
        <v>0.24166666666666667</v>
      </c>
      <c r="D7" s="12">
        <v>75</v>
      </c>
      <c r="E7" s="5">
        <f t="shared" si="0"/>
        <v>23.307638888888889</v>
      </c>
      <c r="F7" s="29"/>
      <c r="G7" s="30" t="s">
        <v>2</v>
      </c>
      <c r="H7" s="27"/>
      <c r="T7" s="4">
        <f t="shared" si="1"/>
        <v>0.93402777777777779</v>
      </c>
      <c r="U7">
        <v>10</v>
      </c>
      <c r="V7">
        <v>25</v>
      </c>
      <c r="W7" s="25">
        <f t="shared" si="2"/>
        <v>10.416666666666666</v>
      </c>
      <c r="X7" s="25">
        <f t="shared" si="6"/>
        <v>10.416666666666666</v>
      </c>
      <c r="AA7">
        <f t="shared" si="3"/>
        <v>0.75</v>
      </c>
      <c r="AC7" s="2">
        <f t="shared" si="4"/>
        <v>23.307638888888889</v>
      </c>
      <c r="AD7">
        <v>7</v>
      </c>
      <c r="AE7">
        <v>23</v>
      </c>
      <c r="AF7" s="25">
        <f t="shared" si="5"/>
        <v>7.3833333333333337</v>
      </c>
    </row>
    <row r="8" spans="1:32" x14ac:dyDescent="0.25">
      <c r="A8" s="9">
        <v>42689</v>
      </c>
      <c r="B8" s="18">
        <v>0.90833333333333333</v>
      </c>
      <c r="C8" s="19">
        <v>0.18541666666666667</v>
      </c>
      <c r="D8" s="12">
        <v>70</v>
      </c>
      <c r="E8" s="5">
        <f t="shared" si="0"/>
        <v>23.277083333333334</v>
      </c>
      <c r="F8" s="29"/>
      <c r="G8" s="31" t="s">
        <v>10</v>
      </c>
      <c r="H8" s="26">
        <v>0.1875</v>
      </c>
      <c r="T8" s="4">
        <f t="shared" si="1"/>
        <v>0.90833333333333333</v>
      </c>
      <c r="U8">
        <v>9</v>
      </c>
      <c r="V8">
        <v>48</v>
      </c>
      <c r="W8" s="25">
        <f t="shared" si="2"/>
        <v>9.8000000000000007</v>
      </c>
      <c r="X8" s="25">
        <f t="shared" si="6"/>
        <v>9.8000000000000007</v>
      </c>
      <c r="AA8">
        <f t="shared" si="3"/>
        <v>0.7</v>
      </c>
      <c r="AC8" s="2">
        <f t="shared" si="4"/>
        <v>23.277083333333334</v>
      </c>
      <c r="AD8">
        <v>6</v>
      </c>
      <c r="AE8">
        <v>39</v>
      </c>
      <c r="AF8" s="25">
        <f t="shared" si="5"/>
        <v>6.65</v>
      </c>
    </row>
    <row r="9" spans="1:32" x14ac:dyDescent="0.25">
      <c r="A9" s="9">
        <v>42688</v>
      </c>
      <c r="B9" s="18">
        <v>0.93055555555555547</v>
      </c>
      <c r="C9" s="19">
        <v>0.22777777777777777</v>
      </c>
      <c r="D9" s="12">
        <v>81</v>
      </c>
      <c r="E9" s="5">
        <f t="shared" si="0"/>
        <v>23.297222222222221</v>
      </c>
      <c r="F9" s="29"/>
      <c r="G9" s="29" t="s">
        <v>9</v>
      </c>
      <c r="H9" s="26">
        <v>0.29930555555555555</v>
      </c>
      <c r="T9" s="4">
        <f t="shared" si="1"/>
        <v>0.93055555555555547</v>
      </c>
      <c r="U9">
        <v>10</v>
      </c>
      <c r="V9">
        <v>20</v>
      </c>
      <c r="W9" s="25">
        <f t="shared" si="2"/>
        <v>10.333333333333334</v>
      </c>
      <c r="X9" s="25">
        <f t="shared" si="6"/>
        <v>10.333333333333334</v>
      </c>
      <c r="AA9">
        <f t="shared" si="3"/>
        <v>0.81</v>
      </c>
      <c r="AC9" s="2">
        <f t="shared" si="4"/>
        <v>23.297222222222221</v>
      </c>
      <c r="AD9">
        <v>7</v>
      </c>
      <c r="AE9">
        <v>8</v>
      </c>
      <c r="AF9" s="25">
        <f t="shared" si="5"/>
        <v>7.1333333333333337</v>
      </c>
    </row>
    <row r="10" spans="1:32" x14ac:dyDescent="0.25">
      <c r="A10" s="9">
        <v>42687</v>
      </c>
      <c r="B10" s="18">
        <v>0.90347222222222223</v>
      </c>
      <c r="C10" s="19">
        <v>0.17986111111111111</v>
      </c>
      <c r="D10" s="12">
        <v>31</v>
      </c>
      <c r="E10" s="5">
        <f t="shared" si="0"/>
        <v>23.276388888888889</v>
      </c>
      <c r="F10" s="29"/>
      <c r="G10" s="29"/>
      <c r="H10" s="27"/>
      <c r="T10" s="4">
        <f t="shared" si="1"/>
        <v>0.90347222222222223</v>
      </c>
      <c r="U10">
        <v>9</v>
      </c>
      <c r="V10">
        <v>41</v>
      </c>
      <c r="W10" s="25">
        <f t="shared" si="2"/>
        <v>9.6833333333333336</v>
      </c>
      <c r="X10" s="25">
        <f t="shared" si="6"/>
        <v>9.6833333333333336</v>
      </c>
      <c r="AA10">
        <f t="shared" si="3"/>
        <v>0.31</v>
      </c>
      <c r="AC10" s="2">
        <f t="shared" si="4"/>
        <v>23.276388888888889</v>
      </c>
      <c r="AD10">
        <v>6</v>
      </c>
      <c r="AE10">
        <v>38</v>
      </c>
      <c r="AF10" s="25">
        <f t="shared" si="5"/>
        <v>6.6333333333333329</v>
      </c>
    </row>
    <row r="11" spans="1:32" x14ac:dyDescent="0.25">
      <c r="A11" s="9">
        <v>42686</v>
      </c>
      <c r="B11" s="18">
        <v>1.4583333333333332E-2</v>
      </c>
      <c r="C11" s="19">
        <v>0.31041666666666667</v>
      </c>
      <c r="D11" s="12">
        <v>80</v>
      </c>
      <c r="E11" s="5">
        <f t="shared" si="0"/>
        <v>24.295833333333334</v>
      </c>
      <c r="F11" s="29"/>
      <c r="G11" s="30" t="s">
        <v>5</v>
      </c>
      <c r="H11" s="27"/>
      <c r="T11" s="4">
        <f t="shared" si="1"/>
        <v>1.4583333333333332E-2</v>
      </c>
      <c r="U11">
        <v>12</v>
      </c>
      <c r="V11">
        <v>21</v>
      </c>
      <c r="W11" s="25">
        <f t="shared" si="2"/>
        <v>12.35</v>
      </c>
      <c r="X11" s="25">
        <f t="shared" si="6"/>
        <v>12.35</v>
      </c>
      <c r="AA11">
        <f t="shared" si="3"/>
        <v>0.8</v>
      </c>
      <c r="AC11" s="2">
        <f t="shared" si="4"/>
        <v>24.295833333333334</v>
      </c>
      <c r="AD11">
        <v>7</v>
      </c>
      <c r="AE11">
        <v>96</v>
      </c>
      <c r="AF11" s="25">
        <f t="shared" si="5"/>
        <v>8.6</v>
      </c>
    </row>
    <row r="12" spans="1:32" x14ac:dyDescent="0.25">
      <c r="A12" s="9">
        <v>42684</v>
      </c>
      <c r="B12" s="18">
        <v>0.91527777777777775</v>
      </c>
      <c r="C12" s="19">
        <v>0.24791666666666667</v>
      </c>
      <c r="D12" s="12">
        <v>75</v>
      </c>
      <c r="E12" s="5">
        <f t="shared" si="0"/>
        <v>23.332638888888887</v>
      </c>
      <c r="F12" s="29"/>
      <c r="G12" s="29" t="s">
        <v>10</v>
      </c>
      <c r="H12" s="27">
        <v>7</v>
      </c>
      <c r="T12" s="4">
        <f t="shared" si="1"/>
        <v>0.91527777777777775</v>
      </c>
      <c r="U12">
        <v>9</v>
      </c>
      <c r="V12">
        <v>58</v>
      </c>
      <c r="W12" s="25">
        <f t="shared" si="2"/>
        <v>9.9666666666666668</v>
      </c>
      <c r="X12" s="25">
        <f t="shared" si="6"/>
        <v>9.9666666666666668</v>
      </c>
      <c r="AA12">
        <f t="shared" si="3"/>
        <v>0.75</v>
      </c>
      <c r="AC12" s="2">
        <f t="shared" si="4"/>
        <v>23.332638888888887</v>
      </c>
      <c r="AD12">
        <v>7</v>
      </c>
      <c r="AE12">
        <v>59</v>
      </c>
      <c r="AF12" s="25">
        <f t="shared" si="5"/>
        <v>7.9833333333333334</v>
      </c>
    </row>
    <row r="13" spans="1:32" x14ac:dyDescent="0.25">
      <c r="A13" s="9">
        <v>42681</v>
      </c>
      <c r="B13" s="18">
        <v>5.9722222222222225E-2</v>
      </c>
      <c r="C13" s="19">
        <v>0.27847222222222223</v>
      </c>
      <c r="D13" s="12">
        <v>62</v>
      </c>
      <c r="E13" s="5">
        <f t="shared" si="0"/>
        <v>24.21875</v>
      </c>
      <c r="F13" s="29"/>
      <c r="G13" s="29" t="s">
        <v>9</v>
      </c>
      <c r="H13" s="27">
        <v>7.1</v>
      </c>
      <c r="T13" s="4">
        <f t="shared" si="1"/>
        <v>5.9722222222222225E-2</v>
      </c>
      <c r="U13">
        <v>1</v>
      </c>
      <c r="V13">
        <v>26</v>
      </c>
      <c r="W13" s="25">
        <f t="shared" si="2"/>
        <v>1.4333333333333333</v>
      </c>
      <c r="X13" s="25">
        <f>W13+12</f>
        <v>13.433333333333334</v>
      </c>
      <c r="AA13">
        <f t="shared" si="3"/>
        <v>0.62</v>
      </c>
      <c r="AC13" s="2">
        <f t="shared" si="4"/>
        <v>24.21875</v>
      </c>
      <c r="AD13">
        <v>5</v>
      </c>
      <c r="AE13">
        <v>15</v>
      </c>
      <c r="AF13" s="25">
        <f t="shared" si="5"/>
        <v>5.25</v>
      </c>
    </row>
    <row r="14" spans="1:32" x14ac:dyDescent="0.25">
      <c r="A14" s="9">
        <v>42680</v>
      </c>
      <c r="B14" s="18">
        <v>0.94930555555555562</v>
      </c>
      <c r="C14" s="19">
        <v>0.21875</v>
      </c>
      <c r="D14" s="12">
        <v>43</v>
      </c>
      <c r="E14" s="5">
        <f t="shared" si="0"/>
        <v>23.269444444444446</v>
      </c>
      <c r="F14" s="29"/>
      <c r="G14" s="29"/>
      <c r="H14" s="27"/>
      <c r="J14" s="23" t="s">
        <v>2</v>
      </c>
      <c r="T14" s="4">
        <f t="shared" si="1"/>
        <v>0.94930555555555562</v>
      </c>
      <c r="U14">
        <v>10</v>
      </c>
      <c r="V14">
        <v>47</v>
      </c>
      <c r="W14" s="25">
        <f t="shared" si="2"/>
        <v>10.783333333333333</v>
      </c>
      <c r="X14" s="25">
        <f>W14</f>
        <v>10.783333333333333</v>
      </c>
      <c r="AA14">
        <f t="shared" si="3"/>
        <v>0.43</v>
      </c>
      <c r="AC14" s="2">
        <f t="shared" si="4"/>
        <v>23.269444444444446</v>
      </c>
      <c r="AD14">
        <v>6</v>
      </c>
      <c r="AE14">
        <v>28</v>
      </c>
      <c r="AF14" s="25">
        <f t="shared" si="5"/>
        <v>6.4666666666666668</v>
      </c>
    </row>
    <row r="15" spans="1:32" x14ac:dyDescent="0.25">
      <c r="A15" s="9">
        <v>42679</v>
      </c>
      <c r="B15" s="18">
        <v>0.9916666666666667</v>
      </c>
      <c r="C15" s="19">
        <v>0.22013888888888888</v>
      </c>
      <c r="D15" s="12">
        <v>75</v>
      </c>
      <c r="E15" s="5">
        <f t="shared" si="0"/>
        <v>23.228472222222223</v>
      </c>
      <c r="F15" s="29"/>
      <c r="G15" s="29"/>
      <c r="H15" s="27"/>
      <c r="T15" s="4">
        <f t="shared" si="1"/>
        <v>0.9916666666666667</v>
      </c>
      <c r="U15">
        <v>11</v>
      </c>
      <c r="V15">
        <v>48</v>
      </c>
      <c r="W15" s="25">
        <f t="shared" si="2"/>
        <v>11.8</v>
      </c>
      <c r="X15" s="25">
        <f>W15</f>
        <v>11.8</v>
      </c>
      <c r="AA15">
        <f t="shared" si="3"/>
        <v>0.75</v>
      </c>
      <c r="AC15" s="2">
        <f t="shared" si="4"/>
        <v>23.228472222222223</v>
      </c>
      <c r="AD15">
        <v>5</v>
      </c>
      <c r="AE15">
        <v>29</v>
      </c>
      <c r="AF15" s="25">
        <f t="shared" si="5"/>
        <v>5.4833333333333334</v>
      </c>
    </row>
    <row r="16" spans="1:32" x14ac:dyDescent="0.25">
      <c r="A16" s="9">
        <v>42678</v>
      </c>
      <c r="B16" s="18">
        <v>6.6666666666666666E-2</v>
      </c>
      <c r="C16" s="19">
        <v>0.34652777777777777</v>
      </c>
      <c r="D16" s="12">
        <v>71</v>
      </c>
      <c r="E16" s="5">
        <f t="shared" si="0"/>
        <v>24.27986111111111</v>
      </c>
      <c r="F16" s="29"/>
      <c r="G16" s="29"/>
      <c r="H16" s="27"/>
      <c r="T16" s="4">
        <f t="shared" si="1"/>
        <v>6.6666666666666666E-2</v>
      </c>
      <c r="U16">
        <v>1</v>
      </c>
      <c r="V16">
        <v>36</v>
      </c>
      <c r="W16" s="25">
        <f t="shared" si="2"/>
        <v>1.6</v>
      </c>
      <c r="X16" s="25">
        <f>W16+12</f>
        <v>13.6</v>
      </c>
      <c r="AA16">
        <f t="shared" si="3"/>
        <v>0.71</v>
      </c>
      <c r="AC16" s="2">
        <f t="shared" si="4"/>
        <v>24.27986111111111</v>
      </c>
      <c r="AD16">
        <v>6</v>
      </c>
      <c r="AE16">
        <v>43</v>
      </c>
      <c r="AF16" s="25">
        <f t="shared" si="5"/>
        <v>6.7166666666666668</v>
      </c>
    </row>
    <row r="17" spans="1:32" x14ac:dyDescent="0.25">
      <c r="A17" s="9">
        <v>42677</v>
      </c>
      <c r="B17" s="18">
        <v>0.95416666666666661</v>
      </c>
      <c r="C17" s="19">
        <v>0.2388888888888889</v>
      </c>
      <c r="D17" s="12">
        <v>67</v>
      </c>
      <c r="E17" s="5">
        <f t="shared" si="0"/>
        <v>23.284722222222221</v>
      </c>
      <c r="F17" s="29"/>
      <c r="G17" s="29"/>
      <c r="H17" s="27"/>
      <c r="T17" s="4">
        <f t="shared" si="1"/>
        <v>0.95416666666666661</v>
      </c>
      <c r="U17">
        <v>10</v>
      </c>
      <c r="V17">
        <v>54</v>
      </c>
      <c r="W17" s="25">
        <f t="shared" si="2"/>
        <v>10.9</v>
      </c>
      <c r="X17" s="25">
        <f t="shared" ref="X17:X30" si="7">W17</f>
        <v>10.9</v>
      </c>
      <c r="AA17">
        <f t="shared" si="3"/>
        <v>0.67</v>
      </c>
      <c r="AC17" s="2">
        <f t="shared" si="4"/>
        <v>23.284722222222221</v>
      </c>
      <c r="AD17">
        <v>6</v>
      </c>
      <c r="AE17">
        <v>50</v>
      </c>
      <c r="AF17" s="25">
        <f t="shared" si="5"/>
        <v>6.833333333333333</v>
      </c>
    </row>
    <row r="18" spans="1:32" x14ac:dyDescent="0.25">
      <c r="A18" s="9">
        <v>42676</v>
      </c>
      <c r="B18" s="18">
        <v>0.94027777777777777</v>
      </c>
      <c r="C18" s="19">
        <v>0.22361111111111109</v>
      </c>
      <c r="D18" s="12">
        <v>70</v>
      </c>
      <c r="E18" s="5">
        <f t="shared" si="0"/>
        <v>23.283333333333335</v>
      </c>
      <c r="F18" s="29"/>
      <c r="G18" s="29"/>
      <c r="H18" s="27"/>
      <c r="T18" s="4">
        <f t="shared" si="1"/>
        <v>0.94027777777777777</v>
      </c>
      <c r="U18">
        <v>10</v>
      </c>
      <c r="V18">
        <v>34</v>
      </c>
      <c r="W18" s="25">
        <f t="shared" si="2"/>
        <v>10.566666666666666</v>
      </c>
      <c r="X18" s="25">
        <f t="shared" si="7"/>
        <v>10.566666666666666</v>
      </c>
      <c r="AA18">
        <f t="shared" si="3"/>
        <v>0.7</v>
      </c>
      <c r="AC18" s="2">
        <f t="shared" si="4"/>
        <v>23.283333333333335</v>
      </c>
      <c r="AD18">
        <v>6</v>
      </c>
      <c r="AE18">
        <v>48</v>
      </c>
      <c r="AF18" s="25">
        <f t="shared" si="5"/>
        <v>6.8</v>
      </c>
    </row>
    <row r="19" spans="1:32" x14ac:dyDescent="0.25">
      <c r="A19" s="9">
        <v>42675</v>
      </c>
      <c r="B19" s="18">
        <v>0.94374999999999998</v>
      </c>
      <c r="C19" s="19">
        <v>0.23124999999999998</v>
      </c>
      <c r="D19" s="12">
        <v>73</v>
      </c>
      <c r="E19" s="5">
        <f t="shared" si="0"/>
        <v>23.287500000000001</v>
      </c>
      <c r="F19" s="29"/>
      <c r="G19" s="29"/>
      <c r="H19" s="27"/>
      <c r="T19" s="4">
        <f t="shared" si="1"/>
        <v>0.94374999999999998</v>
      </c>
      <c r="U19">
        <v>10</v>
      </c>
      <c r="V19">
        <v>39</v>
      </c>
      <c r="W19" s="25">
        <f t="shared" si="2"/>
        <v>10.65</v>
      </c>
      <c r="X19" s="25">
        <f t="shared" si="7"/>
        <v>10.65</v>
      </c>
      <c r="AA19">
        <f t="shared" si="3"/>
        <v>0.73</v>
      </c>
      <c r="AC19" s="2">
        <f t="shared" si="4"/>
        <v>23.287500000000001</v>
      </c>
      <c r="AD19">
        <v>6</v>
      </c>
      <c r="AE19">
        <v>54</v>
      </c>
      <c r="AF19" s="25">
        <f t="shared" si="5"/>
        <v>6.9</v>
      </c>
    </row>
    <row r="20" spans="1:32" x14ac:dyDescent="0.25">
      <c r="A20" s="9">
        <v>42674</v>
      </c>
      <c r="B20" s="18">
        <v>0.9555555555555556</v>
      </c>
      <c r="C20" s="19">
        <v>0.27986111111111112</v>
      </c>
      <c r="D20" s="12">
        <v>55</v>
      </c>
      <c r="E20" s="5">
        <f t="shared" si="0"/>
        <v>23.324305555555554</v>
      </c>
      <c r="F20" s="29"/>
      <c r="G20" s="29"/>
      <c r="H20" s="27"/>
      <c r="T20" s="4">
        <f t="shared" si="1"/>
        <v>0.9555555555555556</v>
      </c>
      <c r="U20">
        <v>10</v>
      </c>
      <c r="V20">
        <v>56</v>
      </c>
      <c r="W20" s="25">
        <f t="shared" si="2"/>
        <v>10.933333333333334</v>
      </c>
      <c r="X20" s="25">
        <f t="shared" si="7"/>
        <v>10.933333333333334</v>
      </c>
      <c r="AA20">
        <f t="shared" si="3"/>
        <v>0.55000000000000004</v>
      </c>
      <c r="AC20" s="2">
        <f t="shared" si="4"/>
        <v>23.324305555555554</v>
      </c>
      <c r="AD20">
        <v>7</v>
      </c>
      <c r="AE20">
        <v>47</v>
      </c>
      <c r="AF20" s="25">
        <f t="shared" si="5"/>
        <v>7.7833333333333332</v>
      </c>
    </row>
    <row r="21" spans="1:32" x14ac:dyDescent="0.25">
      <c r="A21" s="9">
        <v>42673</v>
      </c>
      <c r="B21" s="18">
        <v>0.96111111111111114</v>
      </c>
      <c r="C21" s="19">
        <v>0.28680555555555554</v>
      </c>
      <c r="D21" s="12">
        <v>79</v>
      </c>
      <c r="E21" s="5">
        <f t="shared" si="0"/>
        <v>23.325694444444444</v>
      </c>
      <c r="F21" s="29"/>
      <c r="G21" s="29"/>
      <c r="H21" s="27"/>
      <c r="T21" s="4">
        <f t="shared" si="1"/>
        <v>0.96111111111111114</v>
      </c>
      <c r="U21">
        <v>11</v>
      </c>
      <c r="V21">
        <v>4</v>
      </c>
      <c r="W21" s="25">
        <f t="shared" si="2"/>
        <v>11.066666666666666</v>
      </c>
      <c r="X21" s="25">
        <f t="shared" si="7"/>
        <v>11.066666666666666</v>
      </c>
      <c r="AA21">
        <f t="shared" si="3"/>
        <v>0.79</v>
      </c>
      <c r="AC21" s="2">
        <f t="shared" si="4"/>
        <v>23.325694444444444</v>
      </c>
      <c r="AD21">
        <v>7</v>
      </c>
      <c r="AE21">
        <v>49</v>
      </c>
      <c r="AF21" s="25">
        <f t="shared" si="5"/>
        <v>7.8166666666666664</v>
      </c>
    </row>
    <row r="22" spans="1:32" x14ac:dyDescent="0.25">
      <c r="A22" s="9">
        <v>42672</v>
      </c>
      <c r="B22" s="18">
        <v>0.97291666666666676</v>
      </c>
      <c r="C22" s="19">
        <v>0.25833333333333336</v>
      </c>
      <c r="D22" s="12">
        <v>60</v>
      </c>
      <c r="E22" s="5">
        <f t="shared" si="0"/>
        <v>23.285416666666666</v>
      </c>
      <c r="F22" s="29"/>
      <c r="G22" s="29"/>
      <c r="T22" s="4">
        <f t="shared" si="1"/>
        <v>0.97291666666666676</v>
      </c>
      <c r="U22">
        <v>11</v>
      </c>
      <c r="V22">
        <v>21</v>
      </c>
      <c r="W22" s="25">
        <f t="shared" si="2"/>
        <v>11.35</v>
      </c>
      <c r="X22" s="25">
        <f t="shared" si="7"/>
        <v>11.35</v>
      </c>
      <c r="AA22">
        <f t="shared" si="3"/>
        <v>0.6</v>
      </c>
      <c r="AC22" s="2">
        <f t="shared" si="4"/>
        <v>23.285416666666666</v>
      </c>
      <c r="AD22">
        <v>6</v>
      </c>
      <c r="AE22">
        <v>51</v>
      </c>
      <c r="AF22" s="25">
        <f t="shared" si="5"/>
        <v>6.85</v>
      </c>
    </row>
    <row r="23" spans="1:32" x14ac:dyDescent="0.25">
      <c r="A23" s="9">
        <v>42671</v>
      </c>
      <c r="B23" s="18">
        <v>0.97291666666666676</v>
      </c>
      <c r="C23" s="19">
        <v>0.25625000000000003</v>
      </c>
      <c r="D23" s="12">
        <v>73</v>
      </c>
      <c r="E23" s="5">
        <f t="shared" si="0"/>
        <v>23.283333333333331</v>
      </c>
      <c r="F23" s="29"/>
      <c r="G23" s="29"/>
      <c r="T23" s="4">
        <f t="shared" si="1"/>
        <v>0.97291666666666676</v>
      </c>
      <c r="U23">
        <v>11</v>
      </c>
      <c r="V23">
        <v>21</v>
      </c>
      <c r="W23" s="25">
        <f t="shared" si="2"/>
        <v>11.35</v>
      </c>
      <c r="X23" s="25">
        <f t="shared" si="7"/>
        <v>11.35</v>
      </c>
      <c r="AA23">
        <f t="shared" si="3"/>
        <v>0.73</v>
      </c>
      <c r="AC23" s="2">
        <f t="shared" si="4"/>
        <v>23.283333333333331</v>
      </c>
      <c r="AD23">
        <v>6</v>
      </c>
      <c r="AE23">
        <v>48</v>
      </c>
      <c r="AF23" s="25">
        <f t="shared" si="5"/>
        <v>6.8</v>
      </c>
    </row>
    <row r="24" spans="1:32" x14ac:dyDescent="0.25">
      <c r="A24" s="9">
        <v>42670</v>
      </c>
      <c r="B24" s="18">
        <v>0.98472222222222217</v>
      </c>
      <c r="C24" s="19">
        <v>0.19027777777777777</v>
      </c>
      <c r="D24" s="12">
        <v>56</v>
      </c>
      <c r="E24" s="5">
        <f t="shared" si="0"/>
        <v>23.205555555555556</v>
      </c>
      <c r="F24" s="29"/>
      <c r="G24" s="29"/>
      <c r="T24" s="4">
        <f t="shared" si="1"/>
        <v>0.98472222222222217</v>
      </c>
      <c r="U24">
        <v>11</v>
      </c>
      <c r="V24">
        <v>38</v>
      </c>
      <c r="W24" s="25">
        <f t="shared" si="2"/>
        <v>11.633333333333333</v>
      </c>
      <c r="X24" s="25">
        <f t="shared" si="7"/>
        <v>11.633333333333333</v>
      </c>
      <c r="AA24">
        <f t="shared" si="3"/>
        <v>0.56000000000000005</v>
      </c>
      <c r="AC24" s="2">
        <f t="shared" si="4"/>
        <v>23.205555555555556</v>
      </c>
      <c r="AD24">
        <v>4</v>
      </c>
      <c r="AE24">
        <v>56</v>
      </c>
      <c r="AF24" s="25">
        <f t="shared" si="5"/>
        <v>4.9333333333333336</v>
      </c>
    </row>
    <row r="25" spans="1:32" x14ac:dyDescent="0.25">
      <c r="A25" s="9">
        <v>42669</v>
      </c>
      <c r="B25" s="18">
        <v>0.93402777777777779</v>
      </c>
      <c r="C25" s="19">
        <v>0.27916666666666667</v>
      </c>
      <c r="D25" s="12">
        <v>83</v>
      </c>
      <c r="E25" s="5">
        <f t="shared" si="0"/>
        <v>23.34513888888889</v>
      </c>
      <c r="F25" s="29"/>
      <c r="G25" s="29"/>
      <c r="T25" s="4">
        <f t="shared" si="1"/>
        <v>0.93402777777777779</v>
      </c>
      <c r="U25">
        <v>10</v>
      </c>
      <c r="V25">
        <v>25</v>
      </c>
      <c r="W25" s="25">
        <f t="shared" si="2"/>
        <v>10.416666666666666</v>
      </c>
      <c r="X25" s="25">
        <f t="shared" si="7"/>
        <v>10.416666666666666</v>
      </c>
      <c r="AA25">
        <f t="shared" si="3"/>
        <v>0.83</v>
      </c>
      <c r="AC25" s="2">
        <f t="shared" si="4"/>
        <v>23.34513888888889</v>
      </c>
      <c r="AD25">
        <v>8</v>
      </c>
      <c r="AE25">
        <v>17</v>
      </c>
      <c r="AF25" s="25">
        <f t="shared" si="5"/>
        <v>8.2833333333333332</v>
      </c>
    </row>
    <row r="26" spans="1:32" x14ac:dyDescent="0.25">
      <c r="A26" s="9">
        <v>42668</v>
      </c>
      <c r="B26" s="18">
        <v>0.92569444444444438</v>
      </c>
      <c r="C26" s="19">
        <v>0.28333333333333333</v>
      </c>
      <c r="D26" s="12">
        <v>97</v>
      </c>
      <c r="E26" s="5">
        <f t="shared" si="0"/>
        <v>23.357638888888889</v>
      </c>
      <c r="F26" s="29"/>
      <c r="G26" s="29"/>
      <c r="T26" s="4">
        <f t="shared" si="1"/>
        <v>0.92569444444444438</v>
      </c>
      <c r="U26">
        <v>10</v>
      </c>
      <c r="V26">
        <v>13</v>
      </c>
      <c r="W26" s="25">
        <f t="shared" si="2"/>
        <v>10.216666666666667</v>
      </c>
      <c r="X26" s="25">
        <f t="shared" si="7"/>
        <v>10.216666666666667</v>
      </c>
      <c r="AA26">
        <f t="shared" si="3"/>
        <v>0.97</v>
      </c>
      <c r="AC26" s="2">
        <f t="shared" si="4"/>
        <v>23.357638888888889</v>
      </c>
      <c r="AD26">
        <v>8</v>
      </c>
      <c r="AE26">
        <v>35</v>
      </c>
      <c r="AF26" s="25">
        <f t="shared" si="5"/>
        <v>8.5833333333333339</v>
      </c>
    </row>
    <row r="27" spans="1:32" x14ac:dyDescent="0.25">
      <c r="A27" s="1">
        <v>42667</v>
      </c>
      <c r="B27" s="18">
        <v>0.95347222222222217</v>
      </c>
      <c r="C27" s="19">
        <v>0.21458333333333335</v>
      </c>
      <c r="D27" s="12">
        <v>70</v>
      </c>
      <c r="E27" s="5">
        <f t="shared" si="0"/>
        <v>23.261111111111113</v>
      </c>
      <c r="F27" s="29"/>
      <c r="G27" s="29"/>
      <c r="J27" s="23" t="s">
        <v>7</v>
      </c>
      <c r="T27" s="4">
        <f t="shared" si="1"/>
        <v>0.95347222222222217</v>
      </c>
      <c r="U27">
        <v>10</v>
      </c>
      <c r="V27">
        <v>53</v>
      </c>
      <c r="W27" s="25">
        <f t="shared" si="2"/>
        <v>10.883333333333333</v>
      </c>
      <c r="X27" s="25">
        <f t="shared" si="7"/>
        <v>10.883333333333333</v>
      </c>
      <c r="AA27">
        <f t="shared" si="3"/>
        <v>0.7</v>
      </c>
      <c r="AC27" s="2">
        <f t="shared" si="4"/>
        <v>23.261111111111113</v>
      </c>
      <c r="AD27">
        <v>6</v>
      </c>
      <c r="AE27">
        <v>16</v>
      </c>
      <c r="AF27" s="25">
        <f t="shared" si="5"/>
        <v>6.2666666666666666</v>
      </c>
    </row>
    <row r="28" spans="1:32" x14ac:dyDescent="0.25">
      <c r="A28" s="9">
        <v>42666</v>
      </c>
      <c r="B28" s="18">
        <v>0.95347222222222217</v>
      </c>
      <c r="C28" s="19">
        <v>0.28333333333333333</v>
      </c>
      <c r="D28" s="12">
        <v>88</v>
      </c>
      <c r="E28" s="5">
        <f t="shared" si="0"/>
        <v>23.329861111111111</v>
      </c>
      <c r="F28" s="29"/>
      <c r="G28" s="29"/>
      <c r="T28" s="4">
        <f t="shared" si="1"/>
        <v>0.95347222222222217</v>
      </c>
      <c r="U28">
        <v>10</v>
      </c>
      <c r="V28">
        <v>53</v>
      </c>
      <c r="W28" s="25">
        <f t="shared" si="2"/>
        <v>10.883333333333333</v>
      </c>
      <c r="X28" s="25">
        <f t="shared" si="7"/>
        <v>10.883333333333333</v>
      </c>
      <c r="AA28">
        <f t="shared" si="3"/>
        <v>0.88</v>
      </c>
      <c r="AC28" s="2">
        <f t="shared" si="4"/>
        <v>23.329861111111111</v>
      </c>
      <c r="AD28">
        <v>7</v>
      </c>
      <c r="AE28">
        <v>55</v>
      </c>
      <c r="AF28" s="25">
        <f t="shared" si="5"/>
        <v>7.916666666666667</v>
      </c>
    </row>
    <row r="29" spans="1:32" x14ac:dyDescent="0.25">
      <c r="A29" s="9">
        <v>42665</v>
      </c>
      <c r="B29" s="18">
        <v>2.9861111111111113E-2</v>
      </c>
      <c r="C29" s="19">
        <v>0.34236111111111112</v>
      </c>
      <c r="D29" s="12">
        <v>67</v>
      </c>
      <c r="E29" s="5">
        <f t="shared" si="0"/>
        <v>24.3125</v>
      </c>
      <c r="F29" s="29"/>
      <c r="G29" s="29"/>
      <c r="T29" s="4">
        <f t="shared" si="1"/>
        <v>2.9861111111111113E-2</v>
      </c>
      <c r="U29">
        <v>12</v>
      </c>
      <c r="V29">
        <v>43</v>
      </c>
      <c r="W29" s="25">
        <f t="shared" si="2"/>
        <v>12.716666666666667</v>
      </c>
      <c r="X29" s="25">
        <f t="shared" si="7"/>
        <v>12.716666666666667</v>
      </c>
      <c r="AA29">
        <f t="shared" si="3"/>
        <v>0.67</v>
      </c>
      <c r="AC29" s="2">
        <f t="shared" si="4"/>
        <v>24.3125</v>
      </c>
      <c r="AD29">
        <v>7</v>
      </c>
      <c r="AE29">
        <v>30</v>
      </c>
      <c r="AF29" s="25">
        <f t="shared" si="5"/>
        <v>7.5</v>
      </c>
    </row>
    <row r="30" spans="1:32" ht="15.75" thickBot="1" x14ac:dyDescent="0.3">
      <c r="A30" s="22">
        <v>42664</v>
      </c>
      <c r="B30" s="20">
        <v>0.97291666666666676</v>
      </c>
      <c r="C30" s="21">
        <v>0.33124999999999999</v>
      </c>
      <c r="D30" s="13">
        <v>98</v>
      </c>
      <c r="E30" s="5">
        <f t="shared" si="0"/>
        <v>23.358333333333334</v>
      </c>
      <c r="F30" s="29"/>
      <c r="G30" s="29"/>
      <c r="T30" s="4">
        <f t="shared" si="1"/>
        <v>0.97291666666666676</v>
      </c>
      <c r="U30">
        <v>11</v>
      </c>
      <c r="V30">
        <v>21</v>
      </c>
      <c r="W30" s="25">
        <f t="shared" si="2"/>
        <v>11.35</v>
      </c>
      <c r="X30" s="25">
        <f t="shared" si="7"/>
        <v>11.35</v>
      </c>
      <c r="AA30">
        <f t="shared" si="3"/>
        <v>0.98</v>
      </c>
      <c r="AC30" s="2">
        <f t="shared" si="4"/>
        <v>23.358333333333334</v>
      </c>
      <c r="AD30">
        <v>8</v>
      </c>
      <c r="AE30">
        <v>36</v>
      </c>
      <c r="AF30" s="25">
        <f t="shared" si="5"/>
        <v>8.6</v>
      </c>
    </row>
    <row r="31" spans="1:32" x14ac:dyDescent="0.25">
      <c r="A31" s="29"/>
      <c r="B31" s="32"/>
      <c r="C31" s="32"/>
      <c r="D31" s="33"/>
      <c r="E31" s="29"/>
      <c r="F31" s="29"/>
      <c r="G31" s="29"/>
      <c r="T31" s="4"/>
    </row>
    <row r="32" spans="1:32" x14ac:dyDescent="0.25">
      <c r="A32" s="29"/>
      <c r="B32" s="32"/>
      <c r="C32" s="32"/>
      <c r="D32" s="33"/>
      <c r="E32" s="29"/>
      <c r="F32" s="29"/>
      <c r="G32" s="29"/>
      <c r="T32" s="4"/>
    </row>
    <row r="33" spans="1:22" x14ac:dyDescent="0.25">
      <c r="A33" s="29"/>
      <c r="B33" s="32"/>
      <c r="C33" s="32"/>
      <c r="D33" s="33"/>
      <c r="E33" s="29"/>
      <c r="F33" s="29"/>
      <c r="G33" s="29"/>
      <c r="T33" s="4"/>
      <c r="U33">
        <v>0</v>
      </c>
      <c r="V33">
        <v>9.5</v>
      </c>
    </row>
    <row r="34" spans="1:22" x14ac:dyDescent="0.25">
      <c r="A34" s="29"/>
      <c r="B34" s="32"/>
      <c r="C34" s="32"/>
      <c r="D34" s="33"/>
      <c r="E34" s="29"/>
      <c r="F34" s="29"/>
      <c r="G34" s="29"/>
      <c r="T34" s="4"/>
      <c r="U34">
        <v>29</v>
      </c>
      <c r="V34">
        <v>9.5</v>
      </c>
    </row>
    <row r="35" spans="1:22" x14ac:dyDescent="0.25">
      <c r="A35" s="29"/>
      <c r="B35" s="32"/>
      <c r="C35" s="32"/>
      <c r="D35" s="33"/>
      <c r="E35" s="29"/>
      <c r="F35" s="29"/>
      <c r="G35" s="29"/>
    </row>
    <row r="36" spans="1:22" x14ac:dyDescent="0.25">
      <c r="A36" s="29"/>
      <c r="B36" s="32"/>
      <c r="C36" s="32"/>
      <c r="D36" s="33"/>
      <c r="E36" s="29"/>
      <c r="F36" s="29"/>
      <c r="G36" s="29"/>
      <c r="U36">
        <v>0</v>
      </c>
      <c r="V36" s="2">
        <v>0.1875</v>
      </c>
    </row>
    <row r="37" spans="1:22" x14ac:dyDescent="0.25">
      <c r="A37" s="29"/>
      <c r="B37" s="32"/>
      <c r="C37" s="32"/>
      <c r="D37" s="33"/>
      <c r="E37" s="29"/>
      <c r="F37" s="29"/>
      <c r="G37" s="29"/>
      <c r="U37">
        <v>29</v>
      </c>
      <c r="V37" s="2">
        <v>0.1875</v>
      </c>
    </row>
    <row r="38" spans="1:22" x14ac:dyDescent="0.25">
      <c r="A38" s="29"/>
      <c r="B38" s="32"/>
      <c r="C38" s="32"/>
      <c r="D38" s="33"/>
      <c r="E38" s="29"/>
      <c r="F38" s="29"/>
      <c r="G38" s="29"/>
    </row>
    <row r="39" spans="1:22" x14ac:dyDescent="0.25">
      <c r="A39" s="29"/>
      <c r="B39" s="32"/>
      <c r="C39" s="32"/>
      <c r="D39" s="33"/>
      <c r="E39" s="29"/>
      <c r="F39" s="29"/>
      <c r="G39" s="29"/>
      <c r="U39">
        <v>0</v>
      </c>
      <c r="V39">
        <v>0.8</v>
      </c>
    </row>
    <row r="40" spans="1:22" x14ac:dyDescent="0.25">
      <c r="A40" s="29"/>
      <c r="B40" s="32"/>
      <c r="C40" s="32"/>
      <c r="D40" s="33"/>
      <c r="E40" s="29"/>
      <c r="F40" s="29"/>
      <c r="G40" s="29"/>
      <c r="U40">
        <v>29</v>
      </c>
      <c r="V40">
        <v>0.8</v>
      </c>
    </row>
    <row r="41" spans="1:22" x14ac:dyDescent="0.25">
      <c r="A41" s="29"/>
      <c r="B41" s="32"/>
      <c r="C41" s="32"/>
      <c r="D41" s="33"/>
      <c r="E41" s="29"/>
      <c r="F41" s="29"/>
      <c r="G41" s="29"/>
      <c r="J41" s="23" t="s">
        <v>5</v>
      </c>
    </row>
    <row r="42" spans="1:22" x14ac:dyDescent="0.25">
      <c r="A42" s="29"/>
      <c r="B42" s="32"/>
      <c r="C42" s="32"/>
      <c r="D42" s="33"/>
      <c r="E42" s="29"/>
      <c r="F42" s="29"/>
      <c r="G42" s="29"/>
      <c r="U42">
        <v>0</v>
      </c>
      <c r="V42">
        <v>7</v>
      </c>
    </row>
    <row r="43" spans="1:22" x14ac:dyDescent="0.25">
      <c r="A43" s="29"/>
      <c r="B43" s="32"/>
      <c r="C43" s="32"/>
      <c r="D43" s="33"/>
      <c r="E43" s="29"/>
      <c r="F43" s="29"/>
      <c r="G43" s="29"/>
      <c r="U43">
        <v>29</v>
      </c>
      <c r="V43">
        <v>7</v>
      </c>
    </row>
    <row r="44" spans="1:22" x14ac:dyDescent="0.25">
      <c r="A44" s="29"/>
      <c r="B44" s="32"/>
      <c r="C44" s="32"/>
      <c r="D44" s="33"/>
      <c r="E44" s="29"/>
      <c r="F44" s="29"/>
      <c r="G44" s="29"/>
    </row>
    <row r="45" spans="1:22" x14ac:dyDescent="0.25">
      <c r="A45" s="29"/>
      <c r="B45" s="32"/>
      <c r="C45" s="32"/>
      <c r="D45" s="33"/>
      <c r="E45" s="29"/>
      <c r="F45" s="29"/>
      <c r="G45" s="29"/>
    </row>
    <row r="46" spans="1:22" x14ac:dyDescent="0.25">
      <c r="A46" s="29"/>
      <c r="B46" s="32"/>
      <c r="C46" s="32"/>
      <c r="D46" s="33"/>
      <c r="E46" s="29"/>
      <c r="F46" s="29"/>
      <c r="G46" s="29"/>
    </row>
    <row r="47" spans="1:22" x14ac:dyDescent="0.25">
      <c r="A47" s="29"/>
      <c r="B47" s="32"/>
      <c r="C47" s="32"/>
      <c r="D47" s="33"/>
      <c r="E47" s="29"/>
      <c r="F47" s="29"/>
      <c r="G47" s="29"/>
    </row>
    <row r="48" spans="1:22" x14ac:dyDescent="0.25">
      <c r="A48" s="29"/>
      <c r="B48" s="32"/>
      <c r="C48" s="32"/>
      <c r="D48" s="33"/>
      <c r="E48" s="29"/>
      <c r="F48" s="29"/>
      <c r="G48" s="29"/>
    </row>
    <row r="49" spans="1:7" x14ac:dyDescent="0.25">
      <c r="A49" s="29"/>
      <c r="B49" s="32"/>
      <c r="C49" s="32"/>
      <c r="D49" s="33"/>
      <c r="E49" s="29"/>
      <c r="F49" s="29"/>
      <c r="G49" s="29"/>
    </row>
    <row r="50" spans="1:7" x14ac:dyDescent="0.25">
      <c r="A50" s="29"/>
      <c r="B50" s="32"/>
      <c r="C50" s="32"/>
      <c r="D50" s="33"/>
      <c r="E50" s="29"/>
      <c r="F50" s="29"/>
      <c r="G50" s="29"/>
    </row>
    <row r="51" spans="1:7" x14ac:dyDescent="0.25">
      <c r="A51" s="29"/>
      <c r="B51" s="32"/>
      <c r="C51" s="32"/>
      <c r="D51" s="33"/>
      <c r="E51" s="29"/>
      <c r="F51" s="29"/>
      <c r="G51" s="29"/>
    </row>
    <row r="52" spans="1:7" x14ac:dyDescent="0.25">
      <c r="A52" s="29"/>
      <c r="B52" s="32"/>
      <c r="C52" s="32"/>
      <c r="D52" s="33"/>
      <c r="E52" s="29"/>
      <c r="F52" s="29"/>
      <c r="G52" s="29"/>
    </row>
    <row r="53" spans="1:7" x14ac:dyDescent="0.25">
      <c r="A53" s="29"/>
      <c r="B53" s="32"/>
      <c r="C53" s="32"/>
      <c r="D53" s="33"/>
      <c r="E53" s="29"/>
      <c r="F53" s="29"/>
      <c r="G53" s="29"/>
    </row>
    <row r="54" spans="1:7" x14ac:dyDescent="0.25">
      <c r="A54" s="29"/>
      <c r="B54" s="32"/>
      <c r="C54" s="32"/>
      <c r="D54" s="33"/>
      <c r="E54" s="29"/>
      <c r="F54" s="29"/>
      <c r="G54" s="29"/>
    </row>
    <row r="55" spans="1:7" x14ac:dyDescent="0.25">
      <c r="A55" s="29"/>
      <c r="B55" s="32"/>
      <c r="C55" s="32"/>
      <c r="D55" s="33"/>
      <c r="E55" s="29"/>
      <c r="F55" s="29"/>
      <c r="G55" s="29"/>
    </row>
    <row r="56" spans="1:7" x14ac:dyDescent="0.25">
      <c r="A56" s="29"/>
      <c r="B56" s="32"/>
      <c r="C56" s="32"/>
      <c r="D56" s="33"/>
      <c r="E56" s="29"/>
      <c r="F56" s="29"/>
    </row>
    <row r="57" spans="1:7" x14ac:dyDescent="0.25">
      <c r="A57" s="29"/>
      <c r="B57" s="32"/>
      <c r="C57" s="32"/>
      <c r="D57" s="33"/>
      <c r="E57" s="29"/>
      <c r="F57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2016-11-22T22:15:09Z</dcterms:modified>
</cp:coreProperties>
</file>