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1040" windowHeight="7155"/>
  </bookViews>
  <sheets>
    <sheet name="Main Data" sheetId="1" r:id="rId1"/>
    <sheet name="Arranged Data by time to Exp" sheetId="2" r:id="rId2"/>
  </sheets>
  <definedNames>
    <definedName name="_xlnm._FilterDatabase" localSheetId="1" hidden="1">'Arranged Data by time to Exp'!$A$1:$F$434</definedName>
    <definedName name="_xlnm._FilterDatabase" localSheetId="0" hidden="1">'Main Data'!$A$1:$G$498</definedName>
  </definedNames>
  <calcPr calcId="145621"/>
</workbook>
</file>

<file path=xl/calcChain.xml><?xml version="1.0" encoding="utf-8"?>
<calcChain xmlns="http://schemas.openxmlformats.org/spreadsheetml/2006/main">
  <c r="G624" i="1" l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 l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345" i="1"/>
  <c r="G344" i="1"/>
  <c r="G343" i="1"/>
  <c r="G342" i="1"/>
  <c r="G341" i="1"/>
  <c r="G340" i="1"/>
  <c r="G339" i="1"/>
  <c r="G338" i="1"/>
  <c r="G337" i="1"/>
  <c r="G336" i="1"/>
  <c r="G289" i="1" l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40" i="1"/>
  <c r="G236" i="1"/>
  <c r="G232" i="1"/>
  <c r="G228" i="1"/>
  <c r="G241" i="1"/>
  <c r="G226" i="1"/>
  <c r="G227" i="1"/>
  <c r="G229" i="1"/>
  <c r="G230" i="1"/>
  <c r="G231" i="1"/>
  <c r="G233" i="1"/>
  <c r="G234" i="1"/>
  <c r="G235" i="1"/>
  <c r="G237" i="1"/>
  <c r="G238" i="1"/>
  <c r="G239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B1" i="2" l="1"/>
  <c r="C1" i="2"/>
  <c r="D1" i="2"/>
  <c r="E1" i="2"/>
  <c r="F1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64" i="2"/>
  <c r="D364" i="2"/>
  <c r="C364" i="2"/>
  <c r="B364" i="2"/>
  <c r="A364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63" i="2"/>
  <c r="D363" i="2"/>
  <c r="C363" i="2"/>
  <c r="B363" i="2"/>
  <c r="A363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62" i="2"/>
  <c r="D362" i="2"/>
  <c r="C362" i="2"/>
  <c r="B362" i="2"/>
  <c r="A362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361" i="2"/>
  <c r="D361" i="2"/>
  <c r="C361" i="2"/>
  <c r="B361" i="2"/>
  <c r="A361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360" i="2"/>
  <c r="D360" i="2"/>
  <c r="C360" i="2"/>
  <c r="B360" i="2"/>
  <c r="A360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359" i="2"/>
  <c r="D359" i="2"/>
  <c r="C359" i="2"/>
  <c r="B359" i="2"/>
  <c r="A359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358" i="2"/>
  <c r="D358" i="2"/>
  <c r="C358" i="2"/>
  <c r="B358" i="2"/>
  <c r="A358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357" i="2"/>
  <c r="D357" i="2"/>
  <c r="C357" i="2"/>
  <c r="B357" i="2"/>
  <c r="A357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356" i="2"/>
  <c r="D356" i="2"/>
  <c r="C356" i="2"/>
  <c r="B356" i="2"/>
  <c r="A356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355" i="2"/>
  <c r="D355" i="2"/>
  <c r="C355" i="2"/>
  <c r="B355" i="2"/>
  <c r="A355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354" i="2"/>
  <c r="D354" i="2"/>
  <c r="C354" i="2"/>
  <c r="B354" i="2"/>
  <c r="A354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353" i="2"/>
  <c r="D353" i="2"/>
  <c r="C353" i="2"/>
  <c r="B353" i="2"/>
  <c r="A353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350" i="2"/>
  <c r="D350" i="2"/>
  <c r="C350" i="2"/>
  <c r="B350" i="2"/>
  <c r="A350" i="2"/>
  <c r="E349" i="2"/>
  <c r="D349" i="2"/>
  <c r="C349" i="2"/>
  <c r="B349" i="2"/>
  <c r="A349" i="2"/>
  <c r="E351" i="2"/>
  <c r="D351" i="2"/>
  <c r="C351" i="2"/>
  <c r="B351" i="2"/>
  <c r="A351" i="2"/>
  <c r="E352" i="2"/>
  <c r="D352" i="2"/>
  <c r="C352" i="2"/>
  <c r="B352" i="2"/>
  <c r="A352" i="2"/>
  <c r="A1" i="2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06" i="1"/>
  <c r="G389" i="1"/>
  <c r="G372" i="1"/>
  <c r="G355" i="1"/>
  <c r="G329" i="1"/>
  <c r="G311" i="1"/>
  <c r="F359" i="2" s="1"/>
  <c r="G294" i="1"/>
  <c r="G212" i="1"/>
  <c r="G205" i="1"/>
  <c r="G17" i="1"/>
  <c r="F354" i="2" s="1"/>
  <c r="F355" i="2" l="1"/>
  <c r="F356" i="2"/>
  <c r="F406" i="2"/>
  <c r="F232" i="2"/>
  <c r="F228" i="2"/>
  <c r="F224" i="2"/>
  <c r="F220" i="2"/>
  <c r="G225" i="1"/>
  <c r="F217" i="2" s="1"/>
  <c r="G224" i="1"/>
  <c r="F216" i="2" s="1"/>
  <c r="G223" i="1"/>
  <c r="G222" i="1"/>
  <c r="G221" i="1"/>
  <c r="F213" i="2" s="1"/>
  <c r="G220" i="1"/>
  <c r="F212" i="2" s="1"/>
  <c r="G219" i="1"/>
  <c r="G218" i="1"/>
  <c r="G217" i="1"/>
  <c r="F209" i="2" s="1"/>
  <c r="G216" i="1"/>
  <c r="F208" i="2" s="1"/>
  <c r="G215" i="1"/>
  <c r="G214" i="1"/>
  <c r="G213" i="1"/>
  <c r="F205" i="2" s="1"/>
  <c r="G211" i="1"/>
  <c r="F204" i="2" s="1"/>
  <c r="G210" i="1"/>
  <c r="G209" i="1"/>
  <c r="G208" i="1"/>
  <c r="F201" i="2" s="1"/>
  <c r="G207" i="1"/>
  <c r="F200" i="2" s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F139" i="2" s="1"/>
  <c r="G144" i="1"/>
  <c r="F138" i="2" s="1"/>
  <c r="G143" i="1"/>
  <c r="F137" i="2" s="1"/>
  <c r="G142" i="1"/>
  <c r="F136" i="2" s="1"/>
  <c r="G141" i="1"/>
  <c r="F135" i="2" s="1"/>
  <c r="G140" i="1"/>
  <c r="F134" i="2" s="1"/>
  <c r="G139" i="1"/>
  <c r="F133" i="2" s="1"/>
  <c r="G138" i="1"/>
  <c r="F132" i="2" s="1"/>
  <c r="G137" i="1"/>
  <c r="F131" i="2" s="1"/>
  <c r="G136" i="1"/>
  <c r="F130" i="2" s="1"/>
  <c r="G135" i="1"/>
  <c r="F129" i="2" s="1"/>
  <c r="G134" i="1"/>
  <c r="F128" i="2" s="1"/>
  <c r="G133" i="1"/>
  <c r="F127" i="2" s="1"/>
  <c r="G132" i="1"/>
  <c r="F126" i="2" s="1"/>
  <c r="G131" i="1"/>
  <c r="F125" i="2" s="1"/>
  <c r="G130" i="1"/>
  <c r="F124" i="2" s="1"/>
  <c r="G129" i="1"/>
  <c r="F123" i="2" s="1"/>
  <c r="G128" i="1"/>
  <c r="F122" i="2" s="1"/>
  <c r="G127" i="1"/>
  <c r="F121" i="2" s="1"/>
  <c r="G126" i="1"/>
  <c r="F120" i="2" s="1"/>
  <c r="G125" i="1"/>
  <c r="F119" i="2" s="1"/>
  <c r="G124" i="1"/>
  <c r="F118" i="2" s="1"/>
  <c r="G123" i="1"/>
  <c r="F117" i="2" s="1"/>
  <c r="G122" i="1"/>
  <c r="F116" i="2" s="1"/>
  <c r="G121" i="1"/>
  <c r="F115" i="2" s="1"/>
  <c r="G120" i="1"/>
  <c r="F114" i="2" s="1"/>
  <c r="G119" i="1"/>
  <c r="F113" i="2" s="1"/>
  <c r="G118" i="1"/>
  <c r="F112" i="2" s="1"/>
  <c r="G117" i="1"/>
  <c r="F111" i="2" s="1"/>
  <c r="G116" i="1"/>
  <c r="F110" i="2" s="1"/>
  <c r="G115" i="1"/>
  <c r="F109" i="2" s="1"/>
  <c r="G114" i="1"/>
  <c r="F108" i="2" s="1"/>
  <c r="G113" i="1"/>
  <c r="F107" i="2" s="1"/>
  <c r="G112" i="1"/>
  <c r="F106" i="2" s="1"/>
  <c r="G111" i="1"/>
  <c r="F105" i="2" s="1"/>
  <c r="G110" i="1"/>
  <c r="F104" i="2" s="1"/>
  <c r="G109" i="1"/>
  <c r="F103" i="2" s="1"/>
  <c r="G108" i="1"/>
  <c r="F102" i="2" s="1"/>
  <c r="G107" i="1"/>
  <c r="F101" i="2" s="1"/>
  <c r="G106" i="1"/>
  <c r="F100" i="2" s="1"/>
  <c r="G105" i="1"/>
  <c r="F99" i="2" s="1"/>
  <c r="G104" i="1"/>
  <c r="F98" i="2" s="1"/>
  <c r="G103" i="1"/>
  <c r="F97" i="2" s="1"/>
  <c r="G102" i="1"/>
  <c r="F96" i="2" s="1"/>
  <c r="G101" i="1"/>
  <c r="F95" i="2" s="1"/>
  <c r="G100" i="1"/>
  <c r="F94" i="2" s="1"/>
  <c r="G99" i="1"/>
  <c r="F93" i="2" s="1"/>
  <c r="G98" i="1"/>
  <c r="F92" i="2" s="1"/>
  <c r="G97" i="1"/>
  <c r="F91" i="2" s="1"/>
  <c r="G96" i="1"/>
  <c r="F90" i="2" s="1"/>
  <c r="G95" i="1"/>
  <c r="F89" i="2" s="1"/>
  <c r="G94" i="1"/>
  <c r="F88" i="2" s="1"/>
  <c r="G93" i="1"/>
  <c r="F87" i="2" s="1"/>
  <c r="G92" i="1"/>
  <c r="F86" i="2" s="1"/>
  <c r="G91" i="1"/>
  <c r="F85" i="2" s="1"/>
  <c r="G90" i="1"/>
  <c r="F84" i="2" s="1"/>
  <c r="G89" i="1"/>
  <c r="F83" i="2" s="1"/>
  <c r="G88" i="1"/>
  <c r="F82" i="2" s="1"/>
  <c r="G87" i="1"/>
  <c r="F81" i="2" s="1"/>
  <c r="G86" i="1"/>
  <c r="F80" i="2" s="1"/>
  <c r="G85" i="1"/>
  <c r="F79" i="2" s="1"/>
  <c r="G84" i="1"/>
  <c r="F78" i="2" s="1"/>
  <c r="G83" i="1"/>
  <c r="F77" i="2" s="1"/>
  <c r="G82" i="1"/>
  <c r="F76" i="2" s="1"/>
  <c r="G81" i="1"/>
  <c r="F75" i="2" s="1"/>
  <c r="G80" i="1"/>
  <c r="G79" i="1"/>
  <c r="G78" i="1"/>
  <c r="F72" i="2" s="1"/>
  <c r="G77" i="1"/>
  <c r="F71" i="2" s="1"/>
  <c r="G76" i="1"/>
  <c r="F70" i="2" s="1"/>
  <c r="G75" i="1"/>
  <c r="F69" i="2" s="1"/>
  <c r="G74" i="1"/>
  <c r="F68" i="2" s="1"/>
  <c r="G73" i="1"/>
  <c r="F67" i="2" s="1"/>
  <c r="G72" i="1"/>
  <c r="F66" i="2" s="1"/>
  <c r="G71" i="1"/>
  <c r="F65" i="2" s="1"/>
  <c r="G70" i="1"/>
  <c r="F64" i="2" s="1"/>
  <c r="G69" i="1"/>
  <c r="F63" i="2" s="1"/>
  <c r="G68" i="1"/>
  <c r="F62" i="2" s="1"/>
  <c r="G67" i="1"/>
  <c r="F61" i="2" s="1"/>
  <c r="G66" i="1"/>
  <c r="F60" i="2" s="1"/>
  <c r="G65" i="1"/>
  <c r="G64" i="1"/>
  <c r="G63" i="1"/>
  <c r="F57" i="2" s="1"/>
  <c r="G62" i="1"/>
  <c r="F56" i="2" s="1"/>
  <c r="G61" i="1"/>
  <c r="G60" i="1"/>
  <c r="G59" i="1"/>
  <c r="F53" i="2" s="1"/>
  <c r="G58" i="1"/>
  <c r="F52" i="2" s="1"/>
  <c r="G57" i="1"/>
  <c r="G56" i="1"/>
  <c r="G55" i="1"/>
  <c r="F49" i="2" s="1"/>
  <c r="G54" i="1"/>
  <c r="F48" i="2" s="1"/>
  <c r="G53" i="1"/>
  <c r="G52" i="1"/>
  <c r="F46" i="2" s="1"/>
  <c r="G51" i="1"/>
  <c r="G50" i="1"/>
  <c r="F44" i="2" s="1"/>
  <c r="G49" i="1"/>
  <c r="G48" i="1"/>
  <c r="F42" i="2" s="1"/>
  <c r="G47" i="1"/>
  <c r="F41" i="2" s="1"/>
  <c r="G46" i="1"/>
  <c r="F40" i="2" s="1"/>
  <c r="G45" i="1"/>
  <c r="G44" i="1"/>
  <c r="F38" i="2" s="1"/>
  <c r="G43" i="1"/>
  <c r="F37" i="2" s="1"/>
  <c r="G42" i="1"/>
  <c r="F36" i="2" s="1"/>
  <c r="G41" i="1"/>
  <c r="G40" i="1"/>
  <c r="F34" i="2" s="1"/>
  <c r="G39" i="1"/>
  <c r="F33" i="2" s="1"/>
  <c r="G38" i="1"/>
  <c r="F32" i="2" s="1"/>
  <c r="G37" i="1"/>
  <c r="F31" i="2" s="1"/>
  <c r="G36" i="1"/>
  <c r="G35" i="1"/>
  <c r="F29" i="2" s="1"/>
  <c r="G34" i="1"/>
  <c r="F28" i="2" s="1"/>
  <c r="G33" i="1"/>
  <c r="F27" i="2" s="1"/>
  <c r="G32" i="1"/>
  <c r="F26" i="2" s="1"/>
  <c r="G31" i="1"/>
  <c r="F25" i="2" s="1"/>
  <c r="G30" i="1"/>
  <c r="F24" i="2" s="1"/>
  <c r="G29" i="1"/>
  <c r="F23" i="2" s="1"/>
  <c r="G28" i="1"/>
  <c r="F22" i="2" s="1"/>
  <c r="G27" i="1"/>
  <c r="F21" i="2" s="1"/>
  <c r="G26" i="1"/>
  <c r="F20" i="2" s="1"/>
  <c r="G25" i="1"/>
  <c r="F19" i="2" s="1"/>
  <c r="G24" i="1"/>
  <c r="F18" i="2" s="1"/>
  <c r="G23" i="1"/>
  <c r="F17" i="2" s="1"/>
  <c r="G22" i="1"/>
  <c r="F16" i="2" s="1"/>
  <c r="G21" i="1"/>
  <c r="F15" i="2" s="1"/>
  <c r="G20" i="1"/>
  <c r="F14" i="2" s="1"/>
  <c r="G19" i="1"/>
  <c r="F13" i="2" s="1"/>
  <c r="G18" i="1"/>
  <c r="F12" i="2" s="1"/>
  <c r="G363" i="1"/>
  <c r="G362" i="1"/>
  <c r="G361" i="1"/>
  <c r="G360" i="1"/>
  <c r="G359" i="1"/>
  <c r="G358" i="1"/>
  <c r="G422" i="1"/>
  <c r="G421" i="1"/>
  <c r="G420" i="1"/>
  <c r="G419" i="1"/>
  <c r="G418" i="1"/>
  <c r="G417" i="1"/>
  <c r="G416" i="1"/>
  <c r="F416" i="2" s="1"/>
  <c r="G415" i="1"/>
  <c r="F415" i="2" s="1"/>
  <c r="G414" i="1"/>
  <c r="G2" i="1"/>
  <c r="F352" i="2" s="1"/>
  <c r="G3" i="1"/>
  <c r="F351" i="2" s="1"/>
  <c r="G4" i="1"/>
  <c r="F349" i="2" s="1"/>
  <c r="G5" i="1"/>
  <c r="F350" i="2" s="1"/>
  <c r="G6" i="1"/>
  <c r="F2" i="2" s="1"/>
  <c r="G7" i="1"/>
  <c r="F3" i="2" s="1"/>
  <c r="G8" i="1"/>
  <c r="F4" i="2" s="1"/>
  <c r="G9" i="1"/>
  <c r="F5" i="2" s="1"/>
  <c r="G10" i="1"/>
  <c r="F6" i="2" s="1"/>
  <c r="G11" i="1"/>
  <c r="F7" i="2" s="1"/>
  <c r="G12" i="1"/>
  <c r="F8" i="2" s="1"/>
  <c r="G13" i="1"/>
  <c r="F353" i="2" s="1"/>
  <c r="G14" i="1"/>
  <c r="F9" i="2" s="1"/>
  <c r="G15" i="1"/>
  <c r="F10" i="2" s="1"/>
  <c r="G16" i="1"/>
  <c r="F11" i="2" s="1"/>
  <c r="G352" i="1"/>
  <c r="G353" i="1"/>
  <c r="G354" i="1"/>
  <c r="G390" i="1"/>
  <c r="G388" i="1"/>
  <c r="G387" i="1"/>
  <c r="F315" i="2" s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51" i="1"/>
  <c r="G350" i="1"/>
  <c r="G349" i="1"/>
  <c r="G326" i="1"/>
  <c r="G357" i="1"/>
  <c r="G356" i="1"/>
  <c r="G413" i="1"/>
  <c r="G412" i="1"/>
  <c r="G411" i="1"/>
  <c r="G410" i="1"/>
  <c r="F410" i="2" s="1"/>
  <c r="G409" i="1"/>
  <c r="F409" i="2" s="1"/>
  <c r="G408" i="1"/>
  <c r="G407" i="1"/>
  <c r="G405" i="1"/>
  <c r="G404" i="1"/>
  <c r="G403" i="1"/>
  <c r="F403" i="2" s="1"/>
  <c r="G402" i="1"/>
  <c r="F376" i="2" s="1"/>
  <c r="G401" i="1"/>
  <c r="G400" i="1"/>
  <c r="G399" i="1"/>
  <c r="F399" i="2" s="1"/>
  <c r="G398" i="1"/>
  <c r="F372" i="2" s="1"/>
  <c r="G397" i="1"/>
  <c r="G396" i="1"/>
  <c r="G395" i="1"/>
  <c r="G394" i="1"/>
  <c r="G393" i="1"/>
  <c r="G392" i="1"/>
  <c r="G391" i="1"/>
  <c r="G371" i="1"/>
  <c r="G370" i="1"/>
  <c r="G369" i="1"/>
  <c r="G368" i="1"/>
  <c r="G367" i="1"/>
  <c r="G366" i="1"/>
  <c r="G365" i="1"/>
  <c r="G364" i="1"/>
  <c r="G325" i="1"/>
  <c r="G324" i="1"/>
  <c r="G323" i="1"/>
  <c r="G322" i="1"/>
  <c r="G321" i="1"/>
  <c r="F262" i="2" s="1"/>
  <c r="G320" i="1"/>
  <c r="F261" i="2" s="1"/>
  <c r="G319" i="1"/>
  <c r="F260" i="2" s="1"/>
  <c r="G318" i="1"/>
  <c r="F259" i="2" s="1"/>
  <c r="G317" i="1"/>
  <c r="F258" i="2" s="1"/>
  <c r="G316" i="1"/>
  <c r="F257" i="2" s="1"/>
  <c r="G315" i="1"/>
  <c r="F256" i="2" s="1"/>
  <c r="G314" i="1"/>
  <c r="F255" i="2" s="1"/>
  <c r="G313" i="1"/>
  <c r="F254" i="2" s="1"/>
  <c r="G312" i="1"/>
  <c r="F253" i="2" s="1"/>
  <c r="G310" i="1"/>
  <c r="F252" i="2" s="1"/>
  <c r="G309" i="1"/>
  <c r="F251" i="2" s="1"/>
  <c r="G308" i="1"/>
  <c r="F250" i="2" s="1"/>
  <c r="G307" i="1"/>
  <c r="F249" i="2" s="1"/>
  <c r="G306" i="1"/>
  <c r="F248" i="2" s="1"/>
  <c r="G305" i="1"/>
  <c r="F247" i="2" s="1"/>
  <c r="G304" i="1"/>
  <c r="F246" i="2" s="1"/>
  <c r="G303" i="1"/>
  <c r="F245" i="2" s="1"/>
  <c r="G302" i="1"/>
  <c r="F244" i="2" s="1"/>
  <c r="G301" i="1"/>
  <c r="F243" i="2" s="1"/>
  <c r="G300" i="1"/>
  <c r="F242" i="2" s="1"/>
  <c r="G299" i="1"/>
  <c r="F241" i="2" s="1"/>
  <c r="G298" i="1"/>
  <c r="F240" i="2" s="1"/>
  <c r="G297" i="1"/>
  <c r="F239" i="2" s="1"/>
  <c r="G296" i="1"/>
  <c r="F238" i="2" s="1"/>
  <c r="G295" i="1"/>
  <c r="F237" i="2" s="1"/>
  <c r="G293" i="1"/>
  <c r="F236" i="2" s="1"/>
  <c r="G292" i="1"/>
  <c r="G291" i="1"/>
  <c r="G290" i="1"/>
  <c r="F233" i="2" s="1"/>
  <c r="G335" i="1"/>
  <c r="G334" i="1"/>
  <c r="G333" i="1"/>
  <c r="G332" i="1"/>
  <c r="G331" i="1"/>
  <c r="F362" i="2" s="1"/>
  <c r="G330" i="1"/>
  <c r="G328" i="1"/>
  <c r="G348" i="1"/>
  <c r="G347" i="1"/>
  <c r="G346" i="1"/>
  <c r="F276" i="2" s="1"/>
  <c r="F297" i="2" l="1"/>
  <c r="F402" i="2"/>
  <c r="F317" i="2"/>
  <c r="F393" i="2"/>
  <c r="F380" i="2"/>
  <c r="F407" i="2"/>
  <c r="F398" i="2"/>
  <c r="F405" i="2"/>
  <c r="F412" i="2"/>
  <c r="F404" i="2"/>
  <c r="F299" i="2"/>
  <c r="F283" i="2"/>
  <c r="F347" i="2"/>
  <c r="F331" i="2"/>
  <c r="F390" i="2"/>
  <c r="F312" i="2"/>
  <c r="F314" i="2"/>
  <c r="F277" i="2"/>
  <c r="F268" i="2"/>
  <c r="F278" i="2"/>
  <c r="F324" i="2"/>
  <c r="F328" i="2"/>
  <c r="F272" i="2"/>
  <c r="F265" i="2"/>
  <c r="F320" i="2"/>
  <c r="F285" i="2"/>
  <c r="F280" i="2"/>
  <c r="F303" i="2"/>
  <c r="F307" i="2"/>
  <c r="F311" i="2"/>
  <c r="F343" i="2"/>
  <c r="F289" i="2"/>
  <c r="F361" i="2"/>
  <c r="F388" i="2"/>
  <c r="F335" i="2"/>
  <c r="F269" i="2"/>
  <c r="F273" i="2"/>
  <c r="F266" i="2"/>
  <c r="F321" i="2"/>
  <c r="F286" i="2"/>
  <c r="F281" i="2"/>
  <c r="F304" i="2"/>
  <c r="F308" i="2"/>
  <c r="F282" i="2"/>
  <c r="F290" i="2"/>
  <c r="F332" i="2"/>
  <c r="F144" i="2"/>
  <c r="F152" i="2"/>
  <c r="F156" i="2"/>
  <c r="F164" i="2"/>
  <c r="F172" i="2"/>
  <c r="F180" i="2"/>
  <c r="F188" i="2"/>
  <c r="F196" i="2"/>
  <c r="F234" i="2"/>
  <c r="F340" i="2"/>
  <c r="F348" i="2"/>
  <c r="F45" i="2"/>
  <c r="F73" i="2"/>
  <c r="F145" i="2"/>
  <c r="F153" i="2"/>
  <c r="F161" i="2"/>
  <c r="F169" i="2"/>
  <c r="F177" i="2"/>
  <c r="F185" i="2"/>
  <c r="F193" i="2"/>
  <c r="F221" i="2"/>
  <c r="F229" i="2"/>
  <c r="F389" i="2"/>
  <c r="F400" i="2"/>
  <c r="F235" i="2"/>
  <c r="F323" i="2"/>
  <c r="F327" i="2"/>
  <c r="F339" i="2"/>
  <c r="F35" i="2"/>
  <c r="F39" i="2"/>
  <c r="F43" i="2"/>
  <c r="F47" i="2"/>
  <c r="F51" i="2"/>
  <c r="F55" i="2"/>
  <c r="F5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413" i="2"/>
  <c r="F397" i="2"/>
  <c r="F373" i="2"/>
  <c r="F408" i="2"/>
  <c r="F414" i="2"/>
  <c r="F358" i="2"/>
  <c r="F336" i="2"/>
  <c r="F140" i="2"/>
  <c r="F148" i="2"/>
  <c r="F160" i="2"/>
  <c r="F168" i="2"/>
  <c r="F176" i="2"/>
  <c r="F184" i="2"/>
  <c r="F192" i="2"/>
  <c r="F344" i="2"/>
  <c r="F141" i="2"/>
  <c r="F149" i="2"/>
  <c r="F157" i="2"/>
  <c r="F165" i="2"/>
  <c r="F173" i="2"/>
  <c r="F181" i="2"/>
  <c r="F189" i="2"/>
  <c r="F197" i="2"/>
  <c r="F225" i="2"/>
  <c r="F386" i="2"/>
  <c r="F365" i="2"/>
  <c r="F267" i="2"/>
  <c r="F30" i="2"/>
  <c r="F50" i="2"/>
  <c r="F54" i="2"/>
  <c r="F58" i="2"/>
  <c r="F74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417" i="2"/>
  <c r="F401" i="2"/>
  <c r="F377" i="2"/>
  <c r="F411" i="2"/>
  <c r="F383" i="2"/>
  <c r="F374" i="2"/>
  <c r="F357" i="2"/>
  <c r="F295" i="2"/>
  <c r="F300" i="2"/>
  <c r="F325" i="2"/>
  <c r="F333" i="2"/>
  <c r="F316" i="2"/>
  <c r="F271" i="2"/>
  <c r="F275" i="2"/>
  <c r="F264" i="2"/>
  <c r="F294" i="2"/>
  <c r="F298" i="2"/>
  <c r="F319" i="2"/>
  <c r="F279" i="2"/>
  <c r="F302" i="2"/>
  <c r="F306" i="2"/>
  <c r="F310" i="2"/>
  <c r="F284" i="2"/>
  <c r="F342" i="2"/>
  <c r="F346" i="2"/>
  <c r="F288" i="2"/>
  <c r="F292" i="2"/>
  <c r="F381" i="2"/>
  <c r="F392" i="2"/>
  <c r="F360" i="2"/>
  <c r="F387" i="2"/>
  <c r="F371" i="2"/>
  <c r="F394" i="2"/>
  <c r="F378" i="2"/>
  <c r="F367" i="2"/>
  <c r="F296" i="2"/>
  <c r="F329" i="2"/>
  <c r="F337" i="2"/>
  <c r="F384" i="2"/>
  <c r="F368" i="2"/>
  <c r="F395" i="2"/>
  <c r="F379" i="2"/>
  <c r="F363" i="2"/>
  <c r="F370" i="2"/>
  <c r="F270" i="2"/>
  <c r="F274" i="2"/>
  <c r="F263" i="2"/>
  <c r="F293" i="2"/>
  <c r="F318" i="2"/>
  <c r="F322" i="2"/>
  <c r="F326" i="2"/>
  <c r="F330" i="2"/>
  <c r="F334" i="2"/>
  <c r="F338" i="2"/>
  <c r="F301" i="2"/>
  <c r="F305" i="2"/>
  <c r="F309" i="2"/>
  <c r="F313" i="2"/>
  <c r="F341" i="2"/>
  <c r="F345" i="2"/>
  <c r="F287" i="2"/>
  <c r="F291" i="2"/>
  <c r="F385" i="2"/>
  <c r="F369" i="2"/>
  <c r="F396" i="2"/>
  <c r="F364" i="2"/>
  <c r="F391" i="2"/>
  <c r="F375" i="2"/>
  <c r="F382" i="2"/>
  <c r="F366" i="2"/>
</calcChain>
</file>

<file path=xl/sharedStrings.xml><?xml version="1.0" encoding="utf-8"?>
<sst xmlns="http://schemas.openxmlformats.org/spreadsheetml/2006/main" count="1636" uniqueCount="313">
  <si>
    <t>DRUG</t>
  </si>
  <si>
    <t>EXPIRATION</t>
  </si>
  <si>
    <t>QTY</t>
  </si>
  <si>
    <t>METROPOLOL 5MG VIAL</t>
  </si>
  <si>
    <t>HEPARIN 5000 UNITS/ML 1ML VIAL</t>
  </si>
  <si>
    <t>ASPIRIN 324MG TABLETS (4 X 81MG CHEWABLES)</t>
  </si>
  <si>
    <t>CLOPIDOGREL 300MG TAB</t>
  </si>
  <si>
    <t>ATROPINE 0.1MG/ML SYRINGE</t>
  </si>
  <si>
    <t>DOPAMINE 400MG/250ML RTU BAG</t>
  </si>
  <si>
    <t>LIDOCAINE 2% 5ML SYRINGE</t>
  </si>
  <si>
    <t xml:space="preserve">NITGROGLYCERIN 50MG/ML 250 ML </t>
  </si>
  <si>
    <t>BIVALIRUDIN 250MG VIAL &amp; 50ML NS BAG</t>
  </si>
  <si>
    <t>ADENOSINE 6MG/2ML VIAL</t>
  </si>
  <si>
    <t>EPINEPHRINE 0.1MG/ML 10ML SYRINGE</t>
  </si>
  <si>
    <t xml:space="preserve">LIDOCAINE 2% 20ML VIAL </t>
  </si>
  <si>
    <t>ONDANSETRON 4MG/ 2ML VIAL</t>
  </si>
  <si>
    <t>DIPHENHYDRAMINE 50MG/ 1ML VIAL</t>
  </si>
  <si>
    <t>METHYLPREDNISOLONE 125MG VIAL</t>
  </si>
  <si>
    <t xml:space="preserve">TB SYRINGES </t>
  </si>
  <si>
    <t xml:space="preserve">STEMI </t>
  </si>
  <si>
    <t>EPIDURAL CART FOR L&amp;D</t>
  </si>
  <si>
    <t>0.9% NaCl inj 10ml</t>
  </si>
  <si>
    <t>PHENYLEPHRINE 1MG/10ML - 100MCG/ML 10ML SYRINGE</t>
  </si>
  <si>
    <t>SUCCINYLCHOLINE 200MG/10ML SYRINGE</t>
  </si>
  <si>
    <t xml:space="preserve">DIAGNOSTIC/CT/MRI EMERGENCY MED KIT </t>
  </si>
  <si>
    <t>ALBUTEROL INHALER</t>
  </si>
  <si>
    <t>CARD WITH EPI INSTRUCTIONS</t>
  </si>
  <si>
    <t>DIPHENYHYDRAMINE 50MG/ML</t>
  </si>
  <si>
    <t>EPINEPHRINE 1MG VIAL</t>
  </si>
  <si>
    <t>EPI PEN</t>
  </si>
  <si>
    <t>FILTER STRAW</t>
  </si>
  <si>
    <t xml:space="preserve">HYDROCORTISONE (SOLUCORTEF) 100MG VIAL </t>
  </si>
  <si>
    <t>SODIUM CHLORIDE 500ML BAG</t>
  </si>
  <si>
    <t>FUROSEMIDE 40MG/4ML</t>
  </si>
  <si>
    <t>NALOXONE HCL 0.4MG/ML</t>
  </si>
  <si>
    <t>0.9% NaCl INJ 10ML</t>
  </si>
  <si>
    <t>LACRI LUBE OINTMENT</t>
  </si>
  <si>
    <t>METOPROLOL INJ 5MG/ 5ML</t>
  </si>
  <si>
    <t>KETOROLAC INJ 30MG/ML</t>
  </si>
  <si>
    <t>EDROPHONIUM INJ 150MG/15ML</t>
  </si>
  <si>
    <t>LABETALOL INJ 20MG/14ML SYRINGE</t>
  </si>
  <si>
    <t>BUPIVICAINE 0.5% 30ML</t>
  </si>
  <si>
    <t>OXYTOCIN INJ 10 UNITS/ML</t>
  </si>
  <si>
    <t>EPHEDRINE 25MG/5ML SYRINGE</t>
  </si>
  <si>
    <t>PHENYLEPHRINE INJ 10MG/ML</t>
  </si>
  <si>
    <t>VECURONIUM INJ 10MG VIAL</t>
  </si>
  <si>
    <t>GLYCOPYRROLATE INJ 0.2MG 1MG VIAL</t>
  </si>
  <si>
    <t xml:space="preserve">BUPIVACAINE 0.25% OF 30ML </t>
  </si>
  <si>
    <t>EPHEDRINE 50MG/ML 1ML VIAL</t>
  </si>
  <si>
    <t>DEXAMETHASONE 4MG/1ML INJ</t>
  </si>
  <si>
    <t>ROCURONIUM 10MG/ML 5ML VIAL</t>
  </si>
  <si>
    <t>DIPHENHYDRAMINE 50MG 1ML INJ</t>
  </si>
  <si>
    <t>CEFAZOLINE 1GM VIAL</t>
  </si>
  <si>
    <t>PHENYLEPHRINE1 MG/10ML SYRINGE</t>
  </si>
  <si>
    <t>NEOSTIGMINE 10MG/10ML VIAL</t>
  </si>
  <si>
    <t xml:space="preserve">ATROPINE 1MG/ML VIAL </t>
  </si>
  <si>
    <t xml:space="preserve">METOCLOPRAMIDE 10MG/2ML VIAL </t>
  </si>
  <si>
    <t>SUCCINYLCHOLINE 4MG/2ML INJ</t>
  </si>
  <si>
    <t>ONDANSETRON 4MG/2ML INJ</t>
  </si>
  <si>
    <t xml:space="preserve">VENTOLIN INHALER </t>
  </si>
  <si>
    <t>TOPEX (BENZOCAINE 20% SPRAY)</t>
  </si>
  <si>
    <t>PROPOFOL 200MG/20ML</t>
  </si>
  <si>
    <t>SUPRANE 240ML (DESFLURANE)</t>
  </si>
  <si>
    <t>0.9% NACL FLUSH 10CC SYRINGE</t>
  </si>
  <si>
    <t xml:space="preserve">NNN CODE TRAY </t>
  </si>
  <si>
    <t xml:space="preserve">ATROPINE 1MG/10ML SYRINGE </t>
  </si>
  <si>
    <t>CALCIUM CHLORIDE 10% 10ML</t>
  </si>
  <si>
    <t>DEXTROSE 10% 250ML BAG</t>
  </si>
  <si>
    <t xml:space="preserve">EPINEPHRINE 1:10000 SYRINGE </t>
  </si>
  <si>
    <t xml:space="preserve">LIDOCAINE 100MG/5ML SYRINGE </t>
  </si>
  <si>
    <t xml:space="preserve">NALOXONE 0.4MG VIAL </t>
  </si>
  <si>
    <t xml:space="preserve">PHENOBARBITAL 65MG VIAL </t>
  </si>
  <si>
    <t xml:space="preserve">SODIUM CHLORIDE 0.9% 10ML </t>
  </si>
  <si>
    <t xml:space="preserve">SODIUM BICARBONATE SYRINGE 4.2% </t>
  </si>
  <si>
    <t xml:space="preserve">PEDIATRIC CODE TRAY </t>
  </si>
  <si>
    <t xml:space="preserve">AMIODARONE 150MG/3L </t>
  </si>
  <si>
    <t>ATROPINE 1MG/10ML</t>
  </si>
  <si>
    <t>CALCIUM CHLORIDE 10% 1GM/10ML VIAL</t>
  </si>
  <si>
    <t xml:space="preserve">DEXAMETHASONE 4MG/ML VIAL </t>
  </si>
  <si>
    <t>DEXTROSE 25% 10ML SYRINGE</t>
  </si>
  <si>
    <t>DIGOXIN PEDIATRIC 100MCG/ML AMPULE</t>
  </si>
  <si>
    <t>DOBUTAMINE 500MG/250ML PREMIX BAG</t>
  </si>
  <si>
    <t>DOPAMINE 400MG/250ML PREMIX BAG</t>
  </si>
  <si>
    <t xml:space="preserve">EPINEPRINE 1:10000 10ML SYRINGE </t>
  </si>
  <si>
    <t>EPINEPHRINE 1:1000 1ML AMPULE</t>
  </si>
  <si>
    <t>GLUCAGON 1MG/ML VIAL</t>
  </si>
  <si>
    <t>MAGNESIUM SULFATE 50% 1GM/100 ML PREMIX BAG</t>
  </si>
  <si>
    <t xml:space="preserve">METHYLPREDNISOLONE 1GM VIAL </t>
  </si>
  <si>
    <t>NALOXONE 0.4MG/ML AMPULE</t>
  </si>
  <si>
    <t>NOREPINEPHRINE 4MG/4ML VIAL</t>
  </si>
  <si>
    <t>PROPRANOLOL 1MG/ML AMPULE</t>
  </si>
  <si>
    <t>SODIUM BICARBONATE 5MEQ/10ML SYRINGE</t>
  </si>
  <si>
    <t xml:space="preserve">SODIUM BICARBONATE 8.4% 50MEQ/50ML SYRINGE </t>
  </si>
  <si>
    <t>SODIUM CHLORIDE 0.9% 10ML VIAL</t>
  </si>
  <si>
    <t xml:space="preserve">TERBUTALINE 1MG/ML VIAL </t>
  </si>
  <si>
    <t xml:space="preserve">FILTER STRAW </t>
  </si>
  <si>
    <t>ADULT CODE TRAY</t>
  </si>
  <si>
    <t>0.9% SODIUM CHLORIDE FLUSH 10ML SYRINGE</t>
  </si>
  <si>
    <t>AMIODARONE 150MG/100ML BAG</t>
  </si>
  <si>
    <t xml:space="preserve">DEXTROSE 50% SYRINGE </t>
  </si>
  <si>
    <t>EPINEPHRINE 1:10000 10ML SYRINGE</t>
  </si>
  <si>
    <t xml:space="preserve">MAGNESIUM SULFATE 1GM/2ML VIAL </t>
  </si>
  <si>
    <t xml:space="preserve">NALOXONE 0.4MG/ML VIAL </t>
  </si>
  <si>
    <t>NOREPINEPHRINE 4MG/4ML AMPULE</t>
  </si>
  <si>
    <t>EPINEPHRINE 1MG/ML AMPULE</t>
  </si>
  <si>
    <t xml:space="preserve">HYPERTHERMIA </t>
  </si>
  <si>
    <t xml:space="preserve">CALCIUM CHLORIDE 10% 10ML VIAL </t>
  </si>
  <si>
    <t xml:space="preserve">DANTROLINE SODIUM 20MG VIAL </t>
  </si>
  <si>
    <t>DEXTROSE 50% 50ML PREFILLED SYRINGE</t>
  </si>
  <si>
    <t xml:space="preserve">FUROSEMIDE 10MG/ML 4ML VIAL </t>
  </si>
  <si>
    <t>LIDOCAINE 100MG/5ML PREFILLED SYRINGE</t>
  </si>
  <si>
    <t xml:space="preserve">SODIUM BICARBONATE 8.4% 50ML SYRINGE </t>
  </si>
  <si>
    <t>DAYS LEFT</t>
  </si>
  <si>
    <t>CART TYPE</t>
  </si>
  <si>
    <t xml:space="preserve">CART ID </t>
  </si>
  <si>
    <t>ANESTHESIA/AIRWAY</t>
  </si>
  <si>
    <t>LOT</t>
  </si>
  <si>
    <t>NC093609</t>
  </si>
  <si>
    <t>59-384-DK</t>
  </si>
  <si>
    <t>BA043A6</t>
  </si>
  <si>
    <t>52-411-DK</t>
  </si>
  <si>
    <t>P346049</t>
  </si>
  <si>
    <t>583353A</t>
  </si>
  <si>
    <t>63-266-DK</t>
  </si>
  <si>
    <t>63-272-DK</t>
  </si>
  <si>
    <t>56-158-DK</t>
  </si>
  <si>
    <t>NC100458</t>
  </si>
  <si>
    <t>A5027K5</t>
  </si>
  <si>
    <t>BA018J5</t>
  </si>
  <si>
    <t>P349993</t>
  </si>
  <si>
    <t>56-002-DK</t>
  </si>
  <si>
    <t>DE026A6</t>
  </si>
  <si>
    <t>15149A</t>
  </si>
  <si>
    <t>51-24-DK</t>
  </si>
  <si>
    <t>??????</t>
  </si>
  <si>
    <t>NC100958</t>
  </si>
  <si>
    <t>59-051-DK</t>
  </si>
  <si>
    <t>67-040-DK</t>
  </si>
  <si>
    <t>64-288-DK</t>
  </si>
  <si>
    <t>65-056-DK</t>
  </si>
  <si>
    <t>AS025J5</t>
  </si>
  <si>
    <t>57036DK</t>
  </si>
  <si>
    <t>52411DK</t>
  </si>
  <si>
    <t>P349399</t>
  </si>
  <si>
    <t>54118DK</t>
  </si>
  <si>
    <t>DE03036</t>
  </si>
  <si>
    <t>59051DK</t>
  </si>
  <si>
    <t>64269DK</t>
  </si>
  <si>
    <t>52375EV</t>
  </si>
  <si>
    <t>15010B</t>
  </si>
  <si>
    <t>65056DK</t>
  </si>
  <si>
    <t>58004DK</t>
  </si>
  <si>
    <t>52149EV</t>
  </si>
  <si>
    <t>AC9785</t>
  </si>
  <si>
    <t>64212KL</t>
  </si>
  <si>
    <t>P338418</t>
  </si>
  <si>
    <t>5411DK</t>
  </si>
  <si>
    <t>520603A</t>
  </si>
  <si>
    <t>FVU60009</t>
  </si>
  <si>
    <t>63181DK</t>
  </si>
  <si>
    <t>58504KL</t>
  </si>
  <si>
    <t>H36697</t>
  </si>
  <si>
    <t>15148B</t>
  </si>
  <si>
    <t>64043DK</t>
  </si>
  <si>
    <t>52384DK</t>
  </si>
  <si>
    <t>62219DK</t>
  </si>
  <si>
    <t>A060543</t>
  </si>
  <si>
    <t>AS027K5</t>
  </si>
  <si>
    <t>DE030D6</t>
  </si>
  <si>
    <t>G124081</t>
  </si>
  <si>
    <t>56002DK</t>
  </si>
  <si>
    <t>C05150109</t>
  </si>
  <si>
    <t>J66712</t>
  </si>
  <si>
    <t>NA</t>
  </si>
  <si>
    <t>6ZP8395</t>
  </si>
  <si>
    <t>5GW552</t>
  </si>
  <si>
    <t>J43196</t>
  </si>
  <si>
    <t>63505FQW</t>
  </si>
  <si>
    <t>A050805</t>
  </si>
  <si>
    <t>6ZP5849</t>
  </si>
  <si>
    <t>0583353A</t>
  </si>
  <si>
    <t>5GM554</t>
  </si>
  <si>
    <t>63505FLU</t>
  </si>
  <si>
    <t>68427EV</t>
  </si>
  <si>
    <t>640853A</t>
  </si>
  <si>
    <t>63162DK</t>
  </si>
  <si>
    <t>15151A</t>
  </si>
  <si>
    <t>56159DK</t>
  </si>
  <si>
    <t>????</t>
  </si>
  <si>
    <t xml:space="preserve"> </t>
  </si>
  <si>
    <t>59052DK</t>
  </si>
  <si>
    <t>610653A</t>
  </si>
  <si>
    <t>63265DK</t>
  </si>
  <si>
    <t>16195A</t>
  </si>
  <si>
    <t>55177DK</t>
  </si>
  <si>
    <t>565703A</t>
  </si>
  <si>
    <t>63161EK</t>
  </si>
  <si>
    <t>16008A</t>
  </si>
  <si>
    <t>551701DK</t>
  </si>
  <si>
    <t>AS028K5</t>
  </si>
  <si>
    <t>58382EV</t>
  </si>
  <si>
    <t>542853A</t>
  </si>
  <si>
    <t>BW60368</t>
  </si>
  <si>
    <t>59061JT</t>
  </si>
  <si>
    <t>J47021</t>
  </si>
  <si>
    <t>15013A</t>
  </si>
  <si>
    <t>55170DK</t>
  </si>
  <si>
    <t>61021DK</t>
  </si>
  <si>
    <t xml:space="preserve">AMIODARONE 150MG/3ML </t>
  </si>
  <si>
    <t>59384DK</t>
  </si>
  <si>
    <t>52121DK</t>
  </si>
  <si>
    <t>631003A</t>
  </si>
  <si>
    <t>63264DK</t>
  </si>
  <si>
    <t>64288DK</t>
  </si>
  <si>
    <t>52328DK</t>
  </si>
  <si>
    <t>52401DK</t>
  </si>
  <si>
    <t>63266DK</t>
  </si>
  <si>
    <t>16035B</t>
  </si>
  <si>
    <t>5234PK</t>
  </si>
  <si>
    <t>AS03516</t>
  </si>
  <si>
    <t>66007DK</t>
  </si>
  <si>
    <t>581203A</t>
  </si>
  <si>
    <t>16044B</t>
  </si>
  <si>
    <t>AS625J5</t>
  </si>
  <si>
    <t>57134JT</t>
  </si>
  <si>
    <t>57258DK</t>
  </si>
  <si>
    <t>AS028KS</t>
  </si>
  <si>
    <t>P349589</t>
  </si>
  <si>
    <t>64296DK</t>
  </si>
  <si>
    <t>57363DK</t>
  </si>
  <si>
    <t>16165A</t>
  </si>
  <si>
    <t>63272DK</t>
  </si>
  <si>
    <t>15198B</t>
  </si>
  <si>
    <t>52382DK</t>
  </si>
  <si>
    <t>5934DK</t>
  </si>
  <si>
    <t>631007A</t>
  </si>
  <si>
    <t>63481EV</t>
  </si>
  <si>
    <t>TGUJ</t>
  </si>
  <si>
    <t>16150A</t>
  </si>
  <si>
    <t>583313A</t>
  </si>
  <si>
    <t>EW601457</t>
  </si>
  <si>
    <t>58094JT</t>
  </si>
  <si>
    <t>J47201</t>
  </si>
  <si>
    <t>52376EV</t>
  </si>
  <si>
    <t>15150A</t>
  </si>
  <si>
    <t>64299BK</t>
  </si>
  <si>
    <t>51241DK</t>
  </si>
  <si>
    <t xml:space="preserve">53168DK </t>
  </si>
  <si>
    <t>A060262</t>
  </si>
  <si>
    <t>74433853117/AD0594</t>
  </si>
  <si>
    <t>NC101378</t>
  </si>
  <si>
    <t>583560K</t>
  </si>
  <si>
    <t>57621BK</t>
  </si>
  <si>
    <t>63181BK</t>
  </si>
  <si>
    <t>66137ED</t>
  </si>
  <si>
    <t>15225A</t>
  </si>
  <si>
    <t>AD0594/750146</t>
  </si>
  <si>
    <t>A060070</t>
  </si>
  <si>
    <t>59051dk</t>
  </si>
  <si>
    <t>Y215897</t>
  </si>
  <si>
    <t>65288DK</t>
  </si>
  <si>
    <t xml:space="preserve">in the OR </t>
  </si>
  <si>
    <t xml:space="preserve">part of pyxis machine when you go into LND OR recovery room </t>
  </si>
  <si>
    <t>nc100958</t>
  </si>
  <si>
    <t>BA01855</t>
  </si>
  <si>
    <t>641353A</t>
  </si>
  <si>
    <t>51467DK</t>
  </si>
  <si>
    <t>#044369</t>
  </si>
  <si>
    <t>62291DK</t>
  </si>
  <si>
    <t>6ZP6309</t>
  </si>
  <si>
    <t>LIDOCAINE 1% 30ML</t>
  </si>
  <si>
    <t xml:space="preserve">LIDOCAINE 4% 50ML TOPICAL </t>
  </si>
  <si>
    <t>560180A</t>
  </si>
  <si>
    <t xml:space="preserve">LIDOCAINE 2% 5ML JELLY </t>
  </si>
  <si>
    <t>5E48A</t>
  </si>
  <si>
    <t>LIDOCAINE OINT 5% 35G</t>
  </si>
  <si>
    <t>H011597</t>
  </si>
  <si>
    <t>OXYMETAZOLINE NASAL SPRAY 0.05</t>
  </si>
  <si>
    <t>LIDOCAINE TOPICAL 20%</t>
  </si>
  <si>
    <t>location</t>
  </si>
  <si>
    <t xml:space="preserve">CATH LAB STEMI </t>
  </si>
  <si>
    <t xml:space="preserve">METOPROLOL 5MG VIAL </t>
  </si>
  <si>
    <t xml:space="preserve">HEPARIN 5000 UNITS/ML 1ML VIAL </t>
  </si>
  <si>
    <t>ATROPINE 0.1 MG/ML SYRINGE</t>
  </si>
  <si>
    <t xml:space="preserve">NITROGLYCERINE 50MG/ML 250ML </t>
  </si>
  <si>
    <t>EPINEPRHINE 0.1 MG/ML 10ML SYRINGE</t>
  </si>
  <si>
    <t>ONDANSETRON 4MG/2ML VIAL</t>
  </si>
  <si>
    <t>DIPHENHYDRAMINE 50MG/1ML VIAL</t>
  </si>
  <si>
    <t>N016394</t>
  </si>
  <si>
    <t>P346059</t>
  </si>
  <si>
    <t>63230DK</t>
  </si>
  <si>
    <t>G125435</t>
  </si>
  <si>
    <t xml:space="preserve"> NA</t>
  </si>
  <si>
    <t>tray number</t>
  </si>
  <si>
    <t>as02515</t>
  </si>
  <si>
    <t>BA042A6</t>
  </si>
  <si>
    <t>EW60457</t>
  </si>
  <si>
    <t>DE016B5</t>
  </si>
  <si>
    <t>299DK/64D43DK</t>
  </si>
  <si>
    <t>AS28K5</t>
  </si>
  <si>
    <t>55094JT</t>
  </si>
  <si>
    <t>64063DK</t>
  </si>
  <si>
    <t>60283EV</t>
  </si>
  <si>
    <t>56158DK</t>
  </si>
  <si>
    <t>67040DK</t>
  </si>
  <si>
    <t>66162DK</t>
  </si>
  <si>
    <t>613K4132</t>
  </si>
  <si>
    <t>67046DK</t>
  </si>
  <si>
    <t>?</t>
  </si>
  <si>
    <t>641303A</t>
  </si>
  <si>
    <t>66317EV</t>
  </si>
  <si>
    <t>567603A</t>
  </si>
  <si>
    <t>15037A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</si>
</sst>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14" fontId="0" fillId="2" borderId="1" xfId="0" applyNumberFormat="1" applyFill="1" applyBorder="1"/>
    <xf numFmtId="0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537"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4"/>
  <sheetViews>
    <sheetView tabSelected="1" zoomScaleNormal="100" workbookViewId="0">
      <pane ySplit="1" topLeftCell="A2" activePane="bottomLeft" state="frozen"/>
      <selection pane="bottomLeft" activeCell="E609" sqref="E609:E624"/>
    </sheetView>
  </sheetViews>
  <sheetFormatPr defaultRowHeight="15" x14ac:dyDescent="0.25"/>
  <cols>
    <col min="1" max="1" width="26" style="9" customWidth="1"/>
    <col min="2" max="2" width="10.140625" style="11" customWidth="1"/>
    <col min="3" max="3" width="51.42578125" customWidth="1"/>
    <col min="4" max="4" width="7.140625" customWidth="1"/>
    <col min="5" max="5" width="14.28515625" style="7" customWidth="1"/>
    <col min="6" max="6" width="15.42578125" style="14" customWidth="1"/>
    <col min="7" max="7" width="14" style="7" customWidth="1"/>
  </cols>
  <sheetData>
    <row r="1" spans="1:9" x14ac:dyDescent="0.25">
      <c r="A1" s="8" t="s">
        <v>113</v>
      </c>
      <c r="B1" s="10" t="s">
        <v>114</v>
      </c>
      <c r="C1" s="2" t="s">
        <v>0</v>
      </c>
      <c r="D1" s="2" t="s">
        <v>2</v>
      </c>
      <c r="E1" s="3" t="s">
        <v>1</v>
      </c>
      <c r="F1" s="13" t="s">
        <v>116</v>
      </c>
      <c r="G1" s="4" t="s">
        <v>112</v>
      </c>
      <c r="H1" s="12" t="s">
        <v>293</v>
      </c>
      <c r="I1" s="12" t="s">
        <v>279</v>
      </c>
    </row>
    <row r="2" spans="1:9" x14ac:dyDescent="0.25">
      <c r="A2" s="9" t="s">
        <v>96</v>
      </c>
      <c r="B2" s="11">
        <v>1</v>
      </c>
      <c r="C2" t="s">
        <v>97</v>
      </c>
      <c r="D2">
        <v>3</v>
      </c>
      <c r="E2" s="5" t="s">
        <v>189</v>
      </c>
      <c r="G2" s="6" t="e">
        <f t="shared" ref="G2:G65" ca="1" si="0" xml:space="preserve"> E2 - TODAY()</f>
        <v>#VALUE!</v>
      </c>
    </row>
    <row r="3" spans="1:9" x14ac:dyDescent="0.25">
      <c r="A3" s="9" t="s">
        <v>96</v>
      </c>
      <c r="B3" s="11">
        <v>1</v>
      </c>
      <c r="C3" t="s">
        <v>12</v>
      </c>
      <c r="D3">
        <v>3</v>
      </c>
      <c r="E3" s="5" t="s">
        <v>189</v>
      </c>
      <c r="G3" s="6" t="e">
        <f t="shared" ca="1" si="0"/>
        <v>#VALUE!</v>
      </c>
    </row>
    <row r="4" spans="1:9" x14ac:dyDescent="0.25">
      <c r="A4" s="9" t="s">
        <v>96</v>
      </c>
      <c r="B4" s="11">
        <v>1</v>
      </c>
      <c r="C4" t="s">
        <v>75</v>
      </c>
      <c r="D4">
        <v>3</v>
      </c>
      <c r="E4" s="5" t="s">
        <v>189</v>
      </c>
      <c r="G4" s="6" t="e">
        <f t="shared" ca="1" si="0"/>
        <v>#VALUE!</v>
      </c>
    </row>
    <row r="5" spans="1:9" x14ac:dyDescent="0.25">
      <c r="A5" s="9" t="s">
        <v>96</v>
      </c>
      <c r="B5" s="11">
        <v>1</v>
      </c>
      <c r="C5" t="s">
        <v>98</v>
      </c>
      <c r="D5">
        <v>1</v>
      </c>
      <c r="E5" s="5" t="s">
        <v>189</v>
      </c>
      <c r="G5" s="6" t="e">
        <f t="shared" ca="1" si="0"/>
        <v>#VALUE!</v>
      </c>
    </row>
    <row r="6" spans="1:9" x14ac:dyDescent="0.25">
      <c r="A6" s="9" t="s">
        <v>96</v>
      </c>
      <c r="B6" s="11">
        <v>1</v>
      </c>
      <c r="C6" t="s">
        <v>76</v>
      </c>
      <c r="D6">
        <v>3</v>
      </c>
      <c r="E6" s="5"/>
      <c r="G6" s="6">
        <f t="shared" ca="1" si="0"/>
        <v>-42769</v>
      </c>
    </row>
    <row r="7" spans="1:9" x14ac:dyDescent="0.25">
      <c r="A7" s="9" t="s">
        <v>96</v>
      </c>
      <c r="B7" s="11">
        <v>1</v>
      </c>
      <c r="C7" t="s">
        <v>77</v>
      </c>
      <c r="D7">
        <v>1</v>
      </c>
      <c r="E7" s="5"/>
      <c r="G7" s="6">
        <f t="shared" ca="1" si="0"/>
        <v>-42769</v>
      </c>
    </row>
    <row r="8" spans="1:9" x14ac:dyDescent="0.25">
      <c r="A8" s="9" t="s">
        <v>96</v>
      </c>
      <c r="B8" s="11">
        <v>1</v>
      </c>
      <c r="C8" t="s">
        <v>99</v>
      </c>
      <c r="D8">
        <v>1</v>
      </c>
      <c r="E8" s="5"/>
      <c r="G8" s="6">
        <f t="shared" ca="1" si="0"/>
        <v>-42769</v>
      </c>
    </row>
    <row r="9" spans="1:9" x14ac:dyDescent="0.25">
      <c r="A9" s="9" t="s">
        <v>96</v>
      </c>
      <c r="B9" s="11">
        <v>1</v>
      </c>
      <c r="C9" t="s">
        <v>82</v>
      </c>
      <c r="D9">
        <v>1</v>
      </c>
      <c r="E9" s="5"/>
      <c r="G9" s="6">
        <f t="shared" ca="1" si="0"/>
        <v>-42769</v>
      </c>
    </row>
    <row r="10" spans="1:9" x14ac:dyDescent="0.25">
      <c r="A10" s="9" t="s">
        <v>96</v>
      </c>
      <c r="B10" s="11">
        <v>1</v>
      </c>
      <c r="C10" t="s">
        <v>104</v>
      </c>
      <c r="D10">
        <v>3</v>
      </c>
      <c r="E10" s="5"/>
      <c r="G10" s="6">
        <f t="shared" ca="1" si="0"/>
        <v>-42769</v>
      </c>
    </row>
    <row r="11" spans="1:9" x14ac:dyDescent="0.25">
      <c r="A11" s="9" t="s">
        <v>96</v>
      </c>
      <c r="B11" s="11">
        <v>1</v>
      </c>
      <c r="C11" t="s">
        <v>100</v>
      </c>
      <c r="D11">
        <v>10</v>
      </c>
      <c r="E11" s="5"/>
      <c r="G11" s="6">
        <f t="shared" ca="1" si="0"/>
        <v>-42769</v>
      </c>
    </row>
    <row r="12" spans="1:9" x14ac:dyDescent="0.25">
      <c r="A12" s="9" t="s">
        <v>96</v>
      </c>
      <c r="B12" s="11">
        <v>1</v>
      </c>
      <c r="C12" t="s">
        <v>95</v>
      </c>
      <c r="D12">
        <v>5</v>
      </c>
      <c r="E12" s="5"/>
      <c r="G12" s="6">
        <f t="shared" ca="1" si="0"/>
        <v>-42769</v>
      </c>
    </row>
    <row r="13" spans="1:9" x14ac:dyDescent="0.25">
      <c r="A13" s="9" t="s">
        <v>96</v>
      </c>
      <c r="B13" s="11">
        <v>1</v>
      </c>
      <c r="C13" t="s">
        <v>69</v>
      </c>
      <c r="D13">
        <v>3</v>
      </c>
      <c r="E13" s="5" t="s">
        <v>189</v>
      </c>
      <c r="G13" s="6" t="e">
        <f t="shared" ca="1" si="0"/>
        <v>#VALUE!</v>
      </c>
    </row>
    <row r="14" spans="1:9" x14ac:dyDescent="0.25">
      <c r="A14" s="9" t="s">
        <v>96</v>
      </c>
      <c r="B14" s="11">
        <v>1</v>
      </c>
      <c r="C14" t="s">
        <v>101</v>
      </c>
      <c r="D14">
        <v>2</v>
      </c>
      <c r="E14" s="5"/>
      <c r="G14" s="6">
        <f t="shared" ca="1" si="0"/>
        <v>-42769</v>
      </c>
    </row>
    <row r="15" spans="1:9" x14ac:dyDescent="0.25">
      <c r="A15" s="9" t="s">
        <v>96</v>
      </c>
      <c r="B15" s="11">
        <v>1</v>
      </c>
      <c r="C15" t="s">
        <v>102</v>
      </c>
      <c r="D15">
        <v>5</v>
      </c>
      <c r="E15" s="5"/>
      <c r="G15" s="6">
        <f t="shared" ca="1" si="0"/>
        <v>-42769</v>
      </c>
    </row>
    <row r="16" spans="1:9" x14ac:dyDescent="0.25">
      <c r="A16" s="9" t="s">
        <v>96</v>
      </c>
      <c r="B16" s="11">
        <v>1</v>
      </c>
      <c r="C16" t="s">
        <v>103</v>
      </c>
      <c r="D16">
        <v>2</v>
      </c>
      <c r="E16" s="5"/>
      <c r="G16" s="6">
        <f t="shared" ca="1" si="0"/>
        <v>-42769</v>
      </c>
    </row>
    <row r="17" spans="1:7" x14ac:dyDescent="0.25">
      <c r="A17" s="9" t="s">
        <v>96</v>
      </c>
      <c r="B17" s="11">
        <v>1</v>
      </c>
      <c r="C17" t="s">
        <v>92</v>
      </c>
      <c r="D17">
        <v>2</v>
      </c>
      <c r="E17" s="5">
        <v>43131</v>
      </c>
      <c r="G17" s="6">
        <f t="shared" ca="1" si="0"/>
        <v>362</v>
      </c>
    </row>
    <row r="18" spans="1:7" ht="15.75" customHeight="1" x14ac:dyDescent="0.25">
      <c r="A18" s="9" t="s">
        <v>96</v>
      </c>
      <c r="B18" s="11">
        <v>2</v>
      </c>
      <c r="C18" t="s">
        <v>97</v>
      </c>
      <c r="D18">
        <v>3</v>
      </c>
      <c r="E18" s="5">
        <v>43160</v>
      </c>
      <c r="F18" s="14">
        <v>3127433</v>
      </c>
      <c r="G18" s="6">
        <f t="shared" ca="1" si="0"/>
        <v>391</v>
      </c>
    </row>
    <row r="19" spans="1:7" ht="15.75" customHeight="1" x14ac:dyDescent="0.25">
      <c r="A19" s="9" t="s">
        <v>96</v>
      </c>
      <c r="B19" s="11">
        <v>2</v>
      </c>
      <c r="C19" t="s">
        <v>12</v>
      </c>
      <c r="D19">
        <v>3</v>
      </c>
      <c r="E19" s="5">
        <v>43039</v>
      </c>
      <c r="F19" s="14">
        <v>6011078</v>
      </c>
      <c r="G19" s="6">
        <f t="shared" ca="1" si="0"/>
        <v>270</v>
      </c>
    </row>
    <row r="20" spans="1:7" ht="15.75" customHeight="1" x14ac:dyDescent="0.25">
      <c r="A20" s="9" t="s">
        <v>96</v>
      </c>
      <c r="B20" s="11">
        <v>2</v>
      </c>
      <c r="C20" t="s">
        <v>75</v>
      </c>
      <c r="D20">
        <v>3</v>
      </c>
      <c r="E20" s="5">
        <v>43190</v>
      </c>
      <c r="F20" s="14">
        <v>16030081</v>
      </c>
      <c r="G20" s="6">
        <f t="shared" ca="1" si="0"/>
        <v>421</v>
      </c>
    </row>
    <row r="21" spans="1:7" ht="15.75" customHeight="1" x14ac:dyDescent="0.25">
      <c r="A21" s="9" t="s">
        <v>96</v>
      </c>
      <c r="B21" s="11">
        <v>2</v>
      </c>
      <c r="C21" t="s">
        <v>98</v>
      </c>
      <c r="D21">
        <v>1</v>
      </c>
      <c r="E21" s="5">
        <v>42885</v>
      </c>
      <c r="F21" s="14" t="s">
        <v>117</v>
      </c>
      <c r="G21" s="6">
        <f t="shared" ca="1" si="0"/>
        <v>116</v>
      </c>
    </row>
    <row r="22" spans="1:7" ht="15.75" customHeight="1" x14ac:dyDescent="0.25">
      <c r="A22" s="9" t="s">
        <v>96</v>
      </c>
      <c r="B22" s="11">
        <v>2</v>
      </c>
      <c r="C22" t="s">
        <v>76</v>
      </c>
      <c r="D22">
        <v>3</v>
      </c>
      <c r="E22" s="5">
        <v>43040</v>
      </c>
      <c r="F22" s="14" t="s">
        <v>146</v>
      </c>
      <c r="G22" s="6">
        <f t="shared" ca="1" si="0"/>
        <v>271</v>
      </c>
    </row>
    <row r="23" spans="1:7" ht="15.75" customHeight="1" x14ac:dyDescent="0.25">
      <c r="A23" s="9" t="s">
        <v>96</v>
      </c>
      <c r="B23" s="11">
        <v>2</v>
      </c>
      <c r="C23" t="s">
        <v>77</v>
      </c>
      <c r="D23">
        <v>1</v>
      </c>
      <c r="E23" s="5">
        <v>43100</v>
      </c>
      <c r="F23" s="14" t="s">
        <v>119</v>
      </c>
      <c r="G23" s="6">
        <f t="shared" ca="1" si="0"/>
        <v>331</v>
      </c>
    </row>
    <row r="24" spans="1:7" ht="15.75" customHeight="1" x14ac:dyDescent="0.25">
      <c r="A24" s="9" t="s">
        <v>96</v>
      </c>
      <c r="B24" s="11">
        <v>2</v>
      </c>
      <c r="C24" t="s">
        <v>99</v>
      </c>
      <c r="D24">
        <v>1</v>
      </c>
      <c r="E24" s="5">
        <v>42917</v>
      </c>
      <c r="F24" s="14" t="s">
        <v>194</v>
      </c>
      <c r="G24" s="6">
        <f t="shared" ca="1" si="0"/>
        <v>148</v>
      </c>
    </row>
    <row r="25" spans="1:7" ht="15.75" customHeight="1" x14ac:dyDescent="0.25">
      <c r="A25" s="9" t="s">
        <v>96</v>
      </c>
      <c r="B25" s="11">
        <v>2</v>
      </c>
      <c r="C25" t="s">
        <v>82</v>
      </c>
      <c r="D25">
        <v>1</v>
      </c>
      <c r="E25" s="5">
        <v>43069</v>
      </c>
      <c r="F25" s="14" t="s">
        <v>129</v>
      </c>
      <c r="G25" s="6">
        <f t="shared" ca="1" si="0"/>
        <v>300</v>
      </c>
    </row>
    <row r="26" spans="1:7" x14ac:dyDescent="0.25">
      <c r="A26" s="9" t="s">
        <v>96</v>
      </c>
      <c r="B26" s="11">
        <v>2</v>
      </c>
      <c r="C26" t="s">
        <v>104</v>
      </c>
      <c r="D26">
        <v>3</v>
      </c>
      <c r="E26" s="5">
        <v>42948</v>
      </c>
      <c r="F26" s="14" t="s">
        <v>195</v>
      </c>
      <c r="G26" s="6">
        <f t="shared" ca="1" si="0"/>
        <v>179</v>
      </c>
    </row>
    <row r="27" spans="1:7" x14ac:dyDescent="0.25">
      <c r="A27" s="9" t="s">
        <v>96</v>
      </c>
      <c r="B27" s="11">
        <v>2</v>
      </c>
      <c r="C27" t="s">
        <v>100</v>
      </c>
      <c r="D27">
        <v>10</v>
      </c>
      <c r="E27" s="5">
        <v>42856</v>
      </c>
      <c r="F27" s="14" t="s">
        <v>170</v>
      </c>
      <c r="G27" s="6">
        <f t="shared" ca="1" si="0"/>
        <v>87</v>
      </c>
    </row>
    <row r="28" spans="1:7" x14ac:dyDescent="0.25">
      <c r="A28" s="9" t="s">
        <v>96</v>
      </c>
      <c r="B28" s="11">
        <v>2</v>
      </c>
      <c r="C28" t="s">
        <v>95</v>
      </c>
      <c r="D28">
        <v>5</v>
      </c>
      <c r="E28" s="5">
        <v>43646</v>
      </c>
      <c r="F28" s="14">
        <v>61384132</v>
      </c>
      <c r="G28" s="6">
        <f t="shared" ca="1" si="0"/>
        <v>877</v>
      </c>
    </row>
    <row r="29" spans="1:7" x14ac:dyDescent="0.25">
      <c r="A29" s="9" t="s">
        <v>96</v>
      </c>
      <c r="B29" s="11">
        <v>2</v>
      </c>
      <c r="C29" t="s">
        <v>69</v>
      </c>
      <c r="D29">
        <v>3</v>
      </c>
      <c r="E29" s="5">
        <v>43160</v>
      </c>
      <c r="F29" s="14" t="s">
        <v>196</v>
      </c>
      <c r="G29" s="6">
        <f t="shared" ca="1" si="0"/>
        <v>391</v>
      </c>
    </row>
    <row r="30" spans="1:7" x14ac:dyDescent="0.25">
      <c r="A30" s="9" t="s">
        <v>96</v>
      </c>
      <c r="B30" s="11">
        <v>2</v>
      </c>
      <c r="C30" t="s">
        <v>101</v>
      </c>
      <c r="D30">
        <v>2</v>
      </c>
      <c r="E30" s="5">
        <v>43039</v>
      </c>
      <c r="F30" s="14">
        <v>6011869</v>
      </c>
      <c r="G30" s="6">
        <f t="shared" ca="1" si="0"/>
        <v>270</v>
      </c>
    </row>
    <row r="31" spans="1:7" x14ac:dyDescent="0.25">
      <c r="A31" s="9" t="s">
        <v>96</v>
      </c>
      <c r="B31" s="11">
        <v>2</v>
      </c>
      <c r="C31" t="s">
        <v>102</v>
      </c>
      <c r="D31">
        <v>5</v>
      </c>
      <c r="E31" s="5">
        <v>42947</v>
      </c>
      <c r="F31" s="14">
        <v>150809</v>
      </c>
      <c r="G31" s="6">
        <f t="shared" ca="1" si="0"/>
        <v>178</v>
      </c>
    </row>
    <row r="32" spans="1:7" x14ac:dyDescent="0.25">
      <c r="A32" s="9" t="s">
        <v>96</v>
      </c>
      <c r="B32" s="11">
        <v>2</v>
      </c>
      <c r="C32" t="s">
        <v>103</v>
      </c>
      <c r="D32">
        <v>2</v>
      </c>
      <c r="E32" s="5">
        <v>43101</v>
      </c>
      <c r="F32" s="14" t="s">
        <v>197</v>
      </c>
      <c r="G32" s="6">
        <f t="shared" ca="1" si="0"/>
        <v>332</v>
      </c>
    </row>
    <row r="33" spans="1:7" x14ac:dyDescent="0.25">
      <c r="A33" s="9" t="s">
        <v>96</v>
      </c>
      <c r="B33" s="11">
        <v>2</v>
      </c>
      <c r="C33" t="s">
        <v>92</v>
      </c>
      <c r="D33">
        <v>2</v>
      </c>
      <c r="E33" s="5">
        <v>42917</v>
      </c>
      <c r="F33" s="14" t="s">
        <v>198</v>
      </c>
      <c r="G33" s="6">
        <f t="shared" ca="1" si="0"/>
        <v>148</v>
      </c>
    </row>
    <row r="34" spans="1:7" x14ac:dyDescent="0.25">
      <c r="A34" s="9" t="s">
        <v>96</v>
      </c>
      <c r="B34" s="11">
        <v>3</v>
      </c>
      <c r="C34" t="s">
        <v>97</v>
      </c>
      <c r="D34">
        <v>3</v>
      </c>
      <c r="E34" s="5">
        <v>43160</v>
      </c>
      <c r="F34" s="14">
        <v>2127433</v>
      </c>
      <c r="G34" s="6">
        <f t="shared" ca="1" si="0"/>
        <v>391</v>
      </c>
    </row>
    <row r="35" spans="1:7" x14ac:dyDescent="0.25">
      <c r="A35" s="9" t="s">
        <v>96</v>
      </c>
      <c r="B35" s="11">
        <v>3</v>
      </c>
      <c r="C35" t="s">
        <v>12</v>
      </c>
      <c r="D35">
        <v>3</v>
      </c>
      <c r="E35" s="5">
        <v>43038</v>
      </c>
      <c r="F35" s="14">
        <v>6010703</v>
      </c>
      <c r="G35" s="6">
        <f t="shared" ca="1" si="0"/>
        <v>269</v>
      </c>
    </row>
    <row r="36" spans="1:7" x14ac:dyDescent="0.25">
      <c r="A36" s="9" t="s">
        <v>96</v>
      </c>
      <c r="B36" s="11">
        <v>3</v>
      </c>
      <c r="C36" t="s">
        <v>75</v>
      </c>
      <c r="D36">
        <v>3</v>
      </c>
      <c r="E36" s="5">
        <v>43190</v>
      </c>
      <c r="F36" s="14">
        <v>16036881</v>
      </c>
      <c r="G36" s="6">
        <f t="shared" ca="1" si="0"/>
        <v>421</v>
      </c>
    </row>
    <row r="37" spans="1:7" x14ac:dyDescent="0.25">
      <c r="A37" s="9" t="s">
        <v>96</v>
      </c>
      <c r="B37" s="11">
        <v>3</v>
      </c>
      <c r="C37" t="s">
        <v>98</v>
      </c>
      <c r="D37">
        <v>1</v>
      </c>
      <c r="E37" s="5">
        <v>43250</v>
      </c>
      <c r="F37" s="14" t="s">
        <v>250</v>
      </c>
      <c r="G37" s="6">
        <f t="shared" ca="1" si="0"/>
        <v>481</v>
      </c>
    </row>
    <row r="38" spans="1:7" x14ac:dyDescent="0.25">
      <c r="A38" s="9" t="s">
        <v>96</v>
      </c>
      <c r="B38" s="11">
        <v>3</v>
      </c>
      <c r="C38" t="s">
        <v>76</v>
      </c>
      <c r="D38">
        <v>3</v>
      </c>
      <c r="E38" s="5">
        <v>42855</v>
      </c>
      <c r="F38" s="14" t="s">
        <v>167</v>
      </c>
      <c r="G38" s="6">
        <f t="shared" ca="1" si="0"/>
        <v>86</v>
      </c>
    </row>
    <row r="39" spans="1:7" x14ac:dyDescent="0.25">
      <c r="A39" s="9" t="s">
        <v>96</v>
      </c>
      <c r="B39" s="11">
        <v>3</v>
      </c>
      <c r="C39" t="s">
        <v>77</v>
      </c>
      <c r="D39">
        <v>1</v>
      </c>
      <c r="E39" s="5">
        <v>43100</v>
      </c>
      <c r="F39" s="14" t="s">
        <v>119</v>
      </c>
      <c r="G39" s="6">
        <f t="shared" ca="1" si="0"/>
        <v>331</v>
      </c>
    </row>
    <row r="40" spans="1:7" x14ac:dyDescent="0.25">
      <c r="A40" s="9" t="s">
        <v>96</v>
      </c>
      <c r="B40" s="11">
        <v>3</v>
      </c>
      <c r="C40" t="s">
        <v>99</v>
      </c>
      <c r="D40">
        <v>1</v>
      </c>
      <c r="E40" s="5">
        <v>42917</v>
      </c>
      <c r="F40" s="14" t="s">
        <v>251</v>
      </c>
      <c r="G40" s="6">
        <f t="shared" ca="1" si="0"/>
        <v>148</v>
      </c>
    </row>
    <row r="41" spans="1:7" x14ac:dyDescent="0.25">
      <c r="A41" s="9" t="s">
        <v>96</v>
      </c>
      <c r="B41" s="11">
        <v>3</v>
      </c>
      <c r="C41" t="s">
        <v>82</v>
      </c>
      <c r="D41">
        <v>1</v>
      </c>
      <c r="E41" s="5">
        <v>43069</v>
      </c>
      <c r="F41" s="14" t="s">
        <v>129</v>
      </c>
      <c r="G41" s="6">
        <f t="shared" ca="1" si="0"/>
        <v>300</v>
      </c>
    </row>
    <row r="42" spans="1:7" x14ac:dyDescent="0.25">
      <c r="A42" s="9" t="s">
        <v>96</v>
      </c>
      <c r="B42" s="11">
        <v>3</v>
      </c>
      <c r="C42" t="s">
        <v>104</v>
      </c>
      <c r="D42">
        <v>3</v>
      </c>
      <c r="E42" s="5">
        <v>43018</v>
      </c>
      <c r="F42" s="14" t="s">
        <v>122</v>
      </c>
      <c r="G42" s="6">
        <f t="shared" ca="1" si="0"/>
        <v>249</v>
      </c>
    </row>
    <row r="43" spans="1:7" x14ac:dyDescent="0.25">
      <c r="A43" s="9" t="s">
        <v>96</v>
      </c>
      <c r="B43" s="11">
        <v>3</v>
      </c>
      <c r="C43" t="s">
        <v>100</v>
      </c>
      <c r="D43">
        <v>10</v>
      </c>
      <c r="E43" s="5">
        <v>42887</v>
      </c>
      <c r="F43" s="14" t="s">
        <v>252</v>
      </c>
      <c r="G43" s="6">
        <f t="shared" ca="1" si="0"/>
        <v>118</v>
      </c>
    </row>
    <row r="44" spans="1:7" x14ac:dyDescent="0.25">
      <c r="A44" s="9" t="s">
        <v>96</v>
      </c>
      <c r="B44" s="11">
        <v>3</v>
      </c>
      <c r="C44" t="s">
        <v>95</v>
      </c>
      <c r="D44">
        <v>5</v>
      </c>
      <c r="E44" s="5">
        <v>43646</v>
      </c>
      <c r="F44" s="14">
        <v>61384132</v>
      </c>
      <c r="G44" s="6">
        <f t="shared" ca="1" si="0"/>
        <v>877</v>
      </c>
    </row>
    <row r="45" spans="1:7" x14ac:dyDescent="0.25">
      <c r="A45" s="9" t="s">
        <v>96</v>
      </c>
      <c r="B45" s="11">
        <v>3</v>
      </c>
      <c r="C45" t="s">
        <v>69</v>
      </c>
      <c r="D45">
        <v>3</v>
      </c>
      <c r="E45" s="5">
        <v>43160</v>
      </c>
      <c r="F45" s="14" t="s">
        <v>253</v>
      </c>
      <c r="G45" s="6">
        <f t="shared" ca="1" si="0"/>
        <v>391</v>
      </c>
    </row>
    <row r="46" spans="1:7" x14ac:dyDescent="0.25">
      <c r="A46" s="9" t="s">
        <v>96</v>
      </c>
      <c r="B46" s="11">
        <v>3</v>
      </c>
      <c r="C46" t="s">
        <v>101</v>
      </c>
      <c r="D46">
        <v>2</v>
      </c>
      <c r="E46" s="5">
        <v>43130</v>
      </c>
      <c r="F46" s="14">
        <v>6012353</v>
      </c>
      <c r="G46" s="6">
        <f t="shared" ca="1" si="0"/>
        <v>361</v>
      </c>
    </row>
    <row r="47" spans="1:7" x14ac:dyDescent="0.25">
      <c r="A47" s="9" t="s">
        <v>96</v>
      </c>
      <c r="B47" s="11">
        <v>3</v>
      </c>
      <c r="C47" t="s">
        <v>102</v>
      </c>
      <c r="D47">
        <v>5</v>
      </c>
      <c r="E47" s="5">
        <v>43252</v>
      </c>
      <c r="F47" s="14" t="s">
        <v>254</v>
      </c>
      <c r="G47" s="6">
        <f t="shared" ca="1" si="0"/>
        <v>483</v>
      </c>
    </row>
    <row r="48" spans="1:7" x14ac:dyDescent="0.25">
      <c r="A48" s="9" t="s">
        <v>96</v>
      </c>
      <c r="B48" s="11">
        <v>3</v>
      </c>
      <c r="C48" t="s">
        <v>103</v>
      </c>
      <c r="D48">
        <v>2</v>
      </c>
      <c r="E48" s="5">
        <v>43038</v>
      </c>
      <c r="F48" s="14" t="s">
        <v>255</v>
      </c>
      <c r="G48" s="6">
        <f t="shared" ca="1" si="0"/>
        <v>269</v>
      </c>
    </row>
    <row r="49" spans="1:7" x14ac:dyDescent="0.25">
      <c r="A49" s="9" t="s">
        <v>96</v>
      </c>
      <c r="B49" s="11">
        <v>3</v>
      </c>
      <c r="C49" t="s">
        <v>92</v>
      </c>
      <c r="D49">
        <v>2</v>
      </c>
      <c r="E49" s="5">
        <v>42887</v>
      </c>
      <c r="F49" s="14" t="s">
        <v>206</v>
      </c>
      <c r="G49" s="6">
        <f t="shared" ca="1" si="0"/>
        <v>118</v>
      </c>
    </row>
    <row r="50" spans="1:7" x14ac:dyDescent="0.25">
      <c r="A50" s="9" t="s">
        <v>96</v>
      </c>
      <c r="B50" s="11">
        <v>4</v>
      </c>
      <c r="C50" t="s">
        <v>97</v>
      </c>
      <c r="D50">
        <v>3</v>
      </c>
      <c r="E50" s="5">
        <v>43374</v>
      </c>
      <c r="F50" s="14">
        <v>3128629</v>
      </c>
      <c r="G50" s="6">
        <f t="shared" ca="1" si="0"/>
        <v>605</v>
      </c>
    </row>
    <row r="51" spans="1:7" x14ac:dyDescent="0.25">
      <c r="A51" s="9" t="s">
        <v>96</v>
      </c>
      <c r="B51" s="11">
        <v>4</v>
      </c>
      <c r="C51" t="s">
        <v>12</v>
      </c>
      <c r="D51">
        <v>3</v>
      </c>
      <c r="E51" s="5">
        <v>43039</v>
      </c>
      <c r="F51" s="14">
        <v>6010703</v>
      </c>
      <c r="G51" s="6">
        <f t="shared" ca="1" si="0"/>
        <v>270</v>
      </c>
    </row>
    <row r="52" spans="1:7" x14ac:dyDescent="0.25">
      <c r="A52" s="9" t="s">
        <v>96</v>
      </c>
      <c r="B52" s="11">
        <v>4</v>
      </c>
      <c r="C52" t="s">
        <v>75</v>
      </c>
      <c r="D52">
        <v>3</v>
      </c>
      <c r="E52" s="5">
        <v>43281</v>
      </c>
      <c r="F52" s="14">
        <v>16031621</v>
      </c>
      <c r="G52" s="6">
        <f t="shared" ca="1" si="0"/>
        <v>512</v>
      </c>
    </row>
    <row r="53" spans="1:7" x14ac:dyDescent="0.25">
      <c r="A53" s="9" t="s">
        <v>96</v>
      </c>
      <c r="B53" s="11">
        <v>4</v>
      </c>
      <c r="C53" t="s">
        <v>98</v>
      </c>
      <c r="D53">
        <v>1</v>
      </c>
      <c r="E53" s="5">
        <v>43220</v>
      </c>
      <c r="F53" s="14" t="s">
        <v>135</v>
      </c>
      <c r="G53" s="6">
        <f t="shared" ca="1" si="0"/>
        <v>451</v>
      </c>
    </row>
    <row r="54" spans="1:7" x14ac:dyDescent="0.25">
      <c r="A54" s="9" t="s">
        <v>96</v>
      </c>
      <c r="B54" s="11">
        <v>4</v>
      </c>
      <c r="C54" t="s">
        <v>76</v>
      </c>
      <c r="D54">
        <v>3</v>
      </c>
      <c r="E54" s="5">
        <v>43159</v>
      </c>
      <c r="F54" s="14" t="s">
        <v>219</v>
      </c>
      <c r="G54" s="6">
        <f t="shared" ca="1" si="0"/>
        <v>390</v>
      </c>
    </row>
    <row r="55" spans="1:7" x14ac:dyDescent="0.25">
      <c r="A55" s="9" t="s">
        <v>96</v>
      </c>
      <c r="B55" s="11">
        <v>4</v>
      </c>
      <c r="C55" t="s">
        <v>77</v>
      </c>
      <c r="D55">
        <v>1</v>
      </c>
      <c r="E55" s="5">
        <v>43100</v>
      </c>
      <c r="F55" s="14" t="s">
        <v>119</v>
      </c>
      <c r="G55" s="6">
        <f t="shared" ca="1" si="0"/>
        <v>331</v>
      </c>
    </row>
    <row r="56" spans="1:7" x14ac:dyDescent="0.25">
      <c r="A56" s="9" t="s">
        <v>96</v>
      </c>
      <c r="B56" s="11">
        <v>4</v>
      </c>
      <c r="C56" t="s">
        <v>99</v>
      </c>
      <c r="D56">
        <v>1</v>
      </c>
      <c r="E56" s="5">
        <v>43252</v>
      </c>
      <c r="F56" s="14" t="s">
        <v>220</v>
      </c>
      <c r="G56" s="6">
        <f t="shared" ca="1" si="0"/>
        <v>483</v>
      </c>
    </row>
    <row r="57" spans="1:7" x14ac:dyDescent="0.25">
      <c r="A57" s="9" t="s">
        <v>96</v>
      </c>
      <c r="B57" s="11">
        <v>4</v>
      </c>
      <c r="C57" t="s">
        <v>82</v>
      </c>
      <c r="D57">
        <v>1</v>
      </c>
      <c r="E57" s="5">
        <v>43069</v>
      </c>
      <c r="F57" s="14" t="s">
        <v>143</v>
      </c>
      <c r="G57" s="6">
        <f t="shared" ca="1" si="0"/>
        <v>300</v>
      </c>
    </row>
    <row r="58" spans="1:7" x14ac:dyDescent="0.25">
      <c r="A58" s="9" t="s">
        <v>96</v>
      </c>
      <c r="B58" s="11">
        <v>4</v>
      </c>
      <c r="C58" t="s">
        <v>104</v>
      </c>
      <c r="D58">
        <v>3</v>
      </c>
      <c r="E58" s="5">
        <v>43009</v>
      </c>
      <c r="F58" s="14" t="s">
        <v>221</v>
      </c>
      <c r="G58" s="6">
        <f t="shared" ca="1" si="0"/>
        <v>240</v>
      </c>
    </row>
    <row r="59" spans="1:7" x14ac:dyDescent="0.25">
      <c r="A59" s="9" t="s">
        <v>96</v>
      </c>
      <c r="B59" s="11">
        <v>4</v>
      </c>
      <c r="C59" t="s">
        <v>100</v>
      </c>
      <c r="D59">
        <v>10</v>
      </c>
      <c r="E59" s="5">
        <v>43101</v>
      </c>
      <c r="F59" s="14" t="s">
        <v>147</v>
      </c>
      <c r="G59" s="6">
        <f t="shared" ca="1" si="0"/>
        <v>332</v>
      </c>
    </row>
    <row r="60" spans="1:7" x14ac:dyDescent="0.25">
      <c r="A60" s="9" t="s">
        <v>96</v>
      </c>
      <c r="B60" s="11">
        <v>4</v>
      </c>
      <c r="C60" t="s">
        <v>95</v>
      </c>
      <c r="D60">
        <v>5</v>
      </c>
      <c r="E60" s="5">
        <v>43646</v>
      </c>
      <c r="F60" s="14">
        <v>61384132</v>
      </c>
      <c r="G60" s="6">
        <f t="shared" ca="1" si="0"/>
        <v>877</v>
      </c>
    </row>
    <row r="61" spans="1:7" x14ac:dyDescent="0.25">
      <c r="A61" s="9" t="s">
        <v>96</v>
      </c>
      <c r="B61" s="11">
        <v>4</v>
      </c>
      <c r="C61" t="s">
        <v>69</v>
      </c>
      <c r="D61">
        <v>3</v>
      </c>
      <c r="E61" s="5">
        <v>43191</v>
      </c>
      <c r="F61" s="14" t="s">
        <v>213</v>
      </c>
      <c r="G61" s="6">
        <f t="shared" ca="1" si="0"/>
        <v>422</v>
      </c>
    </row>
    <row r="62" spans="1:7" x14ac:dyDescent="0.25">
      <c r="A62" s="9" t="s">
        <v>96</v>
      </c>
      <c r="B62" s="11">
        <v>4</v>
      </c>
      <c r="C62" t="s">
        <v>101</v>
      </c>
      <c r="D62">
        <v>2</v>
      </c>
      <c r="E62" s="5">
        <v>43131</v>
      </c>
      <c r="F62" s="14">
        <v>6012353</v>
      </c>
      <c r="G62" s="6">
        <f t="shared" ca="1" si="0"/>
        <v>362</v>
      </c>
    </row>
    <row r="63" spans="1:7" x14ac:dyDescent="0.25">
      <c r="A63" s="9" t="s">
        <v>96</v>
      </c>
      <c r="B63" s="11">
        <v>4</v>
      </c>
      <c r="C63" t="s">
        <v>102</v>
      </c>
      <c r="D63">
        <v>5</v>
      </c>
      <c r="E63" s="5">
        <v>43190</v>
      </c>
      <c r="F63" s="14">
        <v>160424</v>
      </c>
      <c r="G63" s="6">
        <f t="shared" ca="1" si="0"/>
        <v>421</v>
      </c>
    </row>
    <row r="64" spans="1:7" x14ac:dyDescent="0.25">
      <c r="A64" s="9" t="s">
        <v>96</v>
      </c>
      <c r="B64" s="11">
        <v>4</v>
      </c>
      <c r="C64" t="s">
        <v>103</v>
      </c>
      <c r="D64">
        <v>2</v>
      </c>
      <c r="E64" s="5">
        <v>43159</v>
      </c>
      <c r="F64" s="14" t="s">
        <v>222</v>
      </c>
      <c r="G64" s="6">
        <f t="shared" ca="1" si="0"/>
        <v>390</v>
      </c>
    </row>
    <row r="65" spans="1:7" x14ac:dyDescent="0.25">
      <c r="A65" s="9" t="s">
        <v>96</v>
      </c>
      <c r="B65" s="11">
        <v>4</v>
      </c>
      <c r="C65" t="s">
        <v>92</v>
      </c>
      <c r="D65">
        <v>2</v>
      </c>
      <c r="E65" s="5">
        <v>43221</v>
      </c>
      <c r="F65" s="14" t="s">
        <v>150</v>
      </c>
      <c r="G65" s="6">
        <f t="shared" ca="1" si="0"/>
        <v>452</v>
      </c>
    </row>
    <row r="66" spans="1:7" x14ac:dyDescent="0.25">
      <c r="A66" s="9" t="s">
        <v>96</v>
      </c>
      <c r="B66" s="11">
        <v>5</v>
      </c>
      <c r="C66" t="s">
        <v>97</v>
      </c>
      <c r="D66">
        <v>3</v>
      </c>
      <c r="E66" s="5">
        <v>43160</v>
      </c>
      <c r="F66" s="14">
        <v>3127433</v>
      </c>
      <c r="G66" s="6">
        <f t="shared" ref="G66:G129" ca="1" si="1" xml:space="preserve"> E66 - TODAY()</f>
        <v>391</v>
      </c>
    </row>
    <row r="67" spans="1:7" x14ac:dyDescent="0.25">
      <c r="A67" s="9" t="s">
        <v>96</v>
      </c>
      <c r="B67" s="11">
        <v>5</v>
      </c>
      <c r="C67" t="s">
        <v>12</v>
      </c>
      <c r="D67">
        <v>3</v>
      </c>
      <c r="E67" s="5">
        <v>43130</v>
      </c>
      <c r="F67" s="14">
        <v>6011079</v>
      </c>
      <c r="G67" s="6">
        <f t="shared" ca="1" si="1"/>
        <v>361</v>
      </c>
    </row>
    <row r="68" spans="1:7" x14ac:dyDescent="0.25">
      <c r="A68" s="9" t="s">
        <v>96</v>
      </c>
      <c r="B68" s="11">
        <v>5</v>
      </c>
      <c r="C68" t="s">
        <v>75</v>
      </c>
      <c r="D68">
        <v>3</v>
      </c>
      <c r="E68" s="5">
        <v>43189</v>
      </c>
      <c r="F68" s="14">
        <v>16030881</v>
      </c>
      <c r="G68" s="6">
        <f t="shared" ca="1" si="1"/>
        <v>420</v>
      </c>
    </row>
    <row r="69" spans="1:7" x14ac:dyDescent="0.25">
      <c r="A69" s="9" t="s">
        <v>96</v>
      </c>
      <c r="B69" s="11">
        <v>5</v>
      </c>
      <c r="C69" t="s">
        <v>98</v>
      </c>
      <c r="D69">
        <v>1</v>
      </c>
      <c r="E69" s="5">
        <v>42886</v>
      </c>
      <c r="F69" s="14" t="s">
        <v>117</v>
      </c>
      <c r="G69" s="6">
        <f t="shared" ca="1" si="1"/>
        <v>117</v>
      </c>
    </row>
    <row r="70" spans="1:7" x14ac:dyDescent="0.25">
      <c r="A70" s="9" t="s">
        <v>96</v>
      </c>
      <c r="B70" s="11">
        <v>5</v>
      </c>
      <c r="C70" t="s">
        <v>76</v>
      </c>
      <c r="D70">
        <v>3</v>
      </c>
      <c r="E70" s="5">
        <v>42855</v>
      </c>
      <c r="F70" s="14" t="s">
        <v>140</v>
      </c>
      <c r="G70" s="6">
        <f t="shared" ca="1" si="1"/>
        <v>86</v>
      </c>
    </row>
    <row r="71" spans="1:7" x14ac:dyDescent="0.25">
      <c r="A71" s="9" t="s">
        <v>96</v>
      </c>
      <c r="B71" s="11">
        <v>5</v>
      </c>
      <c r="C71" t="s">
        <v>77</v>
      </c>
      <c r="D71">
        <v>1</v>
      </c>
      <c r="E71" s="5">
        <v>43100</v>
      </c>
      <c r="F71" s="14" t="s">
        <v>119</v>
      </c>
      <c r="G71" s="6">
        <f t="shared" ca="1" si="1"/>
        <v>331</v>
      </c>
    </row>
    <row r="72" spans="1:7" x14ac:dyDescent="0.25">
      <c r="A72" s="9" t="s">
        <v>96</v>
      </c>
      <c r="B72" s="11">
        <v>5</v>
      </c>
      <c r="C72" t="s">
        <v>99</v>
      </c>
      <c r="D72">
        <v>1</v>
      </c>
      <c r="E72" s="5">
        <v>42826</v>
      </c>
      <c r="F72" s="14" t="s">
        <v>142</v>
      </c>
      <c r="G72" s="6">
        <f t="shared" ca="1" si="1"/>
        <v>57</v>
      </c>
    </row>
    <row r="73" spans="1:7" x14ac:dyDescent="0.25">
      <c r="A73" s="9" t="s">
        <v>96</v>
      </c>
      <c r="B73" s="11">
        <v>5</v>
      </c>
      <c r="C73" t="s">
        <v>82</v>
      </c>
      <c r="D73">
        <v>1</v>
      </c>
      <c r="E73" s="5">
        <v>42794</v>
      </c>
      <c r="F73" s="14" t="s">
        <v>155</v>
      </c>
      <c r="G73" s="6">
        <f t="shared" ca="1" si="1"/>
        <v>25</v>
      </c>
    </row>
    <row r="74" spans="1:7" ht="17.25" customHeight="1" x14ac:dyDescent="0.25">
      <c r="A74" s="9" t="s">
        <v>96</v>
      </c>
      <c r="B74" s="11">
        <v>5</v>
      </c>
      <c r="C74" t="s">
        <v>104</v>
      </c>
      <c r="D74">
        <v>3</v>
      </c>
      <c r="E74" s="5">
        <v>43191</v>
      </c>
      <c r="F74" s="14" t="s">
        <v>184</v>
      </c>
      <c r="G74" s="6">
        <f t="shared" ca="1" si="1"/>
        <v>422</v>
      </c>
    </row>
    <row r="75" spans="1:7" x14ac:dyDescent="0.25">
      <c r="A75" s="9" t="s">
        <v>96</v>
      </c>
      <c r="B75" s="11">
        <v>5</v>
      </c>
      <c r="C75" t="s">
        <v>100</v>
      </c>
      <c r="D75">
        <v>10</v>
      </c>
      <c r="E75" s="5">
        <v>43070</v>
      </c>
      <c r="F75" s="14" t="s">
        <v>185</v>
      </c>
      <c r="G75" s="6">
        <f t="shared" ca="1" si="1"/>
        <v>301</v>
      </c>
    </row>
    <row r="76" spans="1:7" x14ac:dyDescent="0.25">
      <c r="A76" s="9" t="s">
        <v>96</v>
      </c>
      <c r="B76" s="11">
        <v>5</v>
      </c>
      <c r="C76" t="s">
        <v>95</v>
      </c>
      <c r="D76">
        <v>5</v>
      </c>
      <c r="E76" s="5">
        <v>43646</v>
      </c>
      <c r="F76" s="14">
        <v>61384132</v>
      </c>
      <c r="G76" s="6">
        <f t="shared" ca="1" si="1"/>
        <v>877</v>
      </c>
    </row>
    <row r="77" spans="1:7" x14ac:dyDescent="0.25">
      <c r="A77" s="9" t="s">
        <v>96</v>
      </c>
      <c r="B77" s="11">
        <v>5</v>
      </c>
      <c r="C77" t="s">
        <v>69</v>
      </c>
      <c r="D77">
        <v>3</v>
      </c>
      <c r="E77" s="5">
        <v>43190</v>
      </c>
      <c r="F77" s="14" t="s">
        <v>145</v>
      </c>
      <c r="G77" s="6">
        <f t="shared" ca="1" si="1"/>
        <v>421</v>
      </c>
    </row>
    <row r="78" spans="1:7" x14ac:dyDescent="0.25">
      <c r="A78" s="9" t="s">
        <v>96</v>
      </c>
      <c r="B78" s="11">
        <v>5</v>
      </c>
      <c r="C78" t="s">
        <v>101</v>
      </c>
      <c r="D78">
        <v>2</v>
      </c>
      <c r="E78" s="5">
        <v>43131</v>
      </c>
      <c r="F78" s="14">
        <v>6012353</v>
      </c>
      <c r="G78" s="6">
        <f t="shared" ca="1" si="1"/>
        <v>362</v>
      </c>
    </row>
    <row r="79" spans="1:7" x14ac:dyDescent="0.25">
      <c r="A79" s="9" t="s">
        <v>96</v>
      </c>
      <c r="B79" s="11">
        <v>5</v>
      </c>
      <c r="C79" t="s">
        <v>102</v>
      </c>
      <c r="D79">
        <v>5</v>
      </c>
      <c r="E79" s="5">
        <v>43190</v>
      </c>
      <c r="F79" s="14">
        <v>160422</v>
      </c>
      <c r="G79" s="6">
        <f t="shared" ca="1" si="1"/>
        <v>421</v>
      </c>
    </row>
    <row r="80" spans="1:7" x14ac:dyDescent="0.25">
      <c r="A80" s="9" t="s">
        <v>96</v>
      </c>
      <c r="B80" s="11">
        <v>5</v>
      </c>
      <c r="C80" t="s">
        <v>103</v>
      </c>
      <c r="D80">
        <v>2</v>
      </c>
      <c r="E80" s="5">
        <v>42916</v>
      </c>
      <c r="F80" s="14" t="s">
        <v>186</v>
      </c>
      <c r="G80" s="6">
        <f t="shared" ca="1" si="1"/>
        <v>147</v>
      </c>
    </row>
    <row r="81" spans="1:7" x14ac:dyDescent="0.25">
      <c r="A81" s="9" t="s">
        <v>96</v>
      </c>
      <c r="B81" s="11">
        <v>5</v>
      </c>
      <c r="C81" t="s">
        <v>92</v>
      </c>
      <c r="D81">
        <v>2</v>
      </c>
      <c r="E81" s="5">
        <v>42948</v>
      </c>
      <c r="F81" s="14" t="s">
        <v>187</v>
      </c>
      <c r="G81" s="6">
        <f t="shared" ca="1" si="1"/>
        <v>179</v>
      </c>
    </row>
    <row r="82" spans="1:7" x14ac:dyDescent="0.25">
      <c r="A82" s="9" t="s">
        <v>96</v>
      </c>
      <c r="B82" s="11">
        <v>6</v>
      </c>
      <c r="C82" t="s">
        <v>97</v>
      </c>
      <c r="D82">
        <v>3</v>
      </c>
      <c r="E82" s="5">
        <v>43101</v>
      </c>
      <c r="F82" s="14">
        <v>3126817</v>
      </c>
      <c r="G82" s="6">
        <f t="shared" ca="1" si="1"/>
        <v>332</v>
      </c>
    </row>
    <row r="83" spans="1:7" x14ac:dyDescent="0.25">
      <c r="A83" s="9" t="s">
        <v>96</v>
      </c>
      <c r="B83" s="11">
        <v>6</v>
      </c>
      <c r="C83" t="s">
        <v>12</v>
      </c>
      <c r="D83">
        <v>3</v>
      </c>
      <c r="E83" s="5">
        <v>43039</v>
      </c>
      <c r="F83" s="14">
        <v>6010703</v>
      </c>
      <c r="G83" s="6">
        <f t="shared" ca="1" si="1"/>
        <v>270</v>
      </c>
    </row>
    <row r="84" spans="1:7" ht="17.25" customHeight="1" x14ac:dyDescent="0.25">
      <c r="A84" s="9" t="s">
        <v>96</v>
      </c>
      <c r="B84" s="11">
        <v>6</v>
      </c>
      <c r="C84" t="s">
        <v>75</v>
      </c>
      <c r="D84">
        <v>3</v>
      </c>
      <c r="E84" s="5">
        <v>43281</v>
      </c>
      <c r="F84" s="14">
        <v>16031621</v>
      </c>
      <c r="G84" s="6">
        <f t="shared" ca="1" si="1"/>
        <v>512</v>
      </c>
    </row>
    <row r="85" spans="1:7" x14ac:dyDescent="0.25">
      <c r="A85" s="9" t="s">
        <v>96</v>
      </c>
      <c r="B85" s="11">
        <v>6</v>
      </c>
      <c r="C85" t="s">
        <v>98</v>
      </c>
      <c r="D85">
        <v>1</v>
      </c>
      <c r="E85" s="5">
        <v>43220</v>
      </c>
      <c r="F85" s="14" t="s">
        <v>135</v>
      </c>
      <c r="G85" s="6">
        <f t="shared" ca="1" si="1"/>
        <v>451</v>
      </c>
    </row>
    <row r="86" spans="1:7" x14ac:dyDescent="0.25">
      <c r="A86" s="9" t="s">
        <v>96</v>
      </c>
      <c r="B86" s="11">
        <v>6</v>
      </c>
      <c r="C86" t="s">
        <v>76</v>
      </c>
      <c r="D86">
        <v>3</v>
      </c>
      <c r="E86" s="5">
        <v>42825</v>
      </c>
      <c r="F86" s="14" t="s">
        <v>140</v>
      </c>
      <c r="G86" s="6">
        <f t="shared" ca="1" si="1"/>
        <v>56</v>
      </c>
    </row>
    <row r="87" spans="1:7" x14ac:dyDescent="0.25">
      <c r="A87" s="9" t="s">
        <v>96</v>
      </c>
      <c r="B87" s="11">
        <v>6</v>
      </c>
      <c r="C87" t="s">
        <v>77</v>
      </c>
      <c r="D87">
        <v>1</v>
      </c>
      <c r="E87" s="5">
        <v>42979</v>
      </c>
      <c r="F87" s="14">
        <v>57036</v>
      </c>
      <c r="G87" s="6">
        <f t="shared" ca="1" si="1"/>
        <v>210</v>
      </c>
    </row>
    <row r="88" spans="1:7" x14ac:dyDescent="0.25">
      <c r="A88" s="9" t="s">
        <v>96</v>
      </c>
      <c r="B88" s="11">
        <v>6</v>
      </c>
      <c r="C88" t="s">
        <v>99</v>
      </c>
      <c r="D88">
        <v>1</v>
      </c>
      <c r="E88" s="5">
        <v>42826</v>
      </c>
      <c r="F88" s="14" t="s">
        <v>215</v>
      </c>
      <c r="G88" s="6">
        <f t="shared" ca="1" si="1"/>
        <v>57</v>
      </c>
    </row>
    <row r="89" spans="1:7" x14ac:dyDescent="0.25">
      <c r="A89" s="9" t="s">
        <v>96</v>
      </c>
      <c r="B89" s="11">
        <v>6</v>
      </c>
      <c r="C89" t="s">
        <v>82</v>
      </c>
      <c r="D89">
        <v>1</v>
      </c>
      <c r="E89" s="5">
        <v>42794</v>
      </c>
      <c r="F89" s="14" t="s">
        <v>155</v>
      </c>
      <c r="G89" s="6">
        <f t="shared" ca="1" si="1"/>
        <v>25</v>
      </c>
    </row>
    <row r="90" spans="1:7" x14ac:dyDescent="0.25">
      <c r="A90" s="9" t="s">
        <v>96</v>
      </c>
      <c r="B90" s="11">
        <v>6</v>
      </c>
      <c r="C90" t="s">
        <v>104</v>
      </c>
      <c r="D90">
        <v>3</v>
      </c>
      <c r="E90" s="5">
        <v>43160</v>
      </c>
      <c r="F90" s="14" t="s">
        <v>211</v>
      </c>
      <c r="G90" s="6">
        <f t="shared" ca="1" si="1"/>
        <v>391</v>
      </c>
    </row>
    <row r="91" spans="1:7" x14ac:dyDescent="0.25">
      <c r="A91" s="9" t="s">
        <v>96</v>
      </c>
      <c r="B91" s="11">
        <v>6</v>
      </c>
      <c r="C91" t="s">
        <v>100</v>
      </c>
      <c r="D91">
        <v>10</v>
      </c>
      <c r="E91" s="5">
        <v>43070</v>
      </c>
      <c r="F91" s="14" t="s">
        <v>216</v>
      </c>
      <c r="G91" s="6">
        <f t="shared" ca="1" si="1"/>
        <v>301</v>
      </c>
    </row>
    <row r="92" spans="1:7" x14ac:dyDescent="0.25">
      <c r="A92" s="9" t="s">
        <v>96</v>
      </c>
      <c r="B92" s="11">
        <v>6</v>
      </c>
      <c r="C92" t="s">
        <v>95</v>
      </c>
      <c r="D92">
        <v>5</v>
      </c>
      <c r="E92" s="5">
        <v>43646</v>
      </c>
      <c r="F92" s="14">
        <v>6134132</v>
      </c>
      <c r="G92" s="6">
        <f t="shared" ca="1" si="1"/>
        <v>877</v>
      </c>
    </row>
    <row r="93" spans="1:7" x14ac:dyDescent="0.25">
      <c r="A93" s="9" t="s">
        <v>96</v>
      </c>
      <c r="B93" s="11">
        <v>6</v>
      </c>
      <c r="C93" t="s">
        <v>69</v>
      </c>
      <c r="D93">
        <v>3</v>
      </c>
      <c r="E93" s="5">
        <v>43160</v>
      </c>
      <c r="F93" s="14" t="s">
        <v>159</v>
      </c>
      <c r="G93" s="6">
        <f t="shared" ca="1" si="1"/>
        <v>391</v>
      </c>
    </row>
    <row r="94" spans="1:7" ht="17.25" customHeight="1" x14ac:dyDescent="0.25">
      <c r="A94" s="9" t="s">
        <v>96</v>
      </c>
      <c r="B94" s="11">
        <v>6</v>
      </c>
      <c r="C94" t="s">
        <v>101</v>
      </c>
      <c r="D94">
        <v>2</v>
      </c>
      <c r="E94" s="5">
        <v>43039</v>
      </c>
      <c r="F94" s="14">
        <v>6011869</v>
      </c>
      <c r="G94" s="6">
        <f t="shared" ca="1" si="1"/>
        <v>270</v>
      </c>
    </row>
    <row r="95" spans="1:7" x14ac:dyDescent="0.25">
      <c r="A95" s="9" t="s">
        <v>96</v>
      </c>
      <c r="B95" s="11">
        <v>6</v>
      </c>
      <c r="C95" t="s">
        <v>102</v>
      </c>
      <c r="D95">
        <v>5</v>
      </c>
      <c r="E95" s="5">
        <v>43008</v>
      </c>
      <c r="F95" s="14">
        <v>151011</v>
      </c>
      <c r="G95" s="6">
        <f t="shared" ca="1" si="1"/>
        <v>239</v>
      </c>
    </row>
    <row r="96" spans="1:7" x14ac:dyDescent="0.25">
      <c r="A96" s="9" t="s">
        <v>96</v>
      </c>
      <c r="B96" s="11">
        <v>6</v>
      </c>
      <c r="C96" t="s">
        <v>103</v>
      </c>
      <c r="D96">
        <v>2</v>
      </c>
      <c r="E96" s="5">
        <v>43131</v>
      </c>
      <c r="F96" s="14" t="s">
        <v>217</v>
      </c>
      <c r="G96" s="6">
        <f t="shared" ca="1" si="1"/>
        <v>362</v>
      </c>
    </row>
    <row r="97" spans="1:7" x14ac:dyDescent="0.25">
      <c r="A97" s="9" t="s">
        <v>96</v>
      </c>
      <c r="B97" s="11">
        <v>6</v>
      </c>
      <c r="C97" t="s">
        <v>92</v>
      </c>
      <c r="D97">
        <v>2</v>
      </c>
      <c r="E97" s="5">
        <v>42826</v>
      </c>
      <c r="F97" s="14" t="s">
        <v>218</v>
      </c>
      <c r="G97" s="6">
        <f t="shared" ca="1" si="1"/>
        <v>57</v>
      </c>
    </row>
    <row r="98" spans="1:7" x14ac:dyDescent="0.25">
      <c r="A98" s="9" t="s">
        <v>96</v>
      </c>
      <c r="B98" s="11">
        <v>7</v>
      </c>
      <c r="C98" t="s">
        <v>97</v>
      </c>
      <c r="D98">
        <v>3</v>
      </c>
      <c r="E98" s="5">
        <v>43160</v>
      </c>
      <c r="F98" s="14">
        <v>3127433</v>
      </c>
      <c r="G98" s="6">
        <f t="shared" ca="1" si="1"/>
        <v>391</v>
      </c>
    </row>
    <row r="99" spans="1:7" x14ac:dyDescent="0.25">
      <c r="A99" s="9" t="s">
        <v>96</v>
      </c>
      <c r="B99" s="11">
        <v>7</v>
      </c>
      <c r="C99" t="s">
        <v>12</v>
      </c>
      <c r="D99">
        <v>3</v>
      </c>
      <c r="E99" s="5">
        <v>43039</v>
      </c>
      <c r="F99" s="14">
        <v>6010703</v>
      </c>
      <c r="G99" s="6">
        <f t="shared" ca="1" si="1"/>
        <v>270</v>
      </c>
    </row>
    <row r="100" spans="1:7" x14ac:dyDescent="0.25">
      <c r="A100" s="9" t="s">
        <v>96</v>
      </c>
      <c r="B100" s="11">
        <v>7</v>
      </c>
      <c r="C100" t="s">
        <v>75</v>
      </c>
      <c r="D100">
        <v>3</v>
      </c>
      <c r="E100" s="5">
        <v>43190</v>
      </c>
      <c r="F100" s="14">
        <v>1603088</v>
      </c>
      <c r="G100" s="6">
        <f t="shared" ca="1" si="1"/>
        <v>421</v>
      </c>
    </row>
    <row r="101" spans="1:7" x14ac:dyDescent="0.25">
      <c r="A101" s="9" t="s">
        <v>96</v>
      </c>
      <c r="B101" s="11">
        <v>7</v>
      </c>
      <c r="C101" t="s">
        <v>98</v>
      </c>
      <c r="D101">
        <v>1</v>
      </c>
      <c r="E101" s="5">
        <v>42886</v>
      </c>
      <c r="F101" s="14" t="s">
        <v>117</v>
      </c>
      <c r="G101" s="6">
        <f t="shared" ca="1" si="1"/>
        <v>117</v>
      </c>
    </row>
    <row r="102" spans="1:7" x14ac:dyDescent="0.25">
      <c r="A102" s="9" t="s">
        <v>96</v>
      </c>
      <c r="B102" s="11">
        <v>7</v>
      </c>
      <c r="C102" t="s">
        <v>76</v>
      </c>
      <c r="D102">
        <v>3</v>
      </c>
      <c r="E102" s="5">
        <v>43009</v>
      </c>
      <c r="F102" s="14" t="s">
        <v>151</v>
      </c>
      <c r="G102" s="6">
        <f t="shared" ca="1" si="1"/>
        <v>240</v>
      </c>
    </row>
    <row r="103" spans="1:7" x14ac:dyDescent="0.25">
      <c r="A103" s="9" t="s">
        <v>96</v>
      </c>
      <c r="B103" s="11">
        <v>7</v>
      </c>
      <c r="C103" t="s">
        <v>77</v>
      </c>
      <c r="D103">
        <v>1</v>
      </c>
      <c r="E103" s="5">
        <v>43100</v>
      </c>
      <c r="F103" s="14" t="s">
        <v>119</v>
      </c>
      <c r="G103" s="6">
        <f t="shared" ca="1" si="1"/>
        <v>331</v>
      </c>
    </row>
    <row r="104" spans="1:7" x14ac:dyDescent="0.25">
      <c r="A104" s="9" t="s">
        <v>96</v>
      </c>
      <c r="B104" s="11">
        <v>7</v>
      </c>
      <c r="C104" t="s">
        <v>99</v>
      </c>
      <c r="D104">
        <v>1</v>
      </c>
      <c r="E104" s="5">
        <v>42917</v>
      </c>
      <c r="F104" s="14" t="s">
        <v>194</v>
      </c>
      <c r="G104" s="6">
        <f t="shared" ca="1" si="1"/>
        <v>148</v>
      </c>
    </row>
    <row r="105" spans="1:7" x14ac:dyDescent="0.25">
      <c r="A105" s="9" t="s">
        <v>96</v>
      </c>
      <c r="B105" s="11">
        <v>7</v>
      </c>
      <c r="C105" t="s">
        <v>82</v>
      </c>
      <c r="D105">
        <v>1</v>
      </c>
      <c r="E105" s="5">
        <v>43069</v>
      </c>
      <c r="F105" s="14" t="s">
        <v>143</v>
      </c>
      <c r="G105" s="6">
        <f t="shared" ca="1" si="1"/>
        <v>300</v>
      </c>
    </row>
    <row r="106" spans="1:7" x14ac:dyDescent="0.25">
      <c r="A106" s="9" t="s">
        <v>96</v>
      </c>
      <c r="B106" s="11">
        <v>7</v>
      </c>
      <c r="C106" t="s">
        <v>104</v>
      </c>
      <c r="D106">
        <v>3</v>
      </c>
      <c r="E106" s="5">
        <v>43160</v>
      </c>
      <c r="F106" s="14" t="s">
        <v>211</v>
      </c>
      <c r="G106" s="6">
        <f t="shared" ca="1" si="1"/>
        <v>391</v>
      </c>
    </row>
    <row r="107" spans="1:7" x14ac:dyDescent="0.25">
      <c r="A107" s="9" t="s">
        <v>96</v>
      </c>
      <c r="B107" s="11">
        <v>7</v>
      </c>
      <c r="C107" t="s">
        <v>100</v>
      </c>
      <c r="D107">
        <v>10</v>
      </c>
      <c r="E107" s="5">
        <v>43070</v>
      </c>
      <c r="F107" s="14" t="s">
        <v>212</v>
      </c>
      <c r="G107" s="6">
        <f t="shared" ca="1" si="1"/>
        <v>301</v>
      </c>
    </row>
    <row r="108" spans="1:7" x14ac:dyDescent="0.25">
      <c r="A108" s="9" t="s">
        <v>96</v>
      </c>
      <c r="B108" s="11">
        <v>7</v>
      </c>
      <c r="C108" t="s">
        <v>95</v>
      </c>
      <c r="D108">
        <v>5</v>
      </c>
      <c r="E108" s="5">
        <v>43646</v>
      </c>
      <c r="F108" s="14">
        <v>61384132</v>
      </c>
      <c r="G108" s="6">
        <f t="shared" ca="1" si="1"/>
        <v>877</v>
      </c>
    </row>
    <row r="109" spans="1:7" x14ac:dyDescent="0.25">
      <c r="A109" s="9" t="s">
        <v>96</v>
      </c>
      <c r="B109" s="11">
        <v>7</v>
      </c>
      <c r="C109" t="s">
        <v>69</v>
      </c>
      <c r="D109">
        <v>3</v>
      </c>
      <c r="E109" s="5">
        <v>43160</v>
      </c>
      <c r="F109" s="14" t="s">
        <v>159</v>
      </c>
      <c r="G109" s="6">
        <f t="shared" ca="1" si="1"/>
        <v>391</v>
      </c>
    </row>
    <row r="110" spans="1:7" x14ac:dyDescent="0.25">
      <c r="A110" s="9" t="s">
        <v>96</v>
      </c>
      <c r="B110" s="11">
        <v>7</v>
      </c>
      <c r="C110" t="s">
        <v>101</v>
      </c>
      <c r="D110">
        <v>2</v>
      </c>
      <c r="E110" s="5">
        <v>43131</v>
      </c>
      <c r="F110" s="14">
        <v>6012353</v>
      </c>
      <c r="G110" s="6">
        <f t="shared" ca="1" si="1"/>
        <v>362</v>
      </c>
    </row>
    <row r="111" spans="1:7" x14ac:dyDescent="0.25">
      <c r="A111" s="9" t="s">
        <v>96</v>
      </c>
      <c r="B111" s="11">
        <v>7</v>
      </c>
      <c r="C111" t="s">
        <v>102</v>
      </c>
      <c r="D111">
        <v>5</v>
      </c>
      <c r="E111" s="5">
        <v>43008</v>
      </c>
      <c r="F111" s="14">
        <v>151023</v>
      </c>
      <c r="G111" s="6">
        <f t="shared" ca="1" si="1"/>
        <v>239</v>
      </c>
    </row>
    <row r="112" spans="1:7" x14ac:dyDescent="0.25">
      <c r="A112" s="9" t="s">
        <v>96</v>
      </c>
      <c r="B112" s="11">
        <v>7</v>
      </c>
      <c r="C112" t="s">
        <v>103</v>
      </c>
      <c r="D112">
        <v>2</v>
      </c>
      <c r="E112" s="5">
        <v>43251</v>
      </c>
      <c r="F112" s="14" t="s">
        <v>238</v>
      </c>
      <c r="G112" s="6">
        <f t="shared" ca="1" si="1"/>
        <v>482</v>
      </c>
    </row>
    <row r="113" spans="1:7" x14ac:dyDescent="0.25">
      <c r="A113" s="9" t="s">
        <v>96</v>
      </c>
      <c r="B113" s="11">
        <v>7</v>
      </c>
      <c r="C113" t="s">
        <v>92</v>
      </c>
      <c r="D113">
        <v>2</v>
      </c>
      <c r="E113" s="5">
        <v>43221</v>
      </c>
      <c r="F113" s="14" t="s">
        <v>150</v>
      </c>
      <c r="G113" s="6">
        <f t="shared" ca="1" si="1"/>
        <v>452</v>
      </c>
    </row>
    <row r="114" spans="1:7" x14ac:dyDescent="0.25">
      <c r="A114" s="9" t="s">
        <v>96</v>
      </c>
      <c r="B114" s="11">
        <v>8</v>
      </c>
      <c r="C114" t="s">
        <v>97</v>
      </c>
      <c r="D114">
        <v>3</v>
      </c>
      <c r="E114" s="5">
        <v>43160</v>
      </c>
      <c r="F114" s="14">
        <v>3127433</v>
      </c>
      <c r="G114" s="6">
        <f t="shared" ca="1" si="1"/>
        <v>391</v>
      </c>
    </row>
    <row r="115" spans="1:7" x14ac:dyDescent="0.25">
      <c r="A115" s="9" t="s">
        <v>96</v>
      </c>
      <c r="B115" s="11">
        <v>8</v>
      </c>
      <c r="C115" t="s">
        <v>12</v>
      </c>
      <c r="D115">
        <v>3</v>
      </c>
      <c r="E115" s="5">
        <v>43039</v>
      </c>
      <c r="F115" s="14">
        <v>6010702</v>
      </c>
      <c r="G115" s="6">
        <f t="shared" ca="1" si="1"/>
        <v>270</v>
      </c>
    </row>
    <row r="116" spans="1:7" x14ac:dyDescent="0.25">
      <c r="A116" s="9" t="s">
        <v>96</v>
      </c>
      <c r="B116" s="11">
        <v>8</v>
      </c>
      <c r="C116" t="s">
        <v>75</v>
      </c>
      <c r="D116">
        <v>3</v>
      </c>
      <c r="E116" s="5">
        <v>43281</v>
      </c>
      <c r="F116" s="14">
        <v>1603141</v>
      </c>
      <c r="G116" s="6">
        <f t="shared" ca="1" si="1"/>
        <v>512</v>
      </c>
    </row>
    <row r="117" spans="1:7" x14ac:dyDescent="0.25">
      <c r="A117" s="9" t="s">
        <v>96</v>
      </c>
      <c r="B117" s="11">
        <v>8</v>
      </c>
      <c r="C117" t="s">
        <v>98</v>
      </c>
      <c r="D117">
        <v>1</v>
      </c>
      <c r="E117" s="5">
        <v>43220</v>
      </c>
      <c r="F117" s="14" t="s">
        <v>135</v>
      </c>
      <c r="G117" s="6">
        <f t="shared" ca="1" si="1"/>
        <v>451</v>
      </c>
    </row>
    <row r="118" spans="1:7" x14ac:dyDescent="0.25">
      <c r="A118" s="9" t="s">
        <v>96</v>
      </c>
      <c r="B118" s="11">
        <v>8</v>
      </c>
      <c r="C118" t="s">
        <v>76</v>
      </c>
      <c r="D118">
        <v>3</v>
      </c>
      <c r="E118" s="5">
        <v>43040</v>
      </c>
      <c r="F118" s="14" t="s">
        <v>146</v>
      </c>
      <c r="G118" s="6">
        <f t="shared" ca="1" si="1"/>
        <v>271</v>
      </c>
    </row>
    <row r="119" spans="1:7" x14ac:dyDescent="0.25">
      <c r="A119" s="9" t="s">
        <v>96</v>
      </c>
      <c r="B119" s="11">
        <v>8</v>
      </c>
      <c r="C119" t="s">
        <v>77</v>
      </c>
      <c r="D119">
        <v>1</v>
      </c>
      <c r="E119" s="5">
        <v>43100</v>
      </c>
      <c r="F119" s="14" t="s">
        <v>119</v>
      </c>
      <c r="G119" s="6">
        <f t="shared" ca="1" si="1"/>
        <v>331</v>
      </c>
    </row>
    <row r="120" spans="1:7" x14ac:dyDescent="0.25">
      <c r="A120" s="9" t="s">
        <v>96</v>
      </c>
      <c r="B120" s="11">
        <v>8</v>
      </c>
      <c r="C120" t="s">
        <v>99</v>
      </c>
      <c r="D120">
        <v>1</v>
      </c>
      <c r="E120" s="5">
        <v>42826</v>
      </c>
      <c r="F120" s="14" t="s">
        <v>142</v>
      </c>
      <c r="G120" s="6">
        <f t="shared" ca="1" si="1"/>
        <v>57</v>
      </c>
    </row>
    <row r="121" spans="1:7" x14ac:dyDescent="0.25">
      <c r="A121" s="9" t="s">
        <v>96</v>
      </c>
      <c r="B121" s="11">
        <v>8</v>
      </c>
      <c r="C121" t="s">
        <v>82</v>
      </c>
      <c r="D121">
        <v>1</v>
      </c>
      <c r="E121" s="5">
        <v>43069</v>
      </c>
      <c r="F121" s="14" t="s">
        <v>129</v>
      </c>
      <c r="G121" s="6">
        <f t="shared" ca="1" si="1"/>
        <v>300</v>
      </c>
    </row>
    <row r="122" spans="1:7" x14ac:dyDescent="0.25">
      <c r="A122" s="9" t="s">
        <v>96</v>
      </c>
      <c r="B122" s="11">
        <v>8</v>
      </c>
      <c r="C122" t="s">
        <v>104</v>
      </c>
      <c r="D122">
        <v>3</v>
      </c>
      <c r="E122" s="5">
        <v>43009</v>
      </c>
      <c r="F122" s="14" t="s">
        <v>122</v>
      </c>
      <c r="G122" s="6">
        <f t="shared" ca="1" si="1"/>
        <v>240</v>
      </c>
    </row>
    <row r="123" spans="1:7" x14ac:dyDescent="0.25">
      <c r="A123" s="9" t="s">
        <v>96</v>
      </c>
      <c r="B123" s="11">
        <v>8</v>
      </c>
      <c r="C123" t="s">
        <v>100</v>
      </c>
      <c r="D123">
        <v>10</v>
      </c>
      <c r="E123" s="5">
        <v>43101</v>
      </c>
      <c r="F123" s="14" t="s">
        <v>147</v>
      </c>
      <c r="G123" s="6">
        <f t="shared" ca="1" si="1"/>
        <v>332</v>
      </c>
    </row>
    <row r="124" spans="1:7" x14ac:dyDescent="0.25">
      <c r="A124" s="9" t="s">
        <v>96</v>
      </c>
      <c r="B124" s="11">
        <v>8</v>
      </c>
      <c r="C124" t="s">
        <v>95</v>
      </c>
      <c r="D124">
        <v>5</v>
      </c>
      <c r="E124" s="5">
        <v>43646</v>
      </c>
      <c r="F124" s="14">
        <v>61384132</v>
      </c>
      <c r="G124" s="6">
        <f t="shared" ca="1" si="1"/>
        <v>877</v>
      </c>
    </row>
    <row r="125" spans="1:7" x14ac:dyDescent="0.25">
      <c r="A125" s="9" t="s">
        <v>96</v>
      </c>
      <c r="B125" s="11">
        <v>8</v>
      </c>
      <c r="C125" t="s">
        <v>69</v>
      </c>
      <c r="D125">
        <v>3</v>
      </c>
      <c r="E125" s="5">
        <v>43100</v>
      </c>
      <c r="F125" s="14" t="s">
        <v>131</v>
      </c>
      <c r="G125" s="6">
        <f t="shared" ca="1" si="1"/>
        <v>331</v>
      </c>
    </row>
    <row r="126" spans="1:7" x14ac:dyDescent="0.25">
      <c r="A126" s="9" t="s">
        <v>96</v>
      </c>
      <c r="B126" s="11">
        <v>8</v>
      </c>
      <c r="C126" t="s">
        <v>101</v>
      </c>
      <c r="D126">
        <v>2</v>
      </c>
      <c r="E126" s="5">
        <v>43039</v>
      </c>
      <c r="F126" s="14">
        <v>6011869</v>
      </c>
      <c r="G126" s="6">
        <f t="shared" ca="1" si="1"/>
        <v>270</v>
      </c>
    </row>
    <row r="127" spans="1:7" x14ac:dyDescent="0.25">
      <c r="A127" s="9" t="s">
        <v>96</v>
      </c>
      <c r="B127" s="11">
        <v>8</v>
      </c>
      <c r="C127" t="s">
        <v>102</v>
      </c>
      <c r="D127">
        <v>5</v>
      </c>
      <c r="E127" s="5">
        <v>42826</v>
      </c>
      <c r="F127" s="14" t="s">
        <v>148</v>
      </c>
      <c r="G127" s="6">
        <f t="shared" ca="1" si="1"/>
        <v>57</v>
      </c>
    </row>
    <row r="128" spans="1:7" x14ac:dyDescent="0.25">
      <c r="A128" s="9" t="s">
        <v>96</v>
      </c>
      <c r="B128" s="11">
        <v>8</v>
      </c>
      <c r="C128" t="s">
        <v>103</v>
      </c>
      <c r="D128">
        <v>2</v>
      </c>
      <c r="E128" s="5">
        <v>43496</v>
      </c>
      <c r="F128" s="14" t="s">
        <v>149</v>
      </c>
      <c r="G128" s="6">
        <f t="shared" ca="1" si="1"/>
        <v>727</v>
      </c>
    </row>
    <row r="129" spans="1:7" x14ac:dyDescent="0.25">
      <c r="A129" s="9" t="s">
        <v>96</v>
      </c>
      <c r="B129" s="11">
        <v>8</v>
      </c>
      <c r="C129" t="s">
        <v>92</v>
      </c>
      <c r="D129">
        <v>2</v>
      </c>
      <c r="E129" s="5">
        <v>43221</v>
      </c>
      <c r="F129" s="14" t="s">
        <v>150</v>
      </c>
      <c r="G129" s="6">
        <f t="shared" ca="1" si="1"/>
        <v>452</v>
      </c>
    </row>
    <row r="130" spans="1:7" x14ac:dyDescent="0.25">
      <c r="A130" s="9" t="s">
        <v>96</v>
      </c>
      <c r="B130" s="11">
        <v>9</v>
      </c>
      <c r="C130" t="s">
        <v>97</v>
      </c>
      <c r="D130">
        <v>3</v>
      </c>
      <c r="E130" s="5">
        <v>43160</v>
      </c>
      <c r="F130" s="14">
        <v>3127433</v>
      </c>
      <c r="G130" s="6">
        <f t="shared" ref="G130:G193" ca="1" si="2" xml:space="preserve"> E130 - TODAY()</f>
        <v>391</v>
      </c>
    </row>
    <row r="131" spans="1:7" x14ac:dyDescent="0.25">
      <c r="A131" s="9" t="s">
        <v>96</v>
      </c>
      <c r="B131" s="11">
        <v>9</v>
      </c>
      <c r="C131" t="s">
        <v>12</v>
      </c>
      <c r="D131">
        <v>3</v>
      </c>
      <c r="E131" s="5">
        <v>43190</v>
      </c>
      <c r="F131" s="14">
        <v>6011643</v>
      </c>
      <c r="G131" s="6">
        <f t="shared" ca="1" si="2"/>
        <v>421</v>
      </c>
    </row>
    <row r="132" spans="1:7" x14ac:dyDescent="0.25">
      <c r="A132" s="9" t="s">
        <v>96</v>
      </c>
      <c r="B132" s="11">
        <v>9</v>
      </c>
      <c r="C132" t="s">
        <v>75</v>
      </c>
      <c r="D132">
        <v>3</v>
      </c>
      <c r="E132" s="5">
        <v>43190</v>
      </c>
      <c r="F132" s="14">
        <v>16030881</v>
      </c>
      <c r="G132" s="6">
        <f t="shared" ca="1" si="2"/>
        <v>421</v>
      </c>
    </row>
    <row r="133" spans="1:7" x14ac:dyDescent="0.25">
      <c r="A133" s="9" t="s">
        <v>96</v>
      </c>
      <c r="B133" s="11">
        <v>9</v>
      </c>
      <c r="C133" t="s">
        <v>98</v>
      </c>
      <c r="D133">
        <v>1</v>
      </c>
      <c r="E133" s="5">
        <v>42886</v>
      </c>
      <c r="F133" s="14" t="s">
        <v>117</v>
      </c>
      <c r="G133" s="6">
        <f t="shared" ca="1" si="2"/>
        <v>117</v>
      </c>
    </row>
    <row r="134" spans="1:7" x14ac:dyDescent="0.25">
      <c r="A134" s="9" t="s">
        <v>96</v>
      </c>
      <c r="B134" s="11">
        <v>9</v>
      </c>
      <c r="C134" t="s">
        <v>76</v>
      </c>
      <c r="D134">
        <v>3</v>
      </c>
      <c r="E134" s="5">
        <v>43040</v>
      </c>
      <c r="F134" s="14" t="s">
        <v>209</v>
      </c>
      <c r="G134" s="6">
        <f t="shared" ca="1" si="2"/>
        <v>271</v>
      </c>
    </row>
    <row r="135" spans="1:7" x14ac:dyDescent="0.25">
      <c r="A135" s="9" t="s">
        <v>96</v>
      </c>
      <c r="B135" s="11">
        <v>9</v>
      </c>
      <c r="C135" t="s">
        <v>77</v>
      </c>
      <c r="D135">
        <v>1</v>
      </c>
      <c r="E135" s="5">
        <v>43100</v>
      </c>
      <c r="F135" s="14" t="s">
        <v>119</v>
      </c>
      <c r="G135" s="6">
        <f t="shared" ca="1" si="2"/>
        <v>331</v>
      </c>
    </row>
    <row r="136" spans="1:7" x14ac:dyDescent="0.25">
      <c r="A136" s="9" t="s">
        <v>96</v>
      </c>
      <c r="B136" s="11">
        <v>9</v>
      </c>
      <c r="C136" t="s">
        <v>99</v>
      </c>
      <c r="D136">
        <v>1</v>
      </c>
      <c r="E136" s="5">
        <v>42826</v>
      </c>
      <c r="F136" s="14" t="s">
        <v>210</v>
      </c>
      <c r="G136" s="6">
        <f t="shared" ca="1" si="2"/>
        <v>57</v>
      </c>
    </row>
    <row r="137" spans="1:7" x14ac:dyDescent="0.25">
      <c r="A137" s="9" t="s">
        <v>96</v>
      </c>
      <c r="B137" s="11">
        <v>9</v>
      </c>
      <c r="C137" t="s">
        <v>82</v>
      </c>
      <c r="D137">
        <v>1</v>
      </c>
      <c r="E137" s="5">
        <v>43069</v>
      </c>
      <c r="F137" s="14" t="s">
        <v>143</v>
      </c>
      <c r="G137" s="6">
        <f t="shared" ca="1" si="2"/>
        <v>300</v>
      </c>
    </row>
    <row r="138" spans="1:7" x14ac:dyDescent="0.25">
      <c r="A138" s="9" t="s">
        <v>96</v>
      </c>
      <c r="B138" s="11">
        <v>9</v>
      </c>
      <c r="C138" t="s">
        <v>104</v>
      </c>
      <c r="D138">
        <v>3</v>
      </c>
      <c r="E138" s="5">
        <v>43160</v>
      </c>
      <c r="F138" s="14" t="s">
        <v>211</v>
      </c>
      <c r="G138" s="6">
        <f t="shared" ca="1" si="2"/>
        <v>391</v>
      </c>
    </row>
    <row r="139" spans="1:7" x14ac:dyDescent="0.25">
      <c r="A139" s="9" t="s">
        <v>96</v>
      </c>
      <c r="B139" s="11">
        <v>9</v>
      </c>
      <c r="C139" t="s">
        <v>100</v>
      </c>
      <c r="D139">
        <v>10</v>
      </c>
      <c r="E139" s="5">
        <v>43070</v>
      </c>
      <c r="F139" s="14" t="s">
        <v>212</v>
      </c>
      <c r="G139" s="6">
        <f t="shared" ca="1" si="2"/>
        <v>301</v>
      </c>
    </row>
    <row r="140" spans="1:7" x14ac:dyDescent="0.25">
      <c r="A140" s="9" t="s">
        <v>96</v>
      </c>
      <c r="B140" s="11">
        <v>9</v>
      </c>
      <c r="C140" t="s">
        <v>95</v>
      </c>
      <c r="D140">
        <v>5</v>
      </c>
      <c r="E140" s="5">
        <v>43646</v>
      </c>
      <c r="F140" s="14">
        <v>61384132</v>
      </c>
      <c r="G140" s="6">
        <f t="shared" ca="1" si="2"/>
        <v>877</v>
      </c>
    </row>
    <row r="141" spans="1:7" x14ac:dyDescent="0.25">
      <c r="A141" s="9" t="s">
        <v>96</v>
      </c>
      <c r="B141" s="11">
        <v>9</v>
      </c>
      <c r="C141" t="s">
        <v>69</v>
      </c>
      <c r="D141">
        <v>3</v>
      </c>
      <c r="E141" s="5">
        <v>43191</v>
      </c>
      <c r="F141" s="14" t="s">
        <v>213</v>
      </c>
      <c r="G141" s="6">
        <f t="shared" ca="1" si="2"/>
        <v>422</v>
      </c>
    </row>
    <row r="142" spans="1:7" x14ac:dyDescent="0.25">
      <c r="A142" s="9" t="s">
        <v>96</v>
      </c>
      <c r="B142" s="11">
        <v>9</v>
      </c>
      <c r="C142" t="s">
        <v>101</v>
      </c>
      <c r="D142">
        <v>2</v>
      </c>
      <c r="E142" s="5">
        <v>43130</v>
      </c>
      <c r="F142" s="14">
        <v>6012353</v>
      </c>
      <c r="G142" s="6">
        <f t="shared" ca="1" si="2"/>
        <v>361</v>
      </c>
    </row>
    <row r="143" spans="1:7" x14ac:dyDescent="0.25">
      <c r="A143" s="9" t="s">
        <v>96</v>
      </c>
      <c r="B143" s="11">
        <v>9</v>
      </c>
      <c r="C143" t="s">
        <v>102</v>
      </c>
      <c r="D143">
        <v>5</v>
      </c>
      <c r="E143" s="5">
        <v>43008</v>
      </c>
      <c r="F143" s="14">
        <v>151011</v>
      </c>
      <c r="G143" s="6">
        <f t="shared" ca="1" si="2"/>
        <v>239</v>
      </c>
    </row>
    <row r="144" spans="1:7" x14ac:dyDescent="0.25">
      <c r="A144" s="9" t="s">
        <v>96</v>
      </c>
      <c r="B144" s="11">
        <v>9</v>
      </c>
      <c r="C144" t="s">
        <v>103</v>
      </c>
      <c r="D144">
        <v>2</v>
      </c>
      <c r="E144" s="5">
        <v>43131</v>
      </c>
      <c r="F144" s="14" t="s">
        <v>197</v>
      </c>
      <c r="G144" s="6">
        <f t="shared" ca="1" si="2"/>
        <v>362</v>
      </c>
    </row>
    <row r="145" spans="1:7" x14ac:dyDescent="0.25">
      <c r="A145" s="9" t="s">
        <v>96</v>
      </c>
      <c r="B145" s="11">
        <v>9</v>
      </c>
      <c r="C145" t="s">
        <v>92</v>
      </c>
      <c r="D145">
        <v>2</v>
      </c>
      <c r="E145" s="5">
        <v>42826</v>
      </c>
      <c r="F145" s="14" t="s">
        <v>214</v>
      </c>
      <c r="G145" s="6">
        <f t="shared" ca="1" si="2"/>
        <v>57</v>
      </c>
    </row>
    <row r="146" spans="1:7" x14ac:dyDescent="0.25">
      <c r="A146" s="9" t="s">
        <v>96</v>
      </c>
      <c r="B146" s="11">
        <v>10</v>
      </c>
      <c r="C146" t="s">
        <v>97</v>
      </c>
      <c r="D146">
        <v>3</v>
      </c>
      <c r="E146" s="5">
        <v>43160</v>
      </c>
      <c r="F146" s="14">
        <v>3127433</v>
      </c>
      <c r="G146" s="6">
        <f t="shared" ca="1" si="2"/>
        <v>391</v>
      </c>
    </row>
    <row r="147" spans="1:7" x14ac:dyDescent="0.25">
      <c r="A147" s="9" t="s">
        <v>96</v>
      </c>
      <c r="B147" s="11">
        <v>10</v>
      </c>
      <c r="C147" t="s">
        <v>12</v>
      </c>
      <c r="D147">
        <v>3</v>
      </c>
      <c r="E147" s="5">
        <v>43039</v>
      </c>
      <c r="F147" s="14">
        <v>6010702</v>
      </c>
      <c r="G147" s="6">
        <f t="shared" ca="1" si="2"/>
        <v>270</v>
      </c>
    </row>
    <row r="148" spans="1:7" x14ac:dyDescent="0.25">
      <c r="A148" s="9" t="s">
        <v>96</v>
      </c>
      <c r="B148" s="11">
        <v>10</v>
      </c>
      <c r="C148" t="s">
        <v>75</v>
      </c>
      <c r="D148">
        <v>3</v>
      </c>
      <c r="E148" s="5">
        <v>42886</v>
      </c>
      <c r="F148" s="14">
        <v>1531291</v>
      </c>
      <c r="G148" s="6">
        <f t="shared" ca="1" si="2"/>
        <v>117</v>
      </c>
    </row>
    <row r="149" spans="1:7" x14ac:dyDescent="0.25">
      <c r="A149" s="9" t="s">
        <v>96</v>
      </c>
      <c r="B149" s="11">
        <v>10</v>
      </c>
      <c r="C149" t="s">
        <v>98</v>
      </c>
      <c r="D149">
        <v>1</v>
      </c>
      <c r="E149" s="5">
        <v>42886</v>
      </c>
      <c r="F149" s="14" t="s">
        <v>117</v>
      </c>
      <c r="G149" s="6">
        <f t="shared" ca="1" si="2"/>
        <v>117</v>
      </c>
    </row>
    <row r="150" spans="1:7" x14ac:dyDescent="0.25">
      <c r="A150" s="9" t="s">
        <v>96</v>
      </c>
      <c r="B150" s="11">
        <v>10</v>
      </c>
      <c r="C150" t="s">
        <v>76</v>
      </c>
      <c r="D150">
        <v>3</v>
      </c>
      <c r="E150" s="5">
        <v>42855</v>
      </c>
      <c r="F150" s="14" t="s">
        <v>167</v>
      </c>
      <c r="G150" s="6">
        <f t="shared" ca="1" si="2"/>
        <v>86</v>
      </c>
    </row>
    <row r="151" spans="1:7" x14ac:dyDescent="0.25">
      <c r="A151" s="9" t="s">
        <v>96</v>
      </c>
      <c r="B151" s="11">
        <v>10</v>
      </c>
      <c r="C151" t="s">
        <v>77</v>
      </c>
      <c r="D151">
        <v>1</v>
      </c>
      <c r="E151" s="5">
        <v>43100</v>
      </c>
      <c r="F151" s="14" t="s">
        <v>119</v>
      </c>
      <c r="G151" s="6">
        <f t="shared" ca="1" si="2"/>
        <v>331</v>
      </c>
    </row>
    <row r="152" spans="1:7" x14ac:dyDescent="0.25">
      <c r="A152" s="9" t="s">
        <v>96</v>
      </c>
      <c r="B152" s="11">
        <v>10</v>
      </c>
      <c r="C152" t="s">
        <v>99</v>
      </c>
      <c r="D152">
        <v>1</v>
      </c>
      <c r="E152" s="5">
        <v>42826</v>
      </c>
      <c r="F152" s="14" t="s">
        <v>142</v>
      </c>
      <c r="G152" s="6">
        <f t="shared" ca="1" si="2"/>
        <v>57</v>
      </c>
    </row>
    <row r="153" spans="1:7" x14ac:dyDescent="0.25">
      <c r="A153" s="9" t="s">
        <v>96</v>
      </c>
      <c r="B153" s="11">
        <v>10</v>
      </c>
      <c r="C153" t="s">
        <v>82</v>
      </c>
      <c r="D153">
        <v>1</v>
      </c>
      <c r="E153" s="5">
        <v>43069</v>
      </c>
      <c r="F153" s="14" t="s">
        <v>129</v>
      </c>
      <c r="G153" s="6">
        <f t="shared" ca="1" si="2"/>
        <v>300</v>
      </c>
    </row>
    <row r="154" spans="1:7" x14ac:dyDescent="0.25">
      <c r="A154" s="9" t="s">
        <v>96</v>
      </c>
      <c r="B154" s="11">
        <v>10</v>
      </c>
      <c r="C154" t="s">
        <v>104</v>
      </c>
      <c r="D154">
        <v>3</v>
      </c>
      <c r="E154" s="5">
        <v>43191</v>
      </c>
      <c r="F154" s="14" t="s">
        <v>184</v>
      </c>
      <c r="G154" s="6">
        <f t="shared" ca="1" si="2"/>
        <v>422</v>
      </c>
    </row>
    <row r="155" spans="1:7" x14ac:dyDescent="0.25">
      <c r="A155" s="9" t="s">
        <v>96</v>
      </c>
      <c r="B155" s="11">
        <v>10</v>
      </c>
      <c r="C155" t="s">
        <v>100</v>
      </c>
      <c r="D155">
        <v>10</v>
      </c>
      <c r="E155" s="5">
        <v>43070</v>
      </c>
      <c r="F155" s="14" t="s">
        <v>216</v>
      </c>
      <c r="G155" s="6">
        <f t="shared" ca="1" si="2"/>
        <v>301</v>
      </c>
    </row>
    <row r="156" spans="1:7" x14ac:dyDescent="0.25">
      <c r="A156" s="9" t="s">
        <v>96</v>
      </c>
      <c r="B156" s="11">
        <v>10</v>
      </c>
      <c r="C156" t="s">
        <v>95</v>
      </c>
      <c r="D156">
        <v>5</v>
      </c>
      <c r="E156" s="5">
        <v>43646</v>
      </c>
      <c r="F156" s="14">
        <v>61384132</v>
      </c>
      <c r="G156" s="6">
        <f t="shared" ca="1" si="2"/>
        <v>877</v>
      </c>
    </row>
    <row r="157" spans="1:7" x14ac:dyDescent="0.25">
      <c r="A157" s="9" t="s">
        <v>96</v>
      </c>
      <c r="B157" s="11">
        <v>10</v>
      </c>
      <c r="C157" t="s">
        <v>69</v>
      </c>
      <c r="D157">
        <v>3</v>
      </c>
      <c r="E157" s="5">
        <v>43160</v>
      </c>
      <c r="F157" s="14" t="s">
        <v>231</v>
      </c>
      <c r="G157" s="6">
        <f t="shared" ca="1" si="2"/>
        <v>391</v>
      </c>
    </row>
    <row r="158" spans="1:7" x14ac:dyDescent="0.25">
      <c r="A158" s="9" t="s">
        <v>96</v>
      </c>
      <c r="B158" s="11">
        <v>10</v>
      </c>
      <c r="C158" t="s">
        <v>101</v>
      </c>
      <c r="D158">
        <v>2</v>
      </c>
      <c r="E158" s="5">
        <v>43039</v>
      </c>
      <c r="F158" s="14">
        <v>6011869</v>
      </c>
      <c r="G158" s="6">
        <f t="shared" ca="1" si="2"/>
        <v>270</v>
      </c>
    </row>
    <row r="159" spans="1:7" x14ac:dyDescent="0.25">
      <c r="A159" s="9" t="s">
        <v>96</v>
      </c>
      <c r="B159" s="11">
        <v>10</v>
      </c>
      <c r="C159" t="s">
        <v>102</v>
      </c>
      <c r="D159">
        <v>5</v>
      </c>
      <c r="E159" s="5">
        <v>43008</v>
      </c>
      <c r="F159" s="14">
        <v>151011</v>
      </c>
      <c r="G159" s="6">
        <f t="shared" ca="1" si="2"/>
        <v>239</v>
      </c>
    </row>
    <row r="160" spans="1:7" x14ac:dyDescent="0.25">
      <c r="A160" s="9" t="s">
        <v>96</v>
      </c>
      <c r="B160" s="11">
        <v>10</v>
      </c>
      <c r="C160" t="s">
        <v>103</v>
      </c>
      <c r="D160">
        <v>2</v>
      </c>
      <c r="E160" s="5">
        <v>42916</v>
      </c>
      <c r="F160" s="14" t="s">
        <v>232</v>
      </c>
      <c r="G160" s="6">
        <f t="shared" ca="1" si="2"/>
        <v>147</v>
      </c>
    </row>
    <row r="161" spans="1:7" x14ac:dyDescent="0.25">
      <c r="A161" s="9" t="s">
        <v>96</v>
      </c>
      <c r="B161" s="11">
        <v>10</v>
      </c>
      <c r="C161" t="s">
        <v>92</v>
      </c>
      <c r="D161">
        <v>2</v>
      </c>
      <c r="E161" s="5">
        <v>42826</v>
      </c>
      <c r="F161" s="14" t="s">
        <v>233</v>
      </c>
      <c r="G161" s="6">
        <f t="shared" ca="1" si="2"/>
        <v>57</v>
      </c>
    </row>
    <row r="162" spans="1:7" x14ac:dyDescent="0.25">
      <c r="A162" s="9" t="s">
        <v>96</v>
      </c>
      <c r="B162" s="11">
        <v>11</v>
      </c>
      <c r="C162" t="s">
        <v>97</v>
      </c>
      <c r="D162">
        <v>3</v>
      </c>
      <c r="E162" s="5">
        <v>43160</v>
      </c>
      <c r="F162" s="14">
        <v>3127433</v>
      </c>
      <c r="G162" s="6">
        <f t="shared" ca="1" si="2"/>
        <v>391</v>
      </c>
    </row>
    <row r="163" spans="1:7" x14ac:dyDescent="0.25">
      <c r="A163" s="9" t="s">
        <v>96</v>
      </c>
      <c r="B163" s="11">
        <v>11</v>
      </c>
      <c r="C163" t="s">
        <v>12</v>
      </c>
      <c r="D163">
        <v>3</v>
      </c>
      <c r="E163" s="5">
        <v>43039</v>
      </c>
      <c r="F163" s="14">
        <v>60107073</v>
      </c>
      <c r="G163" s="6">
        <f t="shared" ca="1" si="2"/>
        <v>270</v>
      </c>
    </row>
    <row r="164" spans="1:7" x14ac:dyDescent="0.25">
      <c r="A164" s="9" t="s">
        <v>96</v>
      </c>
      <c r="B164" s="11">
        <v>11</v>
      </c>
      <c r="C164" t="s">
        <v>75</v>
      </c>
      <c r="D164">
        <v>3</v>
      </c>
      <c r="E164" s="5">
        <v>42886</v>
      </c>
      <c r="F164" s="14">
        <v>1531291</v>
      </c>
      <c r="G164" s="6">
        <f t="shared" ca="1" si="2"/>
        <v>117</v>
      </c>
    </row>
    <row r="165" spans="1:7" x14ac:dyDescent="0.25">
      <c r="A165" s="9" t="s">
        <v>96</v>
      </c>
      <c r="B165" s="11">
        <v>11</v>
      </c>
      <c r="C165" t="s">
        <v>98</v>
      </c>
      <c r="D165">
        <v>1</v>
      </c>
      <c r="E165" s="5">
        <v>43220</v>
      </c>
      <c r="F165" s="14" t="s">
        <v>263</v>
      </c>
      <c r="G165" s="6">
        <f t="shared" ca="1" si="2"/>
        <v>451</v>
      </c>
    </row>
    <row r="166" spans="1:7" x14ac:dyDescent="0.25">
      <c r="A166" s="9" t="s">
        <v>96</v>
      </c>
      <c r="B166" s="11">
        <v>11</v>
      </c>
      <c r="C166" t="s">
        <v>76</v>
      </c>
      <c r="D166">
        <v>3</v>
      </c>
      <c r="E166" s="5">
        <v>42855</v>
      </c>
      <c r="F166" s="14" t="s">
        <v>199</v>
      </c>
      <c r="G166" s="6">
        <f t="shared" ca="1" si="2"/>
        <v>86</v>
      </c>
    </row>
    <row r="167" spans="1:7" x14ac:dyDescent="0.25">
      <c r="A167" s="9" t="s">
        <v>96</v>
      </c>
      <c r="B167" s="11">
        <v>11</v>
      </c>
      <c r="C167" t="s">
        <v>77</v>
      </c>
      <c r="D167">
        <v>1</v>
      </c>
      <c r="E167" s="5">
        <v>43008</v>
      </c>
      <c r="F167" s="14" t="s">
        <v>264</v>
      </c>
      <c r="G167" s="6">
        <f t="shared" ca="1" si="2"/>
        <v>239</v>
      </c>
    </row>
    <row r="168" spans="1:7" x14ac:dyDescent="0.25">
      <c r="A168" s="9" t="s">
        <v>96</v>
      </c>
      <c r="B168" s="11">
        <v>11</v>
      </c>
      <c r="C168" t="s">
        <v>99</v>
      </c>
      <c r="D168">
        <v>1</v>
      </c>
      <c r="E168" s="5">
        <v>42917</v>
      </c>
      <c r="F168" s="14" t="s">
        <v>194</v>
      </c>
      <c r="G168" s="6">
        <f t="shared" ca="1" si="2"/>
        <v>148</v>
      </c>
    </row>
    <row r="169" spans="1:7" x14ac:dyDescent="0.25">
      <c r="A169" s="9" t="s">
        <v>96</v>
      </c>
      <c r="B169" s="11">
        <v>11</v>
      </c>
      <c r="C169" t="s">
        <v>82</v>
      </c>
      <c r="D169">
        <v>1</v>
      </c>
      <c r="E169" s="5">
        <v>43069</v>
      </c>
      <c r="F169" s="14" t="s">
        <v>143</v>
      </c>
      <c r="G169" s="6">
        <f t="shared" ca="1" si="2"/>
        <v>300</v>
      </c>
    </row>
    <row r="170" spans="1:7" x14ac:dyDescent="0.25">
      <c r="A170" s="9" t="s">
        <v>96</v>
      </c>
      <c r="B170" s="11">
        <v>11</v>
      </c>
      <c r="C170" t="s">
        <v>104</v>
      </c>
      <c r="D170">
        <v>3</v>
      </c>
      <c r="E170" s="5">
        <v>43191</v>
      </c>
      <c r="F170" s="14" t="s">
        <v>265</v>
      </c>
      <c r="G170" s="6">
        <f t="shared" ca="1" si="2"/>
        <v>422</v>
      </c>
    </row>
    <row r="171" spans="1:7" x14ac:dyDescent="0.25">
      <c r="A171" s="9" t="s">
        <v>96</v>
      </c>
      <c r="B171" s="11">
        <v>11</v>
      </c>
      <c r="C171" t="s">
        <v>100</v>
      </c>
      <c r="D171">
        <v>10</v>
      </c>
      <c r="E171" s="5">
        <v>43070</v>
      </c>
      <c r="F171" s="14" t="s">
        <v>216</v>
      </c>
      <c r="G171" s="6">
        <f t="shared" ca="1" si="2"/>
        <v>301</v>
      </c>
    </row>
    <row r="172" spans="1:7" x14ac:dyDescent="0.25">
      <c r="A172" s="9" t="s">
        <v>96</v>
      </c>
      <c r="B172" s="11">
        <v>11</v>
      </c>
      <c r="C172" t="s">
        <v>95</v>
      </c>
      <c r="D172">
        <v>5</v>
      </c>
      <c r="E172" s="5">
        <v>43646</v>
      </c>
      <c r="F172" s="14">
        <v>61384132</v>
      </c>
      <c r="G172" s="6">
        <f t="shared" ca="1" si="2"/>
        <v>877</v>
      </c>
    </row>
    <row r="173" spans="1:7" x14ac:dyDescent="0.25">
      <c r="A173" s="9" t="s">
        <v>96</v>
      </c>
      <c r="B173" s="11">
        <v>11</v>
      </c>
      <c r="C173" t="s">
        <v>69</v>
      </c>
      <c r="D173">
        <v>3</v>
      </c>
      <c r="E173" s="5">
        <v>43190</v>
      </c>
      <c r="F173" s="14" t="s">
        <v>168</v>
      </c>
      <c r="G173" s="6">
        <f t="shared" ca="1" si="2"/>
        <v>421</v>
      </c>
    </row>
    <row r="174" spans="1:7" x14ac:dyDescent="0.25">
      <c r="A174" s="9" t="s">
        <v>96</v>
      </c>
      <c r="B174" s="11">
        <v>11</v>
      </c>
      <c r="C174" t="s">
        <v>101</v>
      </c>
      <c r="D174">
        <v>2</v>
      </c>
      <c r="E174" s="5">
        <v>43039</v>
      </c>
      <c r="F174" s="14">
        <v>6011869</v>
      </c>
      <c r="G174" s="6">
        <f t="shared" ca="1" si="2"/>
        <v>270</v>
      </c>
    </row>
    <row r="175" spans="1:7" x14ac:dyDescent="0.25">
      <c r="A175" s="9" t="s">
        <v>96</v>
      </c>
      <c r="B175" s="11">
        <v>11</v>
      </c>
      <c r="C175" t="s">
        <v>102</v>
      </c>
      <c r="D175">
        <v>5</v>
      </c>
      <c r="E175" s="5">
        <v>43008</v>
      </c>
      <c r="F175" s="14">
        <v>151011</v>
      </c>
      <c r="G175" s="6">
        <f t="shared" ca="1" si="2"/>
        <v>239</v>
      </c>
    </row>
    <row r="176" spans="1:7" x14ac:dyDescent="0.25">
      <c r="A176" s="9" t="s">
        <v>96</v>
      </c>
      <c r="B176" s="11">
        <v>11</v>
      </c>
      <c r="C176" t="s">
        <v>103</v>
      </c>
      <c r="D176">
        <v>2</v>
      </c>
      <c r="E176" s="5">
        <v>42916</v>
      </c>
      <c r="F176" s="14" t="s">
        <v>162</v>
      </c>
      <c r="G176" s="6">
        <f t="shared" ca="1" si="2"/>
        <v>147</v>
      </c>
    </row>
    <row r="177" spans="1:7" x14ac:dyDescent="0.25">
      <c r="A177" s="9" t="s">
        <v>96</v>
      </c>
      <c r="B177" s="11">
        <v>11</v>
      </c>
      <c r="C177" t="s">
        <v>92</v>
      </c>
      <c r="D177">
        <v>2</v>
      </c>
      <c r="E177" s="5">
        <v>42795</v>
      </c>
      <c r="F177" s="14" t="s">
        <v>266</v>
      </c>
      <c r="G177" s="6">
        <f t="shared" ca="1" si="2"/>
        <v>26</v>
      </c>
    </row>
    <row r="178" spans="1:7" x14ac:dyDescent="0.25">
      <c r="A178" s="9" t="s">
        <v>96</v>
      </c>
      <c r="B178" s="11">
        <v>12</v>
      </c>
      <c r="C178" t="s">
        <v>97</v>
      </c>
      <c r="D178">
        <v>3</v>
      </c>
      <c r="E178" s="5">
        <v>43160</v>
      </c>
      <c r="F178" s="14">
        <v>3127433</v>
      </c>
      <c r="G178" s="6">
        <f t="shared" ca="1" si="2"/>
        <v>391</v>
      </c>
    </row>
    <row r="179" spans="1:7" x14ac:dyDescent="0.25">
      <c r="A179" s="9" t="s">
        <v>96</v>
      </c>
      <c r="B179" s="11">
        <v>12</v>
      </c>
      <c r="C179" t="s">
        <v>12</v>
      </c>
      <c r="D179">
        <v>3</v>
      </c>
      <c r="E179" s="5">
        <v>43039</v>
      </c>
      <c r="F179" s="14">
        <v>6010703</v>
      </c>
      <c r="G179" s="6">
        <f t="shared" ca="1" si="2"/>
        <v>270</v>
      </c>
    </row>
    <row r="180" spans="1:7" x14ac:dyDescent="0.25">
      <c r="A180" s="9" t="s">
        <v>96</v>
      </c>
      <c r="B180" s="11">
        <v>12</v>
      </c>
      <c r="C180" t="s">
        <v>75</v>
      </c>
      <c r="D180">
        <v>3</v>
      </c>
      <c r="E180" s="5">
        <v>43190</v>
      </c>
      <c r="F180" s="14">
        <v>1603088</v>
      </c>
      <c r="G180" s="6">
        <f t="shared" ca="1" si="2"/>
        <v>421</v>
      </c>
    </row>
    <row r="181" spans="1:7" x14ac:dyDescent="0.25">
      <c r="A181" s="9" t="s">
        <v>96</v>
      </c>
      <c r="B181" s="11">
        <v>12</v>
      </c>
      <c r="C181" t="s">
        <v>98</v>
      </c>
      <c r="D181">
        <v>1</v>
      </c>
      <c r="E181" s="5">
        <v>43220</v>
      </c>
      <c r="F181" s="14" t="s">
        <v>135</v>
      </c>
      <c r="G181" s="6">
        <f t="shared" ca="1" si="2"/>
        <v>451</v>
      </c>
    </row>
    <row r="182" spans="1:7" x14ac:dyDescent="0.25">
      <c r="A182" s="9" t="s">
        <v>96</v>
      </c>
      <c r="B182" s="11">
        <v>12</v>
      </c>
      <c r="C182" t="s">
        <v>76</v>
      </c>
      <c r="D182">
        <v>3</v>
      </c>
      <c r="E182" s="5">
        <v>43040</v>
      </c>
      <c r="F182" s="14" t="s">
        <v>234</v>
      </c>
      <c r="G182" s="6">
        <f t="shared" ca="1" si="2"/>
        <v>271</v>
      </c>
    </row>
    <row r="183" spans="1:7" x14ac:dyDescent="0.25">
      <c r="A183" s="9" t="s">
        <v>96</v>
      </c>
      <c r="B183" s="11">
        <v>12</v>
      </c>
      <c r="C183" t="s">
        <v>77</v>
      </c>
      <c r="D183">
        <v>1</v>
      </c>
      <c r="E183" s="5">
        <v>43100</v>
      </c>
      <c r="F183" s="14" t="s">
        <v>119</v>
      </c>
      <c r="G183" s="6">
        <f t="shared" ca="1" si="2"/>
        <v>331</v>
      </c>
    </row>
    <row r="184" spans="1:7" x14ac:dyDescent="0.25">
      <c r="A184" s="9" t="s">
        <v>96</v>
      </c>
      <c r="B184" s="11">
        <v>12</v>
      </c>
      <c r="C184" t="s">
        <v>99</v>
      </c>
      <c r="D184">
        <v>1</v>
      </c>
      <c r="E184" s="5">
        <v>42917</v>
      </c>
      <c r="F184" s="14" t="s">
        <v>194</v>
      </c>
      <c r="G184" s="6">
        <f t="shared" ca="1" si="2"/>
        <v>148</v>
      </c>
    </row>
    <row r="185" spans="1:7" x14ac:dyDescent="0.25">
      <c r="A185" s="9" t="s">
        <v>96</v>
      </c>
      <c r="B185" s="11">
        <v>12</v>
      </c>
      <c r="C185" t="s">
        <v>82</v>
      </c>
      <c r="D185">
        <v>1</v>
      </c>
      <c r="E185" s="5">
        <v>42978</v>
      </c>
      <c r="F185" s="14" t="s">
        <v>121</v>
      </c>
      <c r="G185" s="6">
        <f t="shared" ca="1" si="2"/>
        <v>209</v>
      </c>
    </row>
    <row r="186" spans="1:7" x14ac:dyDescent="0.25">
      <c r="A186" s="9" t="s">
        <v>96</v>
      </c>
      <c r="B186" s="11">
        <v>12</v>
      </c>
      <c r="C186" t="s">
        <v>104</v>
      </c>
      <c r="D186">
        <v>3</v>
      </c>
      <c r="E186" s="5">
        <v>43160</v>
      </c>
      <c r="F186" s="14" t="s">
        <v>235</v>
      </c>
      <c r="G186" s="6">
        <f t="shared" ca="1" si="2"/>
        <v>391</v>
      </c>
    </row>
    <row r="187" spans="1:7" x14ac:dyDescent="0.25">
      <c r="A187" s="9" t="s">
        <v>96</v>
      </c>
      <c r="B187" s="11">
        <v>12</v>
      </c>
      <c r="C187" t="s">
        <v>100</v>
      </c>
      <c r="D187">
        <v>10</v>
      </c>
      <c r="E187" s="5">
        <v>42795</v>
      </c>
      <c r="F187" s="14" t="s">
        <v>144</v>
      </c>
      <c r="G187" s="6">
        <f t="shared" ca="1" si="2"/>
        <v>26</v>
      </c>
    </row>
    <row r="188" spans="1:7" x14ac:dyDescent="0.25">
      <c r="A188" s="9" t="s">
        <v>96</v>
      </c>
      <c r="B188" s="11">
        <v>12</v>
      </c>
      <c r="C188" t="s">
        <v>95</v>
      </c>
      <c r="D188">
        <v>5</v>
      </c>
      <c r="E188" s="5">
        <v>43646</v>
      </c>
      <c r="F188" s="14">
        <v>61384132</v>
      </c>
      <c r="G188" s="6">
        <f t="shared" ca="1" si="2"/>
        <v>877</v>
      </c>
    </row>
    <row r="189" spans="1:7" x14ac:dyDescent="0.25">
      <c r="A189" s="9" t="s">
        <v>96</v>
      </c>
      <c r="B189" s="11">
        <v>12</v>
      </c>
      <c r="C189" t="s">
        <v>69</v>
      </c>
      <c r="D189">
        <v>3</v>
      </c>
      <c r="E189" s="5">
        <v>43190</v>
      </c>
      <c r="F189" s="14" t="s">
        <v>168</v>
      </c>
      <c r="G189" s="6">
        <f t="shared" ca="1" si="2"/>
        <v>421</v>
      </c>
    </row>
    <row r="190" spans="1:7" x14ac:dyDescent="0.25">
      <c r="A190" s="9" t="s">
        <v>96</v>
      </c>
      <c r="B190" s="11">
        <v>12</v>
      </c>
      <c r="C190" t="s">
        <v>101</v>
      </c>
      <c r="D190">
        <v>2</v>
      </c>
      <c r="E190" s="5">
        <v>43131</v>
      </c>
      <c r="F190" s="14">
        <v>6012353</v>
      </c>
      <c r="G190" s="6">
        <f t="shared" ca="1" si="2"/>
        <v>362</v>
      </c>
    </row>
    <row r="191" spans="1:7" x14ac:dyDescent="0.25">
      <c r="A191" s="9" t="s">
        <v>96</v>
      </c>
      <c r="B191" s="11">
        <v>12</v>
      </c>
      <c r="C191" t="s">
        <v>102</v>
      </c>
      <c r="D191">
        <v>5</v>
      </c>
      <c r="E191" s="5">
        <v>43160</v>
      </c>
      <c r="F191" s="14" t="s">
        <v>236</v>
      </c>
      <c r="G191" s="6">
        <f t="shared" ca="1" si="2"/>
        <v>391</v>
      </c>
    </row>
    <row r="192" spans="1:7" x14ac:dyDescent="0.25">
      <c r="A192" s="9" t="s">
        <v>96</v>
      </c>
      <c r="B192" s="11">
        <v>12</v>
      </c>
      <c r="C192" t="s">
        <v>103</v>
      </c>
      <c r="D192">
        <v>2</v>
      </c>
      <c r="E192" s="5">
        <v>43496</v>
      </c>
      <c r="F192" s="14" t="s">
        <v>205</v>
      </c>
      <c r="G192" s="6">
        <f t="shared" ca="1" si="2"/>
        <v>727</v>
      </c>
    </row>
    <row r="193" spans="1:7" x14ac:dyDescent="0.25">
      <c r="A193" s="9" t="s">
        <v>96</v>
      </c>
      <c r="B193" s="11">
        <v>12</v>
      </c>
      <c r="C193" t="s">
        <v>92</v>
      </c>
      <c r="D193">
        <v>2</v>
      </c>
      <c r="E193" s="5">
        <v>42948</v>
      </c>
      <c r="F193" s="14" t="s">
        <v>187</v>
      </c>
      <c r="G193" s="6">
        <f t="shared" ca="1" si="2"/>
        <v>179</v>
      </c>
    </row>
    <row r="194" spans="1:7" x14ac:dyDescent="0.25">
      <c r="A194" s="9" t="s">
        <v>96</v>
      </c>
      <c r="B194" s="11">
        <v>13</v>
      </c>
      <c r="C194" t="s">
        <v>97</v>
      </c>
      <c r="D194">
        <v>3</v>
      </c>
      <c r="E194" s="5">
        <v>43313</v>
      </c>
      <c r="F194" s="14">
        <v>3128667</v>
      </c>
      <c r="G194" s="6">
        <f t="shared" ref="G194:G257" ca="1" si="3" xml:space="preserve"> E194 - TODAY()</f>
        <v>544</v>
      </c>
    </row>
    <row r="195" spans="1:7" x14ac:dyDescent="0.25">
      <c r="A195" s="9" t="s">
        <v>96</v>
      </c>
      <c r="B195" s="11">
        <v>13</v>
      </c>
      <c r="C195" t="s">
        <v>12</v>
      </c>
      <c r="D195">
        <v>3</v>
      </c>
      <c r="E195" s="5">
        <v>43131</v>
      </c>
      <c r="F195" s="14">
        <v>6011078</v>
      </c>
      <c r="G195" s="6">
        <f t="shared" ca="1" si="3"/>
        <v>362</v>
      </c>
    </row>
    <row r="196" spans="1:7" x14ac:dyDescent="0.25">
      <c r="A196" s="9" t="s">
        <v>96</v>
      </c>
      <c r="B196" s="11">
        <v>13</v>
      </c>
      <c r="C196" t="s">
        <v>75</v>
      </c>
      <c r="D196">
        <v>3</v>
      </c>
      <c r="E196" s="5">
        <v>43281</v>
      </c>
      <c r="F196" s="14">
        <v>16031641</v>
      </c>
      <c r="G196" s="6">
        <f t="shared" ca="1" si="3"/>
        <v>512</v>
      </c>
    </row>
    <row r="197" spans="1:7" x14ac:dyDescent="0.25">
      <c r="A197" s="9" t="s">
        <v>96</v>
      </c>
      <c r="B197" s="11">
        <v>13</v>
      </c>
      <c r="C197" t="s">
        <v>98</v>
      </c>
      <c r="D197">
        <v>1</v>
      </c>
      <c r="E197" s="5">
        <v>43220</v>
      </c>
      <c r="F197" s="14" t="s">
        <v>135</v>
      </c>
      <c r="G197" s="6">
        <f t="shared" ca="1" si="3"/>
        <v>451</v>
      </c>
    </row>
    <row r="198" spans="1:7" x14ac:dyDescent="0.25">
      <c r="A198" s="9" t="s">
        <v>96</v>
      </c>
      <c r="B198" s="11">
        <v>13</v>
      </c>
      <c r="C198" t="s">
        <v>76</v>
      </c>
      <c r="D198">
        <v>3</v>
      </c>
      <c r="E198" s="5">
        <v>43040</v>
      </c>
      <c r="F198" s="14" t="s">
        <v>190</v>
      </c>
      <c r="G198" s="6">
        <f t="shared" ca="1" si="3"/>
        <v>271</v>
      </c>
    </row>
    <row r="199" spans="1:7" x14ac:dyDescent="0.25">
      <c r="A199" s="9" t="s">
        <v>96</v>
      </c>
      <c r="B199" s="11">
        <v>13</v>
      </c>
      <c r="C199" t="s">
        <v>77</v>
      </c>
      <c r="D199">
        <v>1</v>
      </c>
      <c r="E199" s="5">
        <v>43100</v>
      </c>
      <c r="F199" s="14" t="s">
        <v>119</v>
      </c>
      <c r="G199" s="6">
        <f t="shared" ca="1" si="3"/>
        <v>331</v>
      </c>
    </row>
    <row r="200" spans="1:7" x14ac:dyDescent="0.25">
      <c r="A200" s="9" t="s">
        <v>96</v>
      </c>
      <c r="B200" s="11">
        <v>13</v>
      </c>
      <c r="C200" t="s">
        <v>99</v>
      </c>
      <c r="D200">
        <v>1</v>
      </c>
      <c r="E200" s="5">
        <v>42826</v>
      </c>
      <c r="F200" s="14" t="s">
        <v>142</v>
      </c>
      <c r="G200" s="6">
        <f t="shared" ca="1" si="3"/>
        <v>57</v>
      </c>
    </row>
    <row r="201" spans="1:7" x14ac:dyDescent="0.25">
      <c r="A201" s="9" t="s">
        <v>96</v>
      </c>
      <c r="B201" s="11">
        <v>13</v>
      </c>
      <c r="C201" t="s">
        <v>82</v>
      </c>
      <c r="D201">
        <v>1</v>
      </c>
      <c r="E201" s="5">
        <v>42794</v>
      </c>
      <c r="F201" s="14" t="s">
        <v>155</v>
      </c>
      <c r="G201" s="6">
        <f t="shared" ca="1" si="3"/>
        <v>25</v>
      </c>
    </row>
    <row r="202" spans="1:7" x14ac:dyDescent="0.25">
      <c r="A202" s="9" t="s">
        <v>96</v>
      </c>
      <c r="B202" s="11">
        <v>13</v>
      </c>
      <c r="C202" t="s">
        <v>104</v>
      </c>
      <c r="D202">
        <v>3</v>
      </c>
      <c r="E202" s="5">
        <v>43131</v>
      </c>
      <c r="F202" s="14" t="s">
        <v>191</v>
      </c>
      <c r="G202" s="6">
        <f t="shared" ca="1" si="3"/>
        <v>362</v>
      </c>
    </row>
    <row r="203" spans="1:7" x14ac:dyDescent="0.25">
      <c r="A203" s="9" t="s">
        <v>96</v>
      </c>
      <c r="B203" s="11">
        <v>13</v>
      </c>
      <c r="C203" t="s">
        <v>100</v>
      </c>
      <c r="D203">
        <v>10</v>
      </c>
      <c r="E203" s="5">
        <v>43070</v>
      </c>
      <c r="F203" s="14" t="s">
        <v>192</v>
      </c>
      <c r="G203" s="6">
        <f t="shared" ca="1" si="3"/>
        <v>301</v>
      </c>
    </row>
    <row r="204" spans="1:7" x14ac:dyDescent="0.25">
      <c r="A204" s="9" t="s">
        <v>96</v>
      </c>
      <c r="B204" s="11">
        <v>13</v>
      </c>
      <c r="C204" t="s">
        <v>95</v>
      </c>
      <c r="D204">
        <v>5</v>
      </c>
      <c r="E204" s="5">
        <v>44135</v>
      </c>
      <c r="F204" s="14">
        <v>61463412</v>
      </c>
      <c r="G204" s="6">
        <f t="shared" ca="1" si="3"/>
        <v>1366</v>
      </c>
    </row>
    <row r="205" spans="1:7" x14ac:dyDescent="0.25">
      <c r="A205" s="9" t="s">
        <v>96</v>
      </c>
      <c r="B205" s="11">
        <v>13</v>
      </c>
      <c r="C205" t="s">
        <v>69</v>
      </c>
      <c r="D205">
        <v>3</v>
      </c>
      <c r="E205" s="5">
        <v>43160</v>
      </c>
      <c r="F205" s="14" t="s">
        <v>159</v>
      </c>
      <c r="G205" s="6">
        <f t="shared" ca="1" si="3"/>
        <v>391</v>
      </c>
    </row>
    <row r="206" spans="1:7" x14ac:dyDescent="0.25">
      <c r="A206" s="9" t="s">
        <v>96</v>
      </c>
      <c r="B206" s="11">
        <v>13</v>
      </c>
      <c r="C206" t="s">
        <v>101</v>
      </c>
      <c r="D206">
        <v>2</v>
      </c>
      <c r="E206" s="5">
        <v>43011</v>
      </c>
      <c r="F206" s="14">
        <v>6011869</v>
      </c>
      <c r="G206" s="6">
        <f t="shared" ca="1" si="3"/>
        <v>242</v>
      </c>
    </row>
    <row r="207" spans="1:7" x14ac:dyDescent="0.25">
      <c r="A207" s="9" t="s">
        <v>96</v>
      </c>
      <c r="B207" s="11">
        <v>13</v>
      </c>
      <c r="C207" t="s">
        <v>102</v>
      </c>
      <c r="D207">
        <v>5</v>
      </c>
      <c r="E207" s="5">
        <v>43008</v>
      </c>
      <c r="F207" s="14">
        <v>151011</v>
      </c>
      <c r="G207" s="6">
        <f t="shared" ca="1" si="3"/>
        <v>239</v>
      </c>
    </row>
    <row r="208" spans="1:7" x14ac:dyDescent="0.25">
      <c r="A208" s="9" t="s">
        <v>96</v>
      </c>
      <c r="B208" s="11">
        <v>13</v>
      </c>
      <c r="C208" t="s">
        <v>103</v>
      </c>
      <c r="D208">
        <v>2</v>
      </c>
      <c r="E208" s="5">
        <v>43312</v>
      </c>
      <c r="F208" s="14" t="s">
        <v>193</v>
      </c>
      <c r="G208" s="6">
        <f t="shared" ca="1" si="3"/>
        <v>543</v>
      </c>
    </row>
    <row r="209" spans="1:7" x14ac:dyDescent="0.25">
      <c r="A209" s="9" t="s">
        <v>96</v>
      </c>
      <c r="B209" s="11">
        <v>13</v>
      </c>
      <c r="C209" t="s">
        <v>92</v>
      </c>
      <c r="D209">
        <v>2</v>
      </c>
      <c r="E209" s="5">
        <v>43221</v>
      </c>
      <c r="F209" s="14" t="s">
        <v>150</v>
      </c>
      <c r="G209" s="6">
        <f t="shared" ca="1" si="3"/>
        <v>452</v>
      </c>
    </row>
    <row r="210" spans="1:7" x14ac:dyDescent="0.25">
      <c r="A210" s="9" t="s">
        <v>96</v>
      </c>
      <c r="B210" s="11">
        <v>14</v>
      </c>
      <c r="C210" t="s">
        <v>97</v>
      </c>
      <c r="D210">
        <v>3</v>
      </c>
      <c r="E210" s="5">
        <v>43167</v>
      </c>
      <c r="F210" s="14">
        <v>3127433</v>
      </c>
      <c r="G210" s="6">
        <f t="shared" ca="1" si="3"/>
        <v>398</v>
      </c>
    </row>
    <row r="211" spans="1:7" x14ac:dyDescent="0.25">
      <c r="A211" s="9" t="s">
        <v>96</v>
      </c>
      <c r="B211" s="11">
        <v>14</v>
      </c>
      <c r="C211" t="s">
        <v>12</v>
      </c>
      <c r="D211">
        <v>3</v>
      </c>
      <c r="E211" s="5">
        <v>43038</v>
      </c>
      <c r="F211" s="14">
        <v>6010703</v>
      </c>
      <c r="G211" s="6">
        <f t="shared" ca="1" si="3"/>
        <v>269</v>
      </c>
    </row>
    <row r="212" spans="1:7" x14ac:dyDescent="0.25">
      <c r="A212" s="9" t="s">
        <v>96</v>
      </c>
      <c r="B212" s="11">
        <v>14</v>
      </c>
      <c r="C212" t="s">
        <v>75</v>
      </c>
      <c r="D212">
        <v>3</v>
      </c>
      <c r="E212" s="5">
        <v>43190</v>
      </c>
      <c r="F212" s="14">
        <v>16030881</v>
      </c>
      <c r="G212" s="6">
        <f t="shared" ca="1" si="3"/>
        <v>421</v>
      </c>
    </row>
    <row r="213" spans="1:7" x14ac:dyDescent="0.25">
      <c r="A213" s="9" t="s">
        <v>96</v>
      </c>
      <c r="B213" s="11">
        <v>14</v>
      </c>
      <c r="C213" t="s">
        <v>98</v>
      </c>
      <c r="D213">
        <v>1</v>
      </c>
      <c r="E213" s="5">
        <v>42886</v>
      </c>
      <c r="F213" s="14" t="s">
        <v>117</v>
      </c>
      <c r="G213" s="6">
        <f t="shared" ca="1" si="3"/>
        <v>117</v>
      </c>
    </row>
    <row r="214" spans="1:7" x14ac:dyDescent="0.25">
      <c r="A214" s="9" t="s">
        <v>96</v>
      </c>
      <c r="B214" s="11">
        <v>14</v>
      </c>
      <c r="C214" t="s">
        <v>76</v>
      </c>
      <c r="D214">
        <v>3</v>
      </c>
      <c r="E214" s="5">
        <v>42825</v>
      </c>
      <c r="F214" s="14" t="s">
        <v>223</v>
      </c>
      <c r="G214" s="6">
        <f t="shared" ca="1" si="3"/>
        <v>56</v>
      </c>
    </row>
    <row r="215" spans="1:7" x14ac:dyDescent="0.25">
      <c r="A215" s="9" t="s">
        <v>96</v>
      </c>
      <c r="B215" s="11">
        <v>14</v>
      </c>
      <c r="C215" t="s">
        <v>77</v>
      </c>
      <c r="D215">
        <v>1</v>
      </c>
      <c r="E215" s="5">
        <v>42979</v>
      </c>
      <c r="F215" s="14" t="s">
        <v>141</v>
      </c>
      <c r="G215" s="6">
        <f t="shared" ca="1" si="3"/>
        <v>210</v>
      </c>
    </row>
    <row r="216" spans="1:7" x14ac:dyDescent="0.25">
      <c r="A216" s="9" t="s">
        <v>96</v>
      </c>
      <c r="B216" s="11">
        <v>14</v>
      </c>
      <c r="C216" t="s">
        <v>99</v>
      </c>
      <c r="D216">
        <v>1</v>
      </c>
      <c r="E216" s="5">
        <v>42826</v>
      </c>
      <c r="F216" s="14" t="s">
        <v>142</v>
      </c>
      <c r="G216" s="6">
        <f t="shared" ca="1" si="3"/>
        <v>57</v>
      </c>
    </row>
    <row r="217" spans="1:7" x14ac:dyDescent="0.25">
      <c r="A217" s="9" t="s">
        <v>96</v>
      </c>
      <c r="B217" s="11">
        <v>14</v>
      </c>
      <c r="C217" t="s">
        <v>82</v>
      </c>
      <c r="D217">
        <v>1</v>
      </c>
      <c r="E217" s="5">
        <v>42978</v>
      </c>
      <c r="F217" s="14" t="s">
        <v>121</v>
      </c>
      <c r="G217" s="6">
        <f t="shared" ca="1" si="3"/>
        <v>209</v>
      </c>
    </row>
    <row r="218" spans="1:7" x14ac:dyDescent="0.25">
      <c r="A218" s="9" t="s">
        <v>96</v>
      </c>
      <c r="B218" s="11">
        <v>14</v>
      </c>
      <c r="C218" t="s">
        <v>104</v>
      </c>
      <c r="D218">
        <v>3</v>
      </c>
      <c r="E218" s="5">
        <v>42948</v>
      </c>
      <c r="F218" s="14" t="s">
        <v>195</v>
      </c>
      <c r="G218" s="6">
        <f t="shared" ca="1" si="3"/>
        <v>179</v>
      </c>
    </row>
    <row r="219" spans="1:7" x14ac:dyDescent="0.25">
      <c r="A219" s="9" t="s">
        <v>96</v>
      </c>
      <c r="B219" s="11">
        <v>14</v>
      </c>
      <c r="C219" t="s">
        <v>100</v>
      </c>
      <c r="D219">
        <v>10</v>
      </c>
      <c r="E219" s="5">
        <v>42856</v>
      </c>
      <c r="F219" s="14" t="s">
        <v>170</v>
      </c>
      <c r="G219" s="6">
        <f t="shared" ca="1" si="3"/>
        <v>87</v>
      </c>
    </row>
    <row r="220" spans="1:7" x14ac:dyDescent="0.25">
      <c r="A220" s="9" t="s">
        <v>96</v>
      </c>
      <c r="B220" s="11">
        <v>14</v>
      </c>
      <c r="C220" t="s">
        <v>95</v>
      </c>
      <c r="D220">
        <v>5</v>
      </c>
      <c r="E220" s="5">
        <v>43646</v>
      </c>
      <c r="F220" s="14">
        <v>61384132</v>
      </c>
      <c r="G220" s="6">
        <f t="shared" ca="1" si="3"/>
        <v>877</v>
      </c>
    </row>
    <row r="221" spans="1:7" x14ac:dyDescent="0.25">
      <c r="A221" s="9" t="s">
        <v>96</v>
      </c>
      <c r="B221" s="11">
        <v>14</v>
      </c>
      <c r="C221" t="s">
        <v>69</v>
      </c>
      <c r="D221">
        <v>3</v>
      </c>
      <c r="E221" s="5">
        <v>43190</v>
      </c>
      <c r="F221" s="14" t="s">
        <v>168</v>
      </c>
      <c r="G221" s="6">
        <f t="shared" ca="1" si="3"/>
        <v>421</v>
      </c>
    </row>
    <row r="222" spans="1:7" x14ac:dyDescent="0.25">
      <c r="A222" s="9" t="s">
        <v>96</v>
      </c>
      <c r="B222" s="11">
        <v>14</v>
      </c>
      <c r="C222" t="s">
        <v>101</v>
      </c>
      <c r="D222">
        <v>2</v>
      </c>
      <c r="E222" s="5">
        <v>43038</v>
      </c>
      <c r="F222" s="14">
        <v>6011869</v>
      </c>
      <c r="G222" s="6">
        <f t="shared" ca="1" si="3"/>
        <v>269</v>
      </c>
    </row>
    <row r="223" spans="1:7" x14ac:dyDescent="0.25">
      <c r="A223" s="9" t="s">
        <v>96</v>
      </c>
      <c r="B223" s="11">
        <v>14</v>
      </c>
      <c r="C223" t="s">
        <v>102</v>
      </c>
      <c r="D223">
        <v>5</v>
      </c>
      <c r="E223" s="5">
        <v>43008</v>
      </c>
      <c r="F223" s="14">
        <v>151011</v>
      </c>
      <c r="G223" s="6">
        <f t="shared" ca="1" si="3"/>
        <v>239</v>
      </c>
    </row>
    <row r="224" spans="1:7" x14ac:dyDescent="0.25">
      <c r="A224" s="9" t="s">
        <v>96</v>
      </c>
      <c r="B224" s="11">
        <v>14</v>
      </c>
      <c r="C224" t="s">
        <v>103</v>
      </c>
      <c r="D224">
        <v>2</v>
      </c>
      <c r="E224" s="5">
        <v>42916</v>
      </c>
      <c r="F224" s="14" t="s">
        <v>162</v>
      </c>
      <c r="G224" s="6">
        <f t="shared" ca="1" si="3"/>
        <v>147</v>
      </c>
    </row>
    <row r="225" spans="1:7" x14ac:dyDescent="0.25">
      <c r="A225" s="9" t="s">
        <v>96</v>
      </c>
      <c r="B225" s="11">
        <v>14</v>
      </c>
      <c r="C225" t="s">
        <v>92</v>
      </c>
      <c r="D225">
        <v>2</v>
      </c>
      <c r="E225" s="5">
        <v>42948</v>
      </c>
      <c r="F225" s="14" t="s">
        <v>187</v>
      </c>
      <c r="G225" s="6">
        <f t="shared" ca="1" si="3"/>
        <v>179</v>
      </c>
    </row>
    <row r="226" spans="1:7" x14ac:dyDescent="0.25">
      <c r="A226" s="9" t="s">
        <v>96</v>
      </c>
      <c r="B226" s="11">
        <v>15</v>
      </c>
      <c r="C226" t="s">
        <v>97</v>
      </c>
      <c r="D226">
        <v>3</v>
      </c>
      <c r="E226" s="5">
        <v>43101</v>
      </c>
      <c r="F226" s="14">
        <v>3126817</v>
      </c>
      <c r="G226" s="6">
        <f t="shared" ca="1" si="3"/>
        <v>332</v>
      </c>
    </row>
    <row r="227" spans="1:7" x14ac:dyDescent="0.25">
      <c r="A227" s="9" t="s">
        <v>96</v>
      </c>
      <c r="B227" s="11">
        <v>15</v>
      </c>
      <c r="C227" t="s">
        <v>12</v>
      </c>
      <c r="D227">
        <v>3</v>
      </c>
      <c r="E227" s="5">
        <v>43190</v>
      </c>
      <c r="F227" s="14">
        <v>6011643</v>
      </c>
      <c r="G227" s="6">
        <f t="shared" ca="1" si="3"/>
        <v>421</v>
      </c>
    </row>
    <row r="228" spans="1:7" x14ac:dyDescent="0.25">
      <c r="A228" s="9" t="s">
        <v>96</v>
      </c>
      <c r="B228" s="11">
        <v>15</v>
      </c>
      <c r="C228" t="s">
        <v>75</v>
      </c>
      <c r="D228">
        <v>3</v>
      </c>
      <c r="E228" s="5">
        <v>43281</v>
      </c>
      <c r="F228" s="14">
        <v>16031621</v>
      </c>
      <c r="G228" s="6">
        <f t="shared" ca="1" si="3"/>
        <v>512</v>
      </c>
    </row>
    <row r="229" spans="1:7" x14ac:dyDescent="0.25">
      <c r="A229" s="9" t="s">
        <v>96</v>
      </c>
      <c r="B229" s="11">
        <v>15</v>
      </c>
      <c r="C229" t="s">
        <v>98</v>
      </c>
      <c r="D229">
        <v>1</v>
      </c>
      <c r="E229" s="5">
        <v>43220</v>
      </c>
      <c r="F229" s="14" t="s">
        <v>126</v>
      </c>
      <c r="G229" s="6">
        <f t="shared" ca="1" si="3"/>
        <v>451</v>
      </c>
    </row>
    <row r="230" spans="1:7" x14ac:dyDescent="0.25">
      <c r="A230" s="9" t="s">
        <v>96</v>
      </c>
      <c r="B230" s="11">
        <v>15</v>
      </c>
      <c r="C230" t="s">
        <v>76</v>
      </c>
      <c r="D230">
        <v>3</v>
      </c>
      <c r="E230" s="5">
        <v>42855</v>
      </c>
      <c r="F230" s="14" t="s">
        <v>127</v>
      </c>
      <c r="G230" s="6">
        <f t="shared" ca="1" si="3"/>
        <v>86</v>
      </c>
    </row>
    <row r="231" spans="1:7" x14ac:dyDescent="0.25">
      <c r="A231" s="9" t="s">
        <v>96</v>
      </c>
      <c r="B231" s="11">
        <v>15</v>
      </c>
      <c r="C231" t="s">
        <v>77</v>
      </c>
      <c r="D231">
        <v>1</v>
      </c>
      <c r="E231" s="5">
        <v>43008</v>
      </c>
      <c r="F231" s="14" t="s">
        <v>128</v>
      </c>
      <c r="G231" s="6">
        <f t="shared" ca="1" si="3"/>
        <v>239</v>
      </c>
    </row>
    <row r="232" spans="1:7" x14ac:dyDescent="0.25">
      <c r="A232" s="9" t="s">
        <v>96</v>
      </c>
      <c r="B232" s="11">
        <v>15</v>
      </c>
      <c r="C232" t="s">
        <v>99</v>
      </c>
      <c r="D232">
        <v>1</v>
      </c>
      <c r="E232" s="5">
        <v>42826</v>
      </c>
      <c r="F232" s="14" t="s">
        <v>120</v>
      </c>
      <c r="G232" s="6">
        <f t="shared" ca="1" si="3"/>
        <v>57</v>
      </c>
    </row>
    <row r="233" spans="1:7" x14ac:dyDescent="0.25">
      <c r="A233" s="9" t="s">
        <v>96</v>
      </c>
      <c r="B233" s="11">
        <v>15</v>
      </c>
      <c r="C233" t="s">
        <v>82</v>
      </c>
      <c r="D233">
        <v>1</v>
      </c>
      <c r="E233" s="5">
        <v>43069</v>
      </c>
      <c r="F233" s="14" t="s">
        <v>129</v>
      </c>
      <c r="G233" s="6">
        <f t="shared" ca="1" si="3"/>
        <v>300</v>
      </c>
    </row>
    <row r="234" spans="1:7" x14ac:dyDescent="0.25">
      <c r="A234" s="9" t="s">
        <v>96</v>
      </c>
      <c r="B234" s="11">
        <v>15</v>
      </c>
      <c r="C234" t="s">
        <v>104</v>
      </c>
      <c r="D234">
        <v>3</v>
      </c>
      <c r="E234" s="5">
        <v>43018</v>
      </c>
      <c r="F234" s="14" t="s">
        <v>122</v>
      </c>
      <c r="G234" s="6">
        <f t="shared" ca="1" si="3"/>
        <v>249</v>
      </c>
    </row>
    <row r="235" spans="1:7" x14ac:dyDescent="0.25">
      <c r="A235" s="9" t="s">
        <v>96</v>
      </c>
      <c r="B235" s="11">
        <v>15</v>
      </c>
      <c r="C235" t="s">
        <v>100</v>
      </c>
      <c r="D235">
        <v>10</v>
      </c>
      <c r="E235" s="5">
        <v>42856</v>
      </c>
      <c r="F235" s="14" t="s">
        <v>130</v>
      </c>
      <c r="G235" s="6">
        <f t="shared" ca="1" si="3"/>
        <v>87</v>
      </c>
    </row>
    <row r="236" spans="1:7" x14ac:dyDescent="0.25">
      <c r="A236" s="9" t="s">
        <v>96</v>
      </c>
      <c r="B236" s="11">
        <v>15</v>
      </c>
      <c r="C236" t="s">
        <v>95</v>
      </c>
      <c r="D236">
        <v>5</v>
      </c>
      <c r="E236" s="5">
        <v>43646</v>
      </c>
      <c r="F236" s="14">
        <v>1384132</v>
      </c>
      <c r="G236" s="6">
        <f t="shared" ca="1" si="3"/>
        <v>877</v>
      </c>
    </row>
    <row r="237" spans="1:7" x14ac:dyDescent="0.25">
      <c r="A237" s="9" t="s">
        <v>96</v>
      </c>
      <c r="B237" s="11">
        <v>15</v>
      </c>
      <c r="C237" t="s">
        <v>69</v>
      </c>
      <c r="D237">
        <v>3</v>
      </c>
      <c r="E237" s="5">
        <v>43100</v>
      </c>
      <c r="F237" s="14" t="s">
        <v>131</v>
      </c>
      <c r="G237" s="6">
        <f t="shared" ca="1" si="3"/>
        <v>331</v>
      </c>
    </row>
    <row r="238" spans="1:7" x14ac:dyDescent="0.25">
      <c r="A238" s="9" t="s">
        <v>96</v>
      </c>
      <c r="B238" s="11">
        <v>15</v>
      </c>
      <c r="C238" t="s">
        <v>101</v>
      </c>
      <c r="D238">
        <v>2</v>
      </c>
      <c r="E238" s="5">
        <v>43038</v>
      </c>
      <c r="F238" s="14">
        <v>60118689</v>
      </c>
      <c r="G238" s="6">
        <f t="shared" ca="1" si="3"/>
        <v>269</v>
      </c>
    </row>
    <row r="239" spans="1:7" x14ac:dyDescent="0.25">
      <c r="A239" s="9" t="s">
        <v>96</v>
      </c>
      <c r="B239" s="11">
        <v>15</v>
      </c>
      <c r="C239" t="s">
        <v>102</v>
      </c>
      <c r="D239">
        <v>5</v>
      </c>
      <c r="E239" s="5">
        <v>43008</v>
      </c>
      <c r="F239" s="14">
        <v>151011</v>
      </c>
      <c r="G239" s="6">
        <f t="shared" ca="1" si="3"/>
        <v>239</v>
      </c>
    </row>
    <row r="240" spans="1:7" x14ac:dyDescent="0.25">
      <c r="A240" s="9" t="s">
        <v>96</v>
      </c>
      <c r="B240" s="11">
        <v>15</v>
      </c>
      <c r="C240" t="s">
        <v>103</v>
      </c>
      <c r="D240">
        <v>2</v>
      </c>
      <c r="E240" s="5">
        <v>42916</v>
      </c>
      <c r="F240" s="14" t="s">
        <v>132</v>
      </c>
      <c r="G240" s="6">
        <f t="shared" ca="1" si="3"/>
        <v>147</v>
      </c>
    </row>
    <row r="241" spans="1:7" x14ac:dyDescent="0.25">
      <c r="A241" s="9" t="s">
        <v>96</v>
      </c>
      <c r="B241" s="11">
        <v>15</v>
      </c>
      <c r="C241" t="s">
        <v>92</v>
      </c>
      <c r="D241">
        <v>2</v>
      </c>
      <c r="E241" s="5">
        <v>42795</v>
      </c>
      <c r="F241" s="14" t="s">
        <v>133</v>
      </c>
      <c r="G241" s="6">
        <f t="shared" ca="1" si="3"/>
        <v>26</v>
      </c>
    </row>
    <row r="242" spans="1:7" x14ac:dyDescent="0.25">
      <c r="A242" s="9" t="s">
        <v>96</v>
      </c>
      <c r="B242" s="11">
        <v>16</v>
      </c>
      <c r="C242" t="s">
        <v>97</v>
      </c>
      <c r="D242">
        <v>3</v>
      </c>
      <c r="E242" s="5">
        <v>43160</v>
      </c>
      <c r="F242" s="14">
        <v>3127433</v>
      </c>
      <c r="G242" s="6">
        <f t="shared" ca="1" si="3"/>
        <v>391</v>
      </c>
    </row>
    <row r="243" spans="1:7" x14ac:dyDescent="0.25">
      <c r="A243" s="9" t="s">
        <v>96</v>
      </c>
      <c r="B243" s="11">
        <v>16</v>
      </c>
      <c r="C243" t="s">
        <v>12</v>
      </c>
      <c r="D243">
        <v>3</v>
      </c>
      <c r="E243" s="5">
        <v>43039</v>
      </c>
      <c r="F243" s="14">
        <v>6010703</v>
      </c>
      <c r="G243" s="6">
        <f t="shared" ca="1" si="3"/>
        <v>270</v>
      </c>
    </row>
    <row r="244" spans="1:7" x14ac:dyDescent="0.25">
      <c r="A244" s="9" t="s">
        <v>96</v>
      </c>
      <c r="B244" s="11">
        <v>16</v>
      </c>
      <c r="C244" t="s">
        <v>75</v>
      </c>
      <c r="D244">
        <v>3</v>
      </c>
      <c r="E244" s="5">
        <v>43190</v>
      </c>
      <c r="F244" s="14">
        <v>16030881</v>
      </c>
      <c r="G244" s="6">
        <f t="shared" ca="1" si="3"/>
        <v>421</v>
      </c>
    </row>
    <row r="245" spans="1:7" x14ac:dyDescent="0.25">
      <c r="A245" s="9" t="s">
        <v>96</v>
      </c>
      <c r="B245" s="11">
        <v>16</v>
      </c>
      <c r="C245" t="s">
        <v>98</v>
      </c>
      <c r="D245">
        <v>1</v>
      </c>
      <c r="E245" s="5">
        <v>42886</v>
      </c>
      <c r="F245" s="14" t="s">
        <v>117</v>
      </c>
      <c r="G245" s="6">
        <f t="shared" ca="1" si="3"/>
        <v>117</v>
      </c>
    </row>
    <row r="246" spans="1:7" x14ac:dyDescent="0.25">
      <c r="A246" s="9" t="s">
        <v>96</v>
      </c>
      <c r="B246" s="11">
        <v>16</v>
      </c>
      <c r="C246" t="s">
        <v>76</v>
      </c>
      <c r="D246">
        <v>3</v>
      </c>
      <c r="E246" s="5">
        <v>42855</v>
      </c>
      <c r="F246" s="14" t="s">
        <v>226</v>
      </c>
      <c r="G246" s="6">
        <f t="shared" ca="1" si="3"/>
        <v>86</v>
      </c>
    </row>
    <row r="247" spans="1:7" x14ac:dyDescent="0.25">
      <c r="A247" s="9" t="s">
        <v>96</v>
      </c>
      <c r="B247" s="11">
        <v>16</v>
      </c>
      <c r="C247" t="s">
        <v>77</v>
      </c>
      <c r="D247">
        <v>1</v>
      </c>
      <c r="E247" s="5">
        <v>43100</v>
      </c>
      <c r="F247" s="14" t="s">
        <v>119</v>
      </c>
      <c r="G247" s="6">
        <f t="shared" ca="1" si="3"/>
        <v>331</v>
      </c>
    </row>
    <row r="248" spans="1:7" x14ac:dyDescent="0.25">
      <c r="A248" s="9" t="s">
        <v>96</v>
      </c>
      <c r="B248" s="11">
        <v>16</v>
      </c>
      <c r="C248" t="s">
        <v>99</v>
      </c>
      <c r="D248">
        <v>1</v>
      </c>
      <c r="E248" s="5">
        <v>42917</v>
      </c>
      <c r="F248" s="14" t="s">
        <v>194</v>
      </c>
      <c r="G248" s="6">
        <f t="shared" ca="1" si="3"/>
        <v>148</v>
      </c>
    </row>
    <row r="249" spans="1:7" x14ac:dyDescent="0.25">
      <c r="A249" s="9" t="s">
        <v>96</v>
      </c>
      <c r="B249" s="11">
        <v>16</v>
      </c>
      <c r="C249" t="s">
        <v>82</v>
      </c>
      <c r="D249">
        <v>1</v>
      </c>
      <c r="E249" s="5">
        <v>43069</v>
      </c>
      <c r="F249" s="14" t="s">
        <v>227</v>
      </c>
      <c r="G249" s="6">
        <f t="shared" ca="1" si="3"/>
        <v>300</v>
      </c>
    </row>
    <row r="250" spans="1:7" x14ac:dyDescent="0.25">
      <c r="A250" s="9" t="s">
        <v>96</v>
      </c>
      <c r="B250" s="11">
        <v>16</v>
      </c>
      <c r="C250" t="s">
        <v>104</v>
      </c>
      <c r="D250">
        <v>3</v>
      </c>
      <c r="E250" s="5">
        <v>43160</v>
      </c>
      <c r="F250" s="14" t="s">
        <v>211</v>
      </c>
      <c r="G250" s="6">
        <f t="shared" ca="1" si="3"/>
        <v>391</v>
      </c>
    </row>
    <row r="251" spans="1:7" x14ac:dyDescent="0.25">
      <c r="A251" s="9" t="s">
        <v>96</v>
      </c>
      <c r="B251" s="11">
        <v>16</v>
      </c>
      <c r="C251" t="s">
        <v>100</v>
      </c>
      <c r="D251">
        <v>10</v>
      </c>
      <c r="E251" s="5">
        <v>43101</v>
      </c>
      <c r="F251" s="14" t="s">
        <v>228</v>
      </c>
      <c r="G251" s="6">
        <f t="shared" ca="1" si="3"/>
        <v>332</v>
      </c>
    </row>
    <row r="252" spans="1:7" x14ac:dyDescent="0.25">
      <c r="A252" s="9" t="s">
        <v>96</v>
      </c>
      <c r="B252" s="11">
        <v>16</v>
      </c>
      <c r="C252" t="s">
        <v>95</v>
      </c>
      <c r="D252">
        <v>5</v>
      </c>
      <c r="E252" s="5">
        <v>43646</v>
      </c>
      <c r="F252" s="14">
        <v>61384132</v>
      </c>
      <c r="G252" s="6">
        <f t="shared" ca="1" si="3"/>
        <v>877</v>
      </c>
    </row>
    <row r="253" spans="1:7" x14ac:dyDescent="0.25">
      <c r="A253" s="9" t="s">
        <v>96</v>
      </c>
      <c r="B253" s="11">
        <v>16</v>
      </c>
      <c r="C253" t="s">
        <v>69</v>
      </c>
      <c r="D253">
        <v>3</v>
      </c>
      <c r="E253" s="5">
        <v>42979</v>
      </c>
      <c r="F253" s="14" t="s">
        <v>229</v>
      </c>
      <c r="G253" s="6">
        <f t="shared" ca="1" si="3"/>
        <v>210</v>
      </c>
    </row>
    <row r="254" spans="1:7" x14ac:dyDescent="0.25">
      <c r="A254" s="9" t="s">
        <v>96</v>
      </c>
      <c r="B254" s="11">
        <v>16</v>
      </c>
      <c r="C254" t="s">
        <v>101</v>
      </c>
      <c r="D254">
        <v>2</v>
      </c>
      <c r="E254" s="5">
        <v>43131</v>
      </c>
      <c r="F254" s="14">
        <v>6012353</v>
      </c>
      <c r="G254" s="6">
        <f t="shared" ca="1" si="3"/>
        <v>362</v>
      </c>
    </row>
    <row r="255" spans="1:7" x14ac:dyDescent="0.25">
      <c r="A255" s="9" t="s">
        <v>96</v>
      </c>
      <c r="B255" s="11">
        <v>16</v>
      </c>
      <c r="C255" t="s">
        <v>102</v>
      </c>
      <c r="D255">
        <v>5</v>
      </c>
      <c r="E255" s="5">
        <v>43008</v>
      </c>
      <c r="F255" s="14">
        <v>151011</v>
      </c>
      <c r="G255" s="6">
        <f t="shared" ca="1" si="3"/>
        <v>239</v>
      </c>
    </row>
    <row r="256" spans="1:7" x14ac:dyDescent="0.25">
      <c r="A256" s="9" t="s">
        <v>96</v>
      </c>
      <c r="B256" s="11">
        <v>16</v>
      </c>
      <c r="C256" t="s">
        <v>103</v>
      </c>
      <c r="D256">
        <v>2</v>
      </c>
      <c r="E256" s="5">
        <v>43281</v>
      </c>
      <c r="F256" s="14" t="s">
        <v>230</v>
      </c>
      <c r="G256" s="6">
        <f t="shared" ca="1" si="3"/>
        <v>512</v>
      </c>
    </row>
    <row r="257" spans="1:7" x14ac:dyDescent="0.25">
      <c r="A257" s="9" t="s">
        <v>96</v>
      </c>
      <c r="B257" s="11">
        <v>16</v>
      </c>
      <c r="C257" t="s">
        <v>92</v>
      </c>
      <c r="D257">
        <v>2</v>
      </c>
      <c r="E257" s="5">
        <v>42948</v>
      </c>
      <c r="F257" s="14" t="s">
        <v>187</v>
      </c>
      <c r="G257" s="6">
        <f t="shared" ca="1" si="3"/>
        <v>179</v>
      </c>
    </row>
    <row r="258" spans="1:7" x14ac:dyDescent="0.25">
      <c r="A258" s="9" t="s">
        <v>96</v>
      </c>
      <c r="B258" s="11">
        <v>17</v>
      </c>
      <c r="C258" t="s">
        <v>97</v>
      </c>
      <c r="D258">
        <v>3</v>
      </c>
      <c r="E258" s="5">
        <v>43160</v>
      </c>
      <c r="F258" s="15">
        <v>3127433</v>
      </c>
      <c r="G258" s="6">
        <f t="shared" ref="G258:G326" ca="1" si="4" xml:space="preserve"> E258 - TODAY()</f>
        <v>391</v>
      </c>
    </row>
    <row r="259" spans="1:7" x14ac:dyDescent="0.25">
      <c r="A259" s="9" t="s">
        <v>96</v>
      </c>
      <c r="B259" s="11">
        <v>17</v>
      </c>
      <c r="C259" t="s">
        <v>12</v>
      </c>
      <c r="D259">
        <v>3</v>
      </c>
      <c r="E259" s="5">
        <v>43131</v>
      </c>
      <c r="F259" s="15">
        <v>6011078</v>
      </c>
      <c r="G259" s="6">
        <f t="shared" ca="1" si="4"/>
        <v>362</v>
      </c>
    </row>
    <row r="260" spans="1:7" x14ac:dyDescent="0.25">
      <c r="A260" s="9" t="s">
        <v>96</v>
      </c>
      <c r="B260" s="11">
        <v>17</v>
      </c>
      <c r="C260" t="s">
        <v>75</v>
      </c>
      <c r="D260">
        <v>3</v>
      </c>
      <c r="E260" s="5">
        <v>43190</v>
      </c>
      <c r="F260" s="15">
        <v>16030881</v>
      </c>
      <c r="G260" s="6">
        <f t="shared" ca="1" si="4"/>
        <v>421</v>
      </c>
    </row>
    <row r="261" spans="1:7" x14ac:dyDescent="0.25">
      <c r="A261" s="9" t="s">
        <v>96</v>
      </c>
      <c r="B261" s="11">
        <v>17</v>
      </c>
      <c r="C261" t="s">
        <v>98</v>
      </c>
      <c r="D261">
        <v>1</v>
      </c>
      <c r="E261" s="5">
        <v>42886</v>
      </c>
      <c r="F261" s="15" t="s">
        <v>117</v>
      </c>
      <c r="G261" s="6">
        <f t="shared" ca="1" si="4"/>
        <v>117</v>
      </c>
    </row>
    <row r="262" spans="1:7" x14ac:dyDescent="0.25">
      <c r="A262" s="9" t="s">
        <v>96</v>
      </c>
      <c r="B262" s="11">
        <v>17</v>
      </c>
      <c r="C262" t="s">
        <v>76</v>
      </c>
      <c r="D262">
        <v>3</v>
      </c>
      <c r="E262" s="5">
        <v>43040</v>
      </c>
      <c r="F262" s="15" t="s">
        <v>118</v>
      </c>
      <c r="G262" s="6">
        <f t="shared" ca="1" si="4"/>
        <v>271</v>
      </c>
    </row>
    <row r="263" spans="1:7" x14ac:dyDescent="0.25">
      <c r="A263" s="9" t="s">
        <v>96</v>
      </c>
      <c r="B263" s="11">
        <v>17</v>
      </c>
      <c r="C263" t="s">
        <v>77</v>
      </c>
      <c r="D263">
        <v>1</v>
      </c>
      <c r="E263" s="5">
        <v>43100</v>
      </c>
      <c r="F263" s="15" t="s">
        <v>119</v>
      </c>
      <c r="G263" s="6">
        <f t="shared" ca="1" si="4"/>
        <v>331</v>
      </c>
    </row>
    <row r="264" spans="1:7" x14ac:dyDescent="0.25">
      <c r="A264" s="9" t="s">
        <v>96</v>
      </c>
      <c r="B264" s="11">
        <v>17</v>
      </c>
      <c r="C264" t="s">
        <v>99</v>
      </c>
      <c r="D264">
        <v>1</v>
      </c>
      <c r="E264" s="5">
        <v>42826</v>
      </c>
      <c r="F264" s="15" t="s">
        <v>120</v>
      </c>
      <c r="G264" s="6">
        <f t="shared" ca="1" si="4"/>
        <v>57</v>
      </c>
    </row>
    <row r="265" spans="1:7" x14ac:dyDescent="0.25">
      <c r="A265" s="9" t="s">
        <v>96</v>
      </c>
      <c r="B265" s="11">
        <v>17</v>
      </c>
      <c r="C265" t="s">
        <v>82</v>
      </c>
      <c r="D265">
        <v>1</v>
      </c>
      <c r="E265" s="5">
        <v>42978</v>
      </c>
      <c r="F265" s="15" t="s">
        <v>121</v>
      </c>
      <c r="G265" s="6">
        <f t="shared" ca="1" si="4"/>
        <v>209</v>
      </c>
    </row>
    <row r="266" spans="1:7" x14ac:dyDescent="0.25">
      <c r="A266" s="9" t="s">
        <v>96</v>
      </c>
      <c r="B266" s="11">
        <v>17</v>
      </c>
      <c r="C266" t="s">
        <v>104</v>
      </c>
      <c r="D266">
        <v>3</v>
      </c>
      <c r="E266" s="5">
        <v>43009</v>
      </c>
      <c r="F266" s="15" t="s">
        <v>122</v>
      </c>
      <c r="G266" s="6">
        <f t="shared" ca="1" si="4"/>
        <v>240</v>
      </c>
    </row>
    <row r="267" spans="1:7" x14ac:dyDescent="0.25">
      <c r="A267" s="9" t="s">
        <v>96</v>
      </c>
      <c r="B267" s="11">
        <v>17</v>
      </c>
      <c r="C267" t="s">
        <v>100</v>
      </c>
      <c r="D267">
        <v>10</v>
      </c>
      <c r="E267" s="5">
        <v>43070</v>
      </c>
      <c r="F267" s="15" t="s">
        <v>123</v>
      </c>
      <c r="G267" s="6">
        <f t="shared" ca="1" si="4"/>
        <v>301</v>
      </c>
    </row>
    <row r="268" spans="1:7" x14ac:dyDescent="0.25">
      <c r="A268" s="9" t="s">
        <v>96</v>
      </c>
      <c r="B268" s="11">
        <v>17</v>
      </c>
      <c r="C268" t="s">
        <v>95</v>
      </c>
      <c r="D268">
        <v>5</v>
      </c>
      <c r="E268" s="5">
        <v>43646</v>
      </c>
      <c r="F268" s="15">
        <v>61384132</v>
      </c>
      <c r="G268" s="6">
        <f t="shared" ca="1" si="4"/>
        <v>877</v>
      </c>
    </row>
    <row r="269" spans="1:7" x14ac:dyDescent="0.25">
      <c r="A269" s="9" t="s">
        <v>96</v>
      </c>
      <c r="B269" s="11">
        <v>17</v>
      </c>
      <c r="C269" t="s">
        <v>69</v>
      </c>
      <c r="D269">
        <v>3</v>
      </c>
      <c r="E269" s="5">
        <v>43160</v>
      </c>
      <c r="F269" s="15" t="s">
        <v>124</v>
      </c>
      <c r="G269" s="6">
        <f t="shared" ca="1" si="4"/>
        <v>391</v>
      </c>
    </row>
    <row r="270" spans="1:7" x14ac:dyDescent="0.25">
      <c r="A270" s="9" t="s">
        <v>96</v>
      </c>
      <c r="B270" s="11">
        <v>17</v>
      </c>
      <c r="C270" t="s">
        <v>101</v>
      </c>
      <c r="D270">
        <v>2</v>
      </c>
      <c r="E270" s="5">
        <v>43131</v>
      </c>
      <c r="F270" s="15">
        <v>6012353</v>
      </c>
      <c r="G270" s="6">
        <f t="shared" ca="1" si="4"/>
        <v>362</v>
      </c>
    </row>
    <row r="271" spans="1:7" x14ac:dyDescent="0.25">
      <c r="A271" s="9" t="s">
        <v>96</v>
      </c>
      <c r="B271" s="11">
        <v>17</v>
      </c>
      <c r="C271" t="s">
        <v>102</v>
      </c>
      <c r="D271">
        <v>5</v>
      </c>
      <c r="E271" s="5">
        <v>43008</v>
      </c>
      <c r="F271" s="15">
        <v>151011</v>
      </c>
      <c r="G271" s="6">
        <f t="shared" ca="1" si="4"/>
        <v>239</v>
      </c>
    </row>
    <row r="272" spans="1:7" x14ac:dyDescent="0.25">
      <c r="A272" s="9" t="s">
        <v>96</v>
      </c>
      <c r="B272" s="11">
        <v>17</v>
      </c>
      <c r="C272" t="s">
        <v>103</v>
      </c>
      <c r="D272">
        <v>2</v>
      </c>
      <c r="E272" s="5">
        <v>42978</v>
      </c>
      <c r="F272" s="15">
        <v>151818</v>
      </c>
      <c r="G272" s="6">
        <f t="shared" ca="1" si="4"/>
        <v>209</v>
      </c>
    </row>
    <row r="273" spans="1:7" x14ac:dyDescent="0.25">
      <c r="A273" s="9" t="s">
        <v>96</v>
      </c>
      <c r="B273" s="11">
        <v>17</v>
      </c>
      <c r="C273" t="s">
        <v>92</v>
      </c>
      <c r="D273">
        <v>2</v>
      </c>
      <c r="E273" s="5">
        <v>42948</v>
      </c>
      <c r="F273" s="15" t="s">
        <v>125</v>
      </c>
      <c r="G273" s="6">
        <f t="shared" ca="1" si="4"/>
        <v>179</v>
      </c>
    </row>
    <row r="274" spans="1:7" x14ac:dyDescent="0.25">
      <c r="A274" s="9" t="s">
        <v>96</v>
      </c>
      <c r="B274" s="11">
        <v>18</v>
      </c>
      <c r="C274" t="s">
        <v>97</v>
      </c>
      <c r="D274">
        <v>3</v>
      </c>
      <c r="E274" s="5" t="s">
        <v>188</v>
      </c>
      <c r="F274" s="15" t="s">
        <v>134</v>
      </c>
      <c r="G274" s="6" t="e">
        <f t="shared" ca="1" si="4"/>
        <v>#VALUE!</v>
      </c>
    </row>
    <row r="275" spans="1:7" x14ac:dyDescent="0.25">
      <c r="A275" s="9" t="s">
        <v>96</v>
      </c>
      <c r="B275" s="11">
        <v>18</v>
      </c>
      <c r="C275" t="s">
        <v>12</v>
      </c>
      <c r="D275">
        <v>3</v>
      </c>
      <c r="E275" s="5">
        <v>43131</v>
      </c>
      <c r="F275" s="15">
        <v>6011078</v>
      </c>
      <c r="G275" s="6">
        <f t="shared" ca="1" si="4"/>
        <v>362</v>
      </c>
    </row>
    <row r="276" spans="1:7" x14ac:dyDescent="0.25">
      <c r="A276" s="9" t="s">
        <v>96</v>
      </c>
      <c r="B276" s="11">
        <v>18</v>
      </c>
      <c r="C276" t="s">
        <v>75</v>
      </c>
      <c r="D276">
        <v>3</v>
      </c>
      <c r="E276" s="5">
        <v>42794</v>
      </c>
      <c r="F276" s="15">
        <v>6010748</v>
      </c>
      <c r="G276" s="6">
        <f t="shared" ca="1" si="4"/>
        <v>25</v>
      </c>
    </row>
    <row r="277" spans="1:7" x14ac:dyDescent="0.25">
      <c r="A277" s="9" t="s">
        <v>96</v>
      </c>
      <c r="B277" s="11">
        <v>18</v>
      </c>
      <c r="C277" t="s">
        <v>98</v>
      </c>
      <c r="D277">
        <v>1</v>
      </c>
      <c r="E277" s="5">
        <v>43220</v>
      </c>
      <c r="F277" s="15" t="s">
        <v>135</v>
      </c>
      <c r="G277" s="6">
        <f t="shared" ca="1" si="4"/>
        <v>451</v>
      </c>
    </row>
    <row r="278" spans="1:7" x14ac:dyDescent="0.25">
      <c r="A278" s="9" t="s">
        <v>96</v>
      </c>
      <c r="B278" s="11">
        <v>18</v>
      </c>
      <c r="C278" t="s">
        <v>76</v>
      </c>
      <c r="D278">
        <v>3</v>
      </c>
      <c r="E278" s="5">
        <v>43040</v>
      </c>
      <c r="F278" s="15" t="s">
        <v>136</v>
      </c>
      <c r="G278" s="6">
        <f t="shared" ca="1" si="4"/>
        <v>271</v>
      </c>
    </row>
    <row r="279" spans="1:7" x14ac:dyDescent="0.25">
      <c r="A279" s="9" t="s">
        <v>96</v>
      </c>
      <c r="B279" s="11">
        <v>18</v>
      </c>
      <c r="C279" t="s">
        <v>77</v>
      </c>
      <c r="D279">
        <v>1</v>
      </c>
      <c r="E279" s="5">
        <v>43100</v>
      </c>
      <c r="F279" s="15" t="s">
        <v>119</v>
      </c>
      <c r="G279" s="6">
        <f t="shared" ca="1" si="4"/>
        <v>331</v>
      </c>
    </row>
    <row r="280" spans="1:7" x14ac:dyDescent="0.25">
      <c r="A280" s="9" t="s">
        <v>96</v>
      </c>
      <c r="B280" s="11">
        <v>18</v>
      </c>
      <c r="C280" t="s">
        <v>99</v>
      </c>
      <c r="D280">
        <v>1</v>
      </c>
      <c r="E280" s="5">
        <v>43282</v>
      </c>
      <c r="F280" s="15" t="s">
        <v>137</v>
      </c>
      <c r="G280" s="6">
        <f t="shared" ca="1" si="4"/>
        <v>513</v>
      </c>
    </row>
    <row r="281" spans="1:7" x14ac:dyDescent="0.25">
      <c r="A281" s="9" t="s">
        <v>96</v>
      </c>
      <c r="B281" s="11">
        <v>18</v>
      </c>
      <c r="C281" t="s">
        <v>82</v>
      </c>
      <c r="D281">
        <v>1</v>
      </c>
      <c r="E281" s="5">
        <v>43069</v>
      </c>
      <c r="F281" s="15" t="s">
        <v>129</v>
      </c>
      <c r="G281" s="6">
        <f t="shared" ca="1" si="4"/>
        <v>300</v>
      </c>
    </row>
    <row r="282" spans="1:7" x14ac:dyDescent="0.25">
      <c r="A282" s="9" t="s">
        <v>96</v>
      </c>
      <c r="B282" s="11">
        <v>18</v>
      </c>
      <c r="C282" t="s">
        <v>104</v>
      </c>
      <c r="D282">
        <v>3</v>
      </c>
      <c r="E282" s="5">
        <v>43009</v>
      </c>
      <c r="F282" s="15" t="s">
        <v>122</v>
      </c>
      <c r="G282" s="6">
        <f t="shared" ca="1" si="4"/>
        <v>240</v>
      </c>
    </row>
    <row r="283" spans="1:7" x14ac:dyDescent="0.25">
      <c r="A283" s="9" t="s">
        <v>96</v>
      </c>
      <c r="B283" s="11">
        <v>18</v>
      </c>
      <c r="C283" t="s">
        <v>100</v>
      </c>
      <c r="D283">
        <v>10</v>
      </c>
      <c r="E283" s="5">
        <v>42856</v>
      </c>
      <c r="F283" s="15" t="s">
        <v>130</v>
      </c>
      <c r="G283" s="6">
        <f t="shared" ca="1" si="4"/>
        <v>87</v>
      </c>
    </row>
    <row r="284" spans="1:7" x14ac:dyDescent="0.25">
      <c r="A284" s="9" t="s">
        <v>96</v>
      </c>
      <c r="B284" s="11">
        <v>18</v>
      </c>
      <c r="C284" t="s">
        <v>95</v>
      </c>
      <c r="D284">
        <v>5</v>
      </c>
      <c r="E284" s="5">
        <v>43646</v>
      </c>
      <c r="F284" s="15">
        <v>61384132</v>
      </c>
      <c r="G284" s="6">
        <f t="shared" ca="1" si="4"/>
        <v>877</v>
      </c>
    </row>
    <row r="285" spans="1:7" x14ac:dyDescent="0.25">
      <c r="A285" s="9" t="s">
        <v>96</v>
      </c>
      <c r="B285" s="11">
        <v>18</v>
      </c>
      <c r="C285" t="s">
        <v>69</v>
      </c>
      <c r="D285">
        <v>3</v>
      </c>
      <c r="E285" s="5">
        <v>43191</v>
      </c>
      <c r="F285" s="15" t="s">
        <v>138</v>
      </c>
      <c r="G285" s="6">
        <f t="shared" ca="1" si="4"/>
        <v>422</v>
      </c>
    </row>
    <row r="286" spans="1:7" x14ac:dyDescent="0.25">
      <c r="A286" s="9" t="s">
        <v>96</v>
      </c>
      <c r="B286" s="11">
        <v>18</v>
      </c>
      <c r="C286" t="s">
        <v>101</v>
      </c>
      <c r="D286">
        <v>2</v>
      </c>
      <c r="E286" s="5">
        <v>43131</v>
      </c>
      <c r="F286" s="15">
        <v>6012353</v>
      </c>
      <c r="G286" s="6">
        <f t="shared" ca="1" si="4"/>
        <v>362</v>
      </c>
    </row>
    <row r="287" spans="1:7" x14ac:dyDescent="0.25">
      <c r="A287" s="9" t="s">
        <v>96</v>
      </c>
      <c r="B287" s="11">
        <v>18</v>
      </c>
      <c r="C287" t="s">
        <v>102</v>
      </c>
      <c r="D287">
        <v>5</v>
      </c>
      <c r="E287" s="5">
        <v>43008</v>
      </c>
      <c r="F287" s="15">
        <v>151011</v>
      </c>
      <c r="G287" s="6">
        <f t="shared" ca="1" si="4"/>
        <v>239</v>
      </c>
    </row>
    <row r="288" spans="1:7" x14ac:dyDescent="0.25">
      <c r="A288" s="9" t="s">
        <v>96</v>
      </c>
      <c r="B288" s="11">
        <v>18</v>
      </c>
      <c r="C288" t="s">
        <v>103</v>
      </c>
      <c r="D288">
        <v>2</v>
      </c>
      <c r="E288" s="5">
        <v>42916</v>
      </c>
      <c r="F288" s="15" t="s">
        <v>132</v>
      </c>
      <c r="G288" s="6">
        <f t="shared" ca="1" si="4"/>
        <v>147</v>
      </c>
    </row>
    <row r="289" spans="1:8" x14ac:dyDescent="0.25">
      <c r="A289" s="9" t="s">
        <v>96</v>
      </c>
      <c r="B289" s="11">
        <v>18</v>
      </c>
      <c r="C289" t="s">
        <v>92</v>
      </c>
      <c r="D289">
        <v>2</v>
      </c>
      <c r="E289" s="5">
        <v>43221</v>
      </c>
      <c r="F289" s="15" t="s">
        <v>139</v>
      </c>
      <c r="G289" s="6">
        <f t="shared" ca="1" si="4"/>
        <v>452</v>
      </c>
    </row>
    <row r="290" spans="1:8" x14ac:dyDescent="0.25">
      <c r="A290" s="9" t="s">
        <v>115</v>
      </c>
      <c r="B290" s="11">
        <v>1</v>
      </c>
      <c r="C290" t="s">
        <v>35</v>
      </c>
      <c r="D290">
        <v>9</v>
      </c>
      <c r="E290" s="5"/>
      <c r="G290" s="6">
        <f t="shared" ca="1" si="4"/>
        <v>-42769</v>
      </c>
      <c r="H290" t="s">
        <v>261</v>
      </c>
    </row>
    <row r="291" spans="1:8" x14ac:dyDescent="0.25">
      <c r="A291" s="9" t="s">
        <v>115</v>
      </c>
      <c r="B291" s="11">
        <v>1</v>
      </c>
      <c r="C291" t="s">
        <v>277</v>
      </c>
      <c r="D291">
        <v>2</v>
      </c>
      <c r="E291" s="5"/>
      <c r="G291" s="6">
        <f t="shared" ca="1" si="4"/>
        <v>-42769</v>
      </c>
    </row>
    <row r="292" spans="1:8" s="18" customFormat="1" x14ac:dyDescent="0.25">
      <c r="A292" s="16" t="s">
        <v>115</v>
      </c>
      <c r="B292" s="17">
        <v>1</v>
      </c>
      <c r="C292" s="18" t="s">
        <v>273</v>
      </c>
      <c r="D292" s="18">
        <v>9</v>
      </c>
      <c r="E292" s="19">
        <v>43220</v>
      </c>
      <c r="F292" s="20" t="s">
        <v>274</v>
      </c>
      <c r="G292" s="21">
        <f t="shared" ca="1" si="4"/>
        <v>451</v>
      </c>
    </row>
    <row r="293" spans="1:8" s="18" customFormat="1" x14ac:dyDescent="0.25">
      <c r="A293" s="16" t="s">
        <v>115</v>
      </c>
      <c r="B293" s="17">
        <v>1</v>
      </c>
      <c r="C293" s="18" t="s">
        <v>275</v>
      </c>
      <c r="D293" s="18">
        <v>1</v>
      </c>
      <c r="E293" s="19">
        <v>43281</v>
      </c>
      <c r="F293" s="20" t="s">
        <v>276</v>
      </c>
      <c r="G293" s="21">
        <f t="shared" ca="1" si="4"/>
        <v>512</v>
      </c>
    </row>
    <row r="294" spans="1:8" x14ac:dyDescent="0.25">
      <c r="A294" s="9" t="s">
        <v>115</v>
      </c>
      <c r="B294" s="11">
        <v>1</v>
      </c>
      <c r="C294" t="s">
        <v>278</v>
      </c>
      <c r="D294">
        <v>2</v>
      </c>
      <c r="E294" s="5">
        <v>43240</v>
      </c>
      <c r="G294" s="6">
        <f t="shared" ca="1" si="4"/>
        <v>471</v>
      </c>
    </row>
    <row r="295" spans="1:8" x14ac:dyDescent="0.25">
      <c r="A295" s="9" t="s">
        <v>115</v>
      </c>
      <c r="B295" s="11">
        <v>1</v>
      </c>
      <c r="C295" t="s">
        <v>36</v>
      </c>
      <c r="D295">
        <v>3</v>
      </c>
      <c r="E295" s="5"/>
      <c r="G295" s="6">
        <f t="shared" ca="1" si="4"/>
        <v>-42769</v>
      </c>
    </row>
    <row r="296" spans="1:8" x14ac:dyDescent="0.25">
      <c r="A296" s="9" t="s">
        <v>115</v>
      </c>
      <c r="B296" s="11">
        <v>1</v>
      </c>
      <c r="C296" t="s">
        <v>14</v>
      </c>
      <c r="D296">
        <v>2</v>
      </c>
      <c r="E296" s="5">
        <v>43646</v>
      </c>
      <c r="F296" s="14">
        <v>6110892</v>
      </c>
      <c r="G296" s="6">
        <f t="shared" ca="1" si="4"/>
        <v>877</v>
      </c>
    </row>
    <row r="297" spans="1:8" x14ac:dyDescent="0.25">
      <c r="A297" s="9" t="s">
        <v>115</v>
      </c>
      <c r="B297" s="11">
        <v>1</v>
      </c>
      <c r="C297" t="s">
        <v>37</v>
      </c>
      <c r="D297">
        <v>6</v>
      </c>
      <c r="E297" s="5"/>
      <c r="G297" s="6">
        <f t="shared" ca="1" si="4"/>
        <v>-42769</v>
      </c>
    </row>
    <row r="298" spans="1:8" x14ac:dyDescent="0.25">
      <c r="A298" s="9" t="s">
        <v>115</v>
      </c>
      <c r="B298" s="11">
        <v>1</v>
      </c>
      <c r="C298" t="s">
        <v>38</v>
      </c>
      <c r="D298">
        <v>9</v>
      </c>
      <c r="E298" s="5"/>
      <c r="G298" s="6">
        <f t="shared" ca="1" si="4"/>
        <v>-42769</v>
      </c>
    </row>
    <row r="299" spans="1:8" x14ac:dyDescent="0.25">
      <c r="A299" s="9" t="s">
        <v>115</v>
      </c>
      <c r="B299" s="11">
        <v>1</v>
      </c>
      <c r="C299" t="s">
        <v>39</v>
      </c>
      <c r="D299">
        <v>3</v>
      </c>
      <c r="E299" s="5"/>
      <c r="G299" s="6">
        <f t="shared" ca="1" si="4"/>
        <v>-42769</v>
      </c>
    </row>
    <row r="300" spans="1:8" x14ac:dyDescent="0.25">
      <c r="A300" s="9" t="s">
        <v>115</v>
      </c>
      <c r="B300" s="11">
        <v>1</v>
      </c>
      <c r="C300" t="s">
        <v>40</v>
      </c>
      <c r="D300">
        <v>3</v>
      </c>
      <c r="E300" s="5"/>
      <c r="G300" s="6">
        <f t="shared" ca="1" si="4"/>
        <v>-42769</v>
      </c>
    </row>
    <row r="301" spans="1:8" x14ac:dyDescent="0.25">
      <c r="A301" s="9" t="s">
        <v>115</v>
      </c>
      <c r="B301" s="11">
        <v>1</v>
      </c>
      <c r="C301" t="s">
        <v>41</v>
      </c>
      <c r="D301">
        <v>3</v>
      </c>
      <c r="E301" s="5"/>
      <c r="G301" s="6">
        <f t="shared" ca="1" si="4"/>
        <v>-42769</v>
      </c>
    </row>
    <row r="302" spans="1:8" x14ac:dyDescent="0.25">
      <c r="A302" s="9" t="s">
        <v>115</v>
      </c>
      <c r="B302" s="11">
        <v>1</v>
      </c>
      <c r="C302" t="s">
        <v>42</v>
      </c>
      <c r="D302">
        <v>6</v>
      </c>
      <c r="E302" s="5"/>
      <c r="G302" s="6">
        <f t="shared" ca="1" si="4"/>
        <v>-42769</v>
      </c>
    </row>
    <row r="303" spans="1:8" x14ac:dyDescent="0.25">
      <c r="A303" s="9" t="s">
        <v>115</v>
      </c>
      <c r="B303" s="11">
        <v>1</v>
      </c>
      <c r="C303" t="s">
        <v>43</v>
      </c>
      <c r="D303">
        <v>3</v>
      </c>
      <c r="E303" s="5"/>
      <c r="G303" s="6">
        <f t="shared" ca="1" si="4"/>
        <v>-42769</v>
      </c>
    </row>
    <row r="304" spans="1:8" x14ac:dyDescent="0.25">
      <c r="A304" s="9" t="s">
        <v>115</v>
      </c>
      <c r="B304" s="11">
        <v>1</v>
      </c>
      <c r="C304" t="s">
        <v>44</v>
      </c>
      <c r="D304">
        <v>2</v>
      </c>
      <c r="E304" s="5"/>
      <c r="G304" s="6">
        <f t="shared" ca="1" si="4"/>
        <v>-42769</v>
      </c>
    </row>
    <row r="305" spans="1:12" x14ac:dyDescent="0.25">
      <c r="A305" s="9" t="s">
        <v>115</v>
      </c>
      <c r="B305" s="11">
        <v>1</v>
      </c>
      <c r="C305" t="s">
        <v>45</v>
      </c>
      <c r="D305">
        <v>5</v>
      </c>
      <c r="E305" s="5"/>
      <c r="G305" s="6">
        <f t="shared" ca="1" si="4"/>
        <v>-42769</v>
      </c>
    </row>
    <row r="306" spans="1:12" x14ac:dyDescent="0.25">
      <c r="A306" s="9" t="s">
        <v>115</v>
      </c>
      <c r="B306" s="11">
        <v>1</v>
      </c>
      <c r="C306" t="s">
        <v>46</v>
      </c>
      <c r="D306">
        <v>10</v>
      </c>
      <c r="E306" s="5">
        <v>42885</v>
      </c>
      <c r="F306" s="14">
        <v>5199</v>
      </c>
      <c r="G306" s="6">
        <f t="shared" ca="1" si="4"/>
        <v>116</v>
      </c>
    </row>
    <row r="307" spans="1:12" x14ac:dyDescent="0.25">
      <c r="A307" s="9" t="s">
        <v>115</v>
      </c>
      <c r="B307" s="11">
        <v>1</v>
      </c>
      <c r="C307" t="s">
        <v>47</v>
      </c>
      <c r="D307">
        <v>2</v>
      </c>
      <c r="E307" s="5"/>
      <c r="G307" s="6">
        <f t="shared" ca="1" si="4"/>
        <v>-42769</v>
      </c>
    </row>
    <row r="308" spans="1:12" x14ac:dyDescent="0.25">
      <c r="A308" s="9" t="s">
        <v>115</v>
      </c>
      <c r="B308" s="11">
        <v>1</v>
      </c>
      <c r="C308" t="s">
        <v>48</v>
      </c>
      <c r="D308">
        <v>3</v>
      </c>
      <c r="E308" s="5"/>
      <c r="G308" s="6">
        <f t="shared" ca="1" si="4"/>
        <v>-42769</v>
      </c>
    </row>
    <row r="309" spans="1:12" x14ac:dyDescent="0.25">
      <c r="A309" s="9" t="s">
        <v>115</v>
      </c>
      <c r="B309" s="11">
        <v>1</v>
      </c>
      <c r="C309" t="s">
        <v>49</v>
      </c>
      <c r="D309">
        <v>7</v>
      </c>
      <c r="E309" s="5"/>
      <c r="G309" s="6">
        <f t="shared" ca="1" si="4"/>
        <v>-42769</v>
      </c>
    </row>
    <row r="310" spans="1:12" x14ac:dyDescent="0.25">
      <c r="A310" s="9" t="s">
        <v>115</v>
      </c>
      <c r="B310" s="11">
        <v>1</v>
      </c>
      <c r="C310" t="s">
        <v>50</v>
      </c>
      <c r="D310">
        <v>4</v>
      </c>
      <c r="E310" s="5"/>
      <c r="G310" s="6">
        <f t="shared" ca="1" si="4"/>
        <v>-42769</v>
      </c>
    </row>
    <row r="311" spans="1:12" x14ac:dyDescent="0.25">
      <c r="A311" s="9" t="s">
        <v>115</v>
      </c>
      <c r="B311" s="11">
        <v>1</v>
      </c>
      <c r="C311" t="s">
        <v>51</v>
      </c>
      <c r="D311">
        <v>6</v>
      </c>
      <c r="E311" s="5">
        <v>43131</v>
      </c>
      <c r="G311" s="6">
        <f t="shared" ca="1" si="4"/>
        <v>362</v>
      </c>
    </row>
    <row r="312" spans="1:12" x14ac:dyDescent="0.25">
      <c r="A312" s="9" t="s">
        <v>115</v>
      </c>
      <c r="B312" s="11">
        <v>1</v>
      </c>
      <c r="C312" t="s">
        <v>52</v>
      </c>
      <c r="D312">
        <v>6</v>
      </c>
      <c r="E312" s="5"/>
      <c r="G312" s="6">
        <f t="shared" ca="1" si="4"/>
        <v>-42769</v>
      </c>
    </row>
    <row r="313" spans="1:12" x14ac:dyDescent="0.25">
      <c r="A313" s="9" t="s">
        <v>115</v>
      </c>
      <c r="B313" s="11">
        <v>1</v>
      </c>
      <c r="C313" t="s">
        <v>53</v>
      </c>
      <c r="D313">
        <v>2</v>
      </c>
      <c r="E313" s="5"/>
      <c r="G313" s="6">
        <f t="shared" ca="1" si="4"/>
        <v>-42769</v>
      </c>
    </row>
    <row r="314" spans="1:12" x14ac:dyDescent="0.25">
      <c r="A314" s="16" t="s">
        <v>115</v>
      </c>
      <c r="B314" s="17">
        <v>1</v>
      </c>
      <c r="C314" s="18" t="s">
        <v>270</v>
      </c>
      <c r="D314" s="18">
        <v>6</v>
      </c>
      <c r="E314" s="19">
        <v>43615</v>
      </c>
      <c r="F314" s="20">
        <v>6110753</v>
      </c>
      <c r="G314" s="21">
        <f t="shared" ca="1" si="4"/>
        <v>846</v>
      </c>
      <c r="H314" s="18"/>
      <c r="I314" s="18"/>
      <c r="J314" s="18"/>
      <c r="K314" s="18"/>
      <c r="L314" s="18"/>
    </row>
    <row r="315" spans="1:12" x14ac:dyDescent="0.25">
      <c r="A315" s="9" t="s">
        <v>115</v>
      </c>
      <c r="B315" s="11">
        <v>1</v>
      </c>
      <c r="C315" t="s">
        <v>54</v>
      </c>
      <c r="D315">
        <v>5</v>
      </c>
      <c r="E315" s="5"/>
      <c r="G315" s="6">
        <f t="shared" ca="1" si="4"/>
        <v>-42769</v>
      </c>
    </row>
    <row r="316" spans="1:12" s="18" customFormat="1" x14ac:dyDescent="0.25">
      <c r="A316" s="16" t="s">
        <v>115</v>
      </c>
      <c r="B316" s="17">
        <v>1</v>
      </c>
      <c r="C316" s="18" t="s">
        <v>271</v>
      </c>
      <c r="D316" s="18">
        <v>2</v>
      </c>
      <c r="E316" s="19">
        <v>42916</v>
      </c>
      <c r="F316" s="20" t="s">
        <v>272</v>
      </c>
      <c r="G316" s="21">
        <f t="shared" ca="1" si="4"/>
        <v>147</v>
      </c>
    </row>
    <row r="317" spans="1:12" x14ac:dyDescent="0.25">
      <c r="A317" s="9" t="s">
        <v>115</v>
      </c>
      <c r="B317" s="11">
        <v>1</v>
      </c>
      <c r="C317" t="s">
        <v>55</v>
      </c>
      <c r="D317">
        <v>0</v>
      </c>
      <c r="E317" s="5"/>
      <c r="G317" s="6">
        <f t="shared" ca="1" si="4"/>
        <v>-42769</v>
      </c>
    </row>
    <row r="318" spans="1:12" x14ac:dyDescent="0.25">
      <c r="A318" s="9" t="s">
        <v>115</v>
      </c>
      <c r="B318" s="11">
        <v>1</v>
      </c>
      <c r="C318" t="s">
        <v>56</v>
      </c>
      <c r="D318">
        <v>5</v>
      </c>
      <c r="E318" s="5"/>
      <c r="G318" s="6">
        <f t="shared" ca="1" si="4"/>
        <v>-42769</v>
      </c>
    </row>
    <row r="319" spans="1:12" x14ac:dyDescent="0.25">
      <c r="A319" s="9" t="s">
        <v>115</v>
      </c>
      <c r="B319" s="11">
        <v>1</v>
      </c>
      <c r="C319" t="s">
        <v>57</v>
      </c>
      <c r="D319">
        <v>2</v>
      </c>
      <c r="E319" s="5"/>
      <c r="G319" s="6">
        <f t="shared" ca="1" si="4"/>
        <v>-42769</v>
      </c>
    </row>
    <row r="320" spans="1:12" x14ac:dyDescent="0.25">
      <c r="A320" s="9" t="s">
        <v>115</v>
      </c>
      <c r="B320" s="11">
        <v>1</v>
      </c>
      <c r="C320" t="s">
        <v>58</v>
      </c>
      <c r="D320">
        <v>5</v>
      </c>
      <c r="E320" s="5"/>
      <c r="G320" s="6">
        <f t="shared" ca="1" si="4"/>
        <v>-42769</v>
      </c>
    </row>
    <row r="321" spans="1:7" x14ac:dyDescent="0.25">
      <c r="A321" s="9" t="s">
        <v>115</v>
      </c>
      <c r="B321" s="11">
        <v>1</v>
      </c>
      <c r="C321" t="s">
        <v>59</v>
      </c>
      <c r="D321">
        <v>1</v>
      </c>
      <c r="E321" s="5">
        <v>43069</v>
      </c>
      <c r="F321" s="14" t="s">
        <v>269</v>
      </c>
      <c r="G321" s="6">
        <f t="shared" ca="1" si="4"/>
        <v>300</v>
      </c>
    </row>
    <row r="322" spans="1:7" x14ac:dyDescent="0.25">
      <c r="A322" s="9" t="s">
        <v>115</v>
      </c>
      <c r="B322" s="11">
        <v>1</v>
      </c>
      <c r="C322" t="s">
        <v>60</v>
      </c>
      <c r="D322">
        <v>1</v>
      </c>
      <c r="E322" s="5"/>
      <c r="G322" s="6">
        <f t="shared" ca="1" si="4"/>
        <v>-42769</v>
      </c>
    </row>
    <row r="323" spans="1:7" x14ac:dyDescent="0.25">
      <c r="A323" s="9" t="s">
        <v>115</v>
      </c>
      <c r="B323" s="11">
        <v>1</v>
      </c>
      <c r="C323" t="s">
        <v>61</v>
      </c>
      <c r="D323">
        <v>6</v>
      </c>
      <c r="E323" s="5"/>
      <c r="G323" s="6">
        <f t="shared" ca="1" si="4"/>
        <v>-42769</v>
      </c>
    </row>
    <row r="324" spans="1:7" x14ac:dyDescent="0.25">
      <c r="A324" s="9" t="s">
        <v>115</v>
      </c>
      <c r="B324" s="11">
        <v>1</v>
      </c>
      <c r="C324" t="s">
        <v>62</v>
      </c>
      <c r="D324">
        <v>1</v>
      </c>
      <c r="E324" s="5"/>
      <c r="G324" s="6">
        <f t="shared" ca="1" si="4"/>
        <v>-42769</v>
      </c>
    </row>
    <row r="325" spans="1:7" x14ac:dyDescent="0.25">
      <c r="A325" s="9" t="s">
        <v>115</v>
      </c>
      <c r="B325" s="11">
        <v>1</v>
      </c>
      <c r="C325" t="s">
        <v>63</v>
      </c>
      <c r="D325">
        <v>2</v>
      </c>
      <c r="E325" s="5"/>
      <c r="G325" s="6">
        <f t="shared" ca="1" si="4"/>
        <v>-42769</v>
      </c>
    </row>
    <row r="326" spans="1:7" x14ac:dyDescent="0.25">
      <c r="A326" s="9" t="s">
        <v>24</v>
      </c>
      <c r="B326" s="11">
        <v>1</v>
      </c>
      <c r="C326" t="s">
        <v>25</v>
      </c>
      <c r="D326">
        <v>1</v>
      </c>
      <c r="E326" s="5">
        <v>43101</v>
      </c>
      <c r="F326" s="14" t="s">
        <v>174</v>
      </c>
      <c r="G326" s="6">
        <f t="shared" ca="1" si="4"/>
        <v>332</v>
      </c>
    </row>
    <row r="327" spans="1:7" x14ac:dyDescent="0.25">
      <c r="A327" s="9" t="s">
        <v>24</v>
      </c>
      <c r="B327" s="11">
        <v>1</v>
      </c>
      <c r="C327" t="s">
        <v>26</v>
      </c>
      <c r="D327">
        <v>1</v>
      </c>
      <c r="E327" s="7" t="s">
        <v>173</v>
      </c>
      <c r="F327" s="14">
        <v>1</v>
      </c>
      <c r="G327" s="7" t="s">
        <v>173</v>
      </c>
    </row>
    <row r="328" spans="1:7" x14ac:dyDescent="0.25">
      <c r="A328" s="9" t="s">
        <v>24</v>
      </c>
      <c r="B328" s="11">
        <v>1</v>
      </c>
      <c r="C328" t="s">
        <v>27</v>
      </c>
      <c r="D328">
        <v>3</v>
      </c>
      <c r="E328" s="5">
        <v>43190</v>
      </c>
      <c r="F328" s="14">
        <v>636306</v>
      </c>
      <c r="G328" s="6">
        <f t="shared" ref="G328:G359" ca="1" si="5" xml:space="preserve"> E328 - TODAY()</f>
        <v>421</v>
      </c>
    </row>
    <row r="329" spans="1:7" x14ac:dyDescent="0.25">
      <c r="A329" s="9" t="s">
        <v>24</v>
      </c>
      <c r="B329" s="11">
        <v>1</v>
      </c>
      <c r="C329" t="s">
        <v>28</v>
      </c>
      <c r="D329">
        <v>2</v>
      </c>
      <c r="E329" s="5">
        <v>43039</v>
      </c>
      <c r="F329" s="14" t="s">
        <v>122</v>
      </c>
      <c r="G329" s="6">
        <f t="shared" ca="1" si="5"/>
        <v>270</v>
      </c>
    </row>
    <row r="330" spans="1:7" x14ac:dyDescent="0.25">
      <c r="A330" s="9" t="s">
        <v>24</v>
      </c>
      <c r="B330" s="11">
        <v>1</v>
      </c>
      <c r="C330" t="s">
        <v>29</v>
      </c>
      <c r="D330">
        <v>1</v>
      </c>
      <c r="E330" s="5">
        <v>42825</v>
      </c>
      <c r="F330" s="14" t="s">
        <v>175</v>
      </c>
      <c r="G330" s="6">
        <f t="shared" ca="1" si="5"/>
        <v>56</v>
      </c>
    </row>
    <row r="331" spans="1:7" x14ac:dyDescent="0.25">
      <c r="A331" s="9" t="s">
        <v>24</v>
      </c>
      <c r="B331" s="11">
        <v>1</v>
      </c>
      <c r="C331" t="s">
        <v>30</v>
      </c>
      <c r="D331">
        <v>1</v>
      </c>
      <c r="E331" s="5">
        <v>43646</v>
      </c>
      <c r="F331" s="14">
        <v>61389132</v>
      </c>
      <c r="G331" s="6">
        <f t="shared" ca="1" si="5"/>
        <v>877</v>
      </c>
    </row>
    <row r="332" spans="1:7" x14ac:dyDescent="0.25">
      <c r="A332" s="9" t="s">
        <v>24</v>
      </c>
      <c r="B332" s="11">
        <v>1</v>
      </c>
      <c r="C332" t="s">
        <v>31</v>
      </c>
      <c r="D332">
        <v>2</v>
      </c>
      <c r="E332" s="5">
        <v>42825</v>
      </c>
      <c r="F332" s="14" t="s">
        <v>176</v>
      </c>
      <c r="G332" s="6">
        <f t="shared" ca="1" si="5"/>
        <v>56</v>
      </c>
    </row>
    <row r="333" spans="1:7" x14ac:dyDescent="0.25">
      <c r="A333" s="9" t="s">
        <v>24</v>
      </c>
      <c r="B333" s="11">
        <v>1</v>
      </c>
      <c r="C333" t="s">
        <v>32</v>
      </c>
      <c r="D333">
        <v>1</v>
      </c>
      <c r="E333" s="5">
        <v>43160</v>
      </c>
      <c r="F333" s="14" t="s">
        <v>177</v>
      </c>
      <c r="G333" s="6">
        <f t="shared" ca="1" si="5"/>
        <v>391</v>
      </c>
    </row>
    <row r="334" spans="1:7" x14ac:dyDescent="0.25">
      <c r="A334" s="9" t="s">
        <v>24</v>
      </c>
      <c r="B334" s="11">
        <v>1</v>
      </c>
      <c r="C334" t="s">
        <v>33</v>
      </c>
      <c r="D334">
        <v>1</v>
      </c>
      <c r="E334" s="5">
        <v>42916</v>
      </c>
      <c r="F334" s="14" t="s">
        <v>178</v>
      </c>
      <c r="G334" s="6">
        <f t="shared" ca="1" si="5"/>
        <v>147</v>
      </c>
    </row>
    <row r="335" spans="1:7" x14ac:dyDescent="0.25">
      <c r="A335" s="9" t="s">
        <v>24</v>
      </c>
      <c r="B335" s="11">
        <v>1</v>
      </c>
      <c r="C335" t="s">
        <v>34</v>
      </c>
      <c r="D335">
        <v>1</v>
      </c>
      <c r="E335" s="5">
        <v>43008</v>
      </c>
      <c r="F335" s="14">
        <v>151011</v>
      </c>
      <c r="G335" s="6">
        <f t="shared" ca="1" si="5"/>
        <v>239</v>
      </c>
    </row>
    <row r="336" spans="1:7" x14ac:dyDescent="0.25">
      <c r="A336" s="9" t="s">
        <v>24</v>
      </c>
      <c r="B336" s="11">
        <v>2</v>
      </c>
      <c r="C336" t="s">
        <v>25</v>
      </c>
      <c r="D336">
        <v>1</v>
      </c>
      <c r="E336" s="5">
        <v>43038</v>
      </c>
      <c r="F336" s="14" t="s">
        <v>179</v>
      </c>
      <c r="G336" s="6">
        <f t="shared" ca="1" si="5"/>
        <v>269</v>
      </c>
    </row>
    <row r="337" spans="1:8" x14ac:dyDescent="0.25">
      <c r="A337" s="9" t="s">
        <v>24</v>
      </c>
      <c r="B337" s="11">
        <v>2</v>
      </c>
      <c r="C337" t="s">
        <v>26</v>
      </c>
      <c r="D337">
        <v>1</v>
      </c>
      <c r="E337" s="5" t="s">
        <v>173</v>
      </c>
      <c r="F337" s="14" t="s">
        <v>173</v>
      </c>
      <c r="G337" s="6" t="e">
        <f t="shared" ca="1" si="5"/>
        <v>#VALUE!</v>
      </c>
    </row>
    <row r="338" spans="1:8" x14ac:dyDescent="0.25">
      <c r="A338" s="9" t="s">
        <v>24</v>
      </c>
      <c r="B338" s="11">
        <v>2</v>
      </c>
      <c r="C338" t="s">
        <v>27</v>
      </c>
      <c r="D338">
        <v>3</v>
      </c>
      <c r="E338" s="5">
        <v>43159</v>
      </c>
      <c r="F338" s="14">
        <v>26327</v>
      </c>
      <c r="G338" s="6">
        <f t="shared" ca="1" si="5"/>
        <v>390</v>
      </c>
    </row>
    <row r="339" spans="1:8" x14ac:dyDescent="0.25">
      <c r="A339" s="9" t="s">
        <v>24</v>
      </c>
      <c r="B339" s="11">
        <v>2</v>
      </c>
      <c r="C339" t="s">
        <v>28</v>
      </c>
      <c r="D339">
        <v>2</v>
      </c>
      <c r="E339" s="5">
        <v>43009</v>
      </c>
      <c r="F339" s="14" t="s">
        <v>180</v>
      </c>
      <c r="G339" s="6">
        <f t="shared" ca="1" si="5"/>
        <v>240</v>
      </c>
    </row>
    <row r="340" spans="1:8" x14ac:dyDescent="0.25">
      <c r="A340" s="9" t="s">
        <v>24</v>
      </c>
      <c r="B340" s="11">
        <v>2</v>
      </c>
      <c r="C340" t="s">
        <v>29</v>
      </c>
      <c r="D340">
        <v>1</v>
      </c>
      <c r="E340" s="5">
        <v>42824</v>
      </c>
      <c r="F340" s="14" t="s">
        <v>181</v>
      </c>
      <c r="G340" s="6">
        <f t="shared" ca="1" si="5"/>
        <v>55</v>
      </c>
    </row>
    <row r="341" spans="1:8" x14ac:dyDescent="0.25">
      <c r="A341" s="9" t="s">
        <v>24</v>
      </c>
      <c r="B341" s="11">
        <v>2</v>
      </c>
      <c r="C341" t="s">
        <v>30</v>
      </c>
      <c r="D341">
        <v>1</v>
      </c>
      <c r="E341" s="5">
        <v>43646</v>
      </c>
      <c r="F341" s="14">
        <v>61384132</v>
      </c>
      <c r="G341" s="6">
        <f t="shared" ca="1" si="5"/>
        <v>877</v>
      </c>
    </row>
    <row r="342" spans="1:8" x14ac:dyDescent="0.25">
      <c r="A342" s="9" t="s">
        <v>24</v>
      </c>
      <c r="B342" s="11">
        <v>2</v>
      </c>
      <c r="C342" t="s">
        <v>31</v>
      </c>
      <c r="D342">
        <v>2</v>
      </c>
      <c r="E342" s="5">
        <v>42824</v>
      </c>
      <c r="F342" s="14" t="s">
        <v>176</v>
      </c>
      <c r="G342" s="6">
        <f t="shared" ca="1" si="5"/>
        <v>55</v>
      </c>
    </row>
    <row r="343" spans="1:8" x14ac:dyDescent="0.25">
      <c r="A343" s="9" t="s">
        <v>24</v>
      </c>
      <c r="B343" s="11">
        <v>2</v>
      </c>
      <c r="C343" t="s">
        <v>32</v>
      </c>
      <c r="D343">
        <v>1</v>
      </c>
      <c r="E343" s="5">
        <v>43160</v>
      </c>
      <c r="F343" s="14" t="s">
        <v>182</v>
      </c>
      <c r="G343" s="6">
        <f t="shared" ca="1" si="5"/>
        <v>391</v>
      </c>
    </row>
    <row r="344" spans="1:8" x14ac:dyDescent="0.25">
      <c r="A344" s="9" t="s">
        <v>24</v>
      </c>
      <c r="B344" s="11">
        <v>2</v>
      </c>
      <c r="C344" t="s">
        <v>33</v>
      </c>
      <c r="D344">
        <v>1</v>
      </c>
      <c r="E344" s="5">
        <v>42916</v>
      </c>
      <c r="F344" s="14" t="s">
        <v>178</v>
      </c>
      <c r="G344" s="6">
        <f t="shared" ca="1" si="5"/>
        <v>147</v>
      </c>
    </row>
    <row r="345" spans="1:8" x14ac:dyDescent="0.25">
      <c r="A345" s="9" t="s">
        <v>24</v>
      </c>
      <c r="B345" s="11">
        <v>2</v>
      </c>
      <c r="C345" t="s">
        <v>34</v>
      </c>
      <c r="D345">
        <v>1</v>
      </c>
      <c r="E345" s="5">
        <v>43678</v>
      </c>
      <c r="F345" s="14" t="s">
        <v>183</v>
      </c>
      <c r="G345" s="6">
        <f t="shared" ca="1" si="5"/>
        <v>909</v>
      </c>
    </row>
    <row r="346" spans="1:8" x14ac:dyDescent="0.25">
      <c r="A346" s="9" t="s">
        <v>20</v>
      </c>
      <c r="B346" s="11">
        <v>1</v>
      </c>
      <c r="C346" t="s">
        <v>21</v>
      </c>
      <c r="D346">
        <v>2</v>
      </c>
      <c r="E346" s="5"/>
      <c r="G346" s="6">
        <f t="shared" ca="1" si="5"/>
        <v>-42769</v>
      </c>
      <c r="H346" t="s">
        <v>262</v>
      </c>
    </row>
    <row r="347" spans="1:8" x14ac:dyDescent="0.25">
      <c r="A347" s="9" t="s">
        <v>20</v>
      </c>
      <c r="B347" s="11">
        <v>1</v>
      </c>
      <c r="C347" t="s">
        <v>22</v>
      </c>
      <c r="D347">
        <v>1</v>
      </c>
      <c r="E347" s="5"/>
      <c r="G347" s="6">
        <f t="shared" ca="1" si="5"/>
        <v>-42769</v>
      </c>
    </row>
    <row r="348" spans="1:8" x14ac:dyDescent="0.25">
      <c r="A348" s="9" t="s">
        <v>20</v>
      </c>
      <c r="B348" s="11">
        <v>1</v>
      </c>
      <c r="C348" t="s">
        <v>23</v>
      </c>
      <c r="D348">
        <v>1</v>
      </c>
      <c r="E348" s="5"/>
      <c r="G348" s="6">
        <f t="shared" ca="1" si="5"/>
        <v>-42769</v>
      </c>
    </row>
    <row r="349" spans="1:8" x14ac:dyDescent="0.25">
      <c r="A349" s="9" t="s">
        <v>20</v>
      </c>
      <c r="B349" s="11">
        <v>2</v>
      </c>
      <c r="C349" t="s">
        <v>21</v>
      </c>
      <c r="D349">
        <v>2</v>
      </c>
      <c r="E349" s="5"/>
      <c r="G349" s="6">
        <f t="shared" ca="1" si="5"/>
        <v>-42769</v>
      </c>
    </row>
    <row r="350" spans="1:8" x14ac:dyDescent="0.25">
      <c r="A350" s="9" t="s">
        <v>20</v>
      </c>
      <c r="B350" s="11">
        <v>2</v>
      </c>
      <c r="C350" t="s">
        <v>22</v>
      </c>
      <c r="D350">
        <v>1</v>
      </c>
      <c r="E350" s="5"/>
      <c r="G350" s="6">
        <f t="shared" ca="1" si="5"/>
        <v>-42769</v>
      </c>
    </row>
    <row r="351" spans="1:8" x14ac:dyDescent="0.25">
      <c r="A351" s="9" t="s">
        <v>20</v>
      </c>
      <c r="B351" s="11">
        <v>2</v>
      </c>
      <c r="C351" t="s">
        <v>23</v>
      </c>
      <c r="D351">
        <v>1</v>
      </c>
      <c r="E351" s="5"/>
      <c r="G351" s="6">
        <f t="shared" ca="1" si="5"/>
        <v>-42769</v>
      </c>
    </row>
    <row r="352" spans="1:8" x14ac:dyDescent="0.25">
      <c r="A352" s="9" t="s">
        <v>105</v>
      </c>
      <c r="B352" s="11">
        <v>1</v>
      </c>
      <c r="C352" t="s">
        <v>106</v>
      </c>
      <c r="D352">
        <v>2</v>
      </c>
      <c r="E352" s="5">
        <v>43100</v>
      </c>
      <c r="F352" s="14" t="s">
        <v>119</v>
      </c>
      <c r="G352" s="6">
        <f t="shared" ca="1" si="5"/>
        <v>331</v>
      </c>
    </row>
    <row r="353" spans="1:7" x14ac:dyDescent="0.25">
      <c r="A353" s="9" t="s">
        <v>105</v>
      </c>
      <c r="B353" s="11">
        <v>1</v>
      </c>
      <c r="C353" t="s">
        <v>107</v>
      </c>
      <c r="D353">
        <v>36</v>
      </c>
      <c r="E353" s="5">
        <v>42886</v>
      </c>
      <c r="F353" s="14" t="s">
        <v>249</v>
      </c>
      <c r="G353" s="6">
        <f t="shared" ca="1" si="5"/>
        <v>117</v>
      </c>
    </row>
    <row r="354" spans="1:7" x14ac:dyDescent="0.25">
      <c r="A354" s="9" t="s">
        <v>105</v>
      </c>
      <c r="B354" s="11">
        <v>1</v>
      </c>
      <c r="C354" t="s">
        <v>108</v>
      </c>
      <c r="D354">
        <v>2</v>
      </c>
      <c r="E354" s="5">
        <v>42856</v>
      </c>
      <c r="F354" s="14" t="s">
        <v>247</v>
      </c>
      <c r="G354" s="6">
        <f t="shared" ca="1" si="5"/>
        <v>87</v>
      </c>
    </row>
    <row r="355" spans="1:7" x14ac:dyDescent="0.25">
      <c r="A355" s="9" t="s">
        <v>105</v>
      </c>
      <c r="B355" s="11">
        <v>1</v>
      </c>
      <c r="C355" t="s">
        <v>109</v>
      </c>
      <c r="D355">
        <v>4</v>
      </c>
      <c r="E355" s="5">
        <v>43132</v>
      </c>
      <c r="F355" s="14" t="s">
        <v>248</v>
      </c>
      <c r="G355" s="6">
        <f t="shared" ca="1" si="5"/>
        <v>363</v>
      </c>
    </row>
    <row r="356" spans="1:7" x14ac:dyDescent="0.25">
      <c r="A356" s="9" t="s">
        <v>105</v>
      </c>
      <c r="B356" s="11">
        <v>1</v>
      </c>
      <c r="C356" t="s">
        <v>110</v>
      </c>
      <c r="D356">
        <v>3</v>
      </c>
      <c r="E356" s="5">
        <v>43191</v>
      </c>
      <c r="F356" s="14" t="s">
        <v>213</v>
      </c>
      <c r="G356" s="6">
        <f t="shared" ca="1" si="5"/>
        <v>422</v>
      </c>
    </row>
    <row r="357" spans="1:7" x14ac:dyDescent="0.25">
      <c r="A357" s="9" t="s">
        <v>105</v>
      </c>
      <c r="B357" s="11">
        <v>1</v>
      </c>
      <c r="C357" t="s">
        <v>111</v>
      </c>
      <c r="D357">
        <v>5</v>
      </c>
      <c r="E357" s="5">
        <v>42826</v>
      </c>
      <c r="F357" s="14" t="s">
        <v>233</v>
      </c>
      <c r="G357" s="6">
        <f t="shared" ca="1" si="5"/>
        <v>57</v>
      </c>
    </row>
    <row r="358" spans="1:7" x14ac:dyDescent="0.25">
      <c r="A358" s="9" t="s">
        <v>105</v>
      </c>
      <c r="B358" s="11">
        <v>2</v>
      </c>
      <c r="C358" t="s">
        <v>106</v>
      </c>
      <c r="D358">
        <v>2</v>
      </c>
      <c r="E358" s="5">
        <v>43100</v>
      </c>
      <c r="F358" s="14" t="s">
        <v>119</v>
      </c>
      <c r="G358" s="6">
        <f t="shared" ca="1" si="5"/>
        <v>331</v>
      </c>
    </row>
    <row r="359" spans="1:7" x14ac:dyDescent="0.25">
      <c r="A359" s="9" t="s">
        <v>105</v>
      </c>
      <c r="B359" s="11">
        <v>2</v>
      </c>
      <c r="C359" t="s">
        <v>107</v>
      </c>
      <c r="D359">
        <v>36</v>
      </c>
      <c r="E359" s="5">
        <v>42886</v>
      </c>
      <c r="F359" s="14" t="s">
        <v>256</v>
      </c>
      <c r="G359" s="6">
        <f t="shared" ca="1" si="5"/>
        <v>117</v>
      </c>
    </row>
    <row r="360" spans="1:7" x14ac:dyDescent="0.25">
      <c r="A360" s="9" t="s">
        <v>105</v>
      </c>
      <c r="B360" s="11">
        <v>2</v>
      </c>
      <c r="C360" t="s">
        <v>108</v>
      </c>
      <c r="D360">
        <v>2</v>
      </c>
      <c r="E360" s="5">
        <v>42856</v>
      </c>
      <c r="F360" s="14" t="s">
        <v>247</v>
      </c>
      <c r="G360" s="6">
        <f t="shared" ref="G360:G391" ca="1" si="6" xml:space="preserve"> E360 - TODAY()</f>
        <v>87</v>
      </c>
    </row>
    <row r="361" spans="1:7" x14ac:dyDescent="0.25">
      <c r="A361" s="9" t="s">
        <v>105</v>
      </c>
      <c r="B361" s="11">
        <v>2</v>
      </c>
      <c r="C361" t="s">
        <v>109</v>
      </c>
      <c r="D361">
        <v>4</v>
      </c>
      <c r="E361" s="5">
        <v>43100</v>
      </c>
      <c r="F361" s="14" t="s">
        <v>257</v>
      </c>
      <c r="G361" s="6">
        <f t="shared" ca="1" si="6"/>
        <v>331</v>
      </c>
    </row>
    <row r="362" spans="1:7" x14ac:dyDescent="0.25">
      <c r="A362" s="9" t="s">
        <v>105</v>
      </c>
      <c r="B362" s="11">
        <v>2</v>
      </c>
      <c r="C362" t="s">
        <v>110</v>
      </c>
      <c r="D362">
        <v>3</v>
      </c>
      <c r="E362" s="5">
        <v>43191</v>
      </c>
      <c r="F362" s="14" t="s">
        <v>213</v>
      </c>
      <c r="G362" s="6">
        <f t="shared" ca="1" si="6"/>
        <v>422</v>
      </c>
    </row>
    <row r="363" spans="1:7" x14ac:dyDescent="0.25">
      <c r="A363" s="9" t="s">
        <v>105</v>
      </c>
      <c r="B363" s="11">
        <v>2</v>
      </c>
      <c r="C363" t="s">
        <v>111</v>
      </c>
      <c r="D363">
        <v>5</v>
      </c>
      <c r="E363" s="5">
        <v>42826</v>
      </c>
      <c r="F363" s="14" t="s">
        <v>233</v>
      </c>
      <c r="G363" s="6">
        <f t="shared" ca="1" si="6"/>
        <v>57</v>
      </c>
    </row>
    <row r="364" spans="1:7" x14ac:dyDescent="0.25">
      <c r="A364" s="9" t="s">
        <v>64</v>
      </c>
      <c r="B364" s="11">
        <v>1</v>
      </c>
      <c r="C364" t="s">
        <v>65</v>
      </c>
      <c r="D364">
        <v>2</v>
      </c>
      <c r="E364" s="5">
        <v>42855</v>
      </c>
      <c r="F364" s="14" t="s">
        <v>167</v>
      </c>
      <c r="G364" s="6">
        <f t="shared" ca="1" si="6"/>
        <v>86</v>
      </c>
    </row>
    <row r="365" spans="1:7" x14ac:dyDescent="0.25">
      <c r="A365" s="9" t="s">
        <v>64</v>
      </c>
      <c r="B365" s="11">
        <v>1</v>
      </c>
      <c r="C365" t="s">
        <v>66</v>
      </c>
      <c r="D365">
        <v>1</v>
      </c>
      <c r="E365" s="5">
        <v>43100</v>
      </c>
      <c r="F365" s="14" t="s">
        <v>119</v>
      </c>
      <c r="G365" s="6">
        <f t="shared" ca="1" si="6"/>
        <v>331</v>
      </c>
    </row>
    <row r="366" spans="1:7" x14ac:dyDescent="0.25">
      <c r="A366" s="9" t="s">
        <v>64</v>
      </c>
      <c r="B366" s="11">
        <v>1</v>
      </c>
      <c r="C366" t="s">
        <v>67</v>
      </c>
      <c r="D366">
        <v>1</v>
      </c>
      <c r="E366" s="5">
        <v>42795</v>
      </c>
      <c r="F366" s="14" t="s">
        <v>224</v>
      </c>
      <c r="G366" s="6">
        <f t="shared" ca="1" si="6"/>
        <v>26</v>
      </c>
    </row>
    <row r="367" spans="1:7" x14ac:dyDescent="0.25">
      <c r="A367" s="9" t="s">
        <v>64</v>
      </c>
      <c r="B367" s="11">
        <v>1</v>
      </c>
      <c r="C367" t="s">
        <v>68</v>
      </c>
      <c r="D367">
        <v>2</v>
      </c>
      <c r="E367" s="5">
        <v>42795</v>
      </c>
      <c r="F367" s="14" t="s">
        <v>144</v>
      </c>
      <c r="G367" s="6">
        <f t="shared" ca="1" si="6"/>
        <v>26</v>
      </c>
    </row>
    <row r="368" spans="1:7" x14ac:dyDescent="0.25">
      <c r="A368" s="9" t="s">
        <v>64</v>
      </c>
      <c r="B368" s="11">
        <v>1</v>
      </c>
      <c r="C368" t="s">
        <v>69</v>
      </c>
      <c r="D368">
        <v>2</v>
      </c>
      <c r="E368" s="5">
        <v>43160</v>
      </c>
      <c r="F368" s="14" t="s">
        <v>159</v>
      </c>
      <c r="G368" s="6">
        <f t="shared" ca="1" si="6"/>
        <v>391</v>
      </c>
    </row>
    <row r="369" spans="1:8" x14ac:dyDescent="0.25">
      <c r="A369" s="9" t="s">
        <v>64</v>
      </c>
      <c r="B369" s="11">
        <v>1</v>
      </c>
      <c r="C369" t="s">
        <v>70</v>
      </c>
      <c r="D369">
        <v>2</v>
      </c>
      <c r="E369" s="5">
        <v>43008</v>
      </c>
      <c r="F369" s="14">
        <v>151006</v>
      </c>
      <c r="G369" s="6">
        <f t="shared" ca="1" si="6"/>
        <v>239</v>
      </c>
    </row>
    <row r="370" spans="1:8" x14ac:dyDescent="0.25">
      <c r="A370" s="9" t="s">
        <v>64</v>
      </c>
      <c r="B370" s="11">
        <v>1</v>
      </c>
      <c r="C370" t="s">
        <v>71</v>
      </c>
      <c r="D370">
        <v>2</v>
      </c>
      <c r="E370" s="5">
        <v>42855</v>
      </c>
      <c r="F370" s="14">
        <v>44369</v>
      </c>
      <c r="G370" s="6">
        <f t="shared" ca="1" si="6"/>
        <v>86</v>
      </c>
    </row>
    <row r="371" spans="1:8" x14ac:dyDescent="0.25">
      <c r="A371" s="9" t="s">
        <v>64</v>
      </c>
      <c r="B371" s="11">
        <v>1</v>
      </c>
      <c r="C371" t="s">
        <v>72</v>
      </c>
      <c r="D371">
        <v>8</v>
      </c>
      <c r="E371" s="5">
        <v>42979</v>
      </c>
      <c r="F371" s="14" t="s">
        <v>225</v>
      </c>
      <c r="G371" s="6">
        <f t="shared" ca="1" si="6"/>
        <v>210</v>
      </c>
    </row>
    <row r="372" spans="1:8" x14ac:dyDescent="0.25">
      <c r="A372" s="9" t="s">
        <v>64</v>
      </c>
      <c r="B372" s="11">
        <v>1</v>
      </c>
      <c r="C372" t="s">
        <v>73</v>
      </c>
      <c r="D372">
        <v>2</v>
      </c>
      <c r="E372" s="5">
        <v>43191</v>
      </c>
      <c r="F372" s="14" t="s">
        <v>163</v>
      </c>
      <c r="G372" s="6">
        <f t="shared" ca="1" si="6"/>
        <v>422</v>
      </c>
    </row>
    <row r="373" spans="1:8" x14ac:dyDescent="0.25">
      <c r="A373" s="9" t="s">
        <v>64</v>
      </c>
      <c r="B373" s="11">
        <v>2</v>
      </c>
      <c r="C373" t="s">
        <v>65</v>
      </c>
      <c r="D373">
        <v>2</v>
      </c>
      <c r="E373" s="5">
        <v>43040</v>
      </c>
      <c r="F373" s="14" t="s">
        <v>258</v>
      </c>
      <c r="G373" s="6">
        <f t="shared" ca="1" si="6"/>
        <v>271</v>
      </c>
      <c r="H373">
        <v>2</v>
      </c>
    </row>
    <row r="374" spans="1:8" x14ac:dyDescent="0.25">
      <c r="A374" s="9" t="s">
        <v>64</v>
      </c>
      <c r="B374" s="11">
        <v>2</v>
      </c>
      <c r="C374" t="s">
        <v>66</v>
      </c>
      <c r="D374">
        <v>1</v>
      </c>
      <c r="E374" s="5">
        <v>43100</v>
      </c>
      <c r="F374" s="14" t="s">
        <v>119</v>
      </c>
      <c r="G374" s="6">
        <f t="shared" ca="1" si="6"/>
        <v>331</v>
      </c>
      <c r="H374">
        <v>2</v>
      </c>
    </row>
    <row r="375" spans="1:8" x14ac:dyDescent="0.25">
      <c r="A375" s="9" t="s">
        <v>64</v>
      </c>
      <c r="B375" s="11">
        <v>2</v>
      </c>
      <c r="C375" t="s">
        <v>67</v>
      </c>
      <c r="D375">
        <v>1</v>
      </c>
      <c r="E375" s="5">
        <v>43251</v>
      </c>
      <c r="F375" s="14" t="s">
        <v>259</v>
      </c>
      <c r="G375" s="6">
        <f t="shared" ca="1" si="6"/>
        <v>482</v>
      </c>
      <c r="H375">
        <v>2</v>
      </c>
    </row>
    <row r="376" spans="1:8" x14ac:dyDescent="0.25">
      <c r="A376" s="9" t="s">
        <v>64</v>
      </c>
      <c r="B376" s="11">
        <v>2</v>
      </c>
      <c r="C376" t="s">
        <v>68</v>
      </c>
      <c r="D376">
        <v>2</v>
      </c>
      <c r="E376" s="5">
        <v>43070</v>
      </c>
      <c r="F376" s="14" t="s">
        <v>216</v>
      </c>
      <c r="G376" s="6">
        <f t="shared" ca="1" si="6"/>
        <v>301</v>
      </c>
      <c r="H376">
        <v>2</v>
      </c>
    </row>
    <row r="377" spans="1:8" x14ac:dyDescent="0.25">
      <c r="A377" s="9" t="s">
        <v>64</v>
      </c>
      <c r="B377" s="11">
        <v>2</v>
      </c>
      <c r="C377" t="s">
        <v>69</v>
      </c>
      <c r="D377">
        <v>2</v>
      </c>
      <c r="E377" s="5">
        <v>43191</v>
      </c>
      <c r="F377" s="14" t="s">
        <v>260</v>
      </c>
      <c r="G377" s="6">
        <f t="shared" ca="1" si="6"/>
        <v>422</v>
      </c>
      <c r="H377">
        <v>2</v>
      </c>
    </row>
    <row r="378" spans="1:8" x14ac:dyDescent="0.25">
      <c r="A378" s="9" t="s">
        <v>64</v>
      </c>
      <c r="B378" s="11">
        <v>2</v>
      </c>
      <c r="C378" t="s">
        <v>70</v>
      </c>
      <c r="D378">
        <v>2</v>
      </c>
      <c r="E378" s="5">
        <v>43313</v>
      </c>
      <c r="F378" s="14" t="s">
        <v>183</v>
      </c>
      <c r="G378" s="6">
        <f t="shared" ca="1" si="6"/>
        <v>544</v>
      </c>
      <c r="H378">
        <v>2</v>
      </c>
    </row>
    <row r="379" spans="1:8" x14ac:dyDescent="0.25">
      <c r="A379" s="9" t="s">
        <v>64</v>
      </c>
      <c r="B379" s="11">
        <v>2</v>
      </c>
      <c r="C379" t="s">
        <v>71</v>
      </c>
      <c r="D379">
        <v>2</v>
      </c>
      <c r="E379" s="5">
        <v>42855</v>
      </c>
      <c r="F379" s="14">
        <v>44369</v>
      </c>
      <c r="G379" s="6">
        <f t="shared" ca="1" si="6"/>
        <v>86</v>
      </c>
      <c r="H379">
        <v>2</v>
      </c>
    </row>
    <row r="380" spans="1:8" x14ac:dyDescent="0.25">
      <c r="A380" s="9" t="s">
        <v>64</v>
      </c>
      <c r="B380" s="11">
        <v>2</v>
      </c>
      <c r="C380" t="s">
        <v>72</v>
      </c>
      <c r="D380">
        <v>8</v>
      </c>
      <c r="E380" s="5">
        <v>43101</v>
      </c>
      <c r="F380" s="14" t="s">
        <v>207</v>
      </c>
      <c r="G380" s="6">
        <f t="shared" ca="1" si="6"/>
        <v>332</v>
      </c>
      <c r="H380">
        <v>2</v>
      </c>
    </row>
    <row r="381" spans="1:8" x14ac:dyDescent="0.25">
      <c r="A381" s="9" t="s">
        <v>64</v>
      </c>
      <c r="B381" s="11">
        <v>2</v>
      </c>
      <c r="C381" t="s">
        <v>73</v>
      </c>
      <c r="D381">
        <v>2</v>
      </c>
      <c r="E381" s="5">
        <v>43191</v>
      </c>
      <c r="F381" s="14" t="s">
        <v>163</v>
      </c>
      <c r="G381" s="6">
        <f t="shared" ca="1" si="6"/>
        <v>422</v>
      </c>
      <c r="H381">
        <v>2</v>
      </c>
    </row>
    <row r="382" spans="1:8" x14ac:dyDescent="0.25">
      <c r="A382" s="9" t="s">
        <v>64</v>
      </c>
      <c r="B382" s="11">
        <v>3</v>
      </c>
      <c r="C382" t="s">
        <v>65</v>
      </c>
      <c r="D382">
        <v>2</v>
      </c>
      <c r="E382" s="5">
        <v>43040</v>
      </c>
      <c r="F382" s="5" t="s">
        <v>146</v>
      </c>
      <c r="G382" s="6">
        <f t="shared" ca="1" si="6"/>
        <v>271</v>
      </c>
    </row>
    <row r="383" spans="1:8" x14ac:dyDescent="0.25">
      <c r="A383" s="9" t="s">
        <v>64</v>
      </c>
      <c r="B383" s="11">
        <v>3</v>
      </c>
      <c r="C383" t="s">
        <v>66</v>
      </c>
      <c r="D383">
        <v>1</v>
      </c>
      <c r="E383" s="5">
        <v>43100</v>
      </c>
      <c r="F383" s="5" t="s">
        <v>119</v>
      </c>
      <c r="G383" s="6">
        <f t="shared" ca="1" si="6"/>
        <v>331</v>
      </c>
    </row>
    <row r="384" spans="1:8" x14ac:dyDescent="0.25">
      <c r="A384" s="9" t="s">
        <v>64</v>
      </c>
      <c r="B384" s="11">
        <v>3</v>
      </c>
      <c r="C384" t="s">
        <v>67</v>
      </c>
      <c r="D384">
        <v>1</v>
      </c>
      <c r="E384" s="5">
        <v>42795</v>
      </c>
      <c r="F384" s="5" t="s">
        <v>224</v>
      </c>
      <c r="G384" s="6">
        <f t="shared" ca="1" si="6"/>
        <v>26</v>
      </c>
    </row>
    <row r="385" spans="1:7" x14ac:dyDescent="0.25">
      <c r="A385" s="9" t="s">
        <v>64</v>
      </c>
      <c r="B385" s="11">
        <v>3</v>
      </c>
      <c r="C385" t="s">
        <v>68</v>
      </c>
      <c r="D385">
        <v>2</v>
      </c>
      <c r="E385" s="5">
        <v>42795</v>
      </c>
      <c r="F385" s="5" t="s">
        <v>144</v>
      </c>
      <c r="G385" s="6">
        <f t="shared" ca="1" si="6"/>
        <v>26</v>
      </c>
    </row>
    <row r="386" spans="1:7" x14ac:dyDescent="0.25">
      <c r="A386" s="9" t="s">
        <v>64</v>
      </c>
      <c r="B386" s="11">
        <v>3</v>
      </c>
      <c r="C386" t="s">
        <v>69</v>
      </c>
      <c r="D386">
        <v>2</v>
      </c>
      <c r="E386" s="5">
        <v>43190</v>
      </c>
      <c r="F386" s="5" t="s">
        <v>168</v>
      </c>
      <c r="G386" s="6">
        <f t="shared" ca="1" si="6"/>
        <v>421</v>
      </c>
    </row>
    <row r="387" spans="1:7" x14ac:dyDescent="0.25">
      <c r="A387" s="9" t="s">
        <v>64</v>
      </c>
      <c r="B387" s="11">
        <v>3</v>
      </c>
      <c r="C387" t="s">
        <v>70</v>
      </c>
      <c r="D387">
        <v>2</v>
      </c>
      <c r="E387" s="5">
        <v>42826</v>
      </c>
      <c r="F387" s="5" t="s">
        <v>243</v>
      </c>
      <c r="G387" s="6">
        <f t="shared" ca="1" si="6"/>
        <v>57</v>
      </c>
    </row>
    <row r="388" spans="1:7" x14ac:dyDescent="0.25">
      <c r="A388" s="9" t="s">
        <v>64</v>
      </c>
      <c r="B388" s="11">
        <v>3</v>
      </c>
      <c r="C388" t="s">
        <v>71</v>
      </c>
      <c r="D388">
        <v>2</v>
      </c>
      <c r="E388" s="5">
        <v>42855</v>
      </c>
      <c r="F388" s="5" t="s">
        <v>267</v>
      </c>
      <c r="G388" s="6">
        <f t="shared" ca="1" si="6"/>
        <v>86</v>
      </c>
    </row>
    <row r="389" spans="1:7" x14ac:dyDescent="0.25">
      <c r="A389" s="9" t="s">
        <v>64</v>
      </c>
      <c r="B389" s="11">
        <v>3</v>
      </c>
      <c r="C389" t="s">
        <v>72</v>
      </c>
      <c r="D389">
        <v>8</v>
      </c>
      <c r="E389" s="5">
        <v>43132</v>
      </c>
      <c r="F389" s="5" t="s">
        <v>268</v>
      </c>
      <c r="G389" s="6">
        <f t="shared" ca="1" si="6"/>
        <v>363</v>
      </c>
    </row>
    <row r="390" spans="1:7" x14ac:dyDescent="0.25">
      <c r="A390" s="9" t="s">
        <v>64</v>
      </c>
      <c r="B390" s="11">
        <v>3</v>
      </c>
      <c r="C390" t="s">
        <v>73</v>
      </c>
      <c r="D390">
        <v>2</v>
      </c>
      <c r="E390" s="5">
        <v>43191</v>
      </c>
      <c r="F390" s="5" t="s">
        <v>163</v>
      </c>
      <c r="G390" s="6">
        <f t="shared" ca="1" si="6"/>
        <v>422</v>
      </c>
    </row>
    <row r="391" spans="1:7" x14ac:dyDescent="0.25">
      <c r="A391" s="9" t="s">
        <v>74</v>
      </c>
      <c r="B391" s="11">
        <v>1</v>
      </c>
      <c r="C391" t="s">
        <v>12</v>
      </c>
      <c r="D391">
        <v>3</v>
      </c>
      <c r="E391" s="5">
        <v>43131</v>
      </c>
      <c r="F391" s="14">
        <v>6011078</v>
      </c>
      <c r="G391" s="6">
        <f t="shared" ca="1" si="6"/>
        <v>362</v>
      </c>
    </row>
    <row r="392" spans="1:7" x14ac:dyDescent="0.25">
      <c r="A392" s="9" t="s">
        <v>74</v>
      </c>
      <c r="B392" s="11">
        <v>1</v>
      </c>
      <c r="C392" t="s">
        <v>75</v>
      </c>
      <c r="D392">
        <v>2</v>
      </c>
      <c r="E392" s="5">
        <v>42886</v>
      </c>
      <c r="F392" s="14">
        <v>1531791</v>
      </c>
      <c r="G392" s="6">
        <f t="shared" ref="G392:G423" ca="1" si="7" xml:space="preserve"> E392 - TODAY()</f>
        <v>117</v>
      </c>
    </row>
    <row r="393" spans="1:7" x14ac:dyDescent="0.25">
      <c r="A393" s="9" t="s">
        <v>74</v>
      </c>
      <c r="B393" s="11">
        <v>1</v>
      </c>
      <c r="C393" t="s">
        <v>76</v>
      </c>
      <c r="D393">
        <v>2</v>
      </c>
      <c r="E393" s="5">
        <v>43009</v>
      </c>
      <c r="F393" s="14" t="s">
        <v>151</v>
      </c>
      <c r="G393" s="6">
        <f t="shared" ca="1" si="7"/>
        <v>240</v>
      </c>
    </row>
    <row r="394" spans="1:7" x14ac:dyDescent="0.25">
      <c r="A394" s="9" t="s">
        <v>74</v>
      </c>
      <c r="B394" s="11">
        <v>1</v>
      </c>
      <c r="C394" t="s">
        <v>77</v>
      </c>
      <c r="D394">
        <v>2</v>
      </c>
      <c r="E394" s="5">
        <v>43100</v>
      </c>
      <c r="F394" s="14" t="s">
        <v>119</v>
      </c>
      <c r="G394" s="6">
        <f t="shared" ca="1" si="7"/>
        <v>331</v>
      </c>
    </row>
    <row r="395" spans="1:7" x14ac:dyDescent="0.25">
      <c r="A395" s="9" t="s">
        <v>74</v>
      </c>
      <c r="B395" s="11">
        <v>1</v>
      </c>
      <c r="C395" t="s">
        <v>78</v>
      </c>
      <c r="D395">
        <v>2</v>
      </c>
      <c r="E395" s="5">
        <v>43008</v>
      </c>
      <c r="F395" s="14">
        <v>6112780</v>
      </c>
      <c r="G395" s="6">
        <f t="shared" ca="1" si="7"/>
        <v>239</v>
      </c>
    </row>
    <row r="396" spans="1:7" x14ac:dyDescent="0.25">
      <c r="A396" s="9" t="s">
        <v>74</v>
      </c>
      <c r="B396" s="11">
        <v>1</v>
      </c>
      <c r="C396" t="s">
        <v>79</v>
      </c>
      <c r="D396">
        <v>2</v>
      </c>
      <c r="E396" s="5">
        <v>42826</v>
      </c>
      <c r="F396" s="14" t="s">
        <v>152</v>
      </c>
      <c r="G396" s="6">
        <f t="shared" ca="1" si="7"/>
        <v>57</v>
      </c>
    </row>
    <row r="397" spans="1:7" x14ac:dyDescent="0.25">
      <c r="A397" s="9" t="s">
        <v>74</v>
      </c>
      <c r="B397" s="11">
        <v>1</v>
      </c>
      <c r="C397" t="s">
        <v>80</v>
      </c>
      <c r="D397">
        <v>1</v>
      </c>
      <c r="E397" s="5">
        <v>42947</v>
      </c>
      <c r="F397" s="14" t="s">
        <v>153</v>
      </c>
      <c r="G397" s="6">
        <f t="shared" ca="1" si="7"/>
        <v>178</v>
      </c>
    </row>
    <row r="398" spans="1:7" x14ac:dyDescent="0.25">
      <c r="A398" s="9" t="s">
        <v>74</v>
      </c>
      <c r="B398" s="11">
        <v>1</v>
      </c>
      <c r="C398" t="s">
        <v>81</v>
      </c>
      <c r="D398">
        <v>1</v>
      </c>
      <c r="E398" s="5">
        <v>43009</v>
      </c>
      <c r="F398" s="14" t="s">
        <v>154</v>
      </c>
      <c r="G398" s="6">
        <f t="shared" ca="1" si="7"/>
        <v>240</v>
      </c>
    </row>
    <row r="399" spans="1:7" x14ac:dyDescent="0.25">
      <c r="A399" s="9" t="s">
        <v>74</v>
      </c>
      <c r="B399" s="11">
        <v>1</v>
      </c>
      <c r="C399" t="s">
        <v>82</v>
      </c>
      <c r="D399">
        <v>1</v>
      </c>
      <c r="E399" s="5">
        <v>42794</v>
      </c>
      <c r="F399" s="14" t="s">
        <v>155</v>
      </c>
      <c r="G399" s="6">
        <f t="shared" ca="1" si="7"/>
        <v>25</v>
      </c>
    </row>
    <row r="400" spans="1:7" x14ac:dyDescent="0.25">
      <c r="A400" s="9" t="s">
        <v>74</v>
      </c>
      <c r="B400" s="11">
        <v>1</v>
      </c>
      <c r="C400" t="s">
        <v>83</v>
      </c>
      <c r="D400">
        <v>2</v>
      </c>
      <c r="E400" s="5">
        <v>42795</v>
      </c>
      <c r="F400" s="14" t="s">
        <v>156</v>
      </c>
      <c r="G400" s="6">
        <f t="shared" ca="1" si="7"/>
        <v>26</v>
      </c>
    </row>
    <row r="401" spans="1:7" x14ac:dyDescent="0.25">
      <c r="A401" s="9" t="s">
        <v>74</v>
      </c>
      <c r="B401" s="11">
        <v>1</v>
      </c>
      <c r="C401" t="s">
        <v>84</v>
      </c>
      <c r="D401">
        <v>10</v>
      </c>
      <c r="E401" s="5">
        <v>42826</v>
      </c>
      <c r="F401" s="14" t="s">
        <v>157</v>
      </c>
      <c r="G401" s="6">
        <f t="shared" ca="1" si="7"/>
        <v>57</v>
      </c>
    </row>
    <row r="402" spans="1:7" x14ac:dyDescent="0.25">
      <c r="A402" s="9" t="s">
        <v>74</v>
      </c>
      <c r="B402" s="11">
        <v>1</v>
      </c>
      <c r="C402" t="s">
        <v>85</v>
      </c>
      <c r="D402">
        <v>1</v>
      </c>
      <c r="E402" s="5">
        <v>43008</v>
      </c>
      <c r="F402" s="14" t="s">
        <v>158</v>
      </c>
      <c r="G402" s="6">
        <f t="shared" ca="1" si="7"/>
        <v>239</v>
      </c>
    </row>
    <row r="403" spans="1:7" x14ac:dyDescent="0.25">
      <c r="A403" s="9" t="s">
        <v>74</v>
      </c>
      <c r="B403" s="11">
        <v>1</v>
      </c>
      <c r="C403" t="s">
        <v>69</v>
      </c>
      <c r="D403">
        <v>1</v>
      </c>
      <c r="E403" s="5">
        <v>43160</v>
      </c>
      <c r="F403" s="14" t="s">
        <v>159</v>
      </c>
      <c r="G403" s="6">
        <f t="shared" ca="1" si="7"/>
        <v>391</v>
      </c>
    </row>
    <row r="404" spans="1:7" x14ac:dyDescent="0.25">
      <c r="A404" s="9" t="s">
        <v>74</v>
      </c>
      <c r="B404" s="11">
        <v>1</v>
      </c>
      <c r="C404" t="s">
        <v>86</v>
      </c>
      <c r="D404">
        <v>1</v>
      </c>
      <c r="E404" s="5">
        <v>42826</v>
      </c>
      <c r="F404" s="14" t="s">
        <v>160</v>
      </c>
      <c r="G404" s="6">
        <f t="shared" ca="1" si="7"/>
        <v>57</v>
      </c>
    </row>
    <row r="405" spans="1:7" x14ac:dyDescent="0.25">
      <c r="A405" s="9" t="s">
        <v>74</v>
      </c>
      <c r="B405" s="11">
        <v>1</v>
      </c>
      <c r="C405" t="s">
        <v>87</v>
      </c>
      <c r="D405">
        <v>1</v>
      </c>
      <c r="E405" s="5">
        <v>42886</v>
      </c>
      <c r="F405" s="14" t="s">
        <v>161</v>
      </c>
      <c r="G405" s="6">
        <f t="shared" ca="1" si="7"/>
        <v>117</v>
      </c>
    </row>
    <row r="406" spans="1:7" x14ac:dyDescent="0.25">
      <c r="A406" s="9" t="s">
        <v>74</v>
      </c>
      <c r="B406" s="11">
        <v>1</v>
      </c>
      <c r="C406" t="s">
        <v>88</v>
      </c>
      <c r="D406">
        <v>2</v>
      </c>
      <c r="E406" s="5">
        <v>43008</v>
      </c>
      <c r="F406" s="14">
        <v>151006</v>
      </c>
      <c r="G406" s="6">
        <f t="shared" ca="1" si="7"/>
        <v>239</v>
      </c>
    </row>
    <row r="407" spans="1:7" x14ac:dyDescent="0.25">
      <c r="A407" s="9" t="s">
        <v>74</v>
      </c>
      <c r="B407" s="11">
        <v>1</v>
      </c>
      <c r="C407" t="s">
        <v>89</v>
      </c>
      <c r="D407">
        <v>2</v>
      </c>
      <c r="E407" s="5">
        <v>42916</v>
      </c>
      <c r="F407" s="14" t="s">
        <v>162</v>
      </c>
      <c r="G407" s="6">
        <f t="shared" ca="1" si="7"/>
        <v>147</v>
      </c>
    </row>
    <row r="408" spans="1:7" x14ac:dyDescent="0.25">
      <c r="A408" s="9" t="s">
        <v>74</v>
      </c>
      <c r="B408" s="11">
        <v>1</v>
      </c>
      <c r="C408" t="s">
        <v>90</v>
      </c>
      <c r="D408">
        <v>1</v>
      </c>
      <c r="E408" s="5">
        <v>43251</v>
      </c>
      <c r="F408" s="14">
        <v>1531331</v>
      </c>
      <c r="G408" s="6">
        <f t="shared" ca="1" si="7"/>
        <v>482</v>
      </c>
    </row>
    <row r="409" spans="1:7" x14ac:dyDescent="0.25">
      <c r="A409" s="9" t="s">
        <v>74</v>
      </c>
      <c r="B409" s="11">
        <v>1</v>
      </c>
      <c r="C409" t="s">
        <v>91</v>
      </c>
      <c r="D409">
        <v>2</v>
      </c>
      <c r="E409" s="5">
        <v>43191</v>
      </c>
      <c r="F409" s="14" t="s">
        <v>163</v>
      </c>
      <c r="G409" s="6">
        <f t="shared" ca="1" si="7"/>
        <v>422</v>
      </c>
    </row>
    <row r="410" spans="1:7" x14ac:dyDescent="0.25">
      <c r="A410" s="9" t="s">
        <v>74</v>
      </c>
      <c r="B410" s="11">
        <v>1</v>
      </c>
      <c r="C410" t="s">
        <v>92</v>
      </c>
      <c r="D410">
        <v>1</v>
      </c>
      <c r="E410" s="5">
        <v>42826</v>
      </c>
      <c r="F410" s="14" t="s">
        <v>164</v>
      </c>
      <c r="G410" s="6">
        <f t="shared" ca="1" si="7"/>
        <v>57</v>
      </c>
    </row>
    <row r="411" spans="1:7" x14ac:dyDescent="0.25">
      <c r="A411" s="9" t="s">
        <v>74</v>
      </c>
      <c r="B411" s="11">
        <v>1</v>
      </c>
      <c r="C411" t="s">
        <v>93</v>
      </c>
      <c r="D411">
        <v>4</v>
      </c>
      <c r="E411" s="5">
        <v>43132</v>
      </c>
      <c r="F411" s="14" t="s">
        <v>165</v>
      </c>
      <c r="G411" s="6">
        <f t="shared" ca="1" si="7"/>
        <v>363</v>
      </c>
    </row>
    <row r="412" spans="1:7" x14ac:dyDescent="0.25">
      <c r="A412" s="9" t="s">
        <v>74</v>
      </c>
      <c r="B412" s="11">
        <v>1</v>
      </c>
      <c r="C412" t="s">
        <v>94</v>
      </c>
      <c r="D412">
        <v>6</v>
      </c>
      <c r="E412" s="5">
        <v>43434</v>
      </c>
      <c r="F412" s="14">
        <v>1532981</v>
      </c>
      <c r="G412" s="6">
        <f t="shared" ca="1" si="7"/>
        <v>665</v>
      </c>
    </row>
    <row r="413" spans="1:7" x14ac:dyDescent="0.25">
      <c r="A413" s="9" t="s">
        <v>74</v>
      </c>
      <c r="B413" s="11">
        <v>1</v>
      </c>
      <c r="C413" t="s">
        <v>95</v>
      </c>
      <c r="D413">
        <v>10</v>
      </c>
      <c r="E413" s="5">
        <v>42855</v>
      </c>
      <c r="F413" s="14">
        <v>61241675</v>
      </c>
      <c r="G413" s="6">
        <f t="shared" ca="1" si="7"/>
        <v>86</v>
      </c>
    </row>
    <row r="414" spans="1:7" x14ac:dyDescent="0.25">
      <c r="A414" s="9" t="s">
        <v>74</v>
      </c>
      <c r="B414" s="11">
        <v>2</v>
      </c>
      <c r="C414" t="s">
        <v>12</v>
      </c>
      <c r="D414">
        <v>3</v>
      </c>
      <c r="E414" s="5">
        <v>43131</v>
      </c>
      <c r="F414" s="14">
        <v>6011078</v>
      </c>
      <c r="G414" s="6">
        <f t="shared" ca="1" si="7"/>
        <v>362</v>
      </c>
    </row>
    <row r="415" spans="1:7" x14ac:dyDescent="0.25">
      <c r="A415" s="9" t="s">
        <v>74</v>
      </c>
      <c r="B415" s="11">
        <v>2</v>
      </c>
      <c r="C415" t="s">
        <v>208</v>
      </c>
      <c r="D415">
        <v>2</v>
      </c>
      <c r="E415" s="5">
        <v>42794</v>
      </c>
      <c r="F415" s="14">
        <v>6010748</v>
      </c>
      <c r="G415" s="6">
        <f t="shared" ca="1" si="7"/>
        <v>25</v>
      </c>
    </row>
    <row r="416" spans="1:7" x14ac:dyDescent="0.25">
      <c r="A416" s="9" t="s">
        <v>74</v>
      </c>
      <c r="B416" s="11">
        <v>2</v>
      </c>
      <c r="C416" t="s">
        <v>76</v>
      </c>
      <c r="D416">
        <v>2</v>
      </c>
      <c r="E416" s="5">
        <v>42855</v>
      </c>
      <c r="F416" s="14" t="s">
        <v>199</v>
      </c>
      <c r="G416" s="6">
        <f t="shared" ca="1" si="7"/>
        <v>86</v>
      </c>
    </row>
    <row r="417" spans="1:7" x14ac:dyDescent="0.25">
      <c r="A417" s="9" t="s">
        <v>74</v>
      </c>
      <c r="B417" s="11">
        <v>2</v>
      </c>
      <c r="C417" t="s">
        <v>77</v>
      </c>
      <c r="D417">
        <v>2</v>
      </c>
      <c r="E417" s="5">
        <v>43100</v>
      </c>
      <c r="F417" s="14" t="s">
        <v>119</v>
      </c>
      <c r="G417" s="6">
        <f t="shared" ca="1" si="7"/>
        <v>331</v>
      </c>
    </row>
    <row r="418" spans="1:7" x14ac:dyDescent="0.25">
      <c r="A418" s="9" t="s">
        <v>74</v>
      </c>
      <c r="B418" s="11">
        <v>2</v>
      </c>
      <c r="C418" t="s">
        <v>78</v>
      </c>
      <c r="D418">
        <v>2</v>
      </c>
      <c r="E418" s="5">
        <v>42825</v>
      </c>
      <c r="F418" s="14">
        <v>6111545</v>
      </c>
      <c r="G418" s="6">
        <f t="shared" ca="1" si="7"/>
        <v>56</v>
      </c>
    </row>
    <row r="419" spans="1:7" x14ac:dyDescent="0.25">
      <c r="A419" s="9" t="s">
        <v>74</v>
      </c>
      <c r="B419" s="11">
        <v>2</v>
      </c>
      <c r="C419" t="s">
        <v>79</v>
      </c>
      <c r="D419">
        <v>2</v>
      </c>
      <c r="E419" s="5">
        <v>43009</v>
      </c>
      <c r="F419" s="14" t="s">
        <v>200</v>
      </c>
      <c r="G419" s="6">
        <f t="shared" ca="1" si="7"/>
        <v>240</v>
      </c>
    </row>
    <row r="420" spans="1:7" x14ac:dyDescent="0.25">
      <c r="A420" s="9" t="s">
        <v>74</v>
      </c>
      <c r="B420" s="11">
        <v>2</v>
      </c>
      <c r="C420" t="s">
        <v>80</v>
      </c>
      <c r="D420">
        <v>1</v>
      </c>
      <c r="E420" s="5">
        <v>42947</v>
      </c>
      <c r="F420" s="14" t="s">
        <v>153</v>
      </c>
      <c r="G420" s="6">
        <f t="shared" ca="1" si="7"/>
        <v>178</v>
      </c>
    </row>
    <row r="421" spans="1:7" x14ac:dyDescent="0.25">
      <c r="A421" s="9" t="s">
        <v>74</v>
      </c>
      <c r="B421" s="11">
        <v>2</v>
      </c>
      <c r="C421" t="s">
        <v>81</v>
      </c>
      <c r="D421">
        <v>1</v>
      </c>
      <c r="E421" s="5">
        <v>43009</v>
      </c>
      <c r="F421" s="14" t="s">
        <v>154</v>
      </c>
      <c r="G421" s="6">
        <f t="shared" ca="1" si="7"/>
        <v>240</v>
      </c>
    </row>
    <row r="422" spans="1:7" x14ac:dyDescent="0.25">
      <c r="A422" s="9" t="s">
        <v>74</v>
      </c>
      <c r="B422" s="11">
        <v>2</v>
      </c>
      <c r="C422" t="s">
        <v>82</v>
      </c>
      <c r="D422">
        <v>1</v>
      </c>
      <c r="E422" s="5">
        <v>43069</v>
      </c>
      <c r="F422" s="14" t="s">
        <v>143</v>
      </c>
      <c r="G422" s="6">
        <f t="shared" ca="1" si="7"/>
        <v>300</v>
      </c>
    </row>
    <row r="423" spans="1:7" x14ac:dyDescent="0.25">
      <c r="A423" s="9" t="s">
        <v>74</v>
      </c>
      <c r="B423" s="11">
        <v>2</v>
      </c>
      <c r="C423" t="s">
        <v>83</v>
      </c>
      <c r="D423">
        <v>2</v>
      </c>
      <c r="E423" s="5">
        <v>42948</v>
      </c>
      <c r="F423" s="14" t="s">
        <v>144</v>
      </c>
      <c r="G423" s="6">
        <f t="shared" ca="1" si="7"/>
        <v>179</v>
      </c>
    </row>
    <row r="424" spans="1:7" x14ac:dyDescent="0.25">
      <c r="A424" s="9" t="s">
        <v>74</v>
      </c>
      <c r="B424" s="11">
        <v>2</v>
      </c>
      <c r="C424" t="s">
        <v>84</v>
      </c>
      <c r="D424">
        <v>10</v>
      </c>
      <c r="E424" s="5">
        <v>42887</v>
      </c>
      <c r="F424" s="14" t="s">
        <v>201</v>
      </c>
      <c r="G424" s="6">
        <f t="shared" ref="G424:G455" ca="1" si="8" xml:space="preserve"> E424 - TODAY()</f>
        <v>118</v>
      </c>
    </row>
    <row r="425" spans="1:7" x14ac:dyDescent="0.25">
      <c r="A425" s="9" t="s">
        <v>74</v>
      </c>
      <c r="B425" s="11">
        <v>2</v>
      </c>
      <c r="C425" t="s">
        <v>85</v>
      </c>
      <c r="D425">
        <v>1</v>
      </c>
      <c r="E425" s="5">
        <v>42855</v>
      </c>
      <c r="F425" s="14" t="s">
        <v>202</v>
      </c>
      <c r="G425" s="6">
        <f t="shared" ca="1" si="8"/>
        <v>86</v>
      </c>
    </row>
    <row r="426" spans="1:7" x14ac:dyDescent="0.25">
      <c r="A426" s="9" t="s">
        <v>74</v>
      </c>
      <c r="B426" s="11">
        <v>2</v>
      </c>
      <c r="C426" t="s">
        <v>69</v>
      </c>
      <c r="D426">
        <v>1</v>
      </c>
      <c r="E426" s="5">
        <v>43190</v>
      </c>
      <c r="F426" s="14" t="s">
        <v>168</v>
      </c>
      <c r="G426" s="6">
        <f t="shared" ca="1" si="8"/>
        <v>421</v>
      </c>
    </row>
    <row r="427" spans="1:7" x14ac:dyDescent="0.25">
      <c r="A427" s="9" t="s">
        <v>74</v>
      </c>
      <c r="B427" s="11">
        <v>2</v>
      </c>
      <c r="C427" t="s">
        <v>86</v>
      </c>
      <c r="D427">
        <v>1</v>
      </c>
      <c r="E427" s="5">
        <v>42856</v>
      </c>
      <c r="F427" s="14" t="s">
        <v>203</v>
      </c>
      <c r="G427" s="6">
        <f t="shared" ca="1" si="8"/>
        <v>87</v>
      </c>
    </row>
    <row r="428" spans="1:7" x14ac:dyDescent="0.25">
      <c r="A428" s="9" t="s">
        <v>74</v>
      </c>
      <c r="B428" s="11">
        <v>2</v>
      </c>
      <c r="C428" t="s">
        <v>87</v>
      </c>
      <c r="D428">
        <v>1</v>
      </c>
      <c r="E428" s="5">
        <v>43190</v>
      </c>
      <c r="F428" s="14" t="s">
        <v>204</v>
      </c>
      <c r="G428" s="6">
        <f t="shared" ca="1" si="8"/>
        <v>421</v>
      </c>
    </row>
    <row r="429" spans="1:7" x14ac:dyDescent="0.25">
      <c r="A429" s="9" t="s">
        <v>74</v>
      </c>
      <c r="B429" s="11">
        <v>2</v>
      </c>
      <c r="C429" t="s">
        <v>88</v>
      </c>
      <c r="D429">
        <v>2</v>
      </c>
      <c r="E429" s="5">
        <v>43008</v>
      </c>
      <c r="F429" s="14">
        <v>151011</v>
      </c>
      <c r="G429" s="6">
        <f t="shared" ca="1" si="8"/>
        <v>239</v>
      </c>
    </row>
    <row r="430" spans="1:7" x14ac:dyDescent="0.25">
      <c r="A430" s="9" t="s">
        <v>74</v>
      </c>
      <c r="B430" s="11">
        <v>2</v>
      </c>
      <c r="C430" t="s">
        <v>89</v>
      </c>
      <c r="D430">
        <v>2</v>
      </c>
      <c r="E430" s="5">
        <v>43496</v>
      </c>
      <c r="F430" s="14" t="s">
        <v>205</v>
      </c>
      <c r="G430" s="6">
        <f t="shared" ca="1" si="8"/>
        <v>727</v>
      </c>
    </row>
    <row r="431" spans="1:7" x14ac:dyDescent="0.25">
      <c r="A431" s="9" t="s">
        <v>74</v>
      </c>
      <c r="B431" s="11">
        <v>2</v>
      </c>
      <c r="C431" t="s">
        <v>90</v>
      </c>
      <c r="D431">
        <v>1</v>
      </c>
      <c r="E431" s="5">
        <v>43251</v>
      </c>
      <c r="F431" s="14">
        <v>15315331</v>
      </c>
      <c r="G431" s="6">
        <f t="shared" ca="1" si="8"/>
        <v>482</v>
      </c>
    </row>
    <row r="432" spans="1:7" x14ac:dyDescent="0.25">
      <c r="A432" s="9" t="s">
        <v>74</v>
      </c>
      <c r="B432" s="11">
        <v>2</v>
      </c>
      <c r="C432" t="s">
        <v>91</v>
      </c>
      <c r="D432">
        <v>2</v>
      </c>
      <c r="E432" s="5">
        <v>43191</v>
      </c>
      <c r="F432" s="14" t="s">
        <v>163</v>
      </c>
      <c r="G432" s="6">
        <f t="shared" ca="1" si="8"/>
        <v>422</v>
      </c>
    </row>
    <row r="433" spans="1:7" x14ac:dyDescent="0.25">
      <c r="A433" s="9" t="s">
        <v>74</v>
      </c>
      <c r="B433" s="11">
        <v>2</v>
      </c>
      <c r="C433" t="s">
        <v>92</v>
      </c>
      <c r="D433">
        <v>1</v>
      </c>
      <c r="E433" s="5">
        <v>42917</v>
      </c>
      <c r="F433" s="14" t="s">
        <v>206</v>
      </c>
      <c r="G433" s="6">
        <f t="shared" ca="1" si="8"/>
        <v>148</v>
      </c>
    </row>
    <row r="434" spans="1:7" x14ac:dyDescent="0.25">
      <c r="A434" s="9" t="s">
        <v>74</v>
      </c>
      <c r="B434" s="11">
        <v>2</v>
      </c>
      <c r="C434" t="s">
        <v>93</v>
      </c>
      <c r="D434">
        <v>4</v>
      </c>
      <c r="E434" s="5">
        <v>43131</v>
      </c>
      <c r="F434" s="14" t="s">
        <v>207</v>
      </c>
      <c r="G434" s="6">
        <f t="shared" ca="1" si="8"/>
        <v>362</v>
      </c>
    </row>
    <row r="435" spans="1:7" x14ac:dyDescent="0.25">
      <c r="A435" s="9" t="s">
        <v>74</v>
      </c>
      <c r="B435" s="11">
        <v>2</v>
      </c>
      <c r="C435" t="s">
        <v>94</v>
      </c>
      <c r="D435">
        <v>6</v>
      </c>
      <c r="E435" s="5">
        <v>43131</v>
      </c>
      <c r="F435" s="14">
        <v>6112401</v>
      </c>
      <c r="G435" s="6">
        <f t="shared" ca="1" si="8"/>
        <v>362</v>
      </c>
    </row>
    <row r="436" spans="1:7" x14ac:dyDescent="0.25">
      <c r="A436" s="9" t="s">
        <v>74</v>
      </c>
      <c r="B436" s="11">
        <v>2</v>
      </c>
      <c r="C436" t="s">
        <v>95</v>
      </c>
      <c r="D436">
        <v>10</v>
      </c>
      <c r="E436" s="5">
        <v>43646</v>
      </c>
      <c r="F436" s="14">
        <v>6138412</v>
      </c>
      <c r="G436" s="6">
        <f t="shared" ca="1" si="8"/>
        <v>877</v>
      </c>
    </row>
    <row r="437" spans="1:7" x14ac:dyDescent="0.25">
      <c r="A437" s="9" t="s">
        <v>74</v>
      </c>
      <c r="B437" s="11">
        <v>3</v>
      </c>
      <c r="C437" t="s">
        <v>12</v>
      </c>
      <c r="D437">
        <v>3</v>
      </c>
      <c r="E437" s="5">
        <v>43131</v>
      </c>
      <c r="G437" s="6">
        <f t="shared" ca="1" si="8"/>
        <v>362</v>
      </c>
    </row>
    <row r="438" spans="1:7" x14ac:dyDescent="0.25">
      <c r="A438" s="9" t="s">
        <v>74</v>
      </c>
      <c r="B438" s="11">
        <v>3</v>
      </c>
      <c r="C438" t="s">
        <v>75</v>
      </c>
      <c r="D438">
        <v>2</v>
      </c>
      <c r="E438" s="5">
        <v>43131</v>
      </c>
      <c r="G438" s="6">
        <f t="shared" ca="1" si="8"/>
        <v>362</v>
      </c>
    </row>
    <row r="439" spans="1:7" x14ac:dyDescent="0.25">
      <c r="A439" s="9" t="s">
        <v>74</v>
      </c>
      <c r="B439" s="11">
        <v>3</v>
      </c>
      <c r="C439" t="s">
        <v>76</v>
      </c>
      <c r="D439">
        <v>2</v>
      </c>
      <c r="E439" s="5">
        <v>43131</v>
      </c>
      <c r="G439" s="6">
        <f t="shared" ca="1" si="8"/>
        <v>362</v>
      </c>
    </row>
    <row r="440" spans="1:7" x14ac:dyDescent="0.25">
      <c r="A440" s="9" t="s">
        <v>74</v>
      </c>
      <c r="B440" s="11">
        <v>3</v>
      </c>
      <c r="C440" t="s">
        <v>77</v>
      </c>
      <c r="D440">
        <v>2</v>
      </c>
      <c r="E440" s="5">
        <v>43131</v>
      </c>
      <c r="G440" s="6">
        <f t="shared" ca="1" si="8"/>
        <v>362</v>
      </c>
    </row>
    <row r="441" spans="1:7" x14ac:dyDescent="0.25">
      <c r="A441" s="9" t="s">
        <v>74</v>
      </c>
      <c r="B441" s="11">
        <v>3</v>
      </c>
      <c r="C441" t="s">
        <v>78</v>
      </c>
      <c r="D441">
        <v>2</v>
      </c>
      <c r="E441" s="5">
        <v>43131</v>
      </c>
      <c r="G441" s="6">
        <f t="shared" ca="1" si="8"/>
        <v>362</v>
      </c>
    </row>
    <row r="442" spans="1:7" x14ac:dyDescent="0.25">
      <c r="A442" s="9" t="s">
        <v>74</v>
      </c>
      <c r="B442" s="11">
        <v>3</v>
      </c>
      <c r="C442" t="s">
        <v>79</v>
      </c>
      <c r="D442">
        <v>2</v>
      </c>
      <c r="E442" s="5">
        <v>43131</v>
      </c>
      <c r="G442" s="6">
        <f t="shared" ca="1" si="8"/>
        <v>362</v>
      </c>
    </row>
    <row r="443" spans="1:7" x14ac:dyDescent="0.25">
      <c r="A443" s="9" t="s">
        <v>74</v>
      </c>
      <c r="B443" s="11">
        <v>3</v>
      </c>
      <c r="C443" t="s">
        <v>80</v>
      </c>
      <c r="D443">
        <v>1</v>
      </c>
      <c r="E443" s="5">
        <v>43131</v>
      </c>
      <c r="G443" s="6">
        <f t="shared" ca="1" si="8"/>
        <v>362</v>
      </c>
    </row>
    <row r="444" spans="1:7" x14ac:dyDescent="0.25">
      <c r="A444" s="9" t="s">
        <v>74</v>
      </c>
      <c r="B444" s="11">
        <v>3</v>
      </c>
      <c r="C444" t="s">
        <v>81</v>
      </c>
      <c r="D444">
        <v>1</v>
      </c>
      <c r="E444" s="5">
        <v>43131</v>
      </c>
      <c r="G444" s="6">
        <f t="shared" ca="1" si="8"/>
        <v>362</v>
      </c>
    </row>
    <row r="445" spans="1:7" x14ac:dyDescent="0.25">
      <c r="A445" s="9" t="s">
        <v>74</v>
      </c>
      <c r="B445" s="11">
        <v>3</v>
      </c>
      <c r="C445" t="s">
        <v>82</v>
      </c>
      <c r="D445">
        <v>1</v>
      </c>
      <c r="E445" s="5">
        <v>43131</v>
      </c>
      <c r="G445" s="6">
        <f t="shared" ca="1" si="8"/>
        <v>362</v>
      </c>
    </row>
    <row r="446" spans="1:7" x14ac:dyDescent="0.25">
      <c r="A446" s="9" t="s">
        <v>74</v>
      </c>
      <c r="B446" s="11">
        <v>3</v>
      </c>
      <c r="C446" t="s">
        <v>83</v>
      </c>
      <c r="D446">
        <v>2</v>
      </c>
      <c r="E446" s="5">
        <v>43131</v>
      </c>
      <c r="G446" s="6">
        <f t="shared" ca="1" si="8"/>
        <v>362</v>
      </c>
    </row>
    <row r="447" spans="1:7" x14ac:dyDescent="0.25">
      <c r="A447" s="9" t="s">
        <v>74</v>
      </c>
      <c r="B447" s="11">
        <v>3</v>
      </c>
      <c r="C447" t="s">
        <v>84</v>
      </c>
      <c r="D447">
        <v>10</v>
      </c>
      <c r="E447" s="5">
        <v>43131</v>
      </c>
      <c r="G447" s="6">
        <f t="shared" ca="1" si="8"/>
        <v>362</v>
      </c>
    </row>
    <row r="448" spans="1:7" x14ac:dyDescent="0.25">
      <c r="A448" s="9" t="s">
        <v>74</v>
      </c>
      <c r="B448" s="11">
        <v>3</v>
      </c>
      <c r="C448" t="s">
        <v>85</v>
      </c>
      <c r="D448">
        <v>1</v>
      </c>
      <c r="E448" s="5">
        <v>43131</v>
      </c>
      <c r="G448" s="6">
        <f t="shared" ca="1" si="8"/>
        <v>362</v>
      </c>
    </row>
    <row r="449" spans="1:7" x14ac:dyDescent="0.25">
      <c r="A449" s="9" t="s">
        <v>74</v>
      </c>
      <c r="B449" s="11">
        <v>3</v>
      </c>
      <c r="C449" t="s">
        <v>69</v>
      </c>
      <c r="D449">
        <v>1</v>
      </c>
      <c r="E449" s="5">
        <v>43131</v>
      </c>
      <c r="G449" s="6">
        <f t="shared" ca="1" si="8"/>
        <v>362</v>
      </c>
    </row>
    <row r="450" spans="1:7" x14ac:dyDescent="0.25">
      <c r="A450" s="9" t="s">
        <v>74</v>
      </c>
      <c r="B450" s="11">
        <v>3</v>
      </c>
      <c r="C450" t="s">
        <v>86</v>
      </c>
      <c r="D450">
        <v>1</v>
      </c>
      <c r="E450" s="5">
        <v>43131</v>
      </c>
      <c r="G450" s="6">
        <f t="shared" ca="1" si="8"/>
        <v>362</v>
      </c>
    </row>
    <row r="451" spans="1:7" x14ac:dyDescent="0.25">
      <c r="A451" s="9" t="s">
        <v>74</v>
      </c>
      <c r="B451" s="11">
        <v>3</v>
      </c>
      <c r="C451" t="s">
        <v>87</v>
      </c>
      <c r="D451">
        <v>1</v>
      </c>
      <c r="E451" s="5">
        <v>43131</v>
      </c>
      <c r="G451" s="6">
        <f t="shared" ca="1" si="8"/>
        <v>362</v>
      </c>
    </row>
    <row r="452" spans="1:7" x14ac:dyDescent="0.25">
      <c r="A452" s="9" t="s">
        <v>74</v>
      </c>
      <c r="B452" s="11">
        <v>3</v>
      </c>
      <c r="C452" t="s">
        <v>88</v>
      </c>
      <c r="D452">
        <v>2</v>
      </c>
      <c r="E452" s="5">
        <v>43131</v>
      </c>
      <c r="G452" s="6">
        <f t="shared" ca="1" si="8"/>
        <v>362</v>
      </c>
    </row>
    <row r="453" spans="1:7" x14ac:dyDescent="0.25">
      <c r="A453" s="9" t="s">
        <v>74</v>
      </c>
      <c r="B453" s="11">
        <v>3</v>
      </c>
      <c r="C453" t="s">
        <v>89</v>
      </c>
      <c r="D453">
        <v>2</v>
      </c>
      <c r="E453" s="5">
        <v>43131</v>
      </c>
      <c r="G453" s="6">
        <f t="shared" ca="1" si="8"/>
        <v>362</v>
      </c>
    </row>
    <row r="454" spans="1:7" x14ac:dyDescent="0.25">
      <c r="A454" s="9" t="s">
        <v>74</v>
      </c>
      <c r="B454" s="11">
        <v>3</v>
      </c>
      <c r="C454" t="s">
        <v>90</v>
      </c>
      <c r="D454">
        <v>1</v>
      </c>
      <c r="E454" s="5">
        <v>43131</v>
      </c>
      <c r="G454" s="6">
        <f t="shared" ca="1" si="8"/>
        <v>362</v>
      </c>
    </row>
    <row r="455" spans="1:7" x14ac:dyDescent="0.25">
      <c r="A455" s="9" t="s">
        <v>74</v>
      </c>
      <c r="B455" s="11">
        <v>3</v>
      </c>
      <c r="C455" t="s">
        <v>91</v>
      </c>
      <c r="D455">
        <v>2</v>
      </c>
      <c r="E455" s="5">
        <v>43131</v>
      </c>
      <c r="G455" s="6">
        <f t="shared" ca="1" si="8"/>
        <v>362</v>
      </c>
    </row>
    <row r="456" spans="1:7" x14ac:dyDescent="0.25">
      <c r="A456" s="9" t="s">
        <v>74</v>
      </c>
      <c r="B456" s="11">
        <v>3</v>
      </c>
      <c r="C456" t="s">
        <v>92</v>
      </c>
      <c r="D456">
        <v>1</v>
      </c>
      <c r="E456" s="5">
        <v>43131</v>
      </c>
      <c r="G456" s="6">
        <f t="shared" ref="G456:G487" ca="1" si="9" xml:space="preserve"> E456 - TODAY()</f>
        <v>362</v>
      </c>
    </row>
    <row r="457" spans="1:7" x14ac:dyDescent="0.25">
      <c r="A457" s="9" t="s">
        <v>74</v>
      </c>
      <c r="B457" s="11">
        <v>3</v>
      </c>
      <c r="C457" t="s">
        <v>93</v>
      </c>
      <c r="D457">
        <v>4</v>
      </c>
      <c r="E457" s="5">
        <v>43131</v>
      </c>
      <c r="G457" s="6">
        <f t="shared" ca="1" si="9"/>
        <v>362</v>
      </c>
    </row>
    <row r="458" spans="1:7" x14ac:dyDescent="0.25">
      <c r="A458" s="9" t="s">
        <v>74</v>
      </c>
      <c r="B458" s="11">
        <v>3</v>
      </c>
      <c r="C458" t="s">
        <v>94</v>
      </c>
      <c r="D458">
        <v>6</v>
      </c>
      <c r="E458" s="5">
        <v>43131</v>
      </c>
      <c r="G458" s="6">
        <f t="shared" ca="1" si="9"/>
        <v>362</v>
      </c>
    </row>
    <row r="459" spans="1:7" x14ac:dyDescent="0.25">
      <c r="A459" s="9" t="s">
        <v>74</v>
      </c>
      <c r="B459" s="11">
        <v>3</v>
      </c>
      <c r="C459" t="s">
        <v>95</v>
      </c>
      <c r="D459">
        <v>10</v>
      </c>
      <c r="E459" s="5">
        <v>43131</v>
      </c>
      <c r="G459" s="6">
        <f t="shared" ca="1" si="9"/>
        <v>362</v>
      </c>
    </row>
    <row r="460" spans="1:7" x14ac:dyDescent="0.25">
      <c r="A460" s="9" t="s">
        <v>19</v>
      </c>
      <c r="B460" s="11">
        <v>1</v>
      </c>
      <c r="C460" s="1" t="s">
        <v>3</v>
      </c>
      <c r="D460">
        <v>3</v>
      </c>
      <c r="E460" s="5">
        <v>43220</v>
      </c>
      <c r="F460" s="14" t="s">
        <v>166</v>
      </c>
      <c r="G460" s="6">
        <f t="shared" ca="1" si="9"/>
        <v>451</v>
      </c>
    </row>
    <row r="461" spans="1:7" x14ac:dyDescent="0.25">
      <c r="A461" s="9" t="s">
        <v>19</v>
      </c>
      <c r="B461" s="11">
        <v>1</v>
      </c>
      <c r="C461" t="s">
        <v>4</v>
      </c>
      <c r="D461">
        <v>4</v>
      </c>
      <c r="E461" s="5">
        <v>42947</v>
      </c>
      <c r="F461" s="14">
        <v>6010187</v>
      </c>
      <c r="G461" s="6">
        <f t="shared" ca="1" si="9"/>
        <v>178</v>
      </c>
    </row>
    <row r="462" spans="1:7" x14ac:dyDescent="0.25">
      <c r="A462" s="9" t="s">
        <v>19</v>
      </c>
      <c r="B462" s="11">
        <v>1</v>
      </c>
      <c r="C462" t="s">
        <v>5</v>
      </c>
      <c r="D462">
        <v>1</v>
      </c>
      <c r="E462" s="5">
        <v>42978</v>
      </c>
      <c r="F462" s="14">
        <v>110975</v>
      </c>
      <c r="G462" s="6">
        <f t="shared" ca="1" si="9"/>
        <v>209</v>
      </c>
    </row>
    <row r="463" spans="1:7" x14ac:dyDescent="0.25">
      <c r="A463" s="9" t="s">
        <v>19</v>
      </c>
      <c r="B463" s="11">
        <v>1</v>
      </c>
      <c r="C463" t="s">
        <v>6</v>
      </c>
      <c r="D463">
        <v>2</v>
      </c>
      <c r="E463" s="5">
        <v>42825</v>
      </c>
      <c r="F463" s="14">
        <v>3070849</v>
      </c>
      <c r="G463" s="6">
        <f t="shared" ca="1" si="9"/>
        <v>56</v>
      </c>
    </row>
    <row r="464" spans="1:7" x14ac:dyDescent="0.25">
      <c r="A464" s="9" t="s">
        <v>19</v>
      </c>
      <c r="B464" s="11">
        <v>1</v>
      </c>
      <c r="C464" t="s">
        <v>7</v>
      </c>
      <c r="D464">
        <v>1</v>
      </c>
      <c r="E464" s="5">
        <v>42855</v>
      </c>
      <c r="F464" s="14" t="s">
        <v>167</v>
      </c>
      <c r="G464" s="6">
        <f t="shared" ca="1" si="9"/>
        <v>86</v>
      </c>
    </row>
    <row r="465" spans="1:13" x14ac:dyDescent="0.25">
      <c r="A465" s="9" t="s">
        <v>19</v>
      </c>
      <c r="B465" s="11">
        <v>1</v>
      </c>
      <c r="C465" t="s">
        <v>8</v>
      </c>
      <c r="D465">
        <v>1</v>
      </c>
      <c r="E465" s="5">
        <v>42794</v>
      </c>
      <c r="F465" s="14" t="s">
        <v>155</v>
      </c>
      <c r="G465" s="6">
        <f t="shared" ca="1" si="9"/>
        <v>25</v>
      </c>
      <c r="M465" t="s">
        <v>237</v>
      </c>
    </row>
    <row r="466" spans="1:13" x14ac:dyDescent="0.25">
      <c r="A466" s="9" t="s">
        <v>19</v>
      </c>
      <c r="B466" s="11">
        <v>1</v>
      </c>
      <c r="C466" t="s">
        <v>9</v>
      </c>
      <c r="D466">
        <v>1</v>
      </c>
      <c r="E466" s="5">
        <v>43190</v>
      </c>
      <c r="F466" s="14" t="s">
        <v>168</v>
      </c>
      <c r="G466" s="6">
        <f t="shared" ca="1" si="9"/>
        <v>421</v>
      </c>
    </row>
    <row r="467" spans="1:13" x14ac:dyDescent="0.25">
      <c r="A467" s="9" t="s">
        <v>19</v>
      </c>
      <c r="B467" s="11">
        <v>1</v>
      </c>
      <c r="C467" t="s">
        <v>10</v>
      </c>
      <c r="D467">
        <v>1</v>
      </c>
      <c r="E467" s="5">
        <v>43039</v>
      </c>
      <c r="F467" s="14" t="s">
        <v>169</v>
      </c>
      <c r="G467" s="6">
        <f t="shared" ca="1" si="9"/>
        <v>270</v>
      </c>
    </row>
    <row r="468" spans="1:13" x14ac:dyDescent="0.25">
      <c r="A468" s="9" t="s">
        <v>19</v>
      </c>
      <c r="B468" s="11">
        <v>1</v>
      </c>
      <c r="C468" t="s">
        <v>11</v>
      </c>
      <c r="D468">
        <v>1</v>
      </c>
      <c r="E468" s="5">
        <v>43039</v>
      </c>
      <c r="F468" s="14">
        <v>84</v>
      </c>
      <c r="G468" s="6">
        <f t="shared" ca="1" si="9"/>
        <v>270</v>
      </c>
    </row>
    <row r="469" spans="1:13" x14ac:dyDescent="0.25">
      <c r="A469" s="9" t="s">
        <v>19</v>
      </c>
      <c r="B469" s="11">
        <v>1</v>
      </c>
      <c r="C469" t="s">
        <v>12</v>
      </c>
      <c r="D469">
        <v>1</v>
      </c>
      <c r="E469" s="5">
        <v>43131</v>
      </c>
      <c r="F469" s="14">
        <v>6011078</v>
      </c>
      <c r="G469" s="6">
        <f t="shared" ca="1" si="9"/>
        <v>362</v>
      </c>
    </row>
    <row r="470" spans="1:13" x14ac:dyDescent="0.25">
      <c r="A470" s="9" t="s">
        <v>19</v>
      </c>
      <c r="B470" s="11">
        <v>1</v>
      </c>
      <c r="C470" t="s">
        <v>13</v>
      </c>
      <c r="D470">
        <v>1</v>
      </c>
      <c r="E470" s="5">
        <v>42856</v>
      </c>
      <c r="F470" s="14" t="s">
        <v>170</v>
      </c>
      <c r="G470" s="6">
        <f t="shared" ca="1" si="9"/>
        <v>87</v>
      </c>
    </row>
    <row r="471" spans="1:13" x14ac:dyDescent="0.25">
      <c r="A471" s="9" t="s">
        <v>19</v>
      </c>
      <c r="B471" s="11">
        <v>1</v>
      </c>
      <c r="C471" t="s">
        <v>14</v>
      </c>
      <c r="D471">
        <v>1</v>
      </c>
      <c r="E471" s="5">
        <v>43312</v>
      </c>
      <c r="F471" s="14">
        <v>6108953</v>
      </c>
      <c r="G471" s="6">
        <f t="shared" ca="1" si="9"/>
        <v>543</v>
      </c>
    </row>
    <row r="472" spans="1:13" x14ac:dyDescent="0.25">
      <c r="A472" s="9" t="s">
        <v>19</v>
      </c>
      <c r="B472" s="11">
        <v>1</v>
      </c>
      <c r="C472" t="s">
        <v>15</v>
      </c>
      <c r="D472">
        <v>1</v>
      </c>
      <c r="E472" s="5">
        <v>42916</v>
      </c>
      <c r="F472" s="14" t="s">
        <v>171</v>
      </c>
      <c r="G472" s="6">
        <f t="shared" ca="1" si="9"/>
        <v>147</v>
      </c>
    </row>
    <row r="473" spans="1:13" x14ac:dyDescent="0.25">
      <c r="A473" s="9" t="s">
        <v>19</v>
      </c>
      <c r="B473" s="11">
        <v>1</v>
      </c>
      <c r="C473" t="s">
        <v>16</v>
      </c>
      <c r="D473">
        <v>1</v>
      </c>
      <c r="E473" s="5">
        <v>43159</v>
      </c>
      <c r="F473" s="14">
        <v>6011325</v>
      </c>
      <c r="G473" s="6">
        <f t="shared" ca="1" si="9"/>
        <v>390</v>
      </c>
    </row>
    <row r="474" spans="1:13" x14ac:dyDescent="0.25">
      <c r="A474" s="9" t="s">
        <v>19</v>
      </c>
      <c r="B474" s="11">
        <v>1</v>
      </c>
      <c r="C474" t="s">
        <v>17</v>
      </c>
      <c r="D474">
        <v>1</v>
      </c>
      <c r="E474" s="5">
        <v>42886</v>
      </c>
      <c r="F474" s="14" t="s">
        <v>172</v>
      </c>
      <c r="G474" s="6">
        <f t="shared" ca="1" si="9"/>
        <v>117</v>
      </c>
    </row>
    <row r="475" spans="1:13" x14ac:dyDescent="0.25">
      <c r="A475" s="9" t="s">
        <v>19</v>
      </c>
      <c r="B475" s="11">
        <v>1</v>
      </c>
      <c r="C475" t="s">
        <v>18</v>
      </c>
      <c r="D475">
        <v>3</v>
      </c>
      <c r="E475" s="5" t="s">
        <v>173</v>
      </c>
      <c r="F475" s="14" t="s">
        <v>173</v>
      </c>
      <c r="G475" s="6" t="e">
        <f t="shared" ca="1" si="9"/>
        <v>#VALUE!</v>
      </c>
    </row>
    <row r="476" spans="1:13" x14ac:dyDescent="0.25">
      <c r="A476" s="9" t="s">
        <v>74</v>
      </c>
      <c r="B476" s="11">
        <v>4</v>
      </c>
      <c r="C476" t="s">
        <v>12</v>
      </c>
      <c r="D476">
        <v>3</v>
      </c>
      <c r="E476" s="5">
        <v>43131</v>
      </c>
      <c r="F476" s="14">
        <v>6011078</v>
      </c>
      <c r="G476" s="6">
        <f t="shared" ca="1" si="9"/>
        <v>362</v>
      </c>
    </row>
    <row r="477" spans="1:13" x14ac:dyDescent="0.25">
      <c r="A477" s="9" t="s">
        <v>74</v>
      </c>
      <c r="B477" s="11">
        <v>4</v>
      </c>
      <c r="C477" t="s">
        <v>75</v>
      </c>
      <c r="D477">
        <v>2</v>
      </c>
      <c r="E477" s="5">
        <v>42794</v>
      </c>
      <c r="F477" s="14">
        <v>6010748</v>
      </c>
      <c r="G477" s="6">
        <f t="shared" ca="1" si="9"/>
        <v>25</v>
      </c>
    </row>
    <row r="478" spans="1:13" x14ac:dyDescent="0.25">
      <c r="A478" s="9" t="s">
        <v>74</v>
      </c>
      <c r="B478" s="11">
        <v>4</v>
      </c>
      <c r="C478" t="s">
        <v>76</v>
      </c>
      <c r="D478">
        <v>2</v>
      </c>
      <c r="E478" s="5">
        <v>42855</v>
      </c>
      <c r="F478" s="14" t="s">
        <v>167</v>
      </c>
      <c r="G478" s="6">
        <f t="shared" ca="1" si="9"/>
        <v>86</v>
      </c>
    </row>
    <row r="479" spans="1:13" x14ac:dyDescent="0.25">
      <c r="A479" s="9" t="s">
        <v>74</v>
      </c>
      <c r="B479" s="11">
        <v>4</v>
      </c>
      <c r="C479" t="s">
        <v>77</v>
      </c>
      <c r="D479">
        <v>2</v>
      </c>
      <c r="E479" s="5">
        <v>42979</v>
      </c>
      <c r="F479" s="14" t="s">
        <v>141</v>
      </c>
      <c r="G479" s="6">
        <f t="shared" ca="1" si="9"/>
        <v>210</v>
      </c>
    </row>
    <row r="480" spans="1:13" x14ac:dyDescent="0.25">
      <c r="A480" s="9" t="s">
        <v>74</v>
      </c>
      <c r="B480" s="11">
        <v>4</v>
      </c>
      <c r="C480" t="s">
        <v>78</v>
      </c>
      <c r="D480">
        <v>2</v>
      </c>
      <c r="E480" s="5">
        <v>42855</v>
      </c>
      <c r="F480" s="14">
        <v>6111872</v>
      </c>
      <c r="G480" s="6">
        <f t="shared" ca="1" si="9"/>
        <v>86</v>
      </c>
    </row>
    <row r="481" spans="1:7" x14ac:dyDescent="0.25">
      <c r="A481" s="9" t="s">
        <v>74</v>
      </c>
      <c r="B481" s="11">
        <v>4</v>
      </c>
      <c r="C481" t="s">
        <v>79</v>
      </c>
      <c r="D481">
        <v>2</v>
      </c>
      <c r="E481" s="5">
        <v>42826</v>
      </c>
      <c r="F481" s="14" t="s">
        <v>152</v>
      </c>
      <c r="G481" s="6">
        <f t="shared" ca="1" si="9"/>
        <v>57</v>
      </c>
    </row>
    <row r="482" spans="1:7" x14ac:dyDescent="0.25">
      <c r="A482" s="9" t="s">
        <v>74</v>
      </c>
      <c r="B482" s="11">
        <v>4</v>
      </c>
      <c r="C482" t="s">
        <v>80</v>
      </c>
      <c r="D482">
        <v>1</v>
      </c>
      <c r="E482" s="5">
        <v>42947</v>
      </c>
      <c r="F482" s="14" t="s">
        <v>153</v>
      </c>
      <c r="G482" s="6">
        <f t="shared" ca="1" si="9"/>
        <v>178</v>
      </c>
    </row>
    <row r="483" spans="1:7" x14ac:dyDescent="0.25">
      <c r="A483" s="9" t="s">
        <v>74</v>
      </c>
      <c r="B483" s="11">
        <v>4</v>
      </c>
      <c r="C483" t="s">
        <v>81</v>
      </c>
      <c r="D483">
        <v>1</v>
      </c>
      <c r="E483" s="5">
        <v>43009</v>
      </c>
      <c r="F483" s="14" t="s">
        <v>154</v>
      </c>
      <c r="G483" s="6">
        <f t="shared" ca="1" si="9"/>
        <v>240</v>
      </c>
    </row>
    <row r="484" spans="1:7" x14ac:dyDescent="0.25">
      <c r="A484" s="9" t="s">
        <v>74</v>
      </c>
      <c r="B484" s="11">
        <v>4</v>
      </c>
      <c r="C484" t="s">
        <v>82</v>
      </c>
      <c r="D484">
        <v>1</v>
      </c>
      <c r="E484" s="5">
        <v>42794</v>
      </c>
      <c r="F484" s="14" t="s">
        <v>155</v>
      </c>
      <c r="G484" s="6">
        <f t="shared" ca="1" si="9"/>
        <v>25</v>
      </c>
    </row>
    <row r="485" spans="1:7" x14ac:dyDescent="0.25">
      <c r="A485" s="9" t="s">
        <v>74</v>
      </c>
      <c r="B485" s="11">
        <v>4</v>
      </c>
      <c r="C485" t="s">
        <v>83</v>
      </c>
      <c r="D485">
        <v>2</v>
      </c>
      <c r="E485" s="5">
        <v>42795</v>
      </c>
      <c r="F485" s="14" t="s">
        <v>144</v>
      </c>
      <c r="G485" s="6">
        <f t="shared" ca="1" si="9"/>
        <v>26</v>
      </c>
    </row>
    <row r="486" spans="1:7" x14ac:dyDescent="0.25">
      <c r="A486" s="9" t="s">
        <v>74</v>
      </c>
      <c r="B486" s="11">
        <v>4</v>
      </c>
      <c r="C486" t="s">
        <v>84</v>
      </c>
      <c r="D486">
        <v>10</v>
      </c>
      <c r="E486" s="5">
        <v>43009</v>
      </c>
      <c r="F486" s="14" t="s">
        <v>239</v>
      </c>
      <c r="G486" s="6">
        <f t="shared" ca="1" si="9"/>
        <v>240</v>
      </c>
    </row>
    <row r="487" spans="1:7" x14ac:dyDescent="0.25">
      <c r="A487" s="9" t="s">
        <v>74</v>
      </c>
      <c r="B487" s="11">
        <v>4</v>
      </c>
      <c r="C487" t="s">
        <v>85</v>
      </c>
      <c r="D487">
        <v>1</v>
      </c>
      <c r="E487" s="5">
        <v>42916</v>
      </c>
      <c r="F487" s="14" t="s">
        <v>240</v>
      </c>
      <c r="G487" s="6">
        <f t="shared" ca="1" si="9"/>
        <v>147</v>
      </c>
    </row>
    <row r="488" spans="1:7" x14ac:dyDescent="0.25">
      <c r="A488" s="9" t="s">
        <v>74</v>
      </c>
      <c r="B488" s="11">
        <v>4</v>
      </c>
      <c r="C488" t="s">
        <v>69</v>
      </c>
      <c r="D488">
        <v>1</v>
      </c>
      <c r="E488" s="5">
        <v>43100</v>
      </c>
      <c r="F488" s="14" t="s">
        <v>168</v>
      </c>
      <c r="G488" s="6">
        <f t="shared" ref="G488:G513" ca="1" si="10" xml:space="preserve"> E488 - TODAY()</f>
        <v>331</v>
      </c>
    </row>
    <row r="489" spans="1:7" x14ac:dyDescent="0.25">
      <c r="A489" s="9" t="s">
        <v>74</v>
      </c>
      <c r="B489" s="11">
        <v>4</v>
      </c>
      <c r="C489" t="s">
        <v>86</v>
      </c>
      <c r="D489">
        <v>1</v>
      </c>
      <c r="E489" s="5">
        <v>42826</v>
      </c>
      <c r="F489" s="14" t="s">
        <v>241</v>
      </c>
      <c r="G489" s="6">
        <f t="shared" ca="1" si="10"/>
        <v>57</v>
      </c>
    </row>
    <row r="490" spans="1:7" x14ac:dyDescent="0.25">
      <c r="A490" s="9" t="s">
        <v>74</v>
      </c>
      <c r="B490" s="11">
        <v>4</v>
      </c>
      <c r="C490" t="s">
        <v>87</v>
      </c>
      <c r="D490">
        <v>1</v>
      </c>
      <c r="E490" s="5">
        <v>43190</v>
      </c>
      <c r="F490" s="14" t="s">
        <v>242</v>
      </c>
      <c r="G490" s="6">
        <f t="shared" ca="1" si="10"/>
        <v>421</v>
      </c>
    </row>
    <row r="491" spans="1:7" x14ac:dyDescent="0.25">
      <c r="A491" s="9" t="s">
        <v>74</v>
      </c>
      <c r="B491" s="11">
        <v>4</v>
      </c>
      <c r="C491" t="s">
        <v>88</v>
      </c>
      <c r="D491">
        <v>2</v>
      </c>
      <c r="E491" s="5">
        <v>42826</v>
      </c>
      <c r="F491" s="14" t="s">
        <v>243</v>
      </c>
      <c r="G491" s="6">
        <f t="shared" ca="1" si="10"/>
        <v>57</v>
      </c>
    </row>
    <row r="492" spans="1:7" x14ac:dyDescent="0.25">
      <c r="A492" s="9" t="s">
        <v>74</v>
      </c>
      <c r="B492" s="11">
        <v>4</v>
      </c>
      <c r="C492" t="s">
        <v>89</v>
      </c>
      <c r="D492">
        <v>2</v>
      </c>
      <c r="E492" s="5">
        <v>42916</v>
      </c>
      <c r="F492" s="14" t="s">
        <v>244</v>
      </c>
      <c r="G492" s="6">
        <f t="shared" ca="1" si="10"/>
        <v>147</v>
      </c>
    </row>
    <row r="493" spans="1:7" x14ac:dyDescent="0.25">
      <c r="A493" s="9" t="s">
        <v>74</v>
      </c>
      <c r="B493" s="11">
        <v>4</v>
      </c>
      <c r="C493" t="s">
        <v>90</v>
      </c>
      <c r="D493">
        <v>1</v>
      </c>
      <c r="E493" s="5">
        <v>43250</v>
      </c>
      <c r="F493" s="14">
        <v>1531331</v>
      </c>
      <c r="G493" s="6">
        <f t="shared" ca="1" si="10"/>
        <v>481</v>
      </c>
    </row>
    <row r="494" spans="1:7" x14ac:dyDescent="0.25">
      <c r="A494" s="9" t="s">
        <v>74</v>
      </c>
      <c r="B494" s="11">
        <v>4</v>
      </c>
      <c r="C494" t="s">
        <v>91</v>
      </c>
      <c r="D494">
        <v>2</v>
      </c>
      <c r="E494" s="5">
        <v>43191</v>
      </c>
      <c r="F494" s="14" t="s">
        <v>245</v>
      </c>
      <c r="G494" s="6">
        <f t="shared" ca="1" si="10"/>
        <v>422</v>
      </c>
    </row>
    <row r="495" spans="1:7" x14ac:dyDescent="0.25">
      <c r="A495" s="9" t="s">
        <v>74</v>
      </c>
      <c r="B495" s="11">
        <v>4</v>
      </c>
      <c r="C495" t="s">
        <v>92</v>
      </c>
      <c r="D495">
        <v>1</v>
      </c>
      <c r="E495" s="5">
        <v>42795</v>
      </c>
      <c r="F495" s="14" t="s">
        <v>246</v>
      </c>
      <c r="G495" s="6">
        <f t="shared" ca="1" si="10"/>
        <v>26</v>
      </c>
    </row>
    <row r="496" spans="1:7" x14ac:dyDescent="0.25">
      <c r="A496" s="9" t="s">
        <v>74</v>
      </c>
      <c r="B496" s="11">
        <v>4</v>
      </c>
      <c r="C496" t="s">
        <v>93</v>
      </c>
      <c r="D496">
        <v>4</v>
      </c>
      <c r="E496" s="5">
        <v>42979</v>
      </c>
      <c r="F496" s="14" t="s">
        <v>225</v>
      </c>
      <c r="G496" s="6">
        <f t="shared" ca="1" si="10"/>
        <v>210</v>
      </c>
    </row>
    <row r="497" spans="1:7" x14ac:dyDescent="0.25">
      <c r="A497" s="9" t="s">
        <v>74</v>
      </c>
      <c r="B497" s="11">
        <v>4</v>
      </c>
      <c r="C497" t="s">
        <v>94</v>
      </c>
      <c r="D497">
        <v>6</v>
      </c>
      <c r="E497" s="5">
        <v>43434</v>
      </c>
      <c r="F497" s="14">
        <v>1532981</v>
      </c>
      <c r="G497" s="6">
        <f t="shared" ca="1" si="10"/>
        <v>665</v>
      </c>
    </row>
    <row r="498" spans="1:7" x14ac:dyDescent="0.25">
      <c r="A498" s="9" t="s">
        <v>74</v>
      </c>
      <c r="B498" s="11">
        <v>4</v>
      </c>
      <c r="C498" t="s">
        <v>95</v>
      </c>
      <c r="D498">
        <v>10</v>
      </c>
      <c r="E498" s="5">
        <v>43646</v>
      </c>
      <c r="F498" s="14">
        <v>61384132</v>
      </c>
      <c r="G498" s="6">
        <f t="shared" ca="1" si="10"/>
        <v>877</v>
      </c>
    </row>
    <row r="499" spans="1:7" x14ac:dyDescent="0.25">
      <c r="A499" s="9" t="s">
        <v>280</v>
      </c>
      <c r="B499" s="11">
        <v>1</v>
      </c>
      <c r="C499" t="s">
        <v>281</v>
      </c>
      <c r="D499">
        <v>3</v>
      </c>
      <c r="E499" s="5">
        <v>43190</v>
      </c>
      <c r="F499" s="14">
        <v>151058.1</v>
      </c>
      <c r="G499" s="6">
        <f t="shared" ca="1" si="10"/>
        <v>421</v>
      </c>
    </row>
    <row r="500" spans="1:7" x14ac:dyDescent="0.25">
      <c r="A500" s="9" t="s">
        <v>280</v>
      </c>
      <c r="B500" s="11">
        <v>1</v>
      </c>
      <c r="C500" t="s">
        <v>282</v>
      </c>
      <c r="D500">
        <v>4</v>
      </c>
      <c r="E500" s="5">
        <v>43131</v>
      </c>
      <c r="F500" s="14" t="s">
        <v>288</v>
      </c>
      <c r="G500" s="6">
        <f t="shared" ca="1" si="10"/>
        <v>362</v>
      </c>
    </row>
    <row r="501" spans="1:7" x14ac:dyDescent="0.25">
      <c r="A501" s="9" t="s">
        <v>280</v>
      </c>
      <c r="B501" s="11">
        <v>1</v>
      </c>
      <c r="C501" t="s">
        <v>5</v>
      </c>
      <c r="D501">
        <v>1</v>
      </c>
      <c r="E501" s="5">
        <v>42886</v>
      </c>
      <c r="F501" s="14">
        <v>110035</v>
      </c>
      <c r="G501" s="6">
        <f t="shared" ca="1" si="10"/>
        <v>117</v>
      </c>
    </row>
    <row r="502" spans="1:7" x14ac:dyDescent="0.25">
      <c r="A502" s="9" t="s">
        <v>280</v>
      </c>
      <c r="B502" s="11">
        <v>1</v>
      </c>
      <c r="C502" t="s">
        <v>6</v>
      </c>
      <c r="D502">
        <v>2</v>
      </c>
      <c r="E502" s="5">
        <v>42825</v>
      </c>
      <c r="F502" s="14">
        <v>3070849</v>
      </c>
      <c r="G502" s="6">
        <f t="shared" ca="1" si="10"/>
        <v>56</v>
      </c>
    </row>
    <row r="503" spans="1:7" x14ac:dyDescent="0.25">
      <c r="A503" s="9" t="s">
        <v>280</v>
      </c>
      <c r="B503" s="11">
        <v>1</v>
      </c>
      <c r="C503" t="s">
        <v>283</v>
      </c>
      <c r="D503">
        <v>1</v>
      </c>
      <c r="E503" s="5">
        <v>42855</v>
      </c>
      <c r="F503" s="14" t="s">
        <v>167</v>
      </c>
      <c r="G503" s="6">
        <f t="shared" ca="1" si="10"/>
        <v>86</v>
      </c>
    </row>
    <row r="504" spans="1:7" x14ac:dyDescent="0.25">
      <c r="A504" s="9" t="s">
        <v>280</v>
      </c>
      <c r="B504" s="11">
        <v>1</v>
      </c>
      <c r="C504" t="s">
        <v>8</v>
      </c>
      <c r="D504">
        <v>1</v>
      </c>
      <c r="E504" s="5">
        <v>42978</v>
      </c>
      <c r="F504" s="14" t="s">
        <v>289</v>
      </c>
      <c r="G504" s="6">
        <f t="shared" ca="1" si="10"/>
        <v>209</v>
      </c>
    </row>
    <row r="505" spans="1:7" x14ac:dyDescent="0.25">
      <c r="A505" s="9" t="s">
        <v>280</v>
      </c>
      <c r="B505" s="11">
        <v>1</v>
      </c>
      <c r="C505" t="s">
        <v>9</v>
      </c>
      <c r="D505">
        <v>1</v>
      </c>
      <c r="E505" s="5">
        <v>43160</v>
      </c>
      <c r="F505" s="14" t="s">
        <v>290</v>
      </c>
      <c r="G505" s="6">
        <f t="shared" ca="1" si="10"/>
        <v>391</v>
      </c>
    </row>
    <row r="506" spans="1:7" x14ac:dyDescent="0.25">
      <c r="A506" s="9" t="s">
        <v>280</v>
      </c>
      <c r="B506" s="11">
        <v>1</v>
      </c>
      <c r="C506" t="s">
        <v>284</v>
      </c>
      <c r="D506">
        <v>1</v>
      </c>
      <c r="E506" s="5">
        <v>43131</v>
      </c>
      <c r="F506" s="14" t="s">
        <v>291</v>
      </c>
      <c r="G506" s="6">
        <f t="shared" ca="1" si="10"/>
        <v>362</v>
      </c>
    </row>
    <row r="507" spans="1:7" x14ac:dyDescent="0.25">
      <c r="A507" s="9" t="s">
        <v>280</v>
      </c>
      <c r="B507" s="11">
        <v>1</v>
      </c>
      <c r="C507" t="s">
        <v>11</v>
      </c>
      <c r="D507">
        <v>1</v>
      </c>
      <c r="E507" s="5">
        <v>43039</v>
      </c>
      <c r="F507" s="14">
        <v>83</v>
      </c>
      <c r="G507" s="6">
        <f t="shared" ca="1" si="10"/>
        <v>270</v>
      </c>
    </row>
    <row r="508" spans="1:7" x14ac:dyDescent="0.25">
      <c r="A508" s="9" t="s">
        <v>280</v>
      </c>
      <c r="B508" s="11">
        <v>1</v>
      </c>
      <c r="C508" t="s">
        <v>12</v>
      </c>
      <c r="D508">
        <v>1</v>
      </c>
      <c r="E508" s="5">
        <v>43039</v>
      </c>
      <c r="F508" s="14">
        <v>6010703</v>
      </c>
      <c r="G508" s="6">
        <f t="shared" ca="1" si="10"/>
        <v>270</v>
      </c>
    </row>
    <row r="509" spans="1:7" x14ac:dyDescent="0.25">
      <c r="A509" s="9" t="s">
        <v>280</v>
      </c>
      <c r="B509" s="11">
        <v>1</v>
      </c>
      <c r="C509" t="s">
        <v>285</v>
      </c>
      <c r="D509">
        <v>1</v>
      </c>
      <c r="E509" s="5">
        <v>42795</v>
      </c>
      <c r="F509" s="14" t="s">
        <v>144</v>
      </c>
      <c r="G509" s="6">
        <f t="shared" ca="1" si="10"/>
        <v>26</v>
      </c>
    </row>
    <row r="510" spans="1:7" x14ac:dyDescent="0.25">
      <c r="A510" s="9" t="s">
        <v>280</v>
      </c>
      <c r="B510" s="11">
        <v>1</v>
      </c>
      <c r="C510" t="s">
        <v>14</v>
      </c>
      <c r="D510">
        <v>1</v>
      </c>
      <c r="E510" s="5">
        <v>43312</v>
      </c>
      <c r="F510" s="14">
        <v>6108953</v>
      </c>
      <c r="G510" s="6">
        <f t="shared" ca="1" si="10"/>
        <v>543</v>
      </c>
    </row>
    <row r="511" spans="1:7" x14ac:dyDescent="0.25">
      <c r="A511" s="9" t="s">
        <v>280</v>
      </c>
      <c r="B511" s="11">
        <v>1</v>
      </c>
      <c r="C511" t="s">
        <v>286</v>
      </c>
      <c r="D511">
        <v>1</v>
      </c>
      <c r="E511" s="5">
        <v>43190</v>
      </c>
      <c r="F511" s="14">
        <v>36397</v>
      </c>
      <c r="G511" s="6">
        <f t="shared" ca="1" si="10"/>
        <v>421</v>
      </c>
    </row>
    <row r="512" spans="1:7" x14ac:dyDescent="0.25">
      <c r="A512" s="9" t="s">
        <v>280</v>
      </c>
      <c r="B512" s="11">
        <v>1</v>
      </c>
      <c r="C512" t="s">
        <v>287</v>
      </c>
      <c r="D512">
        <v>1</v>
      </c>
      <c r="E512" s="5">
        <v>43281</v>
      </c>
      <c r="F512" s="14">
        <v>66334</v>
      </c>
      <c r="G512" s="6">
        <f t="shared" ca="1" si="10"/>
        <v>512</v>
      </c>
    </row>
    <row r="513" spans="1:8" x14ac:dyDescent="0.25">
      <c r="A513" s="9" t="s">
        <v>280</v>
      </c>
      <c r="B513" s="11">
        <v>1</v>
      </c>
      <c r="C513" t="s">
        <v>17</v>
      </c>
      <c r="D513">
        <v>1</v>
      </c>
      <c r="E513" s="5">
        <v>42886</v>
      </c>
      <c r="F513" s="14" t="s">
        <v>172</v>
      </c>
      <c r="G513" s="6">
        <f t="shared" ca="1" si="10"/>
        <v>117</v>
      </c>
    </row>
    <row r="514" spans="1:8" x14ac:dyDescent="0.25">
      <c r="A514" s="9" t="s">
        <v>280</v>
      </c>
      <c r="B514" s="11">
        <v>1</v>
      </c>
      <c r="C514" t="s">
        <v>18</v>
      </c>
      <c r="D514">
        <v>3</v>
      </c>
      <c r="E514" s="5" t="s">
        <v>173</v>
      </c>
      <c r="F514" s="14" t="s">
        <v>292</v>
      </c>
      <c r="G514" s="6" t="s">
        <v>173</v>
      </c>
    </row>
    <row r="515" spans="1:8" x14ac:dyDescent="0.25">
      <c r="A515" s="9" t="s">
        <v>74</v>
      </c>
      <c r="B515" s="11">
        <v>0</v>
      </c>
      <c r="C515" t="s">
        <v>12</v>
      </c>
      <c r="D515">
        <v>3</v>
      </c>
      <c r="E515" s="5">
        <v>43131</v>
      </c>
      <c r="F515" s="14">
        <v>6011078</v>
      </c>
      <c r="G515" s="6">
        <f t="shared" ref="G515:G537" ca="1" si="11" xml:space="preserve"> E515 - TODAY()</f>
        <v>362</v>
      </c>
      <c r="H515">
        <v>1</v>
      </c>
    </row>
    <row r="516" spans="1:8" x14ac:dyDescent="0.25">
      <c r="A516" s="9" t="s">
        <v>74</v>
      </c>
      <c r="B516" s="11">
        <v>0</v>
      </c>
      <c r="C516" t="s">
        <v>75</v>
      </c>
      <c r="D516">
        <v>2</v>
      </c>
      <c r="E516" s="5">
        <v>42794</v>
      </c>
      <c r="F516" s="14">
        <v>6010748</v>
      </c>
      <c r="G516" s="6">
        <f t="shared" ca="1" si="11"/>
        <v>25</v>
      </c>
      <c r="H516" s="22">
        <v>1</v>
      </c>
    </row>
    <row r="517" spans="1:8" x14ac:dyDescent="0.25">
      <c r="A517" s="9" t="s">
        <v>74</v>
      </c>
      <c r="B517" s="11">
        <v>0</v>
      </c>
      <c r="C517" t="s">
        <v>76</v>
      </c>
      <c r="D517">
        <v>2</v>
      </c>
      <c r="E517" s="5">
        <v>42825</v>
      </c>
      <c r="F517" s="14" t="s">
        <v>294</v>
      </c>
      <c r="G517" s="6">
        <f t="shared" ca="1" si="11"/>
        <v>56</v>
      </c>
      <c r="H517">
        <v>1</v>
      </c>
    </row>
    <row r="518" spans="1:8" x14ac:dyDescent="0.25">
      <c r="A518" s="9" t="s">
        <v>74</v>
      </c>
      <c r="B518" s="11">
        <v>0</v>
      </c>
      <c r="C518" t="s">
        <v>77</v>
      </c>
      <c r="D518">
        <v>2</v>
      </c>
      <c r="E518" s="5">
        <v>43100</v>
      </c>
      <c r="F518" s="14" t="s">
        <v>295</v>
      </c>
      <c r="G518" s="6">
        <f t="shared" ca="1" si="11"/>
        <v>331</v>
      </c>
      <c r="H518">
        <v>1</v>
      </c>
    </row>
    <row r="519" spans="1:8" x14ac:dyDescent="0.25">
      <c r="A519" s="9" t="s">
        <v>74</v>
      </c>
      <c r="B519" s="11">
        <v>0</v>
      </c>
      <c r="C519" t="s">
        <v>78</v>
      </c>
      <c r="D519">
        <v>2</v>
      </c>
      <c r="E519" s="5">
        <v>42855</v>
      </c>
      <c r="F519" s="14">
        <v>6111750</v>
      </c>
      <c r="G519" s="6">
        <f t="shared" ca="1" si="11"/>
        <v>86</v>
      </c>
      <c r="H519" s="22">
        <v>1</v>
      </c>
    </row>
    <row r="520" spans="1:8" x14ac:dyDescent="0.25">
      <c r="A520" s="9" t="s">
        <v>74</v>
      </c>
      <c r="B520" s="11">
        <v>0</v>
      </c>
      <c r="C520" t="s">
        <v>79</v>
      </c>
      <c r="D520">
        <v>2</v>
      </c>
      <c r="E520" s="5">
        <v>42826</v>
      </c>
      <c r="F520" s="14" t="s">
        <v>152</v>
      </c>
      <c r="G520" s="6">
        <f t="shared" ca="1" si="11"/>
        <v>57</v>
      </c>
      <c r="H520" s="22">
        <v>1</v>
      </c>
    </row>
    <row r="521" spans="1:8" x14ac:dyDescent="0.25">
      <c r="A521" s="9" t="s">
        <v>74</v>
      </c>
      <c r="B521" s="11">
        <v>0</v>
      </c>
      <c r="C521" t="s">
        <v>80</v>
      </c>
      <c r="D521">
        <v>1</v>
      </c>
      <c r="E521" s="5">
        <v>42947</v>
      </c>
      <c r="F521" s="14" t="s">
        <v>153</v>
      </c>
      <c r="G521" s="6">
        <f t="shared" ca="1" si="11"/>
        <v>178</v>
      </c>
      <c r="H521" s="22">
        <v>1</v>
      </c>
    </row>
    <row r="522" spans="1:8" x14ac:dyDescent="0.25">
      <c r="A522" s="9" t="s">
        <v>74</v>
      </c>
      <c r="B522" s="11">
        <v>0</v>
      </c>
      <c r="C522" t="s">
        <v>81</v>
      </c>
      <c r="D522">
        <v>1</v>
      </c>
      <c r="E522" s="5">
        <v>43009</v>
      </c>
      <c r="F522" s="14" t="s">
        <v>154</v>
      </c>
      <c r="G522" s="6">
        <f t="shared" ca="1" si="11"/>
        <v>240</v>
      </c>
      <c r="H522" s="22">
        <v>1</v>
      </c>
    </row>
    <row r="523" spans="1:8" x14ac:dyDescent="0.25">
      <c r="A523" s="9" t="s">
        <v>74</v>
      </c>
      <c r="B523" s="11">
        <v>0</v>
      </c>
      <c r="C523" t="s">
        <v>82</v>
      </c>
      <c r="D523">
        <v>1</v>
      </c>
      <c r="E523" s="5">
        <v>42794</v>
      </c>
      <c r="F523" s="14" t="s">
        <v>155</v>
      </c>
      <c r="G523" s="6">
        <f t="shared" ca="1" si="11"/>
        <v>25</v>
      </c>
      <c r="H523" s="22">
        <v>1</v>
      </c>
    </row>
    <row r="524" spans="1:8" x14ac:dyDescent="0.25">
      <c r="A524" s="9" t="s">
        <v>74</v>
      </c>
      <c r="B524" s="11">
        <v>0</v>
      </c>
      <c r="C524" t="s">
        <v>83</v>
      </c>
      <c r="D524">
        <v>2</v>
      </c>
      <c r="E524" s="5">
        <v>42856</v>
      </c>
      <c r="F524" s="14" t="s">
        <v>170</v>
      </c>
      <c r="G524" s="6">
        <f t="shared" ca="1" si="11"/>
        <v>87</v>
      </c>
      <c r="H524" s="22">
        <v>1</v>
      </c>
    </row>
    <row r="525" spans="1:8" x14ac:dyDescent="0.25">
      <c r="A525" s="9" t="s">
        <v>74</v>
      </c>
      <c r="B525" s="11">
        <v>0</v>
      </c>
      <c r="C525" t="s">
        <v>84</v>
      </c>
      <c r="D525">
        <v>10</v>
      </c>
      <c r="E525" s="5">
        <v>43009</v>
      </c>
      <c r="F525" s="14" t="s">
        <v>221</v>
      </c>
      <c r="G525" s="6">
        <f t="shared" ca="1" si="11"/>
        <v>240</v>
      </c>
      <c r="H525" s="22">
        <v>1</v>
      </c>
    </row>
    <row r="526" spans="1:8" x14ac:dyDescent="0.25">
      <c r="A526" s="9" t="s">
        <v>74</v>
      </c>
      <c r="B526" s="11">
        <v>0</v>
      </c>
      <c r="C526" t="s">
        <v>85</v>
      </c>
      <c r="D526">
        <v>1</v>
      </c>
      <c r="E526" s="5">
        <v>42916</v>
      </c>
      <c r="F526" s="14" t="s">
        <v>296</v>
      </c>
      <c r="G526" s="6">
        <f t="shared" ca="1" si="11"/>
        <v>147</v>
      </c>
      <c r="H526" s="22">
        <v>1</v>
      </c>
    </row>
    <row r="527" spans="1:8" x14ac:dyDescent="0.25">
      <c r="A527" s="9" t="s">
        <v>74</v>
      </c>
      <c r="B527" s="11">
        <v>0</v>
      </c>
      <c r="C527" t="s">
        <v>69</v>
      </c>
      <c r="D527">
        <v>1</v>
      </c>
      <c r="E527" s="5">
        <v>42766</v>
      </c>
      <c r="F527" s="14" t="s">
        <v>297</v>
      </c>
      <c r="G527" s="6">
        <f t="shared" ca="1" si="11"/>
        <v>-3</v>
      </c>
      <c r="H527" s="22">
        <v>1</v>
      </c>
    </row>
    <row r="528" spans="1:8" x14ac:dyDescent="0.25">
      <c r="A528" s="9" t="s">
        <v>74</v>
      </c>
      <c r="B528" s="11">
        <v>0</v>
      </c>
      <c r="C528" t="s">
        <v>86</v>
      </c>
      <c r="D528">
        <v>1</v>
      </c>
      <c r="E528" s="5">
        <v>42826</v>
      </c>
      <c r="F528" s="14" t="s">
        <v>241</v>
      </c>
      <c r="G528" s="6">
        <f t="shared" ca="1" si="11"/>
        <v>57</v>
      </c>
      <c r="H528" s="22">
        <v>1</v>
      </c>
    </row>
    <row r="529" spans="1:8" x14ac:dyDescent="0.25">
      <c r="A529" s="9" t="s">
        <v>74</v>
      </c>
      <c r="B529" s="11">
        <v>0</v>
      </c>
      <c r="C529" t="s">
        <v>87</v>
      </c>
      <c r="D529">
        <v>1</v>
      </c>
      <c r="E529" s="5">
        <v>43190</v>
      </c>
      <c r="F529" s="14" t="s">
        <v>204</v>
      </c>
      <c r="G529" s="6">
        <f t="shared" ca="1" si="11"/>
        <v>421</v>
      </c>
      <c r="H529" s="22">
        <v>1</v>
      </c>
    </row>
    <row r="530" spans="1:8" x14ac:dyDescent="0.25">
      <c r="A530" s="9" t="s">
        <v>74</v>
      </c>
      <c r="B530" s="11">
        <v>0</v>
      </c>
      <c r="C530" t="s">
        <v>88</v>
      </c>
      <c r="D530">
        <v>2</v>
      </c>
      <c r="E530" s="5">
        <v>43008</v>
      </c>
      <c r="F530" s="14">
        <v>151011</v>
      </c>
      <c r="G530" s="6">
        <f t="shared" ca="1" si="11"/>
        <v>239</v>
      </c>
      <c r="H530" s="22">
        <v>1</v>
      </c>
    </row>
    <row r="531" spans="1:8" x14ac:dyDescent="0.25">
      <c r="A531" s="9" t="s">
        <v>74</v>
      </c>
      <c r="B531" s="11">
        <v>0</v>
      </c>
      <c r="C531" t="s">
        <v>89</v>
      </c>
      <c r="D531">
        <v>2</v>
      </c>
      <c r="E531" s="5">
        <v>43131</v>
      </c>
      <c r="F531" s="14" t="s">
        <v>217</v>
      </c>
      <c r="G531" s="6">
        <f t="shared" ca="1" si="11"/>
        <v>362</v>
      </c>
      <c r="H531" s="22">
        <v>1</v>
      </c>
    </row>
    <row r="532" spans="1:8" x14ac:dyDescent="0.25">
      <c r="A532" s="9" t="s">
        <v>74</v>
      </c>
      <c r="B532" s="11">
        <v>0</v>
      </c>
      <c r="C532" t="s">
        <v>90</v>
      </c>
      <c r="D532">
        <v>1</v>
      </c>
      <c r="E532" s="5">
        <v>43251</v>
      </c>
      <c r="F532" s="14">
        <v>1531331</v>
      </c>
      <c r="G532" s="6">
        <f t="shared" ca="1" si="11"/>
        <v>482</v>
      </c>
      <c r="H532" s="22">
        <v>1</v>
      </c>
    </row>
    <row r="533" spans="1:8" x14ac:dyDescent="0.25">
      <c r="A533" s="9" t="s">
        <v>74</v>
      </c>
      <c r="B533" s="11">
        <v>0</v>
      </c>
      <c r="C533" t="s">
        <v>91</v>
      </c>
      <c r="D533">
        <v>2</v>
      </c>
      <c r="E533" s="5">
        <v>43191</v>
      </c>
      <c r="F533" s="14" t="s">
        <v>298</v>
      </c>
      <c r="G533" s="6">
        <f t="shared" ca="1" si="11"/>
        <v>422</v>
      </c>
      <c r="H533" s="22">
        <v>1</v>
      </c>
    </row>
    <row r="534" spans="1:8" x14ac:dyDescent="0.25">
      <c r="A534" s="9" t="s">
        <v>74</v>
      </c>
      <c r="B534" s="11">
        <v>0</v>
      </c>
      <c r="C534" t="s">
        <v>92</v>
      </c>
      <c r="D534">
        <v>1</v>
      </c>
      <c r="E534" s="5">
        <v>42795</v>
      </c>
      <c r="F534" s="14" t="s">
        <v>246</v>
      </c>
      <c r="G534" s="6">
        <f t="shared" ca="1" si="11"/>
        <v>26</v>
      </c>
      <c r="H534" s="22">
        <v>1</v>
      </c>
    </row>
    <row r="535" spans="1:8" x14ac:dyDescent="0.25">
      <c r="A535" s="9" t="s">
        <v>74</v>
      </c>
      <c r="B535" s="11">
        <v>0</v>
      </c>
      <c r="C535" t="s">
        <v>93</v>
      </c>
      <c r="D535">
        <v>4</v>
      </c>
      <c r="E535" s="5">
        <v>42979</v>
      </c>
      <c r="F535" s="14" t="s">
        <v>225</v>
      </c>
      <c r="G535" s="6">
        <f t="shared" ca="1" si="11"/>
        <v>210</v>
      </c>
      <c r="H535" s="22">
        <v>1</v>
      </c>
    </row>
    <row r="536" spans="1:8" x14ac:dyDescent="0.25">
      <c r="A536" s="9" t="s">
        <v>74</v>
      </c>
      <c r="B536" s="11">
        <v>0</v>
      </c>
      <c r="C536" t="s">
        <v>94</v>
      </c>
      <c r="D536">
        <v>6</v>
      </c>
      <c r="E536" s="5">
        <v>43131</v>
      </c>
      <c r="F536" s="14">
        <v>6112401</v>
      </c>
      <c r="G536" s="6">
        <f t="shared" ca="1" si="11"/>
        <v>362</v>
      </c>
      <c r="H536" s="22">
        <v>1</v>
      </c>
    </row>
    <row r="537" spans="1:8" x14ac:dyDescent="0.25">
      <c r="A537" s="9" t="s">
        <v>74</v>
      </c>
      <c r="B537" s="11">
        <v>0</v>
      </c>
      <c r="C537" t="s">
        <v>95</v>
      </c>
      <c r="D537">
        <v>10</v>
      </c>
      <c r="E537" s="5">
        <v>43646</v>
      </c>
      <c r="F537" s="14">
        <v>61384132</v>
      </c>
      <c r="G537" s="6">
        <f t="shared" ca="1" si="11"/>
        <v>877</v>
      </c>
      <c r="H537" s="22">
        <v>1</v>
      </c>
    </row>
    <row r="538" spans="1:8" x14ac:dyDescent="0.25">
      <c r="A538" s="9" t="s">
        <v>74</v>
      </c>
      <c r="B538" s="11">
        <v>0</v>
      </c>
      <c r="C538" t="s">
        <v>12</v>
      </c>
      <c r="D538">
        <v>3</v>
      </c>
      <c r="E538" s="5">
        <v>43131</v>
      </c>
      <c r="F538" s="14">
        <v>6011078</v>
      </c>
      <c r="G538" s="6">
        <f t="shared" ref="G538:G576" ca="1" si="12" xml:space="preserve"> E538 - TODAY()</f>
        <v>362</v>
      </c>
      <c r="H538">
        <v>2</v>
      </c>
    </row>
    <row r="539" spans="1:8" x14ac:dyDescent="0.25">
      <c r="A539" s="9" t="s">
        <v>74</v>
      </c>
      <c r="B539" s="11">
        <v>0</v>
      </c>
      <c r="C539" t="s">
        <v>75</v>
      </c>
      <c r="D539">
        <v>2</v>
      </c>
      <c r="E539" s="5">
        <v>42794</v>
      </c>
      <c r="F539" s="14">
        <v>6010748</v>
      </c>
      <c r="G539" s="6">
        <f t="shared" ca="1" si="12"/>
        <v>25</v>
      </c>
      <c r="H539" s="22">
        <v>2</v>
      </c>
    </row>
    <row r="540" spans="1:8" x14ac:dyDescent="0.25">
      <c r="A540" s="9" t="s">
        <v>74</v>
      </c>
      <c r="B540" s="11">
        <v>0</v>
      </c>
      <c r="C540" t="s">
        <v>76</v>
      </c>
      <c r="D540">
        <v>2</v>
      </c>
      <c r="E540" s="5">
        <v>42855</v>
      </c>
      <c r="F540" s="14" t="s">
        <v>299</v>
      </c>
      <c r="G540" s="6">
        <f t="shared" ca="1" si="12"/>
        <v>86</v>
      </c>
      <c r="H540">
        <v>2</v>
      </c>
    </row>
    <row r="541" spans="1:8" x14ac:dyDescent="0.25">
      <c r="A541" s="9" t="s">
        <v>74</v>
      </c>
      <c r="B541" s="11">
        <v>0</v>
      </c>
      <c r="C541" t="s">
        <v>77</v>
      </c>
      <c r="D541">
        <v>2</v>
      </c>
      <c r="E541" s="5">
        <v>43100</v>
      </c>
      <c r="F541" s="14" t="s">
        <v>295</v>
      </c>
      <c r="G541" s="6">
        <f t="shared" ca="1" si="12"/>
        <v>331</v>
      </c>
      <c r="H541">
        <v>2</v>
      </c>
    </row>
    <row r="542" spans="1:8" x14ac:dyDescent="0.25">
      <c r="A542" s="9" t="s">
        <v>74</v>
      </c>
      <c r="B542" s="11">
        <v>0</v>
      </c>
      <c r="C542" t="s">
        <v>78</v>
      </c>
      <c r="D542">
        <v>2</v>
      </c>
      <c r="E542" s="5">
        <v>42855</v>
      </c>
      <c r="F542" s="14">
        <v>6111750</v>
      </c>
      <c r="G542" s="6">
        <f t="shared" ca="1" si="12"/>
        <v>86</v>
      </c>
      <c r="H542" s="22">
        <v>2</v>
      </c>
    </row>
    <row r="543" spans="1:8" x14ac:dyDescent="0.25">
      <c r="A543" s="9" t="s">
        <v>74</v>
      </c>
      <c r="B543" s="11">
        <v>0</v>
      </c>
      <c r="C543" t="s">
        <v>79</v>
      </c>
      <c r="D543">
        <v>2</v>
      </c>
      <c r="E543" s="5">
        <v>42826</v>
      </c>
      <c r="F543" s="14" t="s">
        <v>152</v>
      </c>
      <c r="G543" s="6">
        <f t="shared" ca="1" si="12"/>
        <v>57</v>
      </c>
      <c r="H543" s="22">
        <v>2</v>
      </c>
    </row>
    <row r="544" spans="1:8" x14ac:dyDescent="0.25">
      <c r="A544" s="9" t="s">
        <v>74</v>
      </c>
      <c r="B544" s="11">
        <v>0</v>
      </c>
      <c r="C544" t="s">
        <v>80</v>
      </c>
      <c r="D544">
        <v>1</v>
      </c>
      <c r="E544" s="5">
        <v>42947</v>
      </c>
      <c r="F544" s="14" t="s">
        <v>153</v>
      </c>
      <c r="G544" s="6">
        <f t="shared" ca="1" si="12"/>
        <v>178</v>
      </c>
      <c r="H544" s="22">
        <v>2</v>
      </c>
    </row>
    <row r="545" spans="1:8" x14ac:dyDescent="0.25">
      <c r="A545" s="9" t="s">
        <v>74</v>
      </c>
      <c r="B545" s="11">
        <v>0</v>
      </c>
      <c r="C545" t="s">
        <v>81</v>
      </c>
      <c r="D545">
        <v>1</v>
      </c>
      <c r="E545" s="5">
        <v>43009</v>
      </c>
      <c r="F545" s="14" t="s">
        <v>154</v>
      </c>
      <c r="G545" s="6">
        <f t="shared" ca="1" si="12"/>
        <v>240</v>
      </c>
      <c r="H545" s="22">
        <v>2</v>
      </c>
    </row>
    <row r="546" spans="1:8" x14ac:dyDescent="0.25">
      <c r="A546" s="9" t="s">
        <v>74</v>
      </c>
      <c r="B546" s="11">
        <v>0</v>
      </c>
      <c r="C546" t="s">
        <v>82</v>
      </c>
      <c r="D546">
        <v>1</v>
      </c>
      <c r="E546" s="5">
        <v>42794</v>
      </c>
      <c r="F546" s="14" t="s">
        <v>155</v>
      </c>
      <c r="G546" s="6">
        <f t="shared" ca="1" si="12"/>
        <v>25</v>
      </c>
      <c r="H546" s="22">
        <v>2</v>
      </c>
    </row>
    <row r="547" spans="1:8" x14ac:dyDescent="0.25">
      <c r="A547" s="9" t="s">
        <v>74</v>
      </c>
      <c r="B547" s="11">
        <v>0</v>
      </c>
      <c r="C547" t="s">
        <v>83</v>
      </c>
      <c r="D547">
        <v>2</v>
      </c>
      <c r="E547" s="5">
        <v>43070</v>
      </c>
      <c r="F547" s="14" t="s">
        <v>216</v>
      </c>
      <c r="G547" s="6">
        <f t="shared" ca="1" si="12"/>
        <v>301</v>
      </c>
      <c r="H547" s="22">
        <v>2</v>
      </c>
    </row>
    <row r="548" spans="1:8" x14ac:dyDescent="0.25">
      <c r="A548" s="9" t="s">
        <v>74</v>
      </c>
      <c r="B548" s="11">
        <v>0</v>
      </c>
      <c r="C548" t="s">
        <v>84</v>
      </c>
      <c r="D548">
        <v>10</v>
      </c>
      <c r="E548" s="5">
        <v>43009</v>
      </c>
      <c r="F548" s="14" t="s">
        <v>122</v>
      </c>
      <c r="G548" s="6">
        <f t="shared" ca="1" si="12"/>
        <v>240</v>
      </c>
      <c r="H548" s="22">
        <v>2</v>
      </c>
    </row>
    <row r="549" spans="1:8" x14ac:dyDescent="0.25">
      <c r="A549" s="9" t="s">
        <v>74</v>
      </c>
      <c r="B549" s="11">
        <v>0</v>
      </c>
      <c r="C549" t="s">
        <v>85</v>
      </c>
      <c r="D549">
        <v>1</v>
      </c>
      <c r="E549" s="5">
        <v>42916</v>
      </c>
      <c r="F549" s="14" t="s">
        <v>296</v>
      </c>
      <c r="G549" s="6">
        <f t="shared" ca="1" si="12"/>
        <v>147</v>
      </c>
      <c r="H549" s="22">
        <v>2</v>
      </c>
    </row>
    <row r="550" spans="1:8" x14ac:dyDescent="0.25">
      <c r="A550" s="9" t="s">
        <v>74</v>
      </c>
      <c r="B550" s="11">
        <v>0</v>
      </c>
      <c r="C550" t="s">
        <v>69</v>
      </c>
      <c r="D550">
        <v>1</v>
      </c>
      <c r="E550" s="5">
        <v>43131</v>
      </c>
      <c r="F550" s="14" t="s">
        <v>131</v>
      </c>
      <c r="G550" s="6">
        <f t="shared" ca="1" si="12"/>
        <v>362</v>
      </c>
      <c r="H550" s="22">
        <v>2</v>
      </c>
    </row>
    <row r="551" spans="1:8" x14ac:dyDescent="0.25">
      <c r="A551" s="9" t="s">
        <v>74</v>
      </c>
      <c r="B551" s="11">
        <v>0</v>
      </c>
      <c r="C551" t="s">
        <v>86</v>
      </c>
      <c r="D551">
        <v>1</v>
      </c>
      <c r="E551" s="5">
        <v>42826</v>
      </c>
      <c r="F551" s="14" t="s">
        <v>300</v>
      </c>
      <c r="G551" s="6">
        <f t="shared" ca="1" si="12"/>
        <v>57</v>
      </c>
      <c r="H551" s="22">
        <v>2</v>
      </c>
    </row>
    <row r="552" spans="1:8" x14ac:dyDescent="0.25">
      <c r="A552" s="9" t="s">
        <v>74</v>
      </c>
      <c r="B552" s="11">
        <v>0</v>
      </c>
      <c r="C552" t="s">
        <v>87</v>
      </c>
      <c r="D552">
        <v>1</v>
      </c>
      <c r="E552" s="5">
        <v>43190</v>
      </c>
      <c r="F552" s="14" t="s">
        <v>204</v>
      </c>
      <c r="G552" s="6">
        <f t="shared" ca="1" si="12"/>
        <v>421</v>
      </c>
      <c r="H552" s="22">
        <v>2</v>
      </c>
    </row>
    <row r="553" spans="1:8" x14ac:dyDescent="0.25">
      <c r="A553" s="9" t="s">
        <v>74</v>
      </c>
      <c r="B553" s="11">
        <v>0</v>
      </c>
      <c r="C553" t="s">
        <v>88</v>
      </c>
      <c r="D553">
        <v>2</v>
      </c>
      <c r="E553" s="5">
        <v>42947</v>
      </c>
      <c r="F553" s="14">
        <v>150809</v>
      </c>
      <c r="G553" s="6">
        <f t="shared" ca="1" si="12"/>
        <v>178</v>
      </c>
      <c r="H553" s="22">
        <v>2</v>
      </c>
    </row>
    <row r="554" spans="1:8" x14ac:dyDescent="0.25">
      <c r="A554" s="9" t="s">
        <v>74</v>
      </c>
      <c r="B554" s="11">
        <v>0</v>
      </c>
      <c r="C554" t="s">
        <v>89</v>
      </c>
      <c r="D554">
        <v>2</v>
      </c>
      <c r="E554" s="5">
        <v>43131</v>
      </c>
      <c r="F554" s="14" t="s">
        <v>205</v>
      </c>
      <c r="G554" s="6">
        <f t="shared" ca="1" si="12"/>
        <v>362</v>
      </c>
      <c r="H554" s="22">
        <v>2</v>
      </c>
    </row>
    <row r="555" spans="1:8" x14ac:dyDescent="0.25">
      <c r="A555" s="9" t="s">
        <v>74</v>
      </c>
      <c r="B555" s="11">
        <v>0</v>
      </c>
      <c r="C555" t="s">
        <v>90</v>
      </c>
      <c r="D555">
        <v>1</v>
      </c>
      <c r="E555" s="5">
        <v>43251</v>
      </c>
      <c r="F555" s="14">
        <v>1531331</v>
      </c>
      <c r="G555" s="6">
        <f t="shared" ca="1" si="12"/>
        <v>482</v>
      </c>
      <c r="H555" s="22">
        <v>2</v>
      </c>
    </row>
    <row r="556" spans="1:8" x14ac:dyDescent="0.25">
      <c r="A556" s="9" t="s">
        <v>74</v>
      </c>
      <c r="B556" s="11">
        <v>0</v>
      </c>
      <c r="C556" t="s">
        <v>91</v>
      </c>
      <c r="D556">
        <v>2</v>
      </c>
      <c r="E556" s="5">
        <v>43191</v>
      </c>
      <c r="F556" s="14" t="s">
        <v>301</v>
      </c>
      <c r="G556" s="6">
        <f t="shared" ca="1" si="12"/>
        <v>422</v>
      </c>
      <c r="H556" s="22">
        <v>2</v>
      </c>
    </row>
    <row r="557" spans="1:8" x14ac:dyDescent="0.25">
      <c r="A557" s="9" t="s">
        <v>74</v>
      </c>
      <c r="B557" s="11">
        <v>0</v>
      </c>
      <c r="C557" t="s">
        <v>92</v>
      </c>
      <c r="D557">
        <v>1</v>
      </c>
      <c r="E557" s="5">
        <v>42795</v>
      </c>
      <c r="F557" s="14" t="s">
        <v>246</v>
      </c>
      <c r="G557" s="6">
        <f t="shared" ca="1" si="12"/>
        <v>26</v>
      </c>
      <c r="H557" s="22">
        <v>2</v>
      </c>
    </row>
    <row r="558" spans="1:8" x14ac:dyDescent="0.25">
      <c r="A558" s="9" t="s">
        <v>74</v>
      </c>
      <c r="B558" s="11">
        <v>0</v>
      </c>
      <c r="C558" t="s">
        <v>93</v>
      </c>
      <c r="D558">
        <v>4</v>
      </c>
      <c r="E558" s="5">
        <v>42979</v>
      </c>
      <c r="F558" s="14" t="s">
        <v>225</v>
      </c>
      <c r="G558" s="6">
        <f t="shared" ca="1" si="12"/>
        <v>210</v>
      </c>
      <c r="H558" s="22">
        <v>2</v>
      </c>
    </row>
    <row r="559" spans="1:8" x14ac:dyDescent="0.25">
      <c r="A559" s="9" t="s">
        <v>74</v>
      </c>
      <c r="B559" s="11">
        <v>0</v>
      </c>
      <c r="C559" t="s">
        <v>94</v>
      </c>
      <c r="D559">
        <v>6</v>
      </c>
      <c r="E559" s="5">
        <v>43131</v>
      </c>
      <c r="F559" s="14">
        <v>6112401</v>
      </c>
      <c r="G559" s="6">
        <f t="shared" ca="1" si="12"/>
        <v>362</v>
      </c>
      <c r="H559" s="22">
        <v>2</v>
      </c>
    </row>
    <row r="560" spans="1:8" x14ac:dyDescent="0.25">
      <c r="A560" s="9" t="s">
        <v>74</v>
      </c>
      <c r="B560" s="11">
        <v>0</v>
      </c>
      <c r="C560" t="s">
        <v>95</v>
      </c>
      <c r="D560">
        <v>10</v>
      </c>
      <c r="E560" s="5">
        <v>43646</v>
      </c>
      <c r="F560" s="14">
        <v>61384132</v>
      </c>
      <c r="G560" s="6">
        <f t="shared" ca="1" si="12"/>
        <v>877</v>
      </c>
      <c r="H560" s="22">
        <v>2</v>
      </c>
    </row>
    <row r="561" spans="1:8" x14ac:dyDescent="0.25">
      <c r="A561" s="9" t="s">
        <v>96</v>
      </c>
      <c r="B561" s="11">
        <v>0</v>
      </c>
      <c r="C561" t="s">
        <v>97</v>
      </c>
      <c r="D561">
        <v>3</v>
      </c>
      <c r="E561" s="5">
        <v>43101</v>
      </c>
      <c r="F561" s="14">
        <v>3126817</v>
      </c>
      <c r="G561" s="6">
        <f t="shared" ca="1" si="12"/>
        <v>332</v>
      </c>
      <c r="H561" s="22">
        <v>1</v>
      </c>
    </row>
    <row r="562" spans="1:8" x14ac:dyDescent="0.25">
      <c r="A562" s="9" t="s">
        <v>96</v>
      </c>
      <c r="B562" s="11">
        <v>0</v>
      </c>
      <c r="C562" t="s">
        <v>12</v>
      </c>
      <c r="D562">
        <v>3</v>
      </c>
      <c r="E562" s="5">
        <v>43131</v>
      </c>
      <c r="F562" s="14">
        <v>6011078</v>
      </c>
      <c r="G562" s="6">
        <f t="shared" ca="1" si="12"/>
        <v>362</v>
      </c>
      <c r="H562" s="22">
        <v>1</v>
      </c>
    </row>
    <row r="563" spans="1:8" x14ac:dyDescent="0.25">
      <c r="A563" s="9" t="s">
        <v>96</v>
      </c>
      <c r="B563" s="11">
        <v>0</v>
      </c>
      <c r="C563" t="s">
        <v>75</v>
      </c>
      <c r="D563">
        <v>3</v>
      </c>
      <c r="E563" s="5">
        <v>43190</v>
      </c>
      <c r="F563" s="14">
        <v>16030881</v>
      </c>
      <c r="G563" s="6">
        <f t="shared" ca="1" si="12"/>
        <v>421</v>
      </c>
      <c r="H563" s="22">
        <v>1</v>
      </c>
    </row>
    <row r="564" spans="1:8" x14ac:dyDescent="0.25">
      <c r="A564" s="9" t="s">
        <v>96</v>
      </c>
      <c r="B564" s="11">
        <v>0</v>
      </c>
      <c r="C564" t="s">
        <v>98</v>
      </c>
      <c r="D564">
        <v>1</v>
      </c>
      <c r="E564" s="5">
        <v>42886</v>
      </c>
      <c r="F564" s="14" t="s">
        <v>117</v>
      </c>
      <c r="G564" s="6">
        <f t="shared" ca="1" si="12"/>
        <v>117</v>
      </c>
      <c r="H564" s="22">
        <v>1</v>
      </c>
    </row>
    <row r="565" spans="1:8" x14ac:dyDescent="0.25">
      <c r="A565" s="9" t="s">
        <v>96</v>
      </c>
      <c r="B565" s="11">
        <v>0</v>
      </c>
      <c r="C565" t="s">
        <v>76</v>
      </c>
      <c r="D565">
        <v>3</v>
      </c>
      <c r="E565" s="5">
        <v>42825</v>
      </c>
      <c r="F565" s="14" t="s">
        <v>140</v>
      </c>
      <c r="G565" s="6">
        <f t="shared" ca="1" si="12"/>
        <v>56</v>
      </c>
      <c r="H565" s="22">
        <v>1</v>
      </c>
    </row>
    <row r="566" spans="1:8" x14ac:dyDescent="0.25">
      <c r="A566" s="9" t="s">
        <v>96</v>
      </c>
      <c r="B566" s="11">
        <v>0</v>
      </c>
      <c r="C566" t="s">
        <v>77</v>
      </c>
      <c r="D566">
        <v>1</v>
      </c>
      <c r="E566" s="5">
        <v>43100</v>
      </c>
      <c r="F566" s="14" t="s">
        <v>119</v>
      </c>
      <c r="G566" s="6">
        <f t="shared" ca="1" si="12"/>
        <v>331</v>
      </c>
      <c r="H566" s="22">
        <v>1</v>
      </c>
    </row>
    <row r="567" spans="1:8" x14ac:dyDescent="0.25">
      <c r="A567" s="9" t="s">
        <v>96</v>
      </c>
      <c r="B567" s="11">
        <v>0</v>
      </c>
      <c r="C567" t="s">
        <v>99</v>
      </c>
      <c r="D567">
        <v>1</v>
      </c>
      <c r="E567" s="5">
        <v>42826</v>
      </c>
      <c r="F567" s="14" t="s">
        <v>142</v>
      </c>
      <c r="G567" s="6">
        <f t="shared" ca="1" si="12"/>
        <v>57</v>
      </c>
      <c r="H567" s="22">
        <v>1</v>
      </c>
    </row>
    <row r="568" spans="1:8" x14ac:dyDescent="0.25">
      <c r="A568" s="9" t="s">
        <v>96</v>
      </c>
      <c r="B568" s="11">
        <v>0</v>
      </c>
      <c r="C568" t="s">
        <v>82</v>
      </c>
      <c r="D568">
        <v>1</v>
      </c>
      <c r="E568" s="5">
        <v>42794</v>
      </c>
      <c r="F568" s="14" t="s">
        <v>155</v>
      </c>
      <c r="G568" s="6">
        <f t="shared" ca="1" si="12"/>
        <v>25</v>
      </c>
      <c r="H568" s="22">
        <v>1</v>
      </c>
    </row>
    <row r="569" spans="1:8" x14ac:dyDescent="0.25">
      <c r="A569" s="9" t="s">
        <v>96</v>
      </c>
      <c r="B569" s="11">
        <v>0</v>
      </c>
      <c r="C569" t="s">
        <v>104</v>
      </c>
      <c r="D569">
        <v>3</v>
      </c>
      <c r="E569" s="5">
        <v>43191</v>
      </c>
      <c r="F569" s="14" t="s">
        <v>184</v>
      </c>
      <c r="G569" s="6">
        <f t="shared" ca="1" si="12"/>
        <v>422</v>
      </c>
      <c r="H569" s="22">
        <v>1</v>
      </c>
    </row>
    <row r="570" spans="1:8" x14ac:dyDescent="0.25">
      <c r="A570" s="9" t="s">
        <v>96</v>
      </c>
      <c r="B570" s="11">
        <v>0</v>
      </c>
      <c r="C570" t="s">
        <v>100</v>
      </c>
      <c r="D570">
        <v>10</v>
      </c>
      <c r="E570" s="5">
        <v>42856</v>
      </c>
      <c r="F570" s="14" t="s">
        <v>170</v>
      </c>
      <c r="G570" s="6">
        <f t="shared" ca="1" si="12"/>
        <v>87</v>
      </c>
      <c r="H570" s="22">
        <v>1</v>
      </c>
    </row>
    <row r="571" spans="1:8" x14ac:dyDescent="0.25">
      <c r="A571" s="9" t="s">
        <v>96</v>
      </c>
      <c r="B571" s="11">
        <v>0</v>
      </c>
      <c r="C571" t="s">
        <v>95</v>
      </c>
      <c r="D571">
        <v>5</v>
      </c>
      <c r="E571" s="5">
        <v>43646</v>
      </c>
      <c r="F571" s="14">
        <v>61384132</v>
      </c>
      <c r="G571" s="6">
        <f t="shared" ca="1" si="12"/>
        <v>877</v>
      </c>
      <c r="H571" s="22">
        <v>1</v>
      </c>
    </row>
    <row r="572" spans="1:8" x14ac:dyDescent="0.25">
      <c r="A572" s="9" t="s">
        <v>96</v>
      </c>
      <c r="B572" s="11">
        <v>0</v>
      </c>
      <c r="C572" t="s">
        <v>69</v>
      </c>
      <c r="D572">
        <v>3</v>
      </c>
      <c r="E572" s="5">
        <v>43191</v>
      </c>
      <c r="F572" s="14" t="s">
        <v>213</v>
      </c>
      <c r="G572" s="6">
        <f t="shared" ca="1" si="12"/>
        <v>422</v>
      </c>
      <c r="H572" s="22">
        <v>1</v>
      </c>
    </row>
    <row r="573" spans="1:8" x14ac:dyDescent="0.25">
      <c r="A573" s="9" t="s">
        <v>96</v>
      </c>
      <c r="B573" s="11">
        <v>0</v>
      </c>
      <c r="C573" t="s">
        <v>101</v>
      </c>
      <c r="D573">
        <v>2</v>
      </c>
      <c r="E573" s="5">
        <v>42766</v>
      </c>
      <c r="F573" s="14">
        <v>6010039</v>
      </c>
      <c r="G573" s="6">
        <f t="shared" ca="1" si="12"/>
        <v>-3</v>
      </c>
      <c r="H573" s="22">
        <v>1</v>
      </c>
    </row>
    <row r="574" spans="1:8" x14ac:dyDescent="0.25">
      <c r="A574" s="9" t="s">
        <v>96</v>
      </c>
      <c r="B574" s="11">
        <v>0</v>
      </c>
      <c r="C574" t="s">
        <v>102</v>
      </c>
      <c r="D574">
        <v>5</v>
      </c>
      <c r="E574" s="5">
        <v>42767</v>
      </c>
      <c r="F574" s="14" t="s">
        <v>302</v>
      </c>
      <c r="G574" s="6">
        <f t="shared" ca="1" si="12"/>
        <v>-2</v>
      </c>
      <c r="H574" s="22">
        <v>1</v>
      </c>
    </row>
    <row r="575" spans="1:8" x14ac:dyDescent="0.25">
      <c r="A575" s="9" t="s">
        <v>96</v>
      </c>
      <c r="B575" s="11">
        <v>0</v>
      </c>
      <c r="C575" t="s">
        <v>103</v>
      </c>
      <c r="D575">
        <v>2</v>
      </c>
      <c r="E575" s="5">
        <v>42916</v>
      </c>
      <c r="F575" s="14" t="s">
        <v>244</v>
      </c>
      <c r="G575" s="6">
        <f t="shared" ca="1" si="12"/>
        <v>147</v>
      </c>
      <c r="H575" s="22">
        <v>1</v>
      </c>
    </row>
    <row r="576" spans="1:8" x14ac:dyDescent="0.25">
      <c r="A576" s="9" t="s">
        <v>96</v>
      </c>
      <c r="B576" s="11">
        <v>0</v>
      </c>
      <c r="C576" t="s">
        <v>92</v>
      </c>
      <c r="D576">
        <v>2</v>
      </c>
      <c r="E576" s="5">
        <v>42948</v>
      </c>
      <c r="F576" s="14" t="s">
        <v>303</v>
      </c>
      <c r="G576" s="6">
        <f t="shared" ca="1" si="12"/>
        <v>179</v>
      </c>
      <c r="H576" s="22">
        <v>1</v>
      </c>
    </row>
    <row r="577" spans="1:8" x14ac:dyDescent="0.25">
      <c r="A577" s="9" t="s">
        <v>96</v>
      </c>
      <c r="B577" s="11">
        <v>0</v>
      </c>
      <c r="C577" t="s">
        <v>97</v>
      </c>
      <c r="D577">
        <v>3</v>
      </c>
      <c r="E577" s="5">
        <v>43160</v>
      </c>
      <c r="F577" s="14">
        <v>3127433</v>
      </c>
      <c r="G577" s="6">
        <f t="shared" ref="G577:G592" ca="1" si="13" xml:space="preserve"> E577 - TODAY()</f>
        <v>391</v>
      </c>
      <c r="H577" s="22">
        <v>3</v>
      </c>
    </row>
    <row r="578" spans="1:8" x14ac:dyDescent="0.25">
      <c r="A578" s="9" t="s">
        <v>96</v>
      </c>
      <c r="B578" s="11">
        <v>0</v>
      </c>
      <c r="C578" t="s">
        <v>12</v>
      </c>
      <c r="D578">
        <v>3</v>
      </c>
      <c r="E578" s="5">
        <v>43039</v>
      </c>
      <c r="F578" s="14">
        <v>6010703</v>
      </c>
      <c r="G578" s="6">
        <f t="shared" ca="1" si="13"/>
        <v>270</v>
      </c>
      <c r="H578" s="22">
        <v>3</v>
      </c>
    </row>
    <row r="579" spans="1:8" x14ac:dyDescent="0.25">
      <c r="A579" s="9" t="s">
        <v>96</v>
      </c>
      <c r="B579" s="11">
        <v>0</v>
      </c>
      <c r="C579" t="s">
        <v>75</v>
      </c>
      <c r="D579">
        <v>3</v>
      </c>
      <c r="E579" s="5">
        <v>43281</v>
      </c>
      <c r="F579" s="14">
        <v>16031641</v>
      </c>
      <c r="G579" s="6">
        <f t="shared" ca="1" si="13"/>
        <v>512</v>
      </c>
      <c r="H579" s="22">
        <v>3</v>
      </c>
    </row>
    <row r="580" spans="1:8" x14ac:dyDescent="0.25">
      <c r="A580" s="9" t="s">
        <v>96</v>
      </c>
      <c r="B580" s="11">
        <v>0</v>
      </c>
      <c r="C580" t="s">
        <v>98</v>
      </c>
      <c r="D580">
        <v>1</v>
      </c>
      <c r="E580" s="5">
        <v>42886</v>
      </c>
      <c r="F580" s="14" t="s">
        <v>117</v>
      </c>
      <c r="G580" s="6">
        <f t="shared" ca="1" si="13"/>
        <v>117</v>
      </c>
      <c r="H580" s="22">
        <v>3</v>
      </c>
    </row>
    <row r="581" spans="1:8" x14ac:dyDescent="0.25">
      <c r="A581" s="9" t="s">
        <v>96</v>
      </c>
      <c r="B581" s="11">
        <v>0</v>
      </c>
      <c r="C581" t="s">
        <v>76</v>
      </c>
      <c r="D581">
        <v>3</v>
      </c>
      <c r="E581" s="5">
        <v>43040</v>
      </c>
      <c r="F581" s="14" t="s">
        <v>190</v>
      </c>
      <c r="G581" s="6">
        <f t="shared" ca="1" si="13"/>
        <v>271</v>
      </c>
      <c r="H581" s="22">
        <v>3</v>
      </c>
    </row>
    <row r="582" spans="1:8" x14ac:dyDescent="0.25">
      <c r="A582" s="9" t="s">
        <v>96</v>
      </c>
      <c r="B582" s="11">
        <v>0</v>
      </c>
      <c r="C582" t="s">
        <v>77</v>
      </c>
      <c r="D582">
        <v>1</v>
      </c>
      <c r="E582" s="5">
        <v>43008</v>
      </c>
      <c r="F582" s="14" t="s">
        <v>128</v>
      </c>
      <c r="G582" s="6">
        <f t="shared" ca="1" si="13"/>
        <v>239</v>
      </c>
      <c r="H582" s="22">
        <v>3</v>
      </c>
    </row>
    <row r="583" spans="1:8" x14ac:dyDescent="0.25">
      <c r="A583" s="9" t="s">
        <v>96</v>
      </c>
      <c r="B583" s="11">
        <v>0</v>
      </c>
      <c r="C583" t="s">
        <v>99</v>
      </c>
      <c r="D583">
        <v>1</v>
      </c>
      <c r="E583" s="5">
        <v>42917</v>
      </c>
      <c r="F583" s="14" t="s">
        <v>304</v>
      </c>
      <c r="G583" s="6">
        <f t="shared" ca="1" si="13"/>
        <v>148</v>
      </c>
      <c r="H583" s="22">
        <v>3</v>
      </c>
    </row>
    <row r="584" spans="1:8" x14ac:dyDescent="0.25">
      <c r="A584" s="9" t="s">
        <v>96</v>
      </c>
      <c r="B584" s="11">
        <v>0</v>
      </c>
      <c r="C584" t="s">
        <v>82</v>
      </c>
      <c r="D584">
        <v>1</v>
      </c>
      <c r="E584" s="5">
        <v>43069</v>
      </c>
      <c r="F584" s="14" t="s">
        <v>129</v>
      </c>
      <c r="G584" s="6">
        <f t="shared" ca="1" si="13"/>
        <v>300</v>
      </c>
      <c r="H584" s="22">
        <v>3</v>
      </c>
    </row>
    <row r="585" spans="1:8" x14ac:dyDescent="0.25">
      <c r="A585" s="9" t="s">
        <v>96</v>
      </c>
      <c r="B585" s="11">
        <v>0</v>
      </c>
      <c r="C585" t="s">
        <v>104</v>
      </c>
      <c r="D585">
        <v>3</v>
      </c>
      <c r="E585" s="5">
        <v>43009</v>
      </c>
      <c r="F585" s="14" t="s">
        <v>122</v>
      </c>
      <c r="G585" s="6">
        <f t="shared" ca="1" si="13"/>
        <v>240</v>
      </c>
      <c r="H585" s="22">
        <v>3</v>
      </c>
    </row>
    <row r="586" spans="1:8" x14ac:dyDescent="0.25">
      <c r="A586" s="9" t="s">
        <v>96</v>
      </c>
      <c r="B586" s="11">
        <v>0</v>
      </c>
      <c r="C586" t="s">
        <v>100</v>
      </c>
      <c r="D586">
        <v>10</v>
      </c>
      <c r="E586" s="5">
        <v>43160</v>
      </c>
      <c r="F586" s="14" t="s">
        <v>305</v>
      </c>
      <c r="G586" s="6">
        <f t="shared" ca="1" si="13"/>
        <v>391</v>
      </c>
      <c r="H586" s="22">
        <v>3</v>
      </c>
    </row>
    <row r="587" spans="1:8" x14ac:dyDescent="0.25">
      <c r="A587" s="9" t="s">
        <v>96</v>
      </c>
      <c r="B587" s="11">
        <v>0</v>
      </c>
      <c r="C587" t="s">
        <v>95</v>
      </c>
      <c r="D587">
        <v>5</v>
      </c>
      <c r="E587" s="5">
        <v>43646</v>
      </c>
      <c r="F587" s="14" t="s">
        <v>306</v>
      </c>
      <c r="G587" s="6">
        <f t="shared" ca="1" si="13"/>
        <v>877</v>
      </c>
      <c r="H587" s="22">
        <v>3</v>
      </c>
    </row>
    <row r="588" spans="1:8" x14ac:dyDescent="0.25">
      <c r="A588" s="9" t="s">
        <v>96</v>
      </c>
      <c r="B588" s="11">
        <v>0</v>
      </c>
      <c r="C588" t="s">
        <v>69</v>
      </c>
      <c r="D588">
        <v>3</v>
      </c>
      <c r="E588" s="5">
        <v>43160</v>
      </c>
      <c r="F588" s="14" t="s">
        <v>159</v>
      </c>
      <c r="G588" s="6">
        <f t="shared" ca="1" si="13"/>
        <v>391</v>
      </c>
      <c r="H588" s="22">
        <v>3</v>
      </c>
    </row>
    <row r="589" spans="1:8" x14ac:dyDescent="0.25">
      <c r="A589" s="9" t="s">
        <v>96</v>
      </c>
      <c r="B589" s="11">
        <v>0</v>
      </c>
      <c r="C589" t="s">
        <v>101</v>
      </c>
      <c r="D589">
        <v>2</v>
      </c>
      <c r="E589" s="5">
        <v>43131</v>
      </c>
      <c r="F589" s="14">
        <v>6012353</v>
      </c>
      <c r="G589" s="6">
        <f t="shared" ca="1" si="13"/>
        <v>362</v>
      </c>
      <c r="H589" s="22">
        <v>3</v>
      </c>
    </row>
    <row r="590" spans="1:8" x14ac:dyDescent="0.25">
      <c r="A590" s="9" t="s">
        <v>96</v>
      </c>
      <c r="B590" s="11">
        <v>0</v>
      </c>
      <c r="C590" t="s">
        <v>102</v>
      </c>
      <c r="D590">
        <v>5</v>
      </c>
      <c r="E590" s="5">
        <v>43008</v>
      </c>
      <c r="F590" s="14">
        <v>151011</v>
      </c>
      <c r="G590" s="6">
        <f t="shared" ca="1" si="13"/>
        <v>239</v>
      </c>
      <c r="H590" s="22">
        <v>3</v>
      </c>
    </row>
    <row r="591" spans="1:8" x14ac:dyDescent="0.25">
      <c r="A591" s="9" t="s">
        <v>96</v>
      </c>
      <c r="B591" s="11">
        <v>0</v>
      </c>
      <c r="C591" t="s">
        <v>103</v>
      </c>
      <c r="D591">
        <v>2</v>
      </c>
      <c r="E591" s="5">
        <v>43404</v>
      </c>
      <c r="F591" s="14">
        <v>1424313</v>
      </c>
      <c r="G591" s="6">
        <f t="shared" ca="1" si="13"/>
        <v>635</v>
      </c>
      <c r="H591" s="22">
        <v>3</v>
      </c>
    </row>
    <row r="592" spans="1:8" x14ac:dyDescent="0.25">
      <c r="A592" s="9" t="s">
        <v>96</v>
      </c>
      <c r="B592" s="11">
        <v>0</v>
      </c>
      <c r="C592" t="s">
        <v>92</v>
      </c>
      <c r="D592">
        <v>2</v>
      </c>
      <c r="E592" s="5">
        <v>43282</v>
      </c>
      <c r="F592" s="14" t="s">
        <v>307</v>
      </c>
      <c r="G592" s="6">
        <f t="shared" ca="1" si="13"/>
        <v>513</v>
      </c>
      <c r="H592" s="22">
        <v>3</v>
      </c>
    </row>
    <row r="593" spans="1:8" x14ac:dyDescent="0.25">
      <c r="A593" s="9" t="s">
        <v>96</v>
      </c>
      <c r="B593" s="11">
        <v>0</v>
      </c>
      <c r="C593" t="s">
        <v>97</v>
      </c>
      <c r="D593">
        <v>3</v>
      </c>
      <c r="E593" s="5">
        <v>43374</v>
      </c>
      <c r="F593" s="14">
        <v>3128629</v>
      </c>
      <c r="G593" s="6">
        <f t="shared" ref="G593:G608" ca="1" si="14" xml:space="preserve"> E593 - TODAY()</f>
        <v>605</v>
      </c>
      <c r="H593" s="22">
        <v>2</v>
      </c>
    </row>
    <row r="594" spans="1:8" x14ac:dyDescent="0.25">
      <c r="A594" s="9" t="s">
        <v>96</v>
      </c>
      <c r="B594" s="11">
        <v>0</v>
      </c>
      <c r="C594" t="s">
        <v>12</v>
      </c>
      <c r="D594">
        <v>3</v>
      </c>
      <c r="E594" s="5">
        <v>43039</v>
      </c>
      <c r="F594" s="14">
        <v>6010703</v>
      </c>
      <c r="G594" s="6">
        <f t="shared" ca="1" si="14"/>
        <v>270</v>
      </c>
      <c r="H594" s="22">
        <v>2</v>
      </c>
    </row>
    <row r="595" spans="1:8" x14ac:dyDescent="0.25">
      <c r="A595" s="9" t="s">
        <v>96</v>
      </c>
      <c r="B595" s="11">
        <v>0</v>
      </c>
      <c r="C595" t="s">
        <v>75</v>
      </c>
      <c r="D595">
        <v>3</v>
      </c>
      <c r="E595" s="5">
        <v>43281</v>
      </c>
      <c r="F595" s="14">
        <v>16031621</v>
      </c>
      <c r="G595" s="6">
        <f t="shared" ca="1" si="14"/>
        <v>512</v>
      </c>
      <c r="H595" s="22">
        <v>2</v>
      </c>
    </row>
    <row r="596" spans="1:8" x14ac:dyDescent="0.25">
      <c r="A596" s="9" t="s">
        <v>96</v>
      </c>
      <c r="B596" s="11">
        <v>0</v>
      </c>
      <c r="C596" t="s">
        <v>98</v>
      </c>
      <c r="D596">
        <v>1</v>
      </c>
      <c r="E596" s="5">
        <v>43220</v>
      </c>
      <c r="F596" s="14" t="s">
        <v>135</v>
      </c>
      <c r="G596" s="6">
        <f t="shared" ca="1" si="14"/>
        <v>451</v>
      </c>
      <c r="H596" s="22">
        <v>2</v>
      </c>
    </row>
    <row r="597" spans="1:8" x14ac:dyDescent="0.25">
      <c r="A597" s="9" t="s">
        <v>96</v>
      </c>
      <c r="B597" s="11">
        <v>0</v>
      </c>
      <c r="C597" t="s">
        <v>76</v>
      </c>
      <c r="D597">
        <v>3</v>
      </c>
      <c r="E597" s="5">
        <v>43159</v>
      </c>
      <c r="F597" s="14" t="s">
        <v>219</v>
      </c>
      <c r="G597" s="6">
        <f t="shared" ca="1" si="14"/>
        <v>390</v>
      </c>
      <c r="H597" s="22">
        <v>2</v>
      </c>
    </row>
    <row r="598" spans="1:8" x14ac:dyDescent="0.25">
      <c r="A598" s="9" t="s">
        <v>96</v>
      </c>
      <c r="B598" s="11">
        <v>0</v>
      </c>
      <c r="C598" t="s">
        <v>77</v>
      </c>
      <c r="D598">
        <v>1</v>
      </c>
      <c r="E598" s="5">
        <v>43100</v>
      </c>
      <c r="F598" s="14" t="s">
        <v>119</v>
      </c>
      <c r="G598" s="6">
        <f t="shared" ca="1" si="14"/>
        <v>331</v>
      </c>
      <c r="H598" s="22">
        <v>2</v>
      </c>
    </row>
    <row r="599" spans="1:8" x14ac:dyDescent="0.25">
      <c r="A599" s="9" t="s">
        <v>96</v>
      </c>
      <c r="B599" s="11">
        <v>0</v>
      </c>
      <c r="C599" t="s">
        <v>99</v>
      </c>
      <c r="D599">
        <v>1</v>
      </c>
      <c r="E599" s="5">
        <v>43069</v>
      </c>
      <c r="F599" s="14" t="s">
        <v>143</v>
      </c>
      <c r="G599" s="6">
        <f t="shared" ca="1" si="14"/>
        <v>300</v>
      </c>
      <c r="H599" s="22">
        <v>2</v>
      </c>
    </row>
    <row r="600" spans="1:8" x14ac:dyDescent="0.25">
      <c r="A600" s="9" t="s">
        <v>96</v>
      </c>
      <c r="B600" s="11">
        <v>0</v>
      </c>
      <c r="C600" t="s">
        <v>82</v>
      </c>
      <c r="D600">
        <v>1</v>
      </c>
      <c r="E600" s="5">
        <v>43069</v>
      </c>
      <c r="F600" s="14" t="s">
        <v>308</v>
      </c>
      <c r="G600" s="6">
        <f t="shared" ca="1" si="14"/>
        <v>300</v>
      </c>
      <c r="H600" s="22">
        <v>2</v>
      </c>
    </row>
    <row r="601" spans="1:8" x14ac:dyDescent="0.25">
      <c r="A601" s="9" t="s">
        <v>96</v>
      </c>
      <c r="B601" s="11">
        <v>0</v>
      </c>
      <c r="C601" t="s">
        <v>104</v>
      </c>
      <c r="D601">
        <v>3</v>
      </c>
      <c r="E601" s="5">
        <v>43191</v>
      </c>
      <c r="F601" s="14" t="s">
        <v>309</v>
      </c>
      <c r="G601" s="6">
        <f t="shared" ca="1" si="14"/>
        <v>422</v>
      </c>
      <c r="H601" s="22">
        <v>2</v>
      </c>
    </row>
    <row r="602" spans="1:8" x14ac:dyDescent="0.25">
      <c r="A602" s="9" t="s">
        <v>96</v>
      </c>
      <c r="B602" s="11">
        <v>0</v>
      </c>
      <c r="C602" t="s">
        <v>100</v>
      </c>
      <c r="D602">
        <v>10</v>
      </c>
      <c r="E602" s="5">
        <v>43101</v>
      </c>
      <c r="F602" s="14" t="s">
        <v>147</v>
      </c>
      <c r="G602" s="6">
        <f t="shared" ca="1" si="14"/>
        <v>332</v>
      </c>
      <c r="H602" s="22">
        <v>2</v>
      </c>
    </row>
    <row r="603" spans="1:8" x14ac:dyDescent="0.25">
      <c r="A603" s="9" t="s">
        <v>96</v>
      </c>
      <c r="B603" s="11">
        <v>0</v>
      </c>
      <c r="C603" t="s">
        <v>95</v>
      </c>
      <c r="D603">
        <v>5</v>
      </c>
      <c r="E603" s="5">
        <v>43646</v>
      </c>
      <c r="F603" s="14">
        <v>61384132</v>
      </c>
      <c r="G603" s="6">
        <f t="shared" ca="1" si="14"/>
        <v>877</v>
      </c>
      <c r="H603" s="22">
        <v>2</v>
      </c>
    </row>
    <row r="604" spans="1:8" x14ac:dyDescent="0.25">
      <c r="A604" s="9" t="s">
        <v>96</v>
      </c>
      <c r="B604" s="11">
        <v>0</v>
      </c>
      <c r="C604" t="s">
        <v>69</v>
      </c>
      <c r="D604">
        <v>3</v>
      </c>
      <c r="E604" s="5">
        <v>42979</v>
      </c>
      <c r="F604" s="14" t="s">
        <v>229</v>
      </c>
      <c r="G604" s="6">
        <f t="shared" ca="1" si="14"/>
        <v>210</v>
      </c>
      <c r="H604" s="22">
        <v>2</v>
      </c>
    </row>
    <row r="605" spans="1:8" x14ac:dyDescent="0.25">
      <c r="A605" s="9" t="s">
        <v>96</v>
      </c>
      <c r="B605" s="11">
        <v>0</v>
      </c>
      <c r="C605" t="s">
        <v>101</v>
      </c>
      <c r="D605">
        <v>2</v>
      </c>
      <c r="E605" s="5">
        <v>43131</v>
      </c>
      <c r="F605" s="14">
        <v>6012353</v>
      </c>
      <c r="G605" s="6">
        <f t="shared" ca="1" si="14"/>
        <v>362</v>
      </c>
      <c r="H605" s="22">
        <v>2</v>
      </c>
    </row>
    <row r="606" spans="1:8" x14ac:dyDescent="0.25">
      <c r="A606" s="9" t="s">
        <v>96</v>
      </c>
      <c r="B606" s="11">
        <v>0</v>
      </c>
      <c r="C606" t="s">
        <v>102</v>
      </c>
      <c r="D606">
        <v>5</v>
      </c>
      <c r="E606" s="5">
        <v>43252</v>
      </c>
      <c r="F606" s="14" t="s">
        <v>310</v>
      </c>
      <c r="G606" s="6">
        <f t="shared" ca="1" si="14"/>
        <v>483</v>
      </c>
      <c r="H606" s="22">
        <v>2</v>
      </c>
    </row>
    <row r="607" spans="1:8" x14ac:dyDescent="0.25">
      <c r="A607" s="9" t="s">
        <v>96</v>
      </c>
      <c r="B607" s="11">
        <v>0</v>
      </c>
      <c r="C607" t="s">
        <v>103</v>
      </c>
      <c r="D607">
        <v>2</v>
      </c>
      <c r="E607" s="5">
        <v>43251</v>
      </c>
      <c r="F607" s="14" t="s">
        <v>238</v>
      </c>
      <c r="G607" s="6">
        <f t="shared" ca="1" si="14"/>
        <v>482</v>
      </c>
      <c r="H607" s="22">
        <v>2</v>
      </c>
    </row>
    <row r="608" spans="1:8" x14ac:dyDescent="0.25">
      <c r="A608" s="9" t="s">
        <v>96</v>
      </c>
      <c r="B608" s="11">
        <v>0</v>
      </c>
      <c r="C608" t="s">
        <v>92</v>
      </c>
      <c r="D608">
        <v>2</v>
      </c>
      <c r="E608" s="5">
        <v>43282</v>
      </c>
      <c r="F608" s="14" t="s">
        <v>307</v>
      </c>
      <c r="G608" s="6">
        <f t="shared" ca="1" si="14"/>
        <v>513</v>
      </c>
      <c r="H608" s="22">
        <v>2</v>
      </c>
    </row>
    <row r="609" spans="1:8" x14ac:dyDescent="0.25">
      <c r="A609" s="9" t="s">
        <v>96</v>
      </c>
      <c r="B609" s="11">
        <v>0</v>
      </c>
      <c r="C609" t="s">
        <v>97</v>
      </c>
      <c r="D609">
        <v>3</v>
      </c>
      <c r="E609" s="5">
        <v>43101</v>
      </c>
      <c r="F609" s="14">
        <v>3126817</v>
      </c>
      <c r="G609" s="6">
        <f t="shared" ref="G609:G624" ca="1" si="15" xml:space="preserve"> E609 - TODAY()</f>
        <v>332</v>
      </c>
      <c r="H609" s="22">
        <v>4</v>
      </c>
    </row>
    <row r="610" spans="1:8" x14ac:dyDescent="0.25">
      <c r="A610" s="9" t="s">
        <v>96</v>
      </c>
      <c r="B610" s="11">
        <v>0</v>
      </c>
      <c r="C610" t="s">
        <v>12</v>
      </c>
      <c r="D610">
        <v>3</v>
      </c>
      <c r="E610" s="5">
        <v>43131</v>
      </c>
      <c r="F610" s="14">
        <v>6011078</v>
      </c>
      <c r="G610" s="6">
        <f t="shared" ca="1" si="15"/>
        <v>362</v>
      </c>
      <c r="H610" s="22">
        <v>4</v>
      </c>
    </row>
    <row r="611" spans="1:8" x14ac:dyDescent="0.25">
      <c r="A611" s="9" t="s">
        <v>96</v>
      </c>
      <c r="B611" s="11">
        <v>0</v>
      </c>
      <c r="C611" t="s">
        <v>75</v>
      </c>
      <c r="D611">
        <v>3</v>
      </c>
      <c r="E611" s="5">
        <v>43281</v>
      </c>
      <c r="F611" s="14">
        <v>16031641</v>
      </c>
      <c r="G611" s="6">
        <f t="shared" ca="1" si="15"/>
        <v>512</v>
      </c>
      <c r="H611" s="22">
        <v>4</v>
      </c>
    </row>
    <row r="612" spans="1:8" x14ac:dyDescent="0.25">
      <c r="A612" s="9" t="s">
        <v>96</v>
      </c>
      <c r="B612" s="11">
        <v>0</v>
      </c>
      <c r="C612" t="s">
        <v>98</v>
      </c>
      <c r="D612">
        <v>1</v>
      </c>
      <c r="E612" s="5">
        <v>42886</v>
      </c>
      <c r="F612" s="14" t="s">
        <v>117</v>
      </c>
      <c r="G612" s="6">
        <f t="shared" ca="1" si="15"/>
        <v>117</v>
      </c>
      <c r="H612" s="22">
        <v>4</v>
      </c>
    </row>
    <row r="613" spans="1:8" x14ac:dyDescent="0.25">
      <c r="A613" s="9" t="s">
        <v>96</v>
      </c>
      <c r="B613" s="11">
        <v>0</v>
      </c>
      <c r="C613" t="s">
        <v>76</v>
      </c>
      <c r="D613">
        <v>3</v>
      </c>
      <c r="E613" s="5">
        <v>42825</v>
      </c>
      <c r="F613" s="14" t="s">
        <v>140</v>
      </c>
      <c r="G613" s="6">
        <f t="shared" ca="1" si="15"/>
        <v>56</v>
      </c>
      <c r="H613" s="22">
        <v>4</v>
      </c>
    </row>
    <row r="614" spans="1:8" x14ac:dyDescent="0.25">
      <c r="A614" s="9" t="s">
        <v>96</v>
      </c>
      <c r="B614" s="11">
        <v>0</v>
      </c>
      <c r="C614" t="s">
        <v>77</v>
      </c>
      <c r="D614">
        <v>1</v>
      </c>
      <c r="E614" s="5">
        <v>42979</v>
      </c>
      <c r="F614" s="14" t="s">
        <v>141</v>
      </c>
      <c r="G614" s="6">
        <f t="shared" ca="1" si="15"/>
        <v>210</v>
      </c>
      <c r="H614" s="22">
        <v>4</v>
      </c>
    </row>
    <row r="615" spans="1:8" x14ac:dyDescent="0.25">
      <c r="A615" s="9" t="s">
        <v>96</v>
      </c>
      <c r="B615" s="11">
        <v>0</v>
      </c>
      <c r="C615" t="s">
        <v>99</v>
      </c>
      <c r="D615">
        <v>1</v>
      </c>
      <c r="E615" s="5">
        <v>42826</v>
      </c>
      <c r="F615" s="14" t="s">
        <v>142</v>
      </c>
      <c r="G615" s="6">
        <f t="shared" ca="1" si="15"/>
        <v>57</v>
      </c>
      <c r="H615" s="22">
        <v>4</v>
      </c>
    </row>
    <row r="616" spans="1:8" x14ac:dyDescent="0.25">
      <c r="A616" s="9" t="s">
        <v>96</v>
      </c>
      <c r="B616" s="11">
        <v>0</v>
      </c>
      <c r="C616" t="s">
        <v>82</v>
      </c>
      <c r="D616">
        <v>1</v>
      </c>
      <c r="E616" s="5">
        <v>43069</v>
      </c>
      <c r="F616" s="14" t="s">
        <v>129</v>
      </c>
      <c r="G616" s="6">
        <f t="shared" ca="1" si="15"/>
        <v>300</v>
      </c>
      <c r="H616" s="22">
        <v>4</v>
      </c>
    </row>
    <row r="617" spans="1:8" x14ac:dyDescent="0.25">
      <c r="A617" s="9" t="s">
        <v>96</v>
      </c>
      <c r="B617" s="11">
        <v>0</v>
      </c>
      <c r="C617" t="s">
        <v>104</v>
      </c>
      <c r="D617">
        <v>3</v>
      </c>
      <c r="E617" s="5">
        <v>42948</v>
      </c>
      <c r="F617" s="14" t="s">
        <v>311</v>
      </c>
      <c r="G617" s="6">
        <f t="shared" ca="1" si="15"/>
        <v>179</v>
      </c>
      <c r="H617" s="22">
        <v>4</v>
      </c>
    </row>
    <row r="618" spans="1:8" x14ac:dyDescent="0.25">
      <c r="A618" s="9" t="s">
        <v>96</v>
      </c>
      <c r="B618" s="11">
        <v>0</v>
      </c>
      <c r="C618" t="s">
        <v>100</v>
      </c>
      <c r="D618">
        <v>10</v>
      </c>
      <c r="E618" s="5">
        <v>42795</v>
      </c>
      <c r="F618" s="14" t="s">
        <v>144</v>
      </c>
      <c r="G618" s="6">
        <f t="shared" ca="1" si="15"/>
        <v>26</v>
      </c>
      <c r="H618" s="22">
        <v>4</v>
      </c>
    </row>
    <row r="619" spans="1:8" x14ac:dyDescent="0.25">
      <c r="A619" s="9" t="s">
        <v>96</v>
      </c>
      <c r="B619" s="11">
        <v>0</v>
      </c>
      <c r="C619" t="s">
        <v>95</v>
      </c>
      <c r="D619">
        <v>5</v>
      </c>
      <c r="E619" s="5">
        <v>43646</v>
      </c>
      <c r="F619" s="14">
        <v>61384132</v>
      </c>
      <c r="G619" s="6">
        <f t="shared" ca="1" si="15"/>
        <v>877</v>
      </c>
      <c r="H619" s="22">
        <v>4</v>
      </c>
    </row>
    <row r="620" spans="1:8" x14ac:dyDescent="0.25">
      <c r="A620" s="9" t="s">
        <v>96</v>
      </c>
      <c r="B620" s="11">
        <v>0</v>
      </c>
      <c r="C620" t="s">
        <v>69</v>
      </c>
      <c r="D620">
        <v>3</v>
      </c>
      <c r="E620" s="5">
        <v>43191</v>
      </c>
      <c r="F620" s="14" t="s">
        <v>213</v>
      </c>
      <c r="G620" s="6">
        <f t="shared" ca="1" si="15"/>
        <v>422</v>
      </c>
      <c r="H620" s="22">
        <v>4</v>
      </c>
    </row>
    <row r="621" spans="1:8" x14ac:dyDescent="0.25">
      <c r="A621" s="9" t="s">
        <v>96</v>
      </c>
      <c r="B621" s="11">
        <v>0</v>
      </c>
      <c r="C621" t="s">
        <v>101</v>
      </c>
      <c r="D621">
        <v>2</v>
      </c>
      <c r="E621" s="5">
        <v>43131</v>
      </c>
      <c r="F621" s="14">
        <v>6012353</v>
      </c>
      <c r="G621" s="6">
        <f t="shared" ca="1" si="15"/>
        <v>362</v>
      </c>
      <c r="H621" s="22">
        <v>4</v>
      </c>
    </row>
    <row r="622" spans="1:8" x14ac:dyDescent="0.25">
      <c r="A622" s="9" t="s">
        <v>96</v>
      </c>
      <c r="B622" s="11">
        <v>0</v>
      </c>
      <c r="C622" t="s">
        <v>102</v>
      </c>
      <c r="D622">
        <v>5</v>
      </c>
      <c r="E622" s="5">
        <v>43008</v>
      </c>
      <c r="F622" s="14">
        <v>151011</v>
      </c>
      <c r="G622" s="6">
        <f t="shared" ca="1" si="15"/>
        <v>239</v>
      </c>
      <c r="H622" s="22">
        <v>4</v>
      </c>
    </row>
    <row r="623" spans="1:8" x14ac:dyDescent="0.25">
      <c r="A623" s="9" t="s">
        <v>96</v>
      </c>
      <c r="B623" s="11">
        <v>0</v>
      </c>
      <c r="C623" t="s">
        <v>103</v>
      </c>
      <c r="D623">
        <v>2</v>
      </c>
      <c r="E623" s="5">
        <v>43524</v>
      </c>
      <c r="F623" s="14" t="s">
        <v>312</v>
      </c>
      <c r="G623" s="6">
        <f t="shared" ca="1" si="15"/>
        <v>755</v>
      </c>
      <c r="H623" s="22">
        <v>4</v>
      </c>
    </row>
    <row r="624" spans="1:8" x14ac:dyDescent="0.25">
      <c r="A624" s="9" t="s">
        <v>96</v>
      </c>
      <c r="B624" s="11">
        <v>0</v>
      </c>
      <c r="C624" t="s">
        <v>92</v>
      </c>
      <c r="D624">
        <v>2</v>
      </c>
      <c r="E624" s="5">
        <v>42795</v>
      </c>
      <c r="F624" s="14" t="s">
        <v>246</v>
      </c>
      <c r="G624" s="6">
        <f t="shared" ca="1" si="15"/>
        <v>26</v>
      </c>
      <c r="H624" s="22">
        <v>4</v>
      </c>
    </row>
  </sheetData>
  <autoFilter ref="A1:G498">
    <sortState ref="A2:G475">
      <sortCondition ref="A2:A475"/>
      <sortCondition ref="B2:B475"/>
    </sortState>
  </autoFilter>
  <sortState ref="A2:F449">
    <sortCondition ref="A2:A449"/>
    <sortCondition ref="B2:B449"/>
  </sortState>
  <conditionalFormatting sqref="E18:E21 E26:E83 E104:E128 E178:E204 E2:E16 E298:E310 E312:E314">
    <cfRule type="expression" dxfId="536" priority="532">
      <formula xml:space="preserve"> E2 - TODAY() &gt; 28</formula>
    </cfRule>
    <cfRule type="expression" dxfId="535" priority="533">
      <formula>E2 - TODAY() &lt; 14</formula>
    </cfRule>
    <cfRule type="expression" dxfId="534" priority="535">
      <formula>E2 - TODAY() &gt; 14</formula>
    </cfRule>
  </conditionalFormatting>
  <conditionalFormatting sqref="G18:G21 G26:G83 G104:G128 G178:G204 G2:G16 G298:G310 G312:G314">
    <cfRule type="expression" dxfId="533" priority="523">
      <formula xml:space="preserve"> G2 &gt; 28</formula>
    </cfRule>
    <cfRule type="expression" dxfId="532" priority="524">
      <formula xml:space="preserve"> G2 &lt; 14</formula>
    </cfRule>
    <cfRule type="expression" dxfId="531" priority="525">
      <formula>G2 &lt; 28</formula>
    </cfRule>
  </conditionalFormatting>
  <conditionalFormatting sqref="G2:G16">
    <cfRule type="expression" dxfId="530" priority="520">
      <formula xml:space="preserve"> G2 &gt; 28</formula>
    </cfRule>
    <cfRule type="expression" dxfId="529" priority="521">
      <formula xml:space="preserve"> G2 &lt; 14</formula>
    </cfRule>
    <cfRule type="expression" dxfId="528" priority="522">
      <formula>G2 &lt; 28</formula>
    </cfRule>
  </conditionalFormatting>
  <conditionalFormatting sqref="G22:G25">
    <cfRule type="expression" dxfId="527" priority="514">
      <formula xml:space="preserve"> G22 &gt; 28</formula>
    </cfRule>
    <cfRule type="expression" dxfId="526" priority="515">
      <formula xml:space="preserve"> G22 &lt; 14</formula>
    </cfRule>
    <cfRule type="expression" dxfId="525" priority="516">
      <formula>G22 &lt; 28</formula>
    </cfRule>
  </conditionalFormatting>
  <conditionalFormatting sqref="G84:G93">
    <cfRule type="expression" dxfId="524" priority="508">
      <formula xml:space="preserve"> G84 &gt; 28</formula>
    </cfRule>
    <cfRule type="expression" dxfId="523" priority="509">
      <formula xml:space="preserve"> G84 &lt; 14</formula>
    </cfRule>
    <cfRule type="expression" dxfId="522" priority="510">
      <formula>G84 &lt; 28</formula>
    </cfRule>
  </conditionalFormatting>
  <conditionalFormatting sqref="G94:G103">
    <cfRule type="expression" dxfId="521" priority="502">
      <formula xml:space="preserve"> G94 &gt; 28</formula>
    </cfRule>
    <cfRule type="expression" dxfId="520" priority="503">
      <formula xml:space="preserve"> G94 &lt; 14</formula>
    </cfRule>
    <cfRule type="expression" dxfId="519" priority="504">
      <formula>G94 &lt; 28</formula>
    </cfRule>
  </conditionalFormatting>
  <conditionalFormatting sqref="G129:G153">
    <cfRule type="expression" dxfId="518" priority="496">
      <formula xml:space="preserve"> G129 &gt; 28</formula>
    </cfRule>
    <cfRule type="expression" dxfId="517" priority="497">
      <formula xml:space="preserve"> G129 &lt; 14</formula>
    </cfRule>
    <cfRule type="expression" dxfId="516" priority="498">
      <formula>G129 &lt; 28</formula>
    </cfRule>
  </conditionalFormatting>
  <conditionalFormatting sqref="E22:E25">
    <cfRule type="expression" dxfId="515" priority="517">
      <formula xml:space="preserve"> E22 - TODAY() &gt; 28</formula>
    </cfRule>
    <cfRule type="expression" dxfId="514" priority="518">
      <formula>E22 - TODAY() &lt; 14</formula>
    </cfRule>
    <cfRule type="expression" dxfId="513" priority="519">
      <formula>E22 - TODAY() &gt; 14</formula>
    </cfRule>
  </conditionalFormatting>
  <conditionalFormatting sqref="E84:E93">
    <cfRule type="expression" dxfId="512" priority="511">
      <formula xml:space="preserve"> E84 - TODAY() &gt; 28</formula>
    </cfRule>
    <cfRule type="expression" dxfId="511" priority="512">
      <formula>E84 - TODAY() &lt; 14</formula>
    </cfRule>
    <cfRule type="expression" dxfId="510" priority="513">
      <formula>E84 - TODAY() &gt; 14</formula>
    </cfRule>
  </conditionalFormatting>
  <conditionalFormatting sqref="E94:E103">
    <cfRule type="expression" dxfId="509" priority="505">
      <formula xml:space="preserve"> E94 - TODAY() &gt; 28</formula>
    </cfRule>
    <cfRule type="expression" dxfId="508" priority="506">
      <formula>E94 - TODAY() &lt; 14</formula>
    </cfRule>
    <cfRule type="expression" dxfId="507" priority="507">
      <formula>E94 - TODAY() &gt; 14</formula>
    </cfRule>
  </conditionalFormatting>
  <conditionalFormatting sqref="E129:E153">
    <cfRule type="expression" dxfId="506" priority="499">
      <formula xml:space="preserve"> E129 - TODAY() &gt; 28</formula>
    </cfRule>
    <cfRule type="expression" dxfId="505" priority="500">
      <formula>E129 - TODAY() &lt; 14</formula>
    </cfRule>
    <cfRule type="expression" dxfId="504" priority="501">
      <formula>E129 - TODAY() &gt; 14</formula>
    </cfRule>
  </conditionalFormatting>
  <conditionalFormatting sqref="G154:G177">
    <cfRule type="expression" dxfId="503" priority="490">
      <formula xml:space="preserve"> G154 &gt; 28</formula>
    </cfRule>
    <cfRule type="expression" dxfId="502" priority="491">
      <formula xml:space="preserve"> G154 &lt; 14</formula>
    </cfRule>
    <cfRule type="expression" dxfId="501" priority="492">
      <formula>G154 &lt; 28</formula>
    </cfRule>
  </conditionalFormatting>
  <conditionalFormatting sqref="E154:E177">
    <cfRule type="expression" dxfId="500" priority="493">
      <formula xml:space="preserve"> E154 - TODAY() &gt; 28</formula>
    </cfRule>
    <cfRule type="expression" dxfId="499" priority="494">
      <formula>E154 - TODAY() &lt; 14</formula>
    </cfRule>
    <cfRule type="expression" dxfId="498" priority="495">
      <formula>E154 - TODAY() &gt; 14</formula>
    </cfRule>
  </conditionalFormatting>
  <conditionalFormatting sqref="E206:E211">
    <cfRule type="expression" dxfId="497" priority="487">
      <formula xml:space="preserve"> E206 - TODAY() &gt; 28</formula>
    </cfRule>
    <cfRule type="expression" dxfId="496" priority="488">
      <formula>E206 - TODAY() &lt; 14</formula>
    </cfRule>
    <cfRule type="expression" dxfId="495" priority="489">
      <formula>E206 - TODAY() &gt; 14</formula>
    </cfRule>
  </conditionalFormatting>
  <conditionalFormatting sqref="G206:G211">
    <cfRule type="expression" dxfId="494" priority="484">
      <formula xml:space="preserve"> G206 &gt; 28</formula>
    </cfRule>
    <cfRule type="expression" dxfId="493" priority="485">
      <formula xml:space="preserve"> G206 &lt; 14</formula>
    </cfRule>
    <cfRule type="expression" dxfId="492" priority="486">
      <formula>G206 &lt; 28</formula>
    </cfRule>
  </conditionalFormatting>
  <conditionalFormatting sqref="E213:E228">
    <cfRule type="expression" dxfId="491" priority="481">
      <formula xml:space="preserve"> E213 - TODAY() &gt; 28</formula>
    </cfRule>
    <cfRule type="expression" dxfId="490" priority="482">
      <formula>E213 - TODAY() &lt; 14</formula>
    </cfRule>
    <cfRule type="expression" dxfId="489" priority="483">
      <formula>E213 - TODAY() &gt; 14</formula>
    </cfRule>
  </conditionalFormatting>
  <conditionalFormatting sqref="G213:G228">
    <cfRule type="expression" dxfId="488" priority="478">
      <formula xml:space="preserve"> G213 &gt; 28</formula>
    </cfRule>
    <cfRule type="expression" dxfId="487" priority="479">
      <formula xml:space="preserve"> G213 &lt; 14</formula>
    </cfRule>
    <cfRule type="expression" dxfId="486" priority="480">
      <formula>G213 &lt; 28</formula>
    </cfRule>
  </conditionalFormatting>
  <conditionalFormatting sqref="E230:E245">
    <cfRule type="expression" dxfId="485" priority="475">
      <formula xml:space="preserve"> E230 - TODAY() &gt; 28</formula>
    </cfRule>
    <cfRule type="expression" dxfId="484" priority="476">
      <formula>E230 - TODAY() &lt; 14</formula>
    </cfRule>
    <cfRule type="expression" dxfId="483" priority="477">
      <formula>E230 - TODAY() &gt; 14</formula>
    </cfRule>
  </conditionalFormatting>
  <conditionalFormatting sqref="G230:G245">
    <cfRule type="expression" dxfId="482" priority="472">
      <formula xml:space="preserve"> G230 &gt; 28</formula>
    </cfRule>
    <cfRule type="expression" dxfId="481" priority="473">
      <formula xml:space="preserve"> G230 &lt; 14</formula>
    </cfRule>
    <cfRule type="expression" dxfId="480" priority="474">
      <formula>G230 &lt; 28</formula>
    </cfRule>
  </conditionalFormatting>
  <conditionalFormatting sqref="E247:E262">
    <cfRule type="expression" dxfId="479" priority="469">
      <formula xml:space="preserve"> E247 - TODAY() &gt; 28</formula>
    </cfRule>
    <cfRule type="expression" dxfId="478" priority="470">
      <formula>E247 - TODAY() &lt; 14</formula>
    </cfRule>
    <cfRule type="expression" dxfId="477" priority="471">
      <formula>E247 - TODAY() &gt; 14</formula>
    </cfRule>
  </conditionalFormatting>
  <conditionalFormatting sqref="G247:G262">
    <cfRule type="expression" dxfId="476" priority="466">
      <formula xml:space="preserve"> G247 &gt; 28</formula>
    </cfRule>
    <cfRule type="expression" dxfId="475" priority="467">
      <formula xml:space="preserve"> G247 &lt; 14</formula>
    </cfRule>
    <cfRule type="expression" dxfId="474" priority="468">
      <formula>G247 &lt; 28</formula>
    </cfRule>
  </conditionalFormatting>
  <conditionalFormatting sqref="E264:E279">
    <cfRule type="expression" dxfId="473" priority="463">
      <formula xml:space="preserve"> E264 - TODAY() &gt; 28</formula>
    </cfRule>
    <cfRule type="expression" dxfId="472" priority="464">
      <formula>E264 - TODAY() &lt; 14</formula>
    </cfRule>
    <cfRule type="expression" dxfId="471" priority="465">
      <formula>E264 - TODAY() &gt; 14</formula>
    </cfRule>
  </conditionalFormatting>
  <conditionalFormatting sqref="G264:G279">
    <cfRule type="expression" dxfId="470" priority="460">
      <formula xml:space="preserve"> G264 &gt; 28</formula>
    </cfRule>
    <cfRule type="expression" dxfId="469" priority="461">
      <formula xml:space="preserve"> G264 &lt; 14</formula>
    </cfRule>
    <cfRule type="expression" dxfId="468" priority="462">
      <formula>G264 &lt; 28</formula>
    </cfRule>
  </conditionalFormatting>
  <conditionalFormatting sqref="E281:E296">
    <cfRule type="expression" dxfId="467" priority="457">
      <formula xml:space="preserve"> E281 - TODAY() &gt; 28</formula>
    </cfRule>
    <cfRule type="expression" dxfId="466" priority="458">
      <formula>E281 - TODAY() &lt; 14</formula>
    </cfRule>
    <cfRule type="expression" dxfId="465" priority="459">
      <formula>E281 - TODAY() &gt; 14</formula>
    </cfRule>
  </conditionalFormatting>
  <conditionalFormatting sqref="G281:G296">
    <cfRule type="expression" dxfId="464" priority="454">
      <formula xml:space="preserve"> G281 &gt; 28</formula>
    </cfRule>
    <cfRule type="expression" dxfId="463" priority="455">
      <formula xml:space="preserve"> G281 &lt; 14</formula>
    </cfRule>
    <cfRule type="expression" dxfId="462" priority="456">
      <formula>G281 &lt; 28</formula>
    </cfRule>
  </conditionalFormatting>
  <conditionalFormatting sqref="E316:E330">
    <cfRule type="expression" dxfId="461" priority="445">
      <formula xml:space="preserve"> E316 - TODAY() &gt; 28</formula>
    </cfRule>
    <cfRule type="expression" dxfId="460" priority="446">
      <formula>E316 - TODAY() &lt; 14</formula>
    </cfRule>
    <cfRule type="expression" dxfId="459" priority="447">
      <formula>E316 - TODAY() &gt; 14</formula>
    </cfRule>
  </conditionalFormatting>
  <conditionalFormatting sqref="G316:G330">
    <cfRule type="expression" dxfId="458" priority="442">
      <formula xml:space="preserve"> G316 &gt; 28</formula>
    </cfRule>
    <cfRule type="expression" dxfId="457" priority="443">
      <formula xml:space="preserve"> G316 &lt; 14</formula>
    </cfRule>
    <cfRule type="expression" dxfId="456" priority="444">
      <formula>G316 &lt; 28</formula>
    </cfRule>
  </conditionalFormatting>
  <conditionalFormatting sqref="E332:E347">
    <cfRule type="expression" dxfId="455" priority="439">
      <formula xml:space="preserve"> E332 - TODAY() &gt; 28</formula>
    </cfRule>
    <cfRule type="expression" dxfId="454" priority="440">
      <formula>E332 - TODAY() &lt; 14</formula>
    </cfRule>
    <cfRule type="expression" dxfId="453" priority="441">
      <formula>E332 - TODAY() &gt; 14</formula>
    </cfRule>
  </conditionalFormatting>
  <conditionalFormatting sqref="G332:G347">
    <cfRule type="expression" dxfId="452" priority="436">
      <formula xml:space="preserve"> G332 &gt; 28</formula>
    </cfRule>
    <cfRule type="expression" dxfId="451" priority="437">
      <formula xml:space="preserve"> G332 &lt; 14</formula>
    </cfRule>
    <cfRule type="expression" dxfId="450" priority="438">
      <formula>G332 &lt; 28</formula>
    </cfRule>
  </conditionalFormatting>
  <conditionalFormatting sqref="E349:E364">
    <cfRule type="expression" dxfId="449" priority="433">
      <formula xml:space="preserve"> E349 - TODAY() &gt; 28</formula>
    </cfRule>
    <cfRule type="expression" dxfId="448" priority="434">
      <formula>E349 - TODAY() &lt; 14</formula>
    </cfRule>
    <cfRule type="expression" dxfId="447" priority="435">
      <formula>E349 - TODAY() &gt; 14</formula>
    </cfRule>
  </conditionalFormatting>
  <conditionalFormatting sqref="G349:G364">
    <cfRule type="expression" dxfId="446" priority="430">
      <formula xml:space="preserve"> G349 &gt; 28</formula>
    </cfRule>
    <cfRule type="expression" dxfId="445" priority="431">
      <formula xml:space="preserve"> G349 &lt; 14</formula>
    </cfRule>
    <cfRule type="expression" dxfId="444" priority="432">
      <formula>G349 &lt; 28</formula>
    </cfRule>
  </conditionalFormatting>
  <conditionalFormatting sqref="E17">
    <cfRule type="expression" dxfId="443" priority="397">
      <formula xml:space="preserve"> E17 - TODAY() &gt; 28</formula>
    </cfRule>
    <cfRule type="expression" dxfId="442" priority="398">
      <formula>E17 - TODAY() &lt; 14</formula>
    </cfRule>
    <cfRule type="expression" dxfId="441" priority="399">
      <formula>E17 - TODAY() &gt; 14</formula>
    </cfRule>
  </conditionalFormatting>
  <conditionalFormatting sqref="G17">
    <cfRule type="expression" dxfId="440" priority="394">
      <formula xml:space="preserve"> G17 &gt; 28</formula>
    </cfRule>
    <cfRule type="expression" dxfId="439" priority="395">
      <formula xml:space="preserve"> G17 &lt; 14</formula>
    </cfRule>
    <cfRule type="expression" dxfId="438" priority="396">
      <formula>G17 &lt; 28</formula>
    </cfRule>
  </conditionalFormatting>
  <conditionalFormatting sqref="G17">
    <cfRule type="expression" dxfId="437" priority="391">
      <formula xml:space="preserve"> G17 &gt; 28</formula>
    </cfRule>
    <cfRule type="expression" dxfId="436" priority="392">
      <formula xml:space="preserve"> G17 &lt; 14</formula>
    </cfRule>
    <cfRule type="expression" dxfId="435" priority="393">
      <formula>G17 &lt; 28</formula>
    </cfRule>
  </conditionalFormatting>
  <conditionalFormatting sqref="E205">
    <cfRule type="expression" dxfId="434" priority="388">
      <formula xml:space="preserve"> E205 - TODAY() &gt; 28</formula>
    </cfRule>
    <cfRule type="expression" dxfId="433" priority="389">
      <formula>E205 - TODAY() &lt; 14</formula>
    </cfRule>
    <cfRule type="expression" dxfId="432" priority="390">
      <formula>E205 - TODAY() &gt; 14</formula>
    </cfRule>
  </conditionalFormatting>
  <conditionalFormatting sqref="G205">
    <cfRule type="expression" dxfId="431" priority="385">
      <formula xml:space="preserve"> G205 &gt; 28</formula>
    </cfRule>
    <cfRule type="expression" dxfId="430" priority="386">
      <formula xml:space="preserve"> G205 &lt; 14</formula>
    </cfRule>
    <cfRule type="expression" dxfId="429" priority="387">
      <formula>G205 &lt; 28</formula>
    </cfRule>
  </conditionalFormatting>
  <conditionalFormatting sqref="G205">
    <cfRule type="expression" dxfId="428" priority="382">
      <formula xml:space="preserve"> G205 &gt; 28</formula>
    </cfRule>
    <cfRule type="expression" dxfId="427" priority="383">
      <formula xml:space="preserve"> G205 &lt; 14</formula>
    </cfRule>
    <cfRule type="expression" dxfId="426" priority="384">
      <formula>G205 &lt; 28</formula>
    </cfRule>
  </conditionalFormatting>
  <conditionalFormatting sqref="E212">
    <cfRule type="expression" dxfId="425" priority="379">
      <formula xml:space="preserve"> E212 - TODAY() &gt; 28</formula>
    </cfRule>
    <cfRule type="expression" dxfId="424" priority="380">
      <formula>E212 - TODAY() &lt; 14</formula>
    </cfRule>
    <cfRule type="expression" dxfId="423" priority="381">
      <formula>E212 - TODAY() &gt; 14</formula>
    </cfRule>
  </conditionalFormatting>
  <conditionalFormatting sqref="G212">
    <cfRule type="expression" dxfId="422" priority="376">
      <formula xml:space="preserve"> G212 &gt; 28</formula>
    </cfRule>
    <cfRule type="expression" dxfId="421" priority="377">
      <formula xml:space="preserve"> G212 &lt; 14</formula>
    </cfRule>
    <cfRule type="expression" dxfId="420" priority="378">
      <formula>G212 &lt; 28</formula>
    </cfRule>
  </conditionalFormatting>
  <conditionalFormatting sqref="G212">
    <cfRule type="expression" dxfId="419" priority="373">
      <formula xml:space="preserve"> G212 &gt; 28</formula>
    </cfRule>
    <cfRule type="expression" dxfId="418" priority="374">
      <formula xml:space="preserve"> G212 &lt; 14</formula>
    </cfRule>
    <cfRule type="expression" dxfId="417" priority="375">
      <formula>G212 &lt; 28</formula>
    </cfRule>
  </conditionalFormatting>
  <conditionalFormatting sqref="E229">
    <cfRule type="expression" dxfId="416" priority="370">
      <formula xml:space="preserve"> E229 - TODAY() &gt; 28</formula>
    </cfRule>
    <cfRule type="expression" dxfId="415" priority="371">
      <formula>E229 - TODAY() &lt; 14</formula>
    </cfRule>
    <cfRule type="expression" dxfId="414" priority="372">
      <formula>E229 - TODAY() &gt; 14</formula>
    </cfRule>
  </conditionalFormatting>
  <conditionalFormatting sqref="G229">
    <cfRule type="expression" dxfId="413" priority="367">
      <formula xml:space="preserve"> G229 &gt; 28</formula>
    </cfRule>
    <cfRule type="expression" dxfId="412" priority="368">
      <formula xml:space="preserve"> G229 &lt; 14</formula>
    </cfRule>
    <cfRule type="expression" dxfId="411" priority="369">
      <formula>G229 &lt; 28</formula>
    </cfRule>
  </conditionalFormatting>
  <conditionalFormatting sqref="G229">
    <cfRule type="expression" dxfId="410" priority="364">
      <formula xml:space="preserve"> G229 &gt; 28</formula>
    </cfRule>
    <cfRule type="expression" dxfId="409" priority="365">
      <formula xml:space="preserve"> G229 &lt; 14</formula>
    </cfRule>
    <cfRule type="expression" dxfId="408" priority="366">
      <formula>G229 &lt; 28</formula>
    </cfRule>
  </conditionalFormatting>
  <conditionalFormatting sqref="E246">
    <cfRule type="expression" dxfId="407" priority="361">
      <formula xml:space="preserve"> E246 - TODAY() &gt; 28</formula>
    </cfRule>
    <cfRule type="expression" dxfId="406" priority="362">
      <formula>E246 - TODAY() &lt; 14</formula>
    </cfRule>
    <cfRule type="expression" dxfId="405" priority="363">
      <formula>E246 - TODAY() &gt; 14</formula>
    </cfRule>
  </conditionalFormatting>
  <conditionalFormatting sqref="G246">
    <cfRule type="expression" dxfId="404" priority="358">
      <formula xml:space="preserve"> G246 &gt; 28</formula>
    </cfRule>
    <cfRule type="expression" dxfId="403" priority="359">
      <formula xml:space="preserve"> G246 &lt; 14</formula>
    </cfRule>
    <cfRule type="expression" dxfId="402" priority="360">
      <formula>G246 &lt; 28</formula>
    </cfRule>
  </conditionalFormatting>
  <conditionalFormatting sqref="G246">
    <cfRule type="expression" dxfId="401" priority="355">
      <formula xml:space="preserve"> G246 &gt; 28</formula>
    </cfRule>
    <cfRule type="expression" dxfId="400" priority="356">
      <formula xml:space="preserve"> G246 &lt; 14</formula>
    </cfRule>
    <cfRule type="expression" dxfId="399" priority="357">
      <formula>G246 &lt; 28</formula>
    </cfRule>
  </conditionalFormatting>
  <conditionalFormatting sqref="E263">
    <cfRule type="expression" dxfId="398" priority="352">
      <formula xml:space="preserve"> E263 - TODAY() &gt; 28</formula>
    </cfRule>
    <cfRule type="expression" dxfId="397" priority="353">
      <formula>E263 - TODAY() &lt; 14</formula>
    </cfRule>
    <cfRule type="expression" dxfId="396" priority="354">
      <formula>E263 - TODAY() &gt; 14</formula>
    </cfRule>
  </conditionalFormatting>
  <conditionalFormatting sqref="G263">
    <cfRule type="expression" dxfId="395" priority="349">
      <formula xml:space="preserve"> G263 &gt; 28</formula>
    </cfRule>
    <cfRule type="expression" dxfId="394" priority="350">
      <formula xml:space="preserve"> G263 &lt; 14</formula>
    </cfRule>
    <cfRule type="expression" dxfId="393" priority="351">
      <formula>G263 &lt; 28</formula>
    </cfRule>
  </conditionalFormatting>
  <conditionalFormatting sqref="G263">
    <cfRule type="expression" dxfId="392" priority="346">
      <formula xml:space="preserve"> G263 &gt; 28</formula>
    </cfRule>
    <cfRule type="expression" dxfId="391" priority="347">
      <formula xml:space="preserve"> G263 &lt; 14</formula>
    </cfRule>
    <cfRule type="expression" dxfId="390" priority="348">
      <formula>G263 &lt; 28</formula>
    </cfRule>
  </conditionalFormatting>
  <conditionalFormatting sqref="E280">
    <cfRule type="expression" dxfId="389" priority="343">
      <formula xml:space="preserve"> E280 - TODAY() &gt; 28</formula>
    </cfRule>
    <cfRule type="expression" dxfId="388" priority="344">
      <formula>E280 - TODAY() &lt; 14</formula>
    </cfRule>
    <cfRule type="expression" dxfId="387" priority="345">
      <formula>E280 - TODAY() &gt; 14</formula>
    </cfRule>
  </conditionalFormatting>
  <conditionalFormatting sqref="G280">
    <cfRule type="expression" dxfId="386" priority="340">
      <formula xml:space="preserve"> G280 &gt; 28</formula>
    </cfRule>
    <cfRule type="expression" dxfId="385" priority="341">
      <formula xml:space="preserve"> G280 &lt; 14</formula>
    </cfRule>
    <cfRule type="expression" dxfId="384" priority="342">
      <formula>G280 &lt; 28</formula>
    </cfRule>
  </conditionalFormatting>
  <conditionalFormatting sqref="G280">
    <cfRule type="expression" dxfId="383" priority="337">
      <formula xml:space="preserve"> G280 &gt; 28</formula>
    </cfRule>
    <cfRule type="expression" dxfId="382" priority="338">
      <formula xml:space="preserve"> G280 &lt; 14</formula>
    </cfRule>
    <cfRule type="expression" dxfId="381" priority="339">
      <formula>G280 &lt; 28</formula>
    </cfRule>
  </conditionalFormatting>
  <conditionalFormatting sqref="E297">
    <cfRule type="expression" dxfId="380" priority="334">
      <formula xml:space="preserve"> E297 - TODAY() &gt; 28</formula>
    </cfRule>
    <cfRule type="expression" dxfId="379" priority="335">
      <formula>E297 - TODAY() &lt; 14</formula>
    </cfRule>
    <cfRule type="expression" dxfId="378" priority="336">
      <formula>E297 - TODAY() &gt; 14</formula>
    </cfRule>
  </conditionalFormatting>
  <conditionalFormatting sqref="G297">
    <cfRule type="expression" dxfId="377" priority="331">
      <formula xml:space="preserve"> G297 &gt; 28</formula>
    </cfRule>
    <cfRule type="expression" dxfId="376" priority="332">
      <formula xml:space="preserve"> G297 &lt; 14</formula>
    </cfRule>
    <cfRule type="expression" dxfId="375" priority="333">
      <formula>G297 &lt; 28</formula>
    </cfRule>
  </conditionalFormatting>
  <conditionalFormatting sqref="G297">
    <cfRule type="expression" dxfId="374" priority="328">
      <formula xml:space="preserve"> G297 &gt; 28</formula>
    </cfRule>
    <cfRule type="expression" dxfId="373" priority="329">
      <formula xml:space="preserve"> G297 &lt; 14</formula>
    </cfRule>
    <cfRule type="expression" dxfId="372" priority="330">
      <formula>G297 &lt; 28</formula>
    </cfRule>
  </conditionalFormatting>
  <conditionalFormatting sqref="E315">
    <cfRule type="expression" dxfId="371" priority="325">
      <formula xml:space="preserve"> E315 - TODAY() &gt; 28</formula>
    </cfRule>
    <cfRule type="expression" dxfId="370" priority="326">
      <formula>E315 - TODAY() &lt; 14</formula>
    </cfRule>
    <cfRule type="expression" dxfId="369" priority="327">
      <formula>E315 - TODAY() &gt; 14</formula>
    </cfRule>
  </conditionalFormatting>
  <conditionalFormatting sqref="G315">
    <cfRule type="expression" dxfId="368" priority="322">
      <formula xml:space="preserve"> G315 &gt; 28</formula>
    </cfRule>
    <cfRule type="expression" dxfId="367" priority="323">
      <formula xml:space="preserve"> G315 &lt; 14</formula>
    </cfRule>
    <cfRule type="expression" dxfId="366" priority="324">
      <formula>G315 &lt; 28</formula>
    </cfRule>
  </conditionalFormatting>
  <conditionalFormatting sqref="G315">
    <cfRule type="expression" dxfId="365" priority="319">
      <formula xml:space="preserve"> G315 &gt; 28</formula>
    </cfRule>
    <cfRule type="expression" dxfId="364" priority="320">
      <formula xml:space="preserve"> G315 &lt; 14</formula>
    </cfRule>
    <cfRule type="expression" dxfId="363" priority="321">
      <formula>G315 &lt; 28</formula>
    </cfRule>
  </conditionalFormatting>
  <conditionalFormatting sqref="E331">
    <cfRule type="expression" dxfId="362" priority="316">
      <formula xml:space="preserve"> E331 - TODAY() &gt; 28</formula>
    </cfRule>
    <cfRule type="expression" dxfId="361" priority="317">
      <formula>E331 - TODAY() &lt; 14</formula>
    </cfRule>
    <cfRule type="expression" dxfId="360" priority="318">
      <formula>E331 - TODAY() &gt; 14</formula>
    </cfRule>
  </conditionalFormatting>
  <conditionalFormatting sqref="G331">
    <cfRule type="expression" dxfId="359" priority="313">
      <formula xml:space="preserve"> G331 &gt; 28</formula>
    </cfRule>
    <cfRule type="expression" dxfId="358" priority="314">
      <formula xml:space="preserve"> G331 &lt; 14</formula>
    </cfRule>
    <cfRule type="expression" dxfId="357" priority="315">
      <formula>G331 &lt; 28</formula>
    </cfRule>
  </conditionalFormatting>
  <conditionalFormatting sqref="G331">
    <cfRule type="expression" dxfId="356" priority="310">
      <formula xml:space="preserve"> G331 &gt; 28</formula>
    </cfRule>
    <cfRule type="expression" dxfId="355" priority="311">
      <formula xml:space="preserve"> G331 &lt; 14</formula>
    </cfRule>
    <cfRule type="expression" dxfId="354" priority="312">
      <formula>G331 &lt; 28</formula>
    </cfRule>
  </conditionalFormatting>
  <conditionalFormatting sqref="E366:E417 E373:F390">
    <cfRule type="expression" dxfId="353" priority="280">
      <formula xml:space="preserve"> E366 - TODAY() &gt; 28</formula>
    </cfRule>
    <cfRule type="expression" dxfId="352" priority="281">
      <formula>E366 - TODAY() &lt; 14</formula>
    </cfRule>
    <cfRule type="expression" dxfId="351" priority="282">
      <formula>E366 - TODAY() &gt; 14</formula>
    </cfRule>
  </conditionalFormatting>
  <conditionalFormatting sqref="G366:G417">
    <cfRule type="expression" dxfId="350" priority="277">
      <formula xml:space="preserve"> G366 &gt; 28</formula>
    </cfRule>
    <cfRule type="expression" dxfId="349" priority="278">
      <formula xml:space="preserve"> G366 &lt; 14</formula>
    </cfRule>
    <cfRule type="expression" dxfId="348" priority="279">
      <formula>G366 &lt; 28</formula>
    </cfRule>
  </conditionalFormatting>
  <conditionalFormatting sqref="G366:G417">
    <cfRule type="expression" dxfId="347" priority="274">
      <formula xml:space="preserve"> G366 &gt; 28</formula>
    </cfRule>
    <cfRule type="expression" dxfId="346" priority="275">
      <formula xml:space="preserve"> G366 &lt; 14</formula>
    </cfRule>
    <cfRule type="expression" dxfId="345" priority="276">
      <formula>G366 &lt; 28</formula>
    </cfRule>
  </conditionalFormatting>
  <conditionalFormatting sqref="E348">
    <cfRule type="expression" dxfId="344" priority="298">
      <formula xml:space="preserve"> E348 - TODAY() &gt; 28</formula>
    </cfRule>
    <cfRule type="expression" dxfId="343" priority="299">
      <formula>E348 - TODAY() &lt; 14</formula>
    </cfRule>
    <cfRule type="expression" dxfId="342" priority="300">
      <formula>E348 - TODAY() &gt; 14</formula>
    </cfRule>
  </conditionalFormatting>
  <conditionalFormatting sqref="G348">
    <cfRule type="expression" dxfId="341" priority="295">
      <formula xml:space="preserve"> G348 &gt; 28</formula>
    </cfRule>
    <cfRule type="expression" dxfId="340" priority="296">
      <formula xml:space="preserve"> G348 &lt; 14</formula>
    </cfRule>
    <cfRule type="expression" dxfId="339" priority="297">
      <formula>G348 &lt; 28</formula>
    </cfRule>
  </conditionalFormatting>
  <conditionalFormatting sqref="G348">
    <cfRule type="expression" dxfId="338" priority="292">
      <formula xml:space="preserve"> G348 &gt; 28</formula>
    </cfRule>
    <cfRule type="expression" dxfId="337" priority="293">
      <formula xml:space="preserve"> G348 &lt; 14</formula>
    </cfRule>
    <cfRule type="expression" dxfId="336" priority="294">
      <formula>G348 &lt; 28</formula>
    </cfRule>
  </conditionalFormatting>
  <conditionalFormatting sqref="E365">
    <cfRule type="expression" dxfId="335" priority="289">
      <formula xml:space="preserve"> E365 - TODAY() &gt; 28</formula>
    </cfRule>
    <cfRule type="expression" dxfId="334" priority="290">
      <formula>E365 - TODAY() &lt; 14</formula>
    </cfRule>
    <cfRule type="expression" dxfId="333" priority="291">
      <formula>E365 - TODAY() &gt; 14</formula>
    </cfRule>
  </conditionalFormatting>
  <conditionalFormatting sqref="G365">
    <cfRule type="expression" dxfId="332" priority="286">
      <formula xml:space="preserve"> G365 &gt; 28</formula>
    </cfRule>
    <cfRule type="expression" dxfId="331" priority="287">
      <formula xml:space="preserve"> G365 &lt; 14</formula>
    </cfRule>
    <cfRule type="expression" dxfId="330" priority="288">
      <formula>G365 &lt; 28</formula>
    </cfRule>
  </conditionalFormatting>
  <conditionalFormatting sqref="G365">
    <cfRule type="expression" dxfId="329" priority="283">
      <formula xml:space="preserve"> G365 &gt; 28</formula>
    </cfRule>
    <cfRule type="expression" dxfId="328" priority="284">
      <formula xml:space="preserve"> G365 &lt; 14</formula>
    </cfRule>
    <cfRule type="expression" dxfId="327" priority="285">
      <formula>G365 &lt; 28</formula>
    </cfRule>
  </conditionalFormatting>
  <conditionalFormatting sqref="G449">
    <cfRule type="expression" dxfId="326" priority="238">
      <formula xml:space="preserve"> G449 &gt; 28</formula>
    </cfRule>
    <cfRule type="expression" dxfId="325" priority="239">
      <formula xml:space="preserve"> G449 &lt; 14</formula>
    </cfRule>
    <cfRule type="expression" dxfId="324" priority="240">
      <formula>G449 &lt; 28</formula>
    </cfRule>
  </conditionalFormatting>
  <conditionalFormatting sqref="E418:E432">
    <cfRule type="expression" dxfId="323" priority="271">
      <formula xml:space="preserve"> E418 - TODAY() &gt; 28</formula>
    </cfRule>
    <cfRule type="expression" dxfId="322" priority="272">
      <formula>E418 - TODAY() &lt; 14</formula>
    </cfRule>
    <cfRule type="expression" dxfId="321" priority="273">
      <formula>E418 - TODAY() &gt; 14</formula>
    </cfRule>
  </conditionalFormatting>
  <conditionalFormatting sqref="G418:G432">
    <cfRule type="expression" dxfId="320" priority="268">
      <formula xml:space="preserve"> G418 &gt; 28</formula>
    </cfRule>
    <cfRule type="expression" dxfId="319" priority="269">
      <formula xml:space="preserve"> G418 &lt; 14</formula>
    </cfRule>
    <cfRule type="expression" dxfId="318" priority="270">
      <formula>G418 &lt; 28</formula>
    </cfRule>
  </conditionalFormatting>
  <conditionalFormatting sqref="G418:G432">
    <cfRule type="expression" dxfId="317" priority="265">
      <formula xml:space="preserve"> G418 &gt; 28</formula>
    </cfRule>
    <cfRule type="expression" dxfId="316" priority="266">
      <formula xml:space="preserve"> G418 &lt; 14</formula>
    </cfRule>
    <cfRule type="expression" dxfId="315" priority="267">
      <formula>G418 &lt; 28</formula>
    </cfRule>
  </conditionalFormatting>
  <conditionalFormatting sqref="E433">
    <cfRule type="expression" dxfId="314" priority="262">
      <formula xml:space="preserve"> E433 - TODAY() &gt; 28</formula>
    </cfRule>
    <cfRule type="expression" dxfId="313" priority="263">
      <formula>E433 - TODAY() &lt; 14</formula>
    </cfRule>
    <cfRule type="expression" dxfId="312" priority="264">
      <formula>E433 - TODAY() &gt; 14</formula>
    </cfRule>
  </conditionalFormatting>
  <conditionalFormatting sqref="G433">
    <cfRule type="expression" dxfId="311" priority="259">
      <formula xml:space="preserve"> G433 &gt; 28</formula>
    </cfRule>
    <cfRule type="expression" dxfId="310" priority="260">
      <formula xml:space="preserve"> G433 &lt; 14</formula>
    </cfRule>
    <cfRule type="expression" dxfId="309" priority="261">
      <formula>G433 &lt; 28</formula>
    </cfRule>
  </conditionalFormatting>
  <conditionalFormatting sqref="G433">
    <cfRule type="expression" dxfId="308" priority="256">
      <formula xml:space="preserve"> G433 &gt; 28</formula>
    </cfRule>
    <cfRule type="expression" dxfId="307" priority="257">
      <formula xml:space="preserve"> G433 &lt; 14</formula>
    </cfRule>
    <cfRule type="expression" dxfId="306" priority="258">
      <formula>G433 &lt; 28</formula>
    </cfRule>
  </conditionalFormatting>
  <conditionalFormatting sqref="E434:E448">
    <cfRule type="expression" dxfId="305" priority="253">
      <formula xml:space="preserve"> E434 - TODAY() &gt; 28</formula>
    </cfRule>
    <cfRule type="expression" dxfId="304" priority="254">
      <formula>E434 - TODAY() &lt; 14</formula>
    </cfRule>
    <cfRule type="expression" dxfId="303" priority="255">
      <formula>E434 - TODAY() &gt; 14</formula>
    </cfRule>
  </conditionalFormatting>
  <conditionalFormatting sqref="G434:G448">
    <cfRule type="expression" dxfId="302" priority="250">
      <formula xml:space="preserve"> G434 &gt; 28</formula>
    </cfRule>
    <cfRule type="expression" dxfId="301" priority="251">
      <formula xml:space="preserve"> G434 &lt; 14</formula>
    </cfRule>
    <cfRule type="expression" dxfId="300" priority="252">
      <formula>G434 &lt; 28</formula>
    </cfRule>
  </conditionalFormatting>
  <conditionalFormatting sqref="G434:G448">
    <cfRule type="expression" dxfId="299" priority="247">
      <formula xml:space="preserve"> G434 &gt; 28</formula>
    </cfRule>
    <cfRule type="expression" dxfId="298" priority="248">
      <formula xml:space="preserve"> G434 &lt; 14</formula>
    </cfRule>
    <cfRule type="expression" dxfId="297" priority="249">
      <formula>G434 &lt; 28</formula>
    </cfRule>
  </conditionalFormatting>
  <conditionalFormatting sqref="E449">
    <cfRule type="expression" dxfId="296" priority="244">
      <formula xml:space="preserve"> E449 - TODAY() &gt; 28</formula>
    </cfRule>
    <cfRule type="expression" dxfId="295" priority="245">
      <formula>E449 - TODAY() &lt; 14</formula>
    </cfRule>
    <cfRule type="expression" dxfId="294" priority="246">
      <formula>E449 - TODAY() &gt; 14</formula>
    </cfRule>
  </conditionalFormatting>
  <conditionalFormatting sqref="G449">
    <cfRule type="expression" dxfId="293" priority="241">
      <formula xml:space="preserve"> G449 &gt; 28</formula>
    </cfRule>
    <cfRule type="expression" dxfId="292" priority="242">
      <formula xml:space="preserve"> G449 &lt; 14</formula>
    </cfRule>
    <cfRule type="expression" dxfId="291" priority="243">
      <formula>G449 &lt; 28</formula>
    </cfRule>
  </conditionalFormatting>
  <conditionalFormatting sqref="E450:E454">
    <cfRule type="expression" dxfId="290" priority="235">
      <formula xml:space="preserve"> E450 - TODAY() &gt; 28</formula>
    </cfRule>
    <cfRule type="expression" dxfId="289" priority="236">
      <formula>E450 - TODAY() &lt; 14</formula>
    </cfRule>
    <cfRule type="expression" dxfId="288" priority="237">
      <formula>E450 - TODAY() &gt; 14</formula>
    </cfRule>
  </conditionalFormatting>
  <conditionalFormatting sqref="G450:G454">
    <cfRule type="expression" dxfId="287" priority="232">
      <formula xml:space="preserve"> G450 &gt; 28</formula>
    </cfRule>
    <cfRule type="expression" dxfId="286" priority="233">
      <formula xml:space="preserve"> G450 &lt; 14</formula>
    </cfRule>
    <cfRule type="expression" dxfId="285" priority="234">
      <formula>G450 &lt; 28</formula>
    </cfRule>
  </conditionalFormatting>
  <conditionalFormatting sqref="E456:E465">
    <cfRule type="expression" dxfId="284" priority="229">
      <formula xml:space="preserve"> E456 - TODAY() &gt; 28</formula>
    </cfRule>
    <cfRule type="expression" dxfId="283" priority="230">
      <formula>E456 - TODAY() &lt; 14</formula>
    </cfRule>
    <cfRule type="expression" dxfId="282" priority="231">
      <formula>E456 - TODAY() &gt; 14</formula>
    </cfRule>
  </conditionalFormatting>
  <conditionalFormatting sqref="G456:G465">
    <cfRule type="expression" dxfId="281" priority="226">
      <formula xml:space="preserve"> G456 &gt; 28</formula>
    </cfRule>
    <cfRule type="expression" dxfId="280" priority="227">
      <formula xml:space="preserve"> G456 &lt; 14</formula>
    </cfRule>
    <cfRule type="expression" dxfId="279" priority="228">
      <formula>G456 &lt; 28</formula>
    </cfRule>
  </conditionalFormatting>
  <conditionalFormatting sqref="E455">
    <cfRule type="expression" dxfId="278" priority="223">
      <formula xml:space="preserve"> E455 - TODAY() &gt; 28</formula>
    </cfRule>
    <cfRule type="expression" dxfId="277" priority="224">
      <formula>E455 - TODAY() &lt; 14</formula>
    </cfRule>
    <cfRule type="expression" dxfId="276" priority="225">
      <formula>E455 - TODAY() &gt; 14</formula>
    </cfRule>
  </conditionalFormatting>
  <conditionalFormatting sqref="G455">
    <cfRule type="expression" dxfId="275" priority="220">
      <formula xml:space="preserve"> G455 &gt; 28</formula>
    </cfRule>
    <cfRule type="expression" dxfId="274" priority="221">
      <formula xml:space="preserve"> G455 &lt; 14</formula>
    </cfRule>
    <cfRule type="expression" dxfId="273" priority="222">
      <formula>G455 &lt; 28</formula>
    </cfRule>
  </conditionalFormatting>
  <conditionalFormatting sqref="G455">
    <cfRule type="expression" dxfId="272" priority="217">
      <formula xml:space="preserve"> G455 &gt; 28</formula>
    </cfRule>
    <cfRule type="expression" dxfId="271" priority="218">
      <formula xml:space="preserve"> G455 &lt; 14</formula>
    </cfRule>
    <cfRule type="expression" dxfId="270" priority="219">
      <formula>G455 &lt; 28</formula>
    </cfRule>
  </conditionalFormatting>
  <conditionalFormatting sqref="E466:E469">
    <cfRule type="expression" dxfId="269" priority="214">
      <formula xml:space="preserve"> E466 - TODAY() &gt; 28</formula>
    </cfRule>
    <cfRule type="expression" dxfId="268" priority="215">
      <formula>E466 - TODAY() &lt; 14</formula>
    </cfRule>
    <cfRule type="expression" dxfId="267" priority="216">
      <formula>E466 - TODAY() &gt; 14</formula>
    </cfRule>
  </conditionalFormatting>
  <conditionalFormatting sqref="G466:G469">
    <cfRule type="expression" dxfId="266" priority="211">
      <formula xml:space="preserve"> G466 &gt; 28</formula>
    </cfRule>
    <cfRule type="expression" dxfId="265" priority="212">
      <formula xml:space="preserve"> G466 &lt; 14</formula>
    </cfRule>
    <cfRule type="expression" dxfId="264" priority="213">
      <formula>G466 &lt; 28</formula>
    </cfRule>
  </conditionalFormatting>
  <conditionalFormatting sqref="E471:E475">
    <cfRule type="expression" dxfId="263" priority="208">
      <formula xml:space="preserve"> E471 - TODAY() &gt; 28</formula>
    </cfRule>
    <cfRule type="expression" dxfId="262" priority="209">
      <formula>E471 - TODAY() &lt; 14</formula>
    </cfRule>
    <cfRule type="expression" dxfId="261" priority="210">
      <formula>E471 - TODAY() &gt; 14</formula>
    </cfRule>
  </conditionalFormatting>
  <conditionalFormatting sqref="G471:G475">
    <cfRule type="expression" dxfId="260" priority="205">
      <formula xml:space="preserve"> G471 &gt; 28</formula>
    </cfRule>
    <cfRule type="expression" dxfId="259" priority="206">
      <formula xml:space="preserve"> G471 &lt; 14</formula>
    </cfRule>
    <cfRule type="expression" dxfId="258" priority="207">
      <formula>G471 &lt; 28</formula>
    </cfRule>
  </conditionalFormatting>
  <conditionalFormatting sqref="E470">
    <cfRule type="expression" dxfId="257" priority="202">
      <formula xml:space="preserve"> E470 - TODAY() &gt; 28</formula>
    </cfRule>
    <cfRule type="expression" dxfId="256" priority="203">
      <formula>E470 - TODAY() &lt; 14</formula>
    </cfRule>
    <cfRule type="expression" dxfId="255" priority="204">
      <formula>E470 - TODAY() &gt; 14</formula>
    </cfRule>
  </conditionalFormatting>
  <conditionalFormatting sqref="G470">
    <cfRule type="expression" dxfId="254" priority="199">
      <formula xml:space="preserve"> G470 &gt; 28</formula>
    </cfRule>
    <cfRule type="expression" dxfId="253" priority="200">
      <formula xml:space="preserve"> G470 &lt; 14</formula>
    </cfRule>
    <cfRule type="expression" dxfId="252" priority="201">
      <formula>G470 &lt; 28</formula>
    </cfRule>
  </conditionalFormatting>
  <conditionalFormatting sqref="G470">
    <cfRule type="expression" dxfId="251" priority="196">
      <formula xml:space="preserve"> G470 &gt; 28</formula>
    </cfRule>
    <cfRule type="expression" dxfId="250" priority="197">
      <formula xml:space="preserve"> G470 &lt; 14</formula>
    </cfRule>
    <cfRule type="expression" dxfId="249" priority="198">
      <formula>G470 &lt; 28</formula>
    </cfRule>
  </conditionalFormatting>
  <conditionalFormatting sqref="G488">
    <cfRule type="expression" dxfId="248" priority="178">
      <formula xml:space="preserve"> G488 &gt; 28</formula>
    </cfRule>
    <cfRule type="expression" dxfId="247" priority="179">
      <formula xml:space="preserve"> G488 &lt; 14</formula>
    </cfRule>
    <cfRule type="expression" dxfId="246" priority="180">
      <formula>G488 &lt; 28</formula>
    </cfRule>
  </conditionalFormatting>
  <conditionalFormatting sqref="E476:E487">
    <cfRule type="expression" dxfId="245" priority="193">
      <formula xml:space="preserve"> E476 - TODAY() &gt; 28</formula>
    </cfRule>
    <cfRule type="expression" dxfId="244" priority="194">
      <formula>E476 - TODAY() &lt; 14</formula>
    </cfRule>
    <cfRule type="expression" dxfId="243" priority="195">
      <formula>E476 - TODAY() &gt; 14</formula>
    </cfRule>
  </conditionalFormatting>
  <conditionalFormatting sqref="G476:G487">
    <cfRule type="expression" dxfId="242" priority="190">
      <formula xml:space="preserve"> G476 &gt; 28</formula>
    </cfRule>
    <cfRule type="expression" dxfId="241" priority="191">
      <formula xml:space="preserve"> G476 &lt; 14</formula>
    </cfRule>
    <cfRule type="expression" dxfId="240" priority="192">
      <formula>G476 &lt; 28</formula>
    </cfRule>
  </conditionalFormatting>
  <conditionalFormatting sqref="G476:G487">
    <cfRule type="expression" dxfId="239" priority="187">
      <formula xml:space="preserve"> G476 &gt; 28</formula>
    </cfRule>
    <cfRule type="expression" dxfId="238" priority="188">
      <formula xml:space="preserve"> G476 &lt; 14</formula>
    </cfRule>
    <cfRule type="expression" dxfId="237" priority="189">
      <formula>G476 &lt; 28</formula>
    </cfRule>
  </conditionalFormatting>
  <conditionalFormatting sqref="E488">
    <cfRule type="expression" dxfId="236" priority="184">
      <formula xml:space="preserve"> E488 - TODAY() &gt; 28</formula>
    </cfRule>
    <cfRule type="expression" dxfId="235" priority="185">
      <formula>E488 - TODAY() &lt; 14</formula>
    </cfRule>
    <cfRule type="expression" dxfId="234" priority="186">
      <formula>E488 - TODAY() &gt; 14</formula>
    </cfRule>
  </conditionalFormatting>
  <conditionalFormatting sqref="G488">
    <cfRule type="expression" dxfId="233" priority="181">
      <formula xml:space="preserve"> G488 &gt; 28</formula>
    </cfRule>
    <cfRule type="expression" dxfId="232" priority="182">
      <formula xml:space="preserve"> G488 &lt; 14</formula>
    </cfRule>
    <cfRule type="expression" dxfId="231" priority="183">
      <formula>G488 &lt; 28</formula>
    </cfRule>
  </conditionalFormatting>
  <conditionalFormatting sqref="E489:E493">
    <cfRule type="expression" dxfId="230" priority="175">
      <formula xml:space="preserve"> E489 - TODAY() &gt; 28</formula>
    </cfRule>
    <cfRule type="expression" dxfId="229" priority="176">
      <formula>E489 - TODAY() &lt; 14</formula>
    </cfRule>
    <cfRule type="expression" dxfId="228" priority="177">
      <formula>E489 - TODAY() &gt; 14</formula>
    </cfRule>
  </conditionalFormatting>
  <conditionalFormatting sqref="G489:G493">
    <cfRule type="expression" dxfId="227" priority="172">
      <formula xml:space="preserve"> G489 &gt; 28</formula>
    </cfRule>
    <cfRule type="expression" dxfId="226" priority="173">
      <formula xml:space="preserve"> G489 &lt; 14</formula>
    </cfRule>
    <cfRule type="expression" dxfId="225" priority="174">
      <formula>G489 &lt; 28</formula>
    </cfRule>
  </conditionalFormatting>
  <conditionalFormatting sqref="E495:E498">
    <cfRule type="expression" dxfId="224" priority="169">
      <formula xml:space="preserve"> E495 - TODAY() &gt; 28</formula>
    </cfRule>
    <cfRule type="expression" dxfId="223" priority="170">
      <formula>E495 - TODAY() &lt; 14</formula>
    </cfRule>
    <cfRule type="expression" dxfId="222" priority="171">
      <formula>E495 - TODAY() &gt; 14</formula>
    </cfRule>
  </conditionalFormatting>
  <conditionalFormatting sqref="G495:G498">
    <cfRule type="expression" dxfId="221" priority="166">
      <formula xml:space="preserve"> G495 &gt; 28</formula>
    </cfRule>
    <cfRule type="expression" dxfId="220" priority="167">
      <formula xml:space="preserve"> G495 &lt; 14</formula>
    </cfRule>
    <cfRule type="expression" dxfId="219" priority="168">
      <formula>G495 &lt; 28</formula>
    </cfRule>
  </conditionalFormatting>
  <conditionalFormatting sqref="E494">
    <cfRule type="expression" dxfId="218" priority="163">
      <formula xml:space="preserve"> E494 - TODAY() &gt; 28</formula>
    </cfRule>
    <cfRule type="expression" dxfId="217" priority="164">
      <formula>E494 - TODAY() &lt; 14</formula>
    </cfRule>
    <cfRule type="expression" dxfId="216" priority="165">
      <formula>E494 - TODAY() &gt; 14</formula>
    </cfRule>
  </conditionalFormatting>
  <conditionalFormatting sqref="G494">
    <cfRule type="expression" dxfId="215" priority="160">
      <formula xml:space="preserve"> G494 &gt; 28</formula>
    </cfRule>
    <cfRule type="expression" dxfId="214" priority="161">
      <formula xml:space="preserve"> G494 &lt; 14</formula>
    </cfRule>
    <cfRule type="expression" dxfId="213" priority="162">
      <formula>G494 &lt; 28</formula>
    </cfRule>
  </conditionalFormatting>
  <conditionalFormatting sqref="G494">
    <cfRule type="expression" dxfId="212" priority="157">
      <formula xml:space="preserve"> G494 &gt; 28</formula>
    </cfRule>
    <cfRule type="expression" dxfId="211" priority="158">
      <formula xml:space="preserve"> G494 &lt; 14</formula>
    </cfRule>
    <cfRule type="expression" dxfId="210" priority="159">
      <formula>G494 &lt; 28</formula>
    </cfRule>
  </conditionalFormatting>
  <conditionalFormatting sqref="G499:G514">
    <cfRule type="expression" dxfId="209" priority="154">
      <formula xml:space="preserve"> G499 &gt; 28</formula>
    </cfRule>
    <cfRule type="expression" dxfId="208" priority="155">
      <formula xml:space="preserve"> G499 &lt; 14</formula>
    </cfRule>
    <cfRule type="expression" dxfId="207" priority="156">
      <formula>G499 &lt; 28</formula>
    </cfRule>
  </conditionalFormatting>
  <conditionalFormatting sqref="E499:E514">
    <cfRule type="expression" dxfId="206" priority="151">
      <formula xml:space="preserve"> E499 - TODAY() &gt; 28</formula>
    </cfRule>
    <cfRule type="expression" dxfId="205" priority="152">
      <formula>E499 - TODAY() &lt; 14</formula>
    </cfRule>
    <cfRule type="expression" dxfId="204" priority="153">
      <formula>E499 - TODAY() &gt; 14</formula>
    </cfRule>
  </conditionalFormatting>
  <conditionalFormatting sqref="G527">
    <cfRule type="expression" dxfId="203" priority="133">
      <formula xml:space="preserve"> G527 &gt; 28</formula>
    </cfRule>
    <cfRule type="expression" dxfId="202" priority="134">
      <formula xml:space="preserve"> G527 &lt; 14</formula>
    </cfRule>
    <cfRule type="expression" dxfId="201" priority="135">
      <formula>G527 &lt; 28</formula>
    </cfRule>
  </conditionalFormatting>
  <conditionalFormatting sqref="E515:E526">
    <cfRule type="expression" dxfId="200" priority="148">
      <formula xml:space="preserve"> E515 - TODAY() &gt; 28</formula>
    </cfRule>
    <cfRule type="expression" dxfId="199" priority="149">
      <formula>E515 - TODAY() &lt; 14</formula>
    </cfRule>
    <cfRule type="expression" dxfId="198" priority="150">
      <formula>E515 - TODAY() &gt; 14</formula>
    </cfRule>
  </conditionalFormatting>
  <conditionalFormatting sqref="G515:G526">
    <cfRule type="expression" dxfId="197" priority="145">
      <formula xml:space="preserve"> G515 &gt; 28</formula>
    </cfRule>
    <cfRule type="expression" dxfId="196" priority="146">
      <formula xml:space="preserve"> G515 &lt; 14</formula>
    </cfRule>
    <cfRule type="expression" dxfId="195" priority="147">
      <formula>G515 &lt; 28</formula>
    </cfRule>
  </conditionalFormatting>
  <conditionalFormatting sqref="G515:G526">
    <cfRule type="expression" dxfId="194" priority="142">
      <formula xml:space="preserve"> G515 &gt; 28</formula>
    </cfRule>
    <cfRule type="expression" dxfId="193" priority="143">
      <formula xml:space="preserve"> G515 &lt; 14</formula>
    </cfRule>
    <cfRule type="expression" dxfId="192" priority="144">
      <formula>G515 &lt; 28</formula>
    </cfRule>
  </conditionalFormatting>
  <conditionalFormatting sqref="E527">
    <cfRule type="expression" dxfId="191" priority="139">
      <formula xml:space="preserve"> E527 - TODAY() &gt; 28</formula>
    </cfRule>
    <cfRule type="expression" dxfId="190" priority="140">
      <formula>E527 - TODAY() &lt; 14</formula>
    </cfRule>
    <cfRule type="expression" dxfId="189" priority="141">
      <formula>E527 - TODAY() &gt; 14</formula>
    </cfRule>
  </conditionalFormatting>
  <conditionalFormatting sqref="G527">
    <cfRule type="expression" dxfId="188" priority="136">
      <formula xml:space="preserve"> G527 &gt; 28</formula>
    </cfRule>
    <cfRule type="expression" dxfId="187" priority="137">
      <formula xml:space="preserve"> G527 &lt; 14</formula>
    </cfRule>
    <cfRule type="expression" dxfId="186" priority="138">
      <formula>G527 &lt; 28</formula>
    </cfRule>
  </conditionalFormatting>
  <conditionalFormatting sqref="E528:E532">
    <cfRule type="expression" dxfId="185" priority="130">
      <formula xml:space="preserve"> E528 - TODAY() &gt; 28</formula>
    </cfRule>
    <cfRule type="expression" dxfId="184" priority="131">
      <formula>E528 - TODAY() &lt; 14</formula>
    </cfRule>
    <cfRule type="expression" dxfId="183" priority="132">
      <formula>E528 - TODAY() &gt; 14</formula>
    </cfRule>
  </conditionalFormatting>
  <conditionalFormatting sqref="G528:G532">
    <cfRule type="expression" dxfId="182" priority="127">
      <formula xml:space="preserve"> G528 &gt; 28</formula>
    </cfRule>
    <cfRule type="expression" dxfId="181" priority="128">
      <formula xml:space="preserve"> G528 &lt; 14</formula>
    </cfRule>
    <cfRule type="expression" dxfId="180" priority="129">
      <formula>G528 &lt; 28</formula>
    </cfRule>
  </conditionalFormatting>
  <conditionalFormatting sqref="E534:E537">
    <cfRule type="expression" dxfId="179" priority="124">
      <formula xml:space="preserve"> E534 - TODAY() &gt; 28</formula>
    </cfRule>
    <cfRule type="expression" dxfId="178" priority="125">
      <formula>E534 - TODAY() &lt; 14</formula>
    </cfRule>
    <cfRule type="expression" dxfId="177" priority="126">
      <formula>E534 - TODAY() &gt; 14</formula>
    </cfRule>
  </conditionalFormatting>
  <conditionalFormatting sqref="G534:G537">
    <cfRule type="expression" dxfId="176" priority="121">
      <formula xml:space="preserve"> G534 &gt; 28</formula>
    </cfRule>
    <cfRule type="expression" dxfId="175" priority="122">
      <formula xml:space="preserve"> G534 &lt; 14</formula>
    </cfRule>
    <cfRule type="expression" dxfId="174" priority="123">
      <formula>G534 &lt; 28</formula>
    </cfRule>
  </conditionalFormatting>
  <conditionalFormatting sqref="E533">
    <cfRule type="expression" dxfId="173" priority="118">
      <formula xml:space="preserve"> E533 - TODAY() &gt; 28</formula>
    </cfRule>
    <cfRule type="expression" dxfId="172" priority="119">
      <formula>E533 - TODAY() &lt; 14</formula>
    </cfRule>
    <cfRule type="expression" dxfId="171" priority="120">
      <formula>E533 - TODAY() &gt; 14</formula>
    </cfRule>
  </conditionalFormatting>
  <conditionalFormatting sqref="G533">
    <cfRule type="expression" dxfId="170" priority="115">
      <formula xml:space="preserve"> G533 &gt; 28</formula>
    </cfRule>
    <cfRule type="expression" dxfId="169" priority="116">
      <formula xml:space="preserve"> G533 &lt; 14</formula>
    </cfRule>
    <cfRule type="expression" dxfId="168" priority="117">
      <formula>G533 &lt; 28</formula>
    </cfRule>
  </conditionalFormatting>
  <conditionalFormatting sqref="G533">
    <cfRule type="expression" dxfId="167" priority="112">
      <formula xml:space="preserve"> G533 &gt; 28</formula>
    </cfRule>
    <cfRule type="expression" dxfId="166" priority="113">
      <formula xml:space="preserve"> G533 &lt; 14</formula>
    </cfRule>
    <cfRule type="expression" dxfId="165" priority="114">
      <formula>G533 &lt; 28</formula>
    </cfRule>
  </conditionalFormatting>
  <conditionalFormatting sqref="G550">
    <cfRule type="expression" dxfId="164" priority="94">
      <formula xml:space="preserve"> G550 &gt; 28</formula>
    </cfRule>
    <cfRule type="expression" dxfId="163" priority="95">
      <formula xml:space="preserve"> G550 &lt; 14</formula>
    </cfRule>
    <cfRule type="expression" dxfId="162" priority="96">
      <formula>G550 &lt; 28</formula>
    </cfRule>
  </conditionalFormatting>
  <conditionalFormatting sqref="E538:E549">
    <cfRule type="expression" dxfId="161" priority="109">
      <formula xml:space="preserve"> E538 - TODAY() &gt; 28</formula>
    </cfRule>
    <cfRule type="expression" dxfId="160" priority="110">
      <formula>E538 - TODAY() &lt; 14</formula>
    </cfRule>
    <cfRule type="expression" dxfId="159" priority="111">
      <formula>E538 - TODAY() &gt; 14</formula>
    </cfRule>
  </conditionalFormatting>
  <conditionalFormatting sqref="G538:G549">
    <cfRule type="expression" dxfId="158" priority="106">
      <formula xml:space="preserve"> G538 &gt; 28</formula>
    </cfRule>
    <cfRule type="expression" dxfId="157" priority="107">
      <formula xml:space="preserve"> G538 &lt; 14</formula>
    </cfRule>
    <cfRule type="expression" dxfId="156" priority="108">
      <formula>G538 &lt; 28</formula>
    </cfRule>
  </conditionalFormatting>
  <conditionalFormatting sqref="G538:G549">
    <cfRule type="expression" dxfId="155" priority="103">
      <formula xml:space="preserve"> G538 &gt; 28</formula>
    </cfRule>
    <cfRule type="expression" dxfId="154" priority="104">
      <formula xml:space="preserve"> G538 &lt; 14</formula>
    </cfRule>
    <cfRule type="expression" dxfId="153" priority="105">
      <formula>G538 &lt; 28</formula>
    </cfRule>
  </conditionalFormatting>
  <conditionalFormatting sqref="E550">
    <cfRule type="expression" dxfId="152" priority="100">
      <formula xml:space="preserve"> E550 - TODAY() &gt; 28</formula>
    </cfRule>
    <cfRule type="expression" dxfId="151" priority="101">
      <formula>E550 - TODAY() &lt; 14</formula>
    </cfRule>
    <cfRule type="expression" dxfId="150" priority="102">
      <formula>E550 - TODAY() &gt; 14</formula>
    </cfRule>
  </conditionalFormatting>
  <conditionalFormatting sqref="G550">
    <cfRule type="expression" dxfId="149" priority="97">
      <formula xml:space="preserve"> G550 &gt; 28</formula>
    </cfRule>
    <cfRule type="expression" dxfId="148" priority="98">
      <formula xml:space="preserve"> G550 &lt; 14</formula>
    </cfRule>
    <cfRule type="expression" dxfId="147" priority="99">
      <formula>G550 &lt; 28</formula>
    </cfRule>
  </conditionalFormatting>
  <conditionalFormatting sqref="E551:E555">
    <cfRule type="expression" dxfId="146" priority="91">
      <formula xml:space="preserve"> E551 - TODAY() &gt; 28</formula>
    </cfRule>
    <cfRule type="expression" dxfId="145" priority="92">
      <formula>E551 - TODAY() &lt; 14</formula>
    </cfRule>
    <cfRule type="expression" dxfId="144" priority="93">
      <formula>E551 - TODAY() &gt; 14</formula>
    </cfRule>
  </conditionalFormatting>
  <conditionalFormatting sqref="G551:G555">
    <cfRule type="expression" dxfId="143" priority="88">
      <formula xml:space="preserve"> G551 &gt; 28</formula>
    </cfRule>
    <cfRule type="expression" dxfId="142" priority="89">
      <formula xml:space="preserve"> G551 &lt; 14</formula>
    </cfRule>
    <cfRule type="expression" dxfId="141" priority="90">
      <formula>G551 &lt; 28</formula>
    </cfRule>
  </conditionalFormatting>
  <conditionalFormatting sqref="E557:E560">
    <cfRule type="expression" dxfId="140" priority="85">
      <formula xml:space="preserve"> E557 - TODAY() &gt; 28</formula>
    </cfRule>
    <cfRule type="expression" dxfId="139" priority="86">
      <formula>E557 - TODAY() &lt; 14</formula>
    </cfRule>
    <cfRule type="expression" dxfId="138" priority="87">
      <formula>E557 - TODAY() &gt; 14</formula>
    </cfRule>
  </conditionalFormatting>
  <conditionalFormatting sqref="G557:G560">
    <cfRule type="expression" dxfId="137" priority="82">
      <formula xml:space="preserve"> G557 &gt; 28</formula>
    </cfRule>
    <cfRule type="expression" dxfId="136" priority="83">
      <formula xml:space="preserve"> G557 &lt; 14</formula>
    </cfRule>
    <cfRule type="expression" dxfId="135" priority="84">
      <formula>G557 &lt; 28</formula>
    </cfRule>
  </conditionalFormatting>
  <conditionalFormatting sqref="E556">
    <cfRule type="expression" dxfId="134" priority="79">
      <formula xml:space="preserve"> E556 - TODAY() &gt; 28</formula>
    </cfRule>
    <cfRule type="expression" dxfId="133" priority="80">
      <formula>E556 - TODAY() &lt; 14</formula>
    </cfRule>
    <cfRule type="expression" dxfId="132" priority="81">
      <formula>E556 - TODAY() &gt; 14</formula>
    </cfRule>
  </conditionalFormatting>
  <conditionalFormatting sqref="G556">
    <cfRule type="expression" dxfId="131" priority="76">
      <formula xml:space="preserve"> G556 &gt; 28</formula>
    </cfRule>
    <cfRule type="expression" dxfId="130" priority="77">
      <formula xml:space="preserve"> G556 &lt; 14</formula>
    </cfRule>
    <cfRule type="expression" dxfId="129" priority="78">
      <formula>G556 &lt; 28</formula>
    </cfRule>
  </conditionalFormatting>
  <conditionalFormatting sqref="G556">
    <cfRule type="expression" dxfId="128" priority="73">
      <formula xml:space="preserve"> G556 &gt; 28</formula>
    </cfRule>
    <cfRule type="expression" dxfId="127" priority="74">
      <formula xml:space="preserve"> G556 &lt; 14</formula>
    </cfRule>
    <cfRule type="expression" dxfId="126" priority="75">
      <formula>G556 &lt; 28</formula>
    </cfRule>
  </conditionalFormatting>
  <conditionalFormatting sqref="E561:E575">
    <cfRule type="expression" dxfId="107" priority="70">
      <formula xml:space="preserve"> E561 - TODAY() &gt; 28</formula>
    </cfRule>
    <cfRule type="expression" dxfId="106" priority="71">
      <formula>E561 - TODAY() &lt; 14</formula>
    </cfRule>
    <cfRule type="expression" dxfId="105" priority="72">
      <formula>E561 - TODAY() &gt; 14</formula>
    </cfRule>
  </conditionalFormatting>
  <conditionalFormatting sqref="G561:G575">
    <cfRule type="expression" dxfId="104" priority="67">
      <formula xml:space="preserve"> G561 &gt; 28</formula>
    </cfRule>
    <cfRule type="expression" dxfId="103" priority="68">
      <formula xml:space="preserve"> G561 &lt; 14</formula>
    </cfRule>
    <cfRule type="expression" dxfId="102" priority="69">
      <formula>G561 &lt; 28</formula>
    </cfRule>
  </conditionalFormatting>
  <conditionalFormatting sqref="G561:G575">
    <cfRule type="expression" dxfId="101" priority="64">
      <formula xml:space="preserve"> G561 &gt; 28</formula>
    </cfRule>
    <cfRule type="expression" dxfId="100" priority="65">
      <formula xml:space="preserve"> G561 &lt; 14</formula>
    </cfRule>
    <cfRule type="expression" dxfId="99" priority="66">
      <formula>G561 &lt; 28</formula>
    </cfRule>
  </conditionalFormatting>
  <conditionalFormatting sqref="E576">
    <cfRule type="expression" dxfId="98" priority="61">
      <formula xml:space="preserve"> E576 - TODAY() &gt; 28</formula>
    </cfRule>
    <cfRule type="expression" dxfId="97" priority="62">
      <formula>E576 - TODAY() &lt; 14</formula>
    </cfRule>
    <cfRule type="expression" dxfId="96" priority="63">
      <formula>E576 - TODAY() &gt; 14</formula>
    </cfRule>
  </conditionalFormatting>
  <conditionalFormatting sqref="G576">
    <cfRule type="expression" dxfId="95" priority="58">
      <formula xml:space="preserve"> G576 &gt; 28</formula>
    </cfRule>
    <cfRule type="expression" dxfId="94" priority="59">
      <formula xml:space="preserve"> G576 &lt; 14</formula>
    </cfRule>
    <cfRule type="expression" dxfId="93" priority="60">
      <formula>G576 &lt; 28</formula>
    </cfRule>
  </conditionalFormatting>
  <conditionalFormatting sqref="G576">
    <cfRule type="expression" dxfId="92" priority="55">
      <formula xml:space="preserve"> G576 &gt; 28</formula>
    </cfRule>
    <cfRule type="expression" dxfId="91" priority="56">
      <formula xml:space="preserve"> G576 &lt; 14</formula>
    </cfRule>
    <cfRule type="expression" dxfId="90" priority="57">
      <formula>G576 &lt; 28</formula>
    </cfRule>
  </conditionalFormatting>
  <conditionalFormatting sqref="E577:E591">
    <cfRule type="expression" dxfId="89" priority="52">
      <formula xml:space="preserve"> E577 - TODAY() &gt; 28</formula>
    </cfRule>
    <cfRule type="expression" dxfId="88" priority="53">
      <formula>E577 - TODAY() &lt; 14</formula>
    </cfRule>
    <cfRule type="expression" dxfId="87" priority="54">
      <formula>E577 - TODAY() &gt; 14</formula>
    </cfRule>
  </conditionalFormatting>
  <conditionalFormatting sqref="G577:G591">
    <cfRule type="expression" dxfId="86" priority="49">
      <formula xml:space="preserve"> G577 &gt; 28</formula>
    </cfRule>
    <cfRule type="expression" dxfId="85" priority="50">
      <formula xml:space="preserve"> G577 &lt; 14</formula>
    </cfRule>
    <cfRule type="expression" dxfId="84" priority="51">
      <formula>G577 &lt; 28</formula>
    </cfRule>
  </conditionalFormatting>
  <conditionalFormatting sqref="G577:G591">
    <cfRule type="expression" dxfId="83" priority="46">
      <formula xml:space="preserve"> G577 &gt; 28</formula>
    </cfRule>
    <cfRule type="expression" dxfId="82" priority="47">
      <formula xml:space="preserve"> G577 &lt; 14</formula>
    </cfRule>
    <cfRule type="expression" dxfId="81" priority="48">
      <formula>G577 &lt; 28</formula>
    </cfRule>
  </conditionalFormatting>
  <conditionalFormatting sqref="E592">
    <cfRule type="expression" dxfId="80" priority="43">
      <formula xml:space="preserve"> E592 - TODAY() &gt; 28</formula>
    </cfRule>
    <cfRule type="expression" dxfId="79" priority="44">
      <formula>E592 - TODAY() &lt; 14</formula>
    </cfRule>
    <cfRule type="expression" dxfId="78" priority="45">
      <formula>E592 - TODAY() &gt; 14</formula>
    </cfRule>
  </conditionalFormatting>
  <conditionalFormatting sqref="G592">
    <cfRule type="expression" dxfId="77" priority="40">
      <formula xml:space="preserve"> G592 &gt; 28</formula>
    </cfRule>
    <cfRule type="expression" dxfId="76" priority="41">
      <formula xml:space="preserve"> G592 &lt; 14</formula>
    </cfRule>
    <cfRule type="expression" dxfId="75" priority="42">
      <formula>G592 &lt; 28</formula>
    </cfRule>
  </conditionalFormatting>
  <conditionalFormatting sqref="G592">
    <cfRule type="expression" dxfId="74" priority="37">
      <formula xml:space="preserve"> G592 &gt; 28</formula>
    </cfRule>
    <cfRule type="expression" dxfId="73" priority="38">
      <formula xml:space="preserve"> G592 &lt; 14</formula>
    </cfRule>
    <cfRule type="expression" dxfId="72" priority="39">
      <formula>G592 &lt; 28</formula>
    </cfRule>
  </conditionalFormatting>
  <conditionalFormatting sqref="E593:E607">
    <cfRule type="expression" dxfId="71" priority="34">
      <formula xml:space="preserve"> E593 - TODAY() &gt; 28</formula>
    </cfRule>
    <cfRule type="expression" dxfId="70" priority="35">
      <formula>E593 - TODAY() &lt; 14</formula>
    </cfRule>
    <cfRule type="expression" dxfId="69" priority="36">
      <formula>E593 - TODAY() &gt; 14</formula>
    </cfRule>
  </conditionalFormatting>
  <conditionalFormatting sqref="G593:G607">
    <cfRule type="expression" dxfId="65" priority="31">
      <formula xml:space="preserve"> G593 &gt; 28</formula>
    </cfRule>
    <cfRule type="expression" dxfId="64" priority="32">
      <formula xml:space="preserve"> G593 &lt; 14</formula>
    </cfRule>
    <cfRule type="expression" dxfId="63" priority="33">
      <formula>G593 &lt; 28</formula>
    </cfRule>
  </conditionalFormatting>
  <conditionalFormatting sqref="G593:G607">
    <cfRule type="expression" dxfId="59" priority="28">
      <formula xml:space="preserve"> G593 &gt; 28</formula>
    </cfRule>
    <cfRule type="expression" dxfId="58" priority="29">
      <formula xml:space="preserve"> G593 &lt; 14</formula>
    </cfRule>
    <cfRule type="expression" dxfId="57" priority="30">
      <formula>G593 &lt; 28</formula>
    </cfRule>
  </conditionalFormatting>
  <conditionalFormatting sqref="E608">
    <cfRule type="expression" dxfId="53" priority="25">
      <formula xml:space="preserve"> E608 - TODAY() &gt; 28</formula>
    </cfRule>
    <cfRule type="expression" dxfId="52" priority="26">
      <formula>E608 - TODAY() &lt; 14</formula>
    </cfRule>
    <cfRule type="expression" dxfId="51" priority="27">
      <formula>E608 - TODAY() &gt; 14</formula>
    </cfRule>
  </conditionalFormatting>
  <conditionalFormatting sqref="G608">
    <cfRule type="expression" dxfId="47" priority="22">
      <formula xml:space="preserve"> G608 &gt; 28</formula>
    </cfRule>
    <cfRule type="expression" dxfId="46" priority="23">
      <formula xml:space="preserve"> G608 &lt; 14</formula>
    </cfRule>
    <cfRule type="expression" dxfId="45" priority="24">
      <formula>G608 &lt; 28</formula>
    </cfRule>
  </conditionalFormatting>
  <conditionalFormatting sqref="G608">
    <cfRule type="expression" dxfId="41" priority="19">
      <formula xml:space="preserve"> G608 &gt; 28</formula>
    </cfRule>
    <cfRule type="expression" dxfId="40" priority="20">
      <formula xml:space="preserve"> G608 &lt; 14</formula>
    </cfRule>
    <cfRule type="expression" dxfId="39" priority="21">
      <formula>G608 &lt; 28</formula>
    </cfRule>
  </conditionalFormatting>
  <conditionalFormatting sqref="E609:E623">
    <cfRule type="expression" dxfId="35" priority="16">
      <formula xml:space="preserve"> E609 - TODAY() &gt; 28</formula>
    </cfRule>
    <cfRule type="expression" dxfId="34" priority="17">
      <formula>E609 - TODAY() &lt; 14</formula>
    </cfRule>
    <cfRule type="expression" dxfId="33" priority="18">
      <formula>E609 - TODAY() &gt; 14</formula>
    </cfRule>
  </conditionalFormatting>
  <conditionalFormatting sqref="G609:G623">
    <cfRule type="expression" dxfId="29" priority="13">
      <formula xml:space="preserve"> G609 &gt; 28</formula>
    </cfRule>
    <cfRule type="expression" dxfId="28" priority="14">
      <formula xml:space="preserve"> G609 &lt; 14</formula>
    </cfRule>
    <cfRule type="expression" dxfId="27" priority="15">
      <formula>G609 &lt; 28</formula>
    </cfRule>
  </conditionalFormatting>
  <conditionalFormatting sqref="G609:G623">
    <cfRule type="expression" dxfId="23" priority="10">
      <formula xml:space="preserve"> G609 &gt; 28</formula>
    </cfRule>
    <cfRule type="expression" dxfId="22" priority="11">
      <formula xml:space="preserve"> G609 &lt; 14</formula>
    </cfRule>
    <cfRule type="expression" dxfId="21" priority="12">
      <formula>G609 &lt; 28</formula>
    </cfRule>
  </conditionalFormatting>
  <conditionalFormatting sqref="E624">
    <cfRule type="expression" dxfId="17" priority="7">
      <formula xml:space="preserve"> E624 - TODAY() &gt; 28</formula>
    </cfRule>
    <cfRule type="expression" dxfId="16" priority="8">
      <formula>E624 - TODAY() &lt; 14</formula>
    </cfRule>
    <cfRule type="expression" dxfId="15" priority="9">
      <formula>E624 - TODAY() &gt; 14</formula>
    </cfRule>
  </conditionalFormatting>
  <conditionalFormatting sqref="G624">
    <cfRule type="expression" dxfId="11" priority="4">
      <formula xml:space="preserve"> G624 &gt; 28</formula>
    </cfRule>
    <cfRule type="expression" dxfId="10" priority="5">
      <formula xml:space="preserve"> G624 &lt; 14</formula>
    </cfRule>
    <cfRule type="expression" dxfId="9" priority="6">
      <formula>G624 &lt; 28</formula>
    </cfRule>
  </conditionalFormatting>
  <conditionalFormatting sqref="G624">
    <cfRule type="expression" dxfId="5" priority="1">
      <formula xml:space="preserve"> G624 &gt; 28</formula>
    </cfRule>
    <cfRule type="expression" dxfId="4" priority="2">
      <formula xml:space="preserve"> G624 &lt; 14</formula>
    </cfRule>
    <cfRule type="expression" dxfId="3" priority="3">
      <formula>G624 &lt; 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workbookViewId="0">
      <selection activeCell="F25" sqref="F25"/>
    </sheetView>
  </sheetViews>
  <sheetFormatPr defaultRowHeight="15" x14ac:dyDescent="0.25"/>
  <cols>
    <col min="5" max="5" width="11.5703125" customWidth="1"/>
    <col min="6" max="6" width="14.5703125" customWidth="1"/>
  </cols>
  <sheetData>
    <row r="1" spans="1:6" x14ac:dyDescent="0.25">
      <c r="A1" s="2" t="str">
        <f>'Main Data'!A1</f>
        <v>CART TYPE</v>
      </c>
      <c r="B1" s="2" t="str">
        <f>'Main Data'!B1</f>
        <v xml:space="preserve">CART ID </v>
      </c>
      <c r="C1" s="2" t="str">
        <f>'Main Data'!C1</f>
        <v>DRUG</v>
      </c>
      <c r="D1" s="2" t="str">
        <f>'Main Data'!D1</f>
        <v>QTY</v>
      </c>
      <c r="E1" s="2" t="str">
        <f>'Main Data'!E1</f>
        <v>EXPIRATION</v>
      </c>
      <c r="F1" s="2" t="str">
        <f>'Main Data'!G1</f>
        <v>DAYS LEFT</v>
      </c>
    </row>
    <row r="2" spans="1:6" x14ac:dyDescent="0.25">
      <c r="A2" t="str">
        <f>'Main Data'!A6</f>
        <v>ADULT CODE TRAY</v>
      </c>
      <c r="B2">
        <f>'Main Data'!B6</f>
        <v>1</v>
      </c>
      <c r="C2" t="str">
        <f>'Main Data'!C6</f>
        <v>ATROPINE 1MG/10ML</v>
      </c>
      <c r="D2">
        <f>'Main Data'!D6</f>
        <v>3</v>
      </c>
      <c r="E2">
        <f>'Main Data'!E6</f>
        <v>0</v>
      </c>
      <c r="F2">
        <f ca="1">'Main Data'!G6</f>
        <v>-42769</v>
      </c>
    </row>
    <row r="3" spans="1:6" x14ac:dyDescent="0.25">
      <c r="A3" t="str">
        <f>'Main Data'!A7</f>
        <v>ADULT CODE TRAY</v>
      </c>
      <c r="B3">
        <f>'Main Data'!B7</f>
        <v>1</v>
      </c>
      <c r="C3" t="str">
        <f>'Main Data'!C7</f>
        <v>CALCIUM CHLORIDE 10% 1GM/10ML VIAL</v>
      </c>
      <c r="D3">
        <f>'Main Data'!D7</f>
        <v>1</v>
      </c>
      <c r="E3">
        <f>'Main Data'!E7</f>
        <v>0</v>
      </c>
      <c r="F3">
        <f ca="1">'Main Data'!G7</f>
        <v>-42769</v>
      </c>
    </row>
    <row r="4" spans="1:6" x14ac:dyDescent="0.25">
      <c r="A4" t="str">
        <f>'Main Data'!A8</f>
        <v>ADULT CODE TRAY</v>
      </c>
      <c r="B4">
        <f>'Main Data'!B8</f>
        <v>1</v>
      </c>
      <c r="C4" t="str">
        <f>'Main Data'!C8</f>
        <v xml:space="preserve">DEXTROSE 50% SYRINGE </v>
      </c>
      <c r="D4">
        <f>'Main Data'!D8</f>
        <v>1</v>
      </c>
      <c r="E4">
        <f>'Main Data'!E8</f>
        <v>0</v>
      </c>
      <c r="F4">
        <f ca="1">'Main Data'!G8</f>
        <v>-42769</v>
      </c>
    </row>
    <row r="5" spans="1:6" x14ac:dyDescent="0.25">
      <c r="A5" t="str">
        <f>'Main Data'!A9</f>
        <v>ADULT CODE TRAY</v>
      </c>
      <c r="B5">
        <f>'Main Data'!B9</f>
        <v>1</v>
      </c>
      <c r="C5" t="str">
        <f>'Main Data'!C9</f>
        <v>DOPAMINE 400MG/250ML PREMIX BAG</v>
      </c>
      <c r="D5">
        <f>'Main Data'!D9</f>
        <v>1</v>
      </c>
      <c r="E5">
        <f>'Main Data'!E9</f>
        <v>0</v>
      </c>
      <c r="F5">
        <f ca="1">'Main Data'!G9</f>
        <v>-42769</v>
      </c>
    </row>
    <row r="6" spans="1:6" x14ac:dyDescent="0.25">
      <c r="A6" t="str">
        <f>'Main Data'!A10</f>
        <v>ADULT CODE TRAY</v>
      </c>
      <c r="B6">
        <f>'Main Data'!B10</f>
        <v>1</v>
      </c>
      <c r="C6" t="str">
        <f>'Main Data'!C10</f>
        <v>EPINEPHRINE 1MG/ML AMPULE</v>
      </c>
      <c r="D6">
        <f>'Main Data'!D10</f>
        <v>3</v>
      </c>
      <c r="E6">
        <f>'Main Data'!E10</f>
        <v>0</v>
      </c>
      <c r="F6">
        <f ca="1">'Main Data'!G10</f>
        <v>-42769</v>
      </c>
    </row>
    <row r="7" spans="1:6" x14ac:dyDescent="0.25">
      <c r="A7" t="str">
        <f>'Main Data'!A11</f>
        <v>ADULT CODE TRAY</v>
      </c>
      <c r="B7">
        <f>'Main Data'!B11</f>
        <v>1</v>
      </c>
      <c r="C7" t="str">
        <f>'Main Data'!C11</f>
        <v>EPINEPHRINE 1:10000 10ML SYRINGE</v>
      </c>
      <c r="D7">
        <f>'Main Data'!D11</f>
        <v>10</v>
      </c>
      <c r="E7">
        <f>'Main Data'!E11</f>
        <v>0</v>
      </c>
      <c r="F7">
        <f ca="1">'Main Data'!G11</f>
        <v>-42769</v>
      </c>
    </row>
    <row r="8" spans="1:6" x14ac:dyDescent="0.25">
      <c r="A8" t="str">
        <f>'Main Data'!A12</f>
        <v>ADULT CODE TRAY</v>
      </c>
      <c r="B8">
        <f>'Main Data'!B12</f>
        <v>1</v>
      </c>
      <c r="C8" t="str">
        <f>'Main Data'!C12</f>
        <v xml:space="preserve">FILTER STRAW </v>
      </c>
      <c r="D8">
        <f>'Main Data'!D12</f>
        <v>5</v>
      </c>
      <c r="E8">
        <f>'Main Data'!E12</f>
        <v>0</v>
      </c>
      <c r="F8">
        <f ca="1">'Main Data'!G12</f>
        <v>-42769</v>
      </c>
    </row>
    <row r="9" spans="1:6" x14ac:dyDescent="0.25">
      <c r="A9" t="str">
        <f>'Main Data'!A14</f>
        <v>ADULT CODE TRAY</v>
      </c>
      <c r="B9">
        <f>'Main Data'!B14</f>
        <v>1</v>
      </c>
      <c r="C9" t="str">
        <f>'Main Data'!C14</f>
        <v xml:space="preserve">MAGNESIUM SULFATE 1GM/2ML VIAL </v>
      </c>
      <c r="D9">
        <f>'Main Data'!D14</f>
        <v>2</v>
      </c>
      <c r="E9">
        <f>'Main Data'!E14</f>
        <v>0</v>
      </c>
      <c r="F9">
        <f ca="1">'Main Data'!G14</f>
        <v>-42769</v>
      </c>
    </row>
    <row r="10" spans="1:6" x14ac:dyDescent="0.25">
      <c r="A10" t="str">
        <f>'Main Data'!A15</f>
        <v>ADULT CODE TRAY</v>
      </c>
      <c r="B10">
        <f>'Main Data'!B15</f>
        <v>1</v>
      </c>
      <c r="C10" t="str">
        <f>'Main Data'!C15</f>
        <v xml:space="preserve">NALOXONE 0.4MG/ML VIAL </v>
      </c>
      <c r="D10">
        <f>'Main Data'!D15</f>
        <v>5</v>
      </c>
      <c r="E10">
        <f>'Main Data'!E15</f>
        <v>0</v>
      </c>
      <c r="F10">
        <f ca="1">'Main Data'!G15</f>
        <v>-42769</v>
      </c>
    </row>
    <row r="11" spans="1:6" x14ac:dyDescent="0.25">
      <c r="A11" t="str">
        <f>'Main Data'!A16</f>
        <v>ADULT CODE TRAY</v>
      </c>
      <c r="B11">
        <f>'Main Data'!B16</f>
        <v>1</v>
      </c>
      <c r="C11" t="str">
        <f>'Main Data'!C16</f>
        <v>NOREPINEPHRINE 4MG/4ML AMPULE</v>
      </c>
      <c r="D11">
        <f>'Main Data'!D16</f>
        <v>2</v>
      </c>
      <c r="E11">
        <f>'Main Data'!E16</f>
        <v>0</v>
      </c>
      <c r="F11">
        <f ca="1">'Main Data'!G16</f>
        <v>-42769</v>
      </c>
    </row>
    <row r="12" spans="1:6" x14ac:dyDescent="0.25">
      <c r="A12" t="str">
        <f>'Main Data'!A18</f>
        <v>ADULT CODE TRAY</v>
      </c>
      <c r="B12">
        <f>'Main Data'!B18</f>
        <v>2</v>
      </c>
      <c r="C12" t="str">
        <f>'Main Data'!C18</f>
        <v>0.9% SODIUM CHLORIDE FLUSH 10ML SYRINGE</v>
      </c>
      <c r="D12">
        <f>'Main Data'!D18</f>
        <v>3</v>
      </c>
      <c r="E12">
        <f>'Main Data'!E18</f>
        <v>43160</v>
      </c>
      <c r="F12">
        <f ca="1">'Main Data'!G18</f>
        <v>391</v>
      </c>
    </row>
    <row r="13" spans="1:6" x14ac:dyDescent="0.25">
      <c r="A13" t="str">
        <f>'Main Data'!A19</f>
        <v>ADULT CODE TRAY</v>
      </c>
      <c r="B13">
        <f>'Main Data'!B19</f>
        <v>2</v>
      </c>
      <c r="C13" t="str">
        <f>'Main Data'!C19</f>
        <v>ADENOSINE 6MG/2ML VIAL</v>
      </c>
      <c r="D13">
        <f>'Main Data'!D19</f>
        <v>3</v>
      </c>
      <c r="E13">
        <f>'Main Data'!E19</f>
        <v>43039</v>
      </c>
      <c r="F13">
        <f ca="1">'Main Data'!G19</f>
        <v>270</v>
      </c>
    </row>
    <row r="14" spans="1:6" x14ac:dyDescent="0.25">
      <c r="A14" t="str">
        <f>'Main Data'!A20</f>
        <v>ADULT CODE TRAY</v>
      </c>
      <c r="B14">
        <f>'Main Data'!B20</f>
        <v>2</v>
      </c>
      <c r="C14" t="str">
        <f>'Main Data'!C20</f>
        <v xml:space="preserve">AMIODARONE 150MG/3L </v>
      </c>
      <c r="D14">
        <f>'Main Data'!D20</f>
        <v>3</v>
      </c>
      <c r="E14">
        <f>'Main Data'!E20</f>
        <v>43190</v>
      </c>
      <c r="F14">
        <f ca="1">'Main Data'!G20</f>
        <v>421</v>
      </c>
    </row>
    <row r="15" spans="1:6" x14ac:dyDescent="0.25">
      <c r="A15" t="str">
        <f>'Main Data'!A21</f>
        <v>ADULT CODE TRAY</v>
      </c>
      <c r="B15">
        <f>'Main Data'!B21</f>
        <v>2</v>
      </c>
      <c r="C15" t="str">
        <f>'Main Data'!C21</f>
        <v>AMIODARONE 150MG/100ML BAG</v>
      </c>
      <c r="D15">
        <f>'Main Data'!D21</f>
        <v>1</v>
      </c>
      <c r="E15">
        <f>'Main Data'!E21</f>
        <v>42885</v>
      </c>
      <c r="F15">
        <f ca="1">'Main Data'!G21</f>
        <v>116</v>
      </c>
    </row>
    <row r="16" spans="1:6" x14ac:dyDescent="0.25">
      <c r="A16" t="str">
        <f>'Main Data'!A22</f>
        <v>ADULT CODE TRAY</v>
      </c>
      <c r="B16">
        <f>'Main Data'!B22</f>
        <v>2</v>
      </c>
      <c r="C16" t="str">
        <f>'Main Data'!C22</f>
        <v>ATROPINE 1MG/10ML</v>
      </c>
      <c r="D16">
        <f>'Main Data'!D22</f>
        <v>3</v>
      </c>
      <c r="E16">
        <f>'Main Data'!E22</f>
        <v>43040</v>
      </c>
      <c r="F16">
        <f ca="1">'Main Data'!G22</f>
        <v>271</v>
      </c>
    </row>
    <row r="17" spans="1:6" x14ac:dyDescent="0.25">
      <c r="A17" t="str">
        <f>'Main Data'!A23</f>
        <v>ADULT CODE TRAY</v>
      </c>
      <c r="B17">
        <f>'Main Data'!B23</f>
        <v>2</v>
      </c>
      <c r="C17" t="str">
        <f>'Main Data'!C23</f>
        <v>CALCIUM CHLORIDE 10% 1GM/10ML VIAL</v>
      </c>
      <c r="D17">
        <f>'Main Data'!D23</f>
        <v>1</v>
      </c>
      <c r="E17">
        <f>'Main Data'!E23</f>
        <v>43100</v>
      </c>
      <c r="F17">
        <f ca="1">'Main Data'!G23</f>
        <v>331</v>
      </c>
    </row>
    <row r="18" spans="1:6" x14ac:dyDescent="0.25">
      <c r="A18" t="str">
        <f>'Main Data'!A24</f>
        <v>ADULT CODE TRAY</v>
      </c>
      <c r="B18">
        <f>'Main Data'!B24</f>
        <v>2</v>
      </c>
      <c r="C18" t="str">
        <f>'Main Data'!C24</f>
        <v xml:space="preserve">DEXTROSE 50% SYRINGE </v>
      </c>
      <c r="D18">
        <f>'Main Data'!D24</f>
        <v>1</v>
      </c>
      <c r="E18">
        <f>'Main Data'!E24</f>
        <v>42917</v>
      </c>
      <c r="F18">
        <f ca="1">'Main Data'!G24</f>
        <v>148</v>
      </c>
    </row>
    <row r="19" spans="1:6" x14ac:dyDescent="0.25">
      <c r="A19" t="str">
        <f>'Main Data'!A25</f>
        <v>ADULT CODE TRAY</v>
      </c>
      <c r="B19">
        <f>'Main Data'!B25</f>
        <v>2</v>
      </c>
      <c r="C19" t="str">
        <f>'Main Data'!C25</f>
        <v>DOPAMINE 400MG/250ML PREMIX BAG</v>
      </c>
      <c r="D19">
        <f>'Main Data'!D25</f>
        <v>1</v>
      </c>
      <c r="E19">
        <f>'Main Data'!E25</f>
        <v>43069</v>
      </c>
      <c r="F19">
        <f ca="1">'Main Data'!G25</f>
        <v>300</v>
      </c>
    </row>
    <row r="20" spans="1:6" x14ac:dyDescent="0.25">
      <c r="A20" t="str">
        <f>'Main Data'!A26</f>
        <v>ADULT CODE TRAY</v>
      </c>
      <c r="B20">
        <f>'Main Data'!B26</f>
        <v>2</v>
      </c>
      <c r="C20" t="str">
        <f>'Main Data'!C26</f>
        <v>EPINEPHRINE 1MG/ML AMPULE</v>
      </c>
      <c r="D20">
        <f>'Main Data'!D26</f>
        <v>3</v>
      </c>
      <c r="E20">
        <f>'Main Data'!E26</f>
        <v>42948</v>
      </c>
      <c r="F20">
        <f ca="1">'Main Data'!G26</f>
        <v>179</v>
      </c>
    </row>
    <row r="21" spans="1:6" x14ac:dyDescent="0.25">
      <c r="A21" t="str">
        <f>'Main Data'!A27</f>
        <v>ADULT CODE TRAY</v>
      </c>
      <c r="B21">
        <f>'Main Data'!B27</f>
        <v>2</v>
      </c>
      <c r="C21" t="str">
        <f>'Main Data'!C27</f>
        <v>EPINEPHRINE 1:10000 10ML SYRINGE</v>
      </c>
      <c r="D21">
        <f>'Main Data'!D27</f>
        <v>10</v>
      </c>
      <c r="E21">
        <f>'Main Data'!E27</f>
        <v>42856</v>
      </c>
      <c r="F21">
        <f ca="1">'Main Data'!G27</f>
        <v>87</v>
      </c>
    </row>
    <row r="22" spans="1:6" x14ac:dyDescent="0.25">
      <c r="A22" t="str">
        <f>'Main Data'!A28</f>
        <v>ADULT CODE TRAY</v>
      </c>
      <c r="B22">
        <f>'Main Data'!B28</f>
        <v>2</v>
      </c>
      <c r="C22" t="str">
        <f>'Main Data'!C28</f>
        <v xml:space="preserve">FILTER STRAW </v>
      </c>
      <c r="D22">
        <f>'Main Data'!D28</f>
        <v>5</v>
      </c>
      <c r="E22">
        <f>'Main Data'!E28</f>
        <v>43646</v>
      </c>
      <c r="F22">
        <f ca="1">'Main Data'!G28</f>
        <v>877</v>
      </c>
    </row>
    <row r="23" spans="1:6" x14ac:dyDescent="0.25">
      <c r="A23" t="str">
        <f>'Main Data'!A29</f>
        <v>ADULT CODE TRAY</v>
      </c>
      <c r="B23">
        <f>'Main Data'!B29</f>
        <v>2</v>
      </c>
      <c r="C23" t="str">
        <f>'Main Data'!C29</f>
        <v xml:space="preserve">LIDOCAINE 100MG/5ML SYRINGE </v>
      </c>
      <c r="D23">
        <f>'Main Data'!D29</f>
        <v>3</v>
      </c>
      <c r="E23">
        <f>'Main Data'!E29</f>
        <v>43160</v>
      </c>
      <c r="F23">
        <f ca="1">'Main Data'!G29</f>
        <v>391</v>
      </c>
    </row>
    <row r="24" spans="1:6" x14ac:dyDescent="0.25">
      <c r="A24" t="str">
        <f>'Main Data'!A30</f>
        <v>ADULT CODE TRAY</v>
      </c>
      <c r="B24">
        <f>'Main Data'!B30</f>
        <v>2</v>
      </c>
      <c r="C24" t="str">
        <f>'Main Data'!C30</f>
        <v xml:space="preserve">MAGNESIUM SULFATE 1GM/2ML VIAL </v>
      </c>
      <c r="D24">
        <f>'Main Data'!D30</f>
        <v>2</v>
      </c>
      <c r="E24">
        <f>'Main Data'!E30</f>
        <v>43039</v>
      </c>
      <c r="F24">
        <f ca="1">'Main Data'!G30</f>
        <v>270</v>
      </c>
    </row>
    <row r="25" spans="1:6" x14ac:dyDescent="0.25">
      <c r="A25" t="str">
        <f>'Main Data'!A31</f>
        <v>ADULT CODE TRAY</v>
      </c>
      <c r="B25">
        <f>'Main Data'!B31</f>
        <v>2</v>
      </c>
      <c r="C25" t="str">
        <f>'Main Data'!C31</f>
        <v xml:space="preserve">NALOXONE 0.4MG/ML VIAL </v>
      </c>
      <c r="D25">
        <f>'Main Data'!D31</f>
        <v>5</v>
      </c>
      <c r="E25">
        <f>'Main Data'!E31</f>
        <v>42947</v>
      </c>
      <c r="F25">
        <f ca="1">'Main Data'!G31</f>
        <v>178</v>
      </c>
    </row>
    <row r="26" spans="1:6" x14ac:dyDescent="0.25">
      <c r="A26" t="str">
        <f>'Main Data'!A32</f>
        <v>ADULT CODE TRAY</v>
      </c>
      <c r="B26">
        <f>'Main Data'!B32</f>
        <v>2</v>
      </c>
      <c r="C26" t="str">
        <f>'Main Data'!C32</f>
        <v>NOREPINEPHRINE 4MG/4ML AMPULE</v>
      </c>
      <c r="D26">
        <f>'Main Data'!D32</f>
        <v>2</v>
      </c>
      <c r="E26">
        <f>'Main Data'!E32</f>
        <v>43101</v>
      </c>
      <c r="F26">
        <f ca="1">'Main Data'!G32</f>
        <v>332</v>
      </c>
    </row>
    <row r="27" spans="1:6" x14ac:dyDescent="0.25">
      <c r="A27" t="str">
        <f>'Main Data'!A33</f>
        <v>ADULT CODE TRAY</v>
      </c>
      <c r="B27">
        <f>'Main Data'!B33</f>
        <v>2</v>
      </c>
      <c r="C27" t="str">
        <f>'Main Data'!C33</f>
        <v xml:space="preserve">SODIUM BICARBONATE 8.4% 50MEQ/50ML SYRINGE </v>
      </c>
      <c r="D27">
        <f>'Main Data'!D33</f>
        <v>2</v>
      </c>
      <c r="E27">
        <f>'Main Data'!E33</f>
        <v>42917</v>
      </c>
      <c r="F27">
        <f ca="1">'Main Data'!G33</f>
        <v>148</v>
      </c>
    </row>
    <row r="28" spans="1:6" x14ac:dyDescent="0.25">
      <c r="A28" t="str">
        <f>'Main Data'!A34</f>
        <v>ADULT CODE TRAY</v>
      </c>
      <c r="B28">
        <f>'Main Data'!B34</f>
        <v>3</v>
      </c>
      <c r="C28" t="str">
        <f>'Main Data'!C34</f>
        <v>0.9% SODIUM CHLORIDE FLUSH 10ML SYRINGE</v>
      </c>
      <c r="D28">
        <f>'Main Data'!D34</f>
        <v>3</v>
      </c>
      <c r="E28">
        <f>'Main Data'!E34</f>
        <v>43160</v>
      </c>
      <c r="F28">
        <f ca="1">'Main Data'!G34</f>
        <v>391</v>
      </c>
    </row>
    <row r="29" spans="1:6" x14ac:dyDescent="0.25">
      <c r="A29" t="str">
        <f>'Main Data'!A35</f>
        <v>ADULT CODE TRAY</v>
      </c>
      <c r="B29">
        <f>'Main Data'!B35</f>
        <v>3</v>
      </c>
      <c r="C29" t="str">
        <f>'Main Data'!C35</f>
        <v>ADENOSINE 6MG/2ML VIAL</v>
      </c>
      <c r="D29">
        <f>'Main Data'!D35</f>
        <v>3</v>
      </c>
      <c r="E29">
        <f>'Main Data'!E35</f>
        <v>43038</v>
      </c>
      <c r="F29">
        <f ca="1">'Main Data'!G35</f>
        <v>269</v>
      </c>
    </row>
    <row r="30" spans="1:6" x14ac:dyDescent="0.25">
      <c r="A30" t="str">
        <f>'Main Data'!A36</f>
        <v>ADULT CODE TRAY</v>
      </c>
      <c r="B30">
        <f>'Main Data'!B36</f>
        <v>3</v>
      </c>
      <c r="C30" t="str">
        <f>'Main Data'!C36</f>
        <v xml:space="preserve">AMIODARONE 150MG/3L </v>
      </c>
      <c r="D30">
        <f>'Main Data'!D36</f>
        <v>3</v>
      </c>
      <c r="E30">
        <f>'Main Data'!E36</f>
        <v>43190</v>
      </c>
      <c r="F30">
        <f ca="1">'Main Data'!G36</f>
        <v>421</v>
      </c>
    </row>
    <row r="31" spans="1:6" x14ac:dyDescent="0.25">
      <c r="A31" t="str">
        <f>'Main Data'!A37</f>
        <v>ADULT CODE TRAY</v>
      </c>
      <c r="B31">
        <f>'Main Data'!B37</f>
        <v>3</v>
      </c>
      <c r="C31" t="str">
        <f>'Main Data'!C37</f>
        <v>AMIODARONE 150MG/100ML BAG</v>
      </c>
      <c r="D31">
        <f>'Main Data'!D37</f>
        <v>1</v>
      </c>
      <c r="E31">
        <f>'Main Data'!E37</f>
        <v>43250</v>
      </c>
      <c r="F31">
        <f ca="1">'Main Data'!G37</f>
        <v>481</v>
      </c>
    </row>
    <row r="32" spans="1:6" x14ac:dyDescent="0.25">
      <c r="A32" t="str">
        <f>'Main Data'!A38</f>
        <v>ADULT CODE TRAY</v>
      </c>
      <c r="B32">
        <f>'Main Data'!B38</f>
        <v>3</v>
      </c>
      <c r="C32" t="str">
        <f>'Main Data'!C38</f>
        <v>ATROPINE 1MG/10ML</v>
      </c>
      <c r="D32">
        <f>'Main Data'!D38</f>
        <v>3</v>
      </c>
      <c r="E32">
        <f>'Main Data'!E38</f>
        <v>42855</v>
      </c>
      <c r="F32">
        <f ca="1">'Main Data'!G38</f>
        <v>86</v>
      </c>
    </row>
    <row r="33" spans="1:6" x14ac:dyDescent="0.25">
      <c r="A33" t="str">
        <f>'Main Data'!A39</f>
        <v>ADULT CODE TRAY</v>
      </c>
      <c r="B33">
        <f>'Main Data'!B39</f>
        <v>3</v>
      </c>
      <c r="C33" t="str">
        <f>'Main Data'!C39</f>
        <v>CALCIUM CHLORIDE 10% 1GM/10ML VIAL</v>
      </c>
      <c r="D33">
        <f>'Main Data'!D39</f>
        <v>1</v>
      </c>
      <c r="E33">
        <f>'Main Data'!E39</f>
        <v>43100</v>
      </c>
      <c r="F33">
        <f ca="1">'Main Data'!G39</f>
        <v>331</v>
      </c>
    </row>
    <row r="34" spans="1:6" x14ac:dyDescent="0.25">
      <c r="A34" t="str">
        <f>'Main Data'!A40</f>
        <v>ADULT CODE TRAY</v>
      </c>
      <c r="B34">
        <f>'Main Data'!B40</f>
        <v>3</v>
      </c>
      <c r="C34" t="str">
        <f>'Main Data'!C40</f>
        <v xml:space="preserve">DEXTROSE 50% SYRINGE </v>
      </c>
      <c r="D34">
        <f>'Main Data'!D40</f>
        <v>1</v>
      </c>
      <c r="E34">
        <f>'Main Data'!E40</f>
        <v>42917</v>
      </c>
      <c r="F34">
        <f ca="1">'Main Data'!G40</f>
        <v>148</v>
      </c>
    </row>
    <row r="35" spans="1:6" x14ac:dyDescent="0.25">
      <c r="A35" t="str">
        <f>'Main Data'!A41</f>
        <v>ADULT CODE TRAY</v>
      </c>
      <c r="B35">
        <f>'Main Data'!B41</f>
        <v>3</v>
      </c>
      <c r="C35" t="str">
        <f>'Main Data'!C41</f>
        <v>DOPAMINE 400MG/250ML PREMIX BAG</v>
      </c>
      <c r="D35">
        <f>'Main Data'!D41</f>
        <v>1</v>
      </c>
      <c r="E35">
        <f>'Main Data'!E41</f>
        <v>43069</v>
      </c>
      <c r="F35">
        <f ca="1">'Main Data'!G41</f>
        <v>300</v>
      </c>
    </row>
    <row r="36" spans="1:6" x14ac:dyDescent="0.25">
      <c r="A36" t="str">
        <f>'Main Data'!A42</f>
        <v>ADULT CODE TRAY</v>
      </c>
      <c r="B36">
        <f>'Main Data'!B42</f>
        <v>3</v>
      </c>
      <c r="C36" t="str">
        <f>'Main Data'!C42</f>
        <v>EPINEPHRINE 1MG/ML AMPULE</v>
      </c>
      <c r="D36">
        <f>'Main Data'!D42</f>
        <v>3</v>
      </c>
      <c r="E36">
        <f>'Main Data'!E42</f>
        <v>43018</v>
      </c>
      <c r="F36">
        <f ca="1">'Main Data'!G42</f>
        <v>249</v>
      </c>
    </row>
    <row r="37" spans="1:6" x14ac:dyDescent="0.25">
      <c r="A37" t="str">
        <f>'Main Data'!A43</f>
        <v>ADULT CODE TRAY</v>
      </c>
      <c r="B37">
        <f>'Main Data'!B43</f>
        <v>3</v>
      </c>
      <c r="C37" t="str">
        <f>'Main Data'!C43</f>
        <v>EPINEPHRINE 1:10000 10ML SYRINGE</v>
      </c>
      <c r="D37">
        <f>'Main Data'!D43</f>
        <v>10</v>
      </c>
      <c r="E37">
        <f>'Main Data'!E43</f>
        <v>42887</v>
      </c>
      <c r="F37">
        <f ca="1">'Main Data'!G43</f>
        <v>118</v>
      </c>
    </row>
    <row r="38" spans="1:6" x14ac:dyDescent="0.25">
      <c r="A38" t="str">
        <f>'Main Data'!A44</f>
        <v>ADULT CODE TRAY</v>
      </c>
      <c r="B38">
        <f>'Main Data'!B44</f>
        <v>3</v>
      </c>
      <c r="C38" t="str">
        <f>'Main Data'!C44</f>
        <v xml:space="preserve">FILTER STRAW </v>
      </c>
      <c r="D38">
        <f>'Main Data'!D44</f>
        <v>5</v>
      </c>
      <c r="E38">
        <f>'Main Data'!E44</f>
        <v>43646</v>
      </c>
      <c r="F38">
        <f ca="1">'Main Data'!G44</f>
        <v>877</v>
      </c>
    </row>
    <row r="39" spans="1:6" x14ac:dyDescent="0.25">
      <c r="A39" t="str">
        <f>'Main Data'!A45</f>
        <v>ADULT CODE TRAY</v>
      </c>
      <c r="B39">
        <f>'Main Data'!B45</f>
        <v>3</v>
      </c>
      <c r="C39" t="str">
        <f>'Main Data'!C45</f>
        <v xml:space="preserve">LIDOCAINE 100MG/5ML SYRINGE </v>
      </c>
      <c r="D39">
        <f>'Main Data'!D45</f>
        <v>3</v>
      </c>
      <c r="E39">
        <f>'Main Data'!E45</f>
        <v>43160</v>
      </c>
      <c r="F39">
        <f ca="1">'Main Data'!G45</f>
        <v>391</v>
      </c>
    </row>
    <row r="40" spans="1:6" x14ac:dyDescent="0.25">
      <c r="A40" t="str">
        <f>'Main Data'!A46</f>
        <v>ADULT CODE TRAY</v>
      </c>
      <c r="B40">
        <f>'Main Data'!B46</f>
        <v>3</v>
      </c>
      <c r="C40" t="str">
        <f>'Main Data'!C46</f>
        <v xml:space="preserve">MAGNESIUM SULFATE 1GM/2ML VIAL </v>
      </c>
      <c r="D40">
        <f>'Main Data'!D46</f>
        <v>2</v>
      </c>
      <c r="E40">
        <f>'Main Data'!E46</f>
        <v>43130</v>
      </c>
      <c r="F40">
        <f ca="1">'Main Data'!G46</f>
        <v>361</v>
      </c>
    </row>
    <row r="41" spans="1:6" x14ac:dyDescent="0.25">
      <c r="A41" t="str">
        <f>'Main Data'!A47</f>
        <v>ADULT CODE TRAY</v>
      </c>
      <c r="B41">
        <f>'Main Data'!B47</f>
        <v>3</v>
      </c>
      <c r="C41" t="str">
        <f>'Main Data'!C47</f>
        <v xml:space="preserve">NALOXONE 0.4MG/ML VIAL </v>
      </c>
      <c r="D41">
        <f>'Main Data'!D47</f>
        <v>5</v>
      </c>
      <c r="E41">
        <f>'Main Data'!E47</f>
        <v>43252</v>
      </c>
      <c r="F41">
        <f ca="1">'Main Data'!G47</f>
        <v>483</v>
      </c>
    </row>
    <row r="42" spans="1:6" x14ac:dyDescent="0.25">
      <c r="A42" t="str">
        <f>'Main Data'!A48</f>
        <v>ADULT CODE TRAY</v>
      </c>
      <c r="B42">
        <f>'Main Data'!B48</f>
        <v>3</v>
      </c>
      <c r="C42" t="str">
        <f>'Main Data'!C48</f>
        <v>NOREPINEPHRINE 4MG/4ML AMPULE</v>
      </c>
      <c r="D42">
        <f>'Main Data'!D48</f>
        <v>2</v>
      </c>
      <c r="E42">
        <f>'Main Data'!E48</f>
        <v>43038</v>
      </c>
      <c r="F42">
        <f ca="1">'Main Data'!G48</f>
        <v>269</v>
      </c>
    </row>
    <row r="43" spans="1:6" x14ac:dyDescent="0.25">
      <c r="A43" t="str">
        <f>'Main Data'!A49</f>
        <v>ADULT CODE TRAY</v>
      </c>
      <c r="B43">
        <f>'Main Data'!B49</f>
        <v>3</v>
      </c>
      <c r="C43" t="str">
        <f>'Main Data'!C49</f>
        <v xml:space="preserve">SODIUM BICARBONATE 8.4% 50MEQ/50ML SYRINGE </v>
      </c>
      <c r="D43">
        <f>'Main Data'!D49</f>
        <v>2</v>
      </c>
      <c r="E43">
        <f>'Main Data'!E49</f>
        <v>42887</v>
      </c>
      <c r="F43">
        <f ca="1">'Main Data'!G49</f>
        <v>118</v>
      </c>
    </row>
    <row r="44" spans="1:6" x14ac:dyDescent="0.25">
      <c r="A44" t="str">
        <f>'Main Data'!A50</f>
        <v>ADULT CODE TRAY</v>
      </c>
      <c r="B44">
        <f>'Main Data'!B50</f>
        <v>4</v>
      </c>
      <c r="C44" t="str">
        <f>'Main Data'!C50</f>
        <v>0.9% SODIUM CHLORIDE FLUSH 10ML SYRINGE</v>
      </c>
      <c r="D44">
        <f>'Main Data'!D50</f>
        <v>3</v>
      </c>
      <c r="E44">
        <f>'Main Data'!E50</f>
        <v>43374</v>
      </c>
      <c r="F44">
        <f ca="1">'Main Data'!G50</f>
        <v>605</v>
      </c>
    </row>
    <row r="45" spans="1:6" x14ac:dyDescent="0.25">
      <c r="A45" t="str">
        <f>'Main Data'!A51</f>
        <v>ADULT CODE TRAY</v>
      </c>
      <c r="B45">
        <f>'Main Data'!B51</f>
        <v>4</v>
      </c>
      <c r="C45" t="str">
        <f>'Main Data'!C51</f>
        <v>ADENOSINE 6MG/2ML VIAL</v>
      </c>
      <c r="D45">
        <f>'Main Data'!D51</f>
        <v>3</v>
      </c>
      <c r="E45">
        <f>'Main Data'!E51</f>
        <v>43039</v>
      </c>
      <c r="F45">
        <f ca="1">'Main Data'!G51</f>
        <v>270</v>
      </c>
    </row>
    <row r="46" spans="1:6" x14ac:dyDescent="0.25">
      <c r="A46" t="str">
        <f>'Main Data'!A52</f>
        <v>ADULT CODE TRAY</v>
      </c>
      <c r="B46">
        <f>'Main Data'!B52</f>
        <v>4</v>
      </c>
      <c r="C46" t="str">
        <f>'Main Data'!C52</f>
        <v xml:space="preserve">AMIODARONE 150MG/3L </v>
      </c>
      <c r="D46">
        <f>'Main Data'!D52</f>
        <v>3</v>
      </c>
      <c r="E46">
        <f>'Main Data'!E52</f>
        <v>43281</v>
      </c>
      <c r="F46">
        <f ca="1">'Main Data'!G52</f>
        <v>512</v>
      </c>
    </row>
    <row r="47" spans="1:6" x14ac:dyDescent="0.25">
      <c r="A47" t="str">
        <f>'Main Data'!A53</f>
        <v>ADULT CODE TRAY</v>
      </c>
      <c r="B47">
        <f>'Main Data'!B53</f>
        <v>4</v>
      </c>
      <c r="C47" t="str">
        <f>'Main Data'!C53</f>
        <v>AMIODARONE 150MG/100ML BAG</v>
      </c>
      <c r="D47">
        <f>'Main Data'!D53</f>
        <v>1</v>
      </c>
      <c r="E47">
        <f>'Main Data'!E53</f>
        <v>43220</v>
      </c>
      <c r="F47">
        <f ca="1">'Main Data'!G53</f>
        <v>451</v>
      </c>
    </row>
    <row r="48" spans="1:6" x14ac:dyDescent="0.25">
      <c r="A48" t="str">
        <f>'Main Data'!A54</f>
        <v>ADULT CODE TRAY</v>
      </c>
      <c r="B48">
        <f>'Main Data'!B54</f>
        <v>4</v>
      </c>
      <c r="C48" t="str">
        <f>'Main Data'!C54</f>
        <v>ATROPINE 1MG/10ML</v>
      </c>
      <c r="D48">
        <f>'Main Data'!D54</f>
        <v>3</v>
      </c>
      <c r="E48">
        <f>'Main Data'!E54</f>
        <v>43159</v>
      </c>
      <c r="F48">
        <f ca="1">'Main Data'!G54</f>
        <v>390</v>
      </c>
    </row>
    <row r="49" spans="1:6" x14ac:dyDescent="0.25">
      <c r="A49" t="str">
        <f>'Main Data'!A55</f>
        <v>ADULT CODE TRAY</v>
      </c>
      <c r="B49">
        <f>'Main Data'!B55</f>
        <v>4</v>
      </c>
      <c r="C49" t="str">
        <f>'Main Data'!C55</f>
        <v>CALCIUM CHLORIDE 10% 1GM/10ML VIAL</v>
      </c>
      <c r="D49">
        <f>'Main Data'!D55</f>
        <v>1</v>
      </c>
      <c r="E49">
        <f>'Main Data'!E55</f>
        <v>43100</v>
      </c>
      <c r="F49">
        <f ca="1">'Main Data'!G55</f>
        <v>331</v>
      </c>
    </row>
    <row r="50" spans="1:6" x14ac:dyDescent="0.25">
      <c r="A50" t="str">
        <f>'Main Data'!A56</f>
        <v>ADULT CODE TRAY</v>
      </c>
      <c r="B50">
        <f>'Main Data'!B56</f>
        <v>4</v>
      </c>
      <c r="C50" t="str">
        <f>'Main Data'!C56</f>
        <v xml:space="preserve">DEXTROSE 50% SYRINGE </v>
      </c>
      <c r="D50">
        <f>'Main Data'!D56</f>
        <v>1</v>
      </c>
      <c r="E50">
        <f>'Main Data'!E56</f>
        <v>43252</v>
      </c>
      <c r="F50">
        <f ca="1">'Main Data'!G56</f>
        <v>483</v>
      </c>
    </row>
    <row r="51" spans="1:6" x14ac:dyDescent="0.25">
      <c r="A51" t="str">
        <f>'Main Data'!A57</f>
        <v>ADULT CODE TRAY</v>
      </c>
      <c r="B51">
        <f>'Main Data'!B57</f>
        <v>4</v>
      </c>
      <c r="C51" t="str">
        <f>'Main Data'!C57</f>
        <v>DOPAMINE 400MG/250ML PREMIX BAG</v>
      </c>
      <c r="D51">
        <f>'Main Data'!D57</f>
        <v>1</v>
      </c>
      <c r="E51">
        <f>'Main Data'!E57</f>
        <v>43069</v>
      </c>
      <c r="F51">
        <f ca="1">'Main Data'!G57</f>
        <v>300</v>
      </c>
    </row>
    <row r="52" spans="1:6" x14ac:dyDescent="0.25">
      <c r="A52" t="str">
        <f>'Main Data'!A58</f>
        <v>ADULT CODE TRAY</v>
      </c>
      <c r="B52">
        <f>'Main Data'!B58</f>
        <v>4</v>
      </c>
      <c r="C52" t="str">
        <f>'Main Data'!C58</f>
        <v>EPINEPHRINE 1MG/ML AMPULE</v>
      </c>
      <c r="D52">
        <f>'Main Data'!D58</f>
        <v>3</v>
      </c>
      <c r="E52">
        <f>'Main Data'!E58</f>
        <v>43009</v>
      </c>
      <c r="F52">
        <f ca="1">'Main Data'!G58</f>
        <v>240</v>
      </c>
    </row>
    <row r="53" spans="1:6" x14ac:dyDescent="0.25">
      <c r="A53" t="str">
        <f>'Main Data'!A59</f>
        <v>ADULT CODE TRAY</v>
      </c>
      <c r="B53">
        <f>'Main Data'!B59</f>
        <v>4</v>
      </c>
      <c r="C53" t="str">
        <f>'Main Data'!C59</f>
        <v>EPINEPHRINE 1:10000 10ML SYRINGE</v>
      </c>
      <c r="D53">
        <f>'Main Data'!D59</f>
        <v>10</v>
      </c>
      <c r="E53">
        <f>'Main Data'!E59</f>
        <v>43101</v>
      </c>
      <c r="F53">
        <f ca="1">'Main Data'!G59</f>
        <v>332</v>
      </c>
    </row>
    <row r="54" spans="1:6" x14ac:dyDescent="0.25">
      <c r="A54" t="str">
        <f>'Main Data'!A60</f>
        <v>ADULT CODE TRAY</v>
      </c>
      <c r="B54">
        <f>'Main Data'!B60</f>
        <v>4</v>
      </c>
      <c r="C54" t="str">
        <f>'Main Data'!C60</f>
        <v xml:space="preserve">FILTER STRAW </v>
      </c>
      <c r="D54">
        <f>'Main Data'!D60</f>
        <v>5</v>
      </c>
      <c r="E54">
        <f>'Main Data'!E60</f>
        <v>43646</v>
      </c>
      <c r="F54">
        <f ca="1">'Main Data'!G60</f>
        <v>877</v>
      </c>
    </row>
    <row r="55" spans="1:6" x14ac:dyDescent="0.25">
      <c r="A55" t="str">
        <f>'Main Data'!A61</f>
        <v>ADULT CODE TRAY</v>
      </c>
      <c r="B55">
        <f>'Main Data'!B61</f>
        <v>4</v>
      </c>
      <c r="C55" t="str">
        <f>'Main Data'!C61</f>
        <v xml:space="preserve">LIDOCAINE 100MG/5ML SYRINGE </v>
      </c>
      <c r="D55">
        <f>'Main Data'!D61</f>
        <v>3</v>
      </c>
      <c r="E55">
        <f>'Main Data'!E61</f>
        <v>43191</v>
      </c>
      <c r="F55">
        <f ca="1">'Main Data'!G61</f>
        <v>422</v>
      </c>
    </row>
    <row r="56" spans="1:6" x14ac:dyDescent="0.25">
      <c r="A56" t="str">
        <f>'Main Data'!A62</f>
        <v>ADULT CODE TRAY</v>
      </c>
      <c r="B56">
        <f>'Main Data'!B62</f>
        <v>4</v>
      </c>
      <c r="C56" t="str">
        <f>'Main Data'!C62</f>
        <v xml:space="preserve">MAGNESIUM SULFATE 1GM/2ML VIAL </v>
      </c>
      <c r="D56">
        <f>'Main Data'!D62</f>
        <v>2</v>
      </c>
      <c r="E56">
        <f>'Main Data'!E62</f>
        <v>43131</v>
      </c>
      <c r="F56">
        <f ca="1">'Main Data'!G62</f>
        <v>362</v>
      </c>
    </row>
    <row r="57" spans="1:6" x14ac:dyDescent="0.25">
      <c r="A57" t="str">
        <f>'Main Data'!A63</f>
        <v>ADULT CODE TRAY</v>
      </c>
      <c r="B57">
        <f>'Main Data'!B63</f>
        <v>4</v>
      </c>
      <c r="C57" t="str">
        <f>'Main Data'!C63</f>
        <v xml:space="preserve">NALOXONE 0.4MG/ML VIAL </v>
      </c>
      <c r="D57">
        <f>'Main Data'!D63</f>
        <v>5</v>
      </c>
      <c r="E57">
        <f>'Main Data'!E63</f>
        <v>43190</v>
      </c>
      <c r="F57">
        <f ca="1">'Main Data'!G63</f>
        <v>421</v>
      </c>
    </row>
    <row r="58" spans="1:6" x14ac:dyDescent="0.25">
      <c r="A58" t="str">
        <f>'Main Data'!A64</f>
        <v>ADULT CODE TRAY</v>
      </c>
      <c r="B58">
        <f>'Main Data'!B64</f>
        <v>4</v>
      </c>
      <c r="C58" t="str">
        <f>'Main Data'!C64</f>
        <v>NOREPINEPHRINE 4MG/4ML AMPULE</v>
      </c>
      <c r="D58">
        <f>'Main Data'!D64</f>
        <v>2</v>
      </c>
      <c r="E58">
        <f>'Main Data'!E64</f>
        <v>43159</v>
      </c>
      <c r="F58">
        <f ca="1">'Main Data'!G64</f>
        <v>390</v>
      </c>
    </row>
    <row r="59" spans="1:6" x14ac:dyDescent="0.25">
      <c r="A59" t="str">
        <f>'Main Data'!A65</f>
        <v>ADULT CODE TRAY</v>
      </c>
      <c r="B59">
        <f>'Main Data'!B65</f>
        <v>4</v>
      </c>
      <c r="C59" t="str">
        <f>'Main Data'!C65</f>
        <v xml:space="preserve">SODIUM BICARBONATE 8.4% 50MEQ/50ML SYRINGE </v>
      </c>
      <c r="D59">
        <f>'Main Data'!D65</f>
        <v>2</v>
      </c>
      <c r="E59">
        <f>'Main Data'!E65</f>
        <v>43221</v>
      </c>
      <c r="F59">
        <f ca="1">'Main Data'!G65</f>
        <v>452</v>
      </c>
    </row>
    <row r="60" spans="1:6" x14ac:dyDescent="0.25">
      <c r="A60" t="str">
        <f>'Main Data'!A66</f>
        <v>ADULT CODE TRAY</v>
      </c>
      <c r="B60">
        <f>'Main Data'!B66</f>
        <v>5</v>
      </c>
      <c r="C60" t="str">
        <f>'Main Data'!C66</f>
        <v>0.9% SODIUM CHLORIDE FLUSH 10ML SYRINGE</v>
      </c>
      <c r="D60">
        <f>'Main Data'!D66</f>
        <v>3</v>
      </c>
      <c r="E60">
        <f>'Main Data'!E66</f>
        <v>43160</v>
      </c>
      <c r="F60">
        <f ca="1">'Main Data'!G66</f>
        <v>391</v>
      </c>
    </row>
    <row r="61" spans="1:6" x14ac:dyDescent="0.25">
      <c r="A61" t="str">
        <f>'Main Data'!A67</f>
        <v>ADULT CODE TRAY</v>
      </c>
      <c r="B61">
        <f>'Main Data'!B67</f>
        <v>5</v>
      </c>
      <c r="C61" t="str">
        <f>'Main Data'!C67</f>
        <v>ADENOSINE 6MG/2ML VIAL</v>
      </c>
      <c r="D61">
        <f>'Main Data'!D67</f>
        <v>3</v>
      </c>
      <c r="E61">
        <f>'Main Data'!E67</f>
        <v>43130</v>
      </c>
      <c r="F61">
        <f ca="1">'Main Data'!G67</f>
        <v>361</v>
      </c>
    </row>
    <row r="62" spans="1:6" x14ac:dyDescent="0.25">
      <c r="A62" t="str">
        <f>'Main Data'!A68</f>
        <v>ADULT CODE TRAY</v>
      </c>
      <c r="B62">
        <f>'Main Data'!B68</f>
        <v>5</v>
      </c>
      <c r="C62" t="str">
        <f>'Main Data'!C68</f>
        <v xml:space="preserve">AMIODARONE 150MG/3L </v>
      </c>
      <c r="D62">
        <f>'Main Data'!D68</f>
        <v>3</v>
      </c>
      <c r="E62">
        <f>'Main Data'!E68</f>
        <v>43189</v>
      </c>
      <c r="F62">
        <f ca="1">'Main Data'!G68</f>
        <v>420</v>
      </c>
    </row>
    <row r="63" spans="1:6" x14ac:dyDescent="0.25">
      <c r="A63" t="str">
        <f>'Main Data'!A69</f>
        <v>ADULT CODE TRAY</v>
      </c>
      <c r="B63">
        <f>'Main Data'!B69</f>
        <v>5</v>
      </c>
      <c r="C63" t="str">
        <f>'Main Data'!C69</f>
        <v>AMIODARONE 150MG/100ML BAG</v>
      </c>
      <c r="D63">
        <f>'Main Data'!D69</f>
        <v>1</v>
      </c>
      <c r="E63">
        <f>'Main Data'!E69</f>
        <v>42886</v>
      </c>
      <c r="F63">
        <f ca="1">'Main Data'!G69</f>
        <v>117</v>
      </c>
    </row>
    <row r="64" spans="1:6" x14ac:dyDescent="0.25">
      <c r="A64" t="str">
        <f>'Main Data'!A70</f>
        <v>ADULT CODE TRAY</v>
      </c>
      <c r="B64">
        <f>'Main Data'!B70</f>
        <v>5</v>
      </c>
      <c r="C64" t="str">
        <f>'Main Data'!C70</f>
        <v>ATROPINE 1MG/10ML</v>
      </c>
      <c r="D64">
        <f>'Main Data'!D70</f>
        <v>3</v>
      </c>
      <c r="E64">
        <f>'Main Data'!E70</f>
        <v>42855</v>
      </c>
      <c r="F64">
        <f ca="1">'Main Data'!G70</f>
        <v>86</v>
      </c>
    </row>
    <row r="65" spans="1:6" x14ac:dyDescent="0.25">
      <c r="A65" t="str">
        <f>'Main Data'!A71</f>
        <v>ADULT CODE TRAY</v>
      </c>
      <c r="B65">
        <f>'Main Data'!B71</f>
        <v>5</v>
      </c>
      <c r="C65" t="str">
        <f>'Main Data'!C71</f>
        <v>CALCIUM CHLORIDE 10% 1GM/10ML VIAL</v>
      </c>
      <c r="D65">
        <f>'Main Data'!D71</f>
        <v>1</v>
      </c>
      <c r="E65">
        <f>'Main Data'!E71</f>
        <v>43100</v>
      </c>
      <c r="F65">
        <f ca="1">'Main Data'!G71</f>
        <v>331</v>
      </c>
    </row>
    <row r="66" spans="1:6" x14ac:dyDescent="0.25">
      <c r="A66" t="str">
        <f>'Main Data'!A72</f>
        <v>ADULT CODE TRAY</v>
      </c>
      <c r="B66">
        <f>'Main Data'!B72</f>
        <v>5</v>
      </c>
      <c r="C66" t="str">
        <f>'Main Data'!C72</f>
        <v xml:space="preserve">DEXTROSE 50% SYRINGE </v>
      </c>
      <c r="D66">
        <f>'Main Data'!D72</f>
        <v>1</v>
      </c>
      <c r="E66">
        <f>'Main Data'!E72</f>
        <v>42826</v>
      </c>
      <c r="F66">
        <f ca="1">'Main Data'!G72</f>
        <v>57</v>
      </c>
    </row>
    <row r="67" spans="1:6" x14ac:dyDescent="0.25">
      <c r="A67" t="str">
        <f>'Main Data'!A73</f>
        <v>ADULT CODE TRAY</v>
      </c>
      <c r="B67">
        <f>'Main Data'!B73</f>
        <v>5</v>
      </c>
      <c r="C67" t="str">
        <f>'Main Data'!C73</f>
        <v>DOPAMINE 400MG/250ML PREMIX BAG</v>
      </c>
      <c r="D67">
        <f>'Main Data'!D73</f>
        <v>1</v>
      </c>
      <c r="E67">
        <f>'Main Data'!E73</f>
        <v>42794</v>
      </c>
      <c r="F67">
        <f ca="1">'Main Data'!G73</f>
        <v>25</v>
      </c>
    </row>
    <row r="68" spans="1:6" x14ac:dyDescent="0.25">
      <c r="A68" t="str">
        <f>'Main Data'!A74</f>
        <v>ADULT CODE TRAY</v>
      </c>
      <c r="B68">
        <f>'Main Data'!B74</f>
        <v>5</v>
      </c>
      <c r="C68" t="str">
        <f>'Main Data'!C74</f>
        <v>EPINEPHRINE 1MG/ML AMPULE</v>
      </c>
      <c r="D68">
        <f>'Main Data'!D74</f>
        <v>3</v>
      </c>
      <c r="E68">
        <f>'Main Data'!E74</f>
        <v>43191</v>
      </c>
      <c r="F68">
        <f ca="1">'Main Data'!G74</f>
        <v>422</v>
      </c>
    </row>
    <row r="69" spans="1:6" x14ac:dyDescent="0.25">
      <c r="A69" t="str">
        <f>'Main Data'!A75</f>
        <v>ADULT CODE TRAY</v>
      </c>
      <c r="B69">
        <f>'Main Data'!B75</f>
        <v>5</v>
      </c>
      <c r="C69" t="str">
        <f>'Main Data'!C75</f>
        <v>EPINEPHRINE 1:10000 10ML SYRINGE</v>
      </c>
      <c r="D69">
        <f>'Main Data'!D75</f>
        <v>10</v>
      </c>
      <c r="E69">
        <f>'Main Data'!E75</f>
        <v>43070</v>
      </c>
      <c r="F69">
        <f ca="1">'Main Data'!G75</f>
        <v>301</v>
      </c>
    </row>
    <row r="70" spans="1:6" x14ac:dyDescent="0.25">
      <c r="A70" t="str">
        <f>'Main Data'!A76</f>
        <v>ADULT CODE TRAY</v>
      </c>
      <c r="B70">
        <f>'Main Data'!B76</f>
        <v>5</v>
      </c>
      <c r="C70" t="str">
        <f>'Main Data'!C76</f>
        <v xml:space="preserve">FILTER STRAW </v>
      </c>
      <c r="D70">
        <f>'Main Data'!D76</f>
        <v>5</v>
      </c>
      <c r="E70">
        <f>'Main Data'!E76</f>
        <v>43646</v>
      </c>
      <c r="F70">
        <f ca="1">'Main Data'!G76</f>
        <v>877</v>
      </c>
    </row>
    <row r="71" spans="1:6" x14ac:dyDescent="0.25">
      <c r="A71" t="str">
        <f>'Main Data'!A77</f>
        <v>ADULT CODE TRAY</v>
      </c>
      <c r="B71">
        <f>'Main Data'!B77</f>
        <v>5</v>
      </c>
      <c r="C71" t="str">
        <f>'Main Data'!C77</f>
        <v xml:space="preserve">LIDOCAINE 100MG/5ML SYRINGE </v>
      </c>
      <c r="D71">
        <f>'Main Data'!D77</f>
        <v>3</v>
      </c>
      <c r="E71">
        <f>'Main Data'!E77</f>
        <v>43190</v>
      </c>
      <c r="F71">
        <f ca="1">'Main Data'!G77</f>
        <v>421</v>
      </c>
    </row>
    <row r="72" spans="1:6" x14ac:dyDescent="0.25">
      <c r="A72" t="str">
        <f>'Main Data'!A78</f>
        <v>ADULT CODE TRAY</v>
      </c>
      <c r="B72">
        <f>'Main Data'!B78</f>
        <v>5</v>
      </c>
      <c r="C72" t="str">
        <f>'Main Data'!C78</f>
        <v xml:space="preserve">MAGNESIUM SULFATE 1GM/2ML VIAL </v>
      </c>
      <c r="D72">
        <f>'Main Data'!D78</f>
        <v>2</v>
      </c>
      <c r="E72">
        <f>'Main Data'!E78</f>
        <v>43131</v>
      </c>
      <c r="F72">
        <f ca="1">'Main Data'!G78</f>
        <v>362</v>
      </c>
    </row>
    <row r="73" spans="1:6" x14ac:dyDescent="0.25">
      <c r="A73" t="str">
        <f>'Main Data'!A79</f>
        <v>ADULT CODE TRAY</v>
      </c>
      <c r="B73">
        <f>'Main Data'!B79</f>
        <v>5</v>
      </c>
      <c r="C73" t="str">
        <f>'Main Data'!C79</f>
        <v xml:space="preserve">NALOXONE 0.4MG/ML VIAL </v>
      </c>
      <c r="D73">
        <f>'Main Data'!D79</f>
        <v>5</v>
      </c>
      <c r="E73">
        <f>'Main Data'!E79</f>
        <v>43190</v>
      </c>
      <c r="F73">
        <f ca="1">'Main Data'!G79</f>
        <v>421</v>
      </c>
    </row>
    <row r="74" spans="1:6" x14ac:dyDescent="0.25">
      <c r="A74" t="str">
        <f>'Main Data'!A80</f>
        <v>ADULT CODE TRAY</v>
      </c>
      <c r="B74">
        <f>'Main Data'!B80</f>
        <v>5</v>
      </c>
      <c r="C74" t="str">
        <f>'Main Data'!C80</f>
        <v>NOREPINEPHRINE 4MG/4ML AMPULE</v>
      </c>
      <c r="D74">
        <f>'Main Data'!D80</f>
        <v>2</v>
      </c>
      <c r="E74">
        <f>'Main Data'!E80</f>
        <v>42916</v>
      </c>
      <c r="F74">
        <f ca="1">'Main Data'!G80</f>
        <v>147</v>
      </c>
    </row>
    <row r="75" spans="1:6" x14ac:dyDescent="0.25">
      <c r="A75" t="str">
        <f>'Main Data'!A81</f>
        <v>ADULT CODE TRAY</v>
      </c>
      <c r="B75">
        <f>'Main Data'!B81</f>
        <v>5</v>
      </c>
      <c r="C75" t="str">
        <f>'Main Data'!C81</f>
        <v xml:space="preserve">SODIUM BICARBONATE 8.4% 50MEQ/50ML SYRINGE </v>
      </c>
      <c r="D75">
        <f>'Main Data'!D81</f>
        <v>2</v>
      </c>
      <c r="E75">
        <f>'Main Data'!E81</f>
        <v>42948</v>
      </c>
      <c r="F75">
        <f ca="1">'Main Data'!G81</f>
        <v>179</v>
      </c>
    </row>
    <row r="76" spans="1:6" x14ac:dyDescent="0.25">
      <c r="A76" t="str">
        <f>'Main Data'!A82</f>
        <v>ADULT CODE TRAY</v>
      </c>
      <c r="B76">
        <f>'Main Data'!B82</f>
        <v>6</v>
      </c>
      <c r="C76" t="str">
        <f>'Main Data'!C82</f>
        <v>0.9% SODIUM CHLORIDE FLUSH 10ML SYRINGE</v>
      </c>
      <c r="D76">
        <f>'Main Data'!D82</f>
        <v>3</v>
      </c>
      <c r="E76">
        <f>'Main Data'!E82</f>
        <v>43101</v>
      </c>
      <c r="F76">
        <f ca="1">'Main Data'!G82</f>
        <v>332</v>
      </c>
    </row>
    <row r="77" spans="1:6" x14ac:dyDescent="0.25">
      <c r="A77" t="str">
        <f>'Main Data'!A83</f>
        <v>ADULT CODE TRAY</v>
      </c>
      <c r="B77">
        <f>'Main Data'!B83</f>
        <v>6</v>
      </c>
      <c r="C77" t="str">
        <f>'Main Data'!C83</f>
        <v>ADENOSINE 6MG/2ML VIAL</v>
      </c>
      <c r="D77">
        <f>'Main Data'!D83</f>
        <v>3</v>
      </c>
      <c r="E77">
        <f>'Main Data'!E83</f>
        <v>43039</v>
      </c>
      <c r="F77">
        <f ca="1">'Main Data'!G83</f>
        <v>270</v>
      </c>
    </row>
    <row r="78" spans="1:6" x14ac:dyDescent="0.25">
      <c r="A78" t="str">
        <f>'Main Data'!A84</f>
        <v>ADULT CODE TRAY</v>
      </c>
      <c r="B78">
        <f>'Main Data'!B84</f>
        <v>6</v>
      </c>
      <c r="C78" t="str">
        <f>'Main Data'!C84</f>
        <v xml:space="preserve">AMIODARONE 150MG/3L </v>
      </c>
      <c r="D78">
        <f>'Main Data'!D84</f>
        <v>3</v>
      </c>
      <c r="E78">
        <f>'Main Data'!E84</f>
        <v>43281</v>
      </c>
      <c r="F78">
        <f ca="1">'Main Data'!G84</f>
        <v>512</v>
      </c>
    </row>
    <row r="79" spans="1:6" x14ac:dyDescent="0.25">
      <c r="A79" t="str">
        <f>'Main Data'!A85</f>
        <v>ADULT CODE TRAY</v>
      </c>
      <c r="B79">
        <f>'Main Data'!B85</f>
        <v>6</v>
      </c>
      <c r="C79" t="str">
        <f>'Main Data'!C85</f>
        <v>AMIODARONE 150MG/100ML BAG</v>
      </c>
      <c r="D79">
        <f>'Main Data'!D85</f>
        <v>1</v>
      </c>
      <c r="E79">
        <f>'Main Data'!E85</f>
        <v>43220</v>
      </c>
      <c r="F79">
        <f ca="1">'Main Data'!G85</f>
        <v>451</v>
      </c>
    </row>
    <row r="80" spans="1:6" x14ac:dyDescent="0.25">
      <c r="A80" t="str">
        <f>'Main Data'!A86</f>
        <v>ADULT CODE TRAY</v>
      </c>
      <c r="B80">
        <f>'Main Data'!B86</f>
        <v>6</v>
      </c>
      <c r="C80" t="str">
        <f>'Main Data'!C86</f>
        <v>ATROPINE 1MG/10ML</v>
      </c>
      <c r="D80">
        <f>'Main Data'!D86</f>
        <v>3</v>
      </c>
      <c r="E80">
        <f>'Main Data'!E86</f>
        <v>42825</v>
      </c>
      <c r="F80">
        <f ca="1">'Main Data'!G86</f>
        <v>56</v>
      </c>
    </row>
    <row r="81" spans="1:6" x14ac:dyDescent="0.25">
      <c r="A81" t="str">
        <f>'Main Data'!A87</f>
        <v>ADULT CODE TRAY</v>
      </c>
      <c r="B81">
        <f>'Main Data'!B87</f>
        <v>6</v>
      </c>
      <c r="C81" t="str">
        <f>'Main Data'!C87</f>
        <v>CALCIUM CHLORIDE 10% 1GM/10ML VIAL</v>
      </c>
      <c r="D81">
        <f>'Main Data'!D87</f>
        <v>1</v>
      </c>
      <c r="E81">
        <f>'Main Data'!E87</f>
        <v>42979</v>
      </c>
      <c r="F81">
        <f ca="1">'Main Data'!G87</f>
        <v>210</v>
      </c>
    </row>
    <row r="82" spans="1:6" x14ac:dyDescent="0.25">
      <c r="A82" t="str">
        <f>'Main Data'!A88</f>
        <v>ADULT CODE TRAY</v>
      </c>
      <c r="B82">
        <f>'Main Data'!B88</f>
        <v>6</v>
      </c>
      <c r="C82" t="str">
        <f>'Main Data'!C88</f>
        <v xml:space="preserve">DEXTROSE 50% SYRINGE </v>
      </c>
      <c r="D82">
        <f>'Main Data'!D88</f>
        <v>1</v>
      </c>
      <c r="E82">
        <f>'Main Data'!E88</f>
        <v>42826</v>
      </c>
      <c r="F82">
        <f ca="1">'Main Data'!G88</f>
        <v>57</v>
      </c>
    </row>
    <row r="83" spans="1:6" x14ac:dyDescent="0.25">
      <c r="A83" t="str">
        <f>'Main Data'!A89</f>
        <v>ADULT CODE TRAY</v>
      </c>
      <c r="B83">
        <f>'Main Data'!B89</f>
        <v>6</v>
      </c>
      <c r="C83" t="str">
        <f>'Main Data'!C89</f>
        <v>DOPAMINE 400MG/250ML PREMIX BAG</v>
      </c>
      <c r="D83">
        <f>'Main Data'!D89</f>
        <v>1</v>
      </c>
      <c r="E83">
        <f>'Main Data'!E89</f>
        <v>42794</v>
      </c>
      <c r="F83">
        <f ca="1">'Main Data'!G89</f>
        <v>25</v>
      </c>
    </row>
    <row r="84" spans="1:6" x14ac:dyDescent="0.25">
      <c r="A84" t="str">
        <f>'Main Data'!A90</f>
        <v>ADULT CODE TRAY</v>
      </c>
      <c r="B84">
        <f>'Main Data'!B90</f>
        <v>6</v>
      </c>
      <c r="C84" t="str">
        <f>'Main Data'!C90</f>
        <v>EPINEPHRINE 1MG/ML AMPULE</v>
      </c>
      <c r="D84">
        <f>'Main Data'!D90</f>
        <v>3</v>
      </c>
      <c r="E84">
        <f>'Main Data'!E90</f>
        <v>43160</v>
      </c>
      <c r="F84">
        <f ca="1">'Main Data'!G90</f>
        <v>391</v>
      </c>
    </row>
    <row r="85" spans="1:6" x14ac:dyDescent="0.25">
      <c r="A85" t="str">
        <f>'Main Data'!A91</f>
        <v>ADULT CODE TRAY</v>
      </c>
      <c r="B85">
        <f>'Main Data'!B91</f>
        <v>6</v>
      </c>
      <c r="C85" t="str">
        <f>'Main Data'!C91</f>
        <v>EPINEPHRINE 1:10000 10ML SYRINGE</v>
      </c>
      <c r="D85">
        <f>'Main Data'!D91</f>
        <v>10</v>
      </c>
      <c r="E85">
        <f>'Main Data'!E91</f>
        <v>43070</v>
      </c>
      <c r="F85">
        <f ca="1">'Main Data'!G91</f>
        <v>301</v>
      </c>
    </row>
    <row r="86" spans="1:6" x14ac:dyDescent="0.25">
      <c r="A86" t="str">
        <f>'Main Data'!A92</f>
        <v>ADULT CODE TRAY</v>
      </c>
      <c r="B86">
        <f>'Main Data'!B92</f>
        <v>6</v>
      </c>
      <c r="C86" t="str">
        <f>'Main Data'!C92</f>
        <v xml:space="preserve">FILTER STRAW </v>
      </c>
      <c r="D86">
        <f>'Main Data'!D92</f>
        <v>5</v>
      </c>
      <c r="E86">
        <f>'Main Data'!E92</f>
        <v>43646</v>
      </c>
      <c r="F86">
        <f ca="1">'Main Data'!G92</f>
        <v>877</v>
      </c>
    </row>
    <row r="87" spans="1:6" x14ac:dyDescent="0.25">
      <c r="A87" t="str">
        <f>'Main Data'!A93</f>
        <v>ADULT CODE TRAY</v>
      </c>
      <c r="B87">
        <f>'Main Data'!B93</f>
        <v>6</v>
      </c>
      <c r="C87" t="str">
        <f>'Main Data'!C93</f>
        <v xml:space="preserve">LIDOCAINE 100MG/5ML SYRINGE </v>
      </c>
      <c r="D87">
        <f>'Main Data'!D93</f>
        <v>3</v>
      </c>
      <c r="E87">
        <f>'Main Data'!E93</f>
        <v>43160</v>
      </c>
      <c r="F87">
        <f ca="1">'Main Data'!G93</f>
        <v>391</v>
      </c>
    </row>
    <row r="88" spans="1:6" x14ac:dyDescent="0.25">
      <c r="A88" t="str">
        <f>'Main Data'!A94</f>
        <v>ADULT CODE TRAY</v>
      </c>
      <c r="B88">
        <f>'Main Data'!B94</f>
        <v>6</v>
      </c>
      <c r="C88" t="str">
        <f>'Main Data'!C94</f>
        <v xml:space="preserve">MAGNESIUM SULFATE 1GM/2ML VIAL </v>
      </c>
      <c r="D88">
        <f>'Main Data'!D94</f>
        <v>2</v>
      </c>
      <c r="E88">
        <f>'Main Data'!E94</f>
        <v>43039</v>
      </c>
      <c r="F88">
        <f ca="1">'Main Data'!G94</f>
        <v>270</v>
      </c>
    </row>
    <row r="89" spans="1:6" x14ac:dyDescent="0.25">
      <c r="A89" t="str">
        <f>'Main Data'!A95</f>
        <v>ADULT CODE TRAY</v>
      </c>
      <c r="B89">
        <f>'Main Data'!B95</f>
        <v>6</v>
      </c>
      <c r="C89" t="str">
        <f>'Main Data'!C95</f>
        <v xml:space="preserve">NALOXONE 0.4MG/ML VIAL </v>
      </c>
      <c r="D89">
        <f>'Main Data'!D95</f>
        <v>5</v>
      </c>
      <c r="E89">
        <f>'Main Data'!E95</f>
        <v>43008</v>
      </c>
      <c r="F89">
        <f ca="1">'Main Data'!G95</f>
        <v>239</v>
      </c>
    </row>
    <row r="90" spans="1:6" x14ac:dyDescent="0.25">
      <c r="A90" t="str">
        <f>'Main Data'!A96</f>
        <v>ADULT CODE TRAY</v>
      </c>
      <c r="B90">
        <f>'Main Data'!B96</f>
        <v>6</v>
      </c>
      <c r="C90" t="str">
        <f>'Main Data'!C96</f>
        <v>NOREPINEPHRINE 4MG/4ML AMPULE</v>
      </c>
      <c r="D90">
        <f>'Main Data'!D96</f>
        <v>2</v>
      </c>
      <c r="E90">
        <f>'Main Data'!E96</f>
        <v>43131</v>
      </c>
      <c r="F90">
        <f ca="1">'Main Data'!G96</f>
        <v>362</v>
      </c>
    </row>
    <row r="91" spans="1:6" x14ac:dyDescent="0.25">
      <c r="A91" t="str">
        <f>'Main Data'!A97</f>
        <v>ADULT CODE TRAY</v>
      </c>
      <c r="B91">
        <f>'Main Data'!B97</f>
        <v>6</v>
      </c>
      <c r="C91" t="str">
        <f>'Main Data'!C97</f>
        <v xml:space="preserve">SODIUM BICARBONATE 8.4% 50MEQ/50ML SYRINGE </v>
      </c>
      <c r="D91">
        <f>'Main Data'!D97</f>
        <v>2</v>
      </c>
      <c r="E91">
        <f>'Main Data'!E97</f>
        <v>42826</v>
      </c>
      <c r="F91">
        <f ca="1">'Main Data'!G97</f>
        <v>57</v>
      </c>
    </row>
    <row r="92" spans="1:6" x14ac:dyDescent="0.25">
      <c r="A92" t="str">
        <f>'Main Data'!A98</f>
        <v>ADULT CODE TRAY</v>
      </c>
      <c r="B92">
        <f>'Main Data'!B98</f>
        <v>7</v>
      </c>
      <c r="C92" t="str">
        <f>'Main Data'!C98</f>
        <v>0.9% SODIUM CHLORIDE FLUSH 10ML SYRINGE</v>
      </c>
      <c r="D92">
        <f>'Main Data'!D98</f>
        <v>3</v>
      </c>
      <c r="E92">
        <f>'Main Data'!E98</f>
        <v>43160</v>
      </c>
      <c r="F92">
        <f ca="1">'Main Data'!G98</f>
        <v>391</v>
      </c>
    </row>
    <row r="93" spans="1:6" x14ac:dyDescent="0.25">
      <c r="A93" t="str">
        <f>'Main Data'!A99</f>
        <v>ADULT CODE TRAY</v>
      </c>
      <c r="B93">
        <f>'Main Data'!B99</f>
        <v>7</v>
      </c>
      <c r="C93" t="str">
        <f>'Main Data'!C99</f>
        <v>ADENOSINE 6MG/2ML VIAL</v>
      </c>
      <c r="D93">
        <f>'Main Data'!D99</f>
        <v>3</v>
      </c>
      <c r="E93">
        <f>'Main Data'!E99</f>
        <v>43039</v>
      </c>
      <c r="F93">
        <f ca="1">'Main Data'!G99</f>
        <v>270</v>
      </c>
    </row>
    <row r="94" spans="1:6" x14ac:dyDescent="0.25">
      <c r="A94" t="str">
        <f>'Main Data'!A100</f>
        <v>ADULT CODE TRAY</v>
      </c>
      <c r="B94">
        <f>'Main Data'!B100</f>
        <v>7</v>
      </c>
      <c r="C94" t="str">
        <f>'Main Data'!C100</f>
        <v xml:space="preserve">AMIODARONE 150MG/3L </v>
      </c>
      <c r="D94">
        <f>'Main Data'!D100</f>
        <v>3</v>
      </c>
      <c r="E94">
        <f>'Main Data'!E100</f>
        <v>43190</v>
      </c>
      <c r="F94">
        <f ca="1">'Main Data'!G100</f>
        <v>421</v>
      </c>
    </row>
    <row r="95" spans="1:6" x14ac:dyDescent="0.25">
      <c r="A95" t="str">
        <f>'Main Data'!A101</f>
        <v>ADULT CODE TRAY</v>
      </c>
      <c r="B95">
        <f>'Main Data'!B101</f>
        <v>7</v>
      </c>
      <c r="C95" t="str">
        <f>'Main Data'!C101</f>
        <v>AMIODARONE 150MG/100ML BAG</v>
      </c>
      <c r="D95">
        <f>'Main Data'!D101</f>
        <v>1</v>
      </c>
      <c r="E95">
        <f>'Main Data'!E101</f>
        <v>42886</v>
      </c>
      <c r="F95">
        <f ca="1">'Main Data'!G101</f>
        <v>117</v>
      </c>
    </row>
    <row r="96" spans="1:6" x14ac:dyDescent="0.25">
      <c r="A96" t="str">
        <f>'Main Data'!A102</f>
        <v>ADULT CODE TRAY</v>
      </c>
      <c r="B96">
        <f>'Main Data'!B102</f>
        <v>7</v>
      </c>
      <c r="C96" t="str">
        <f>'Main Data'!C102</f>
        <v>ATROPINE 1MG/10ML</v>
      </c>
      <c r="D96">
        <f>'Main Data'!D102</f>
        <v>3</v>
      </c>
      <c r="E96">
        <f>'Main Data'!E102</f>
        <v>43009</v>
      </c>
      <c r="F96">
        <f ca="1">'Main Data'!G102</f>
        <v>240</v>
      </c>
    </row>
    <row r="97" spans="1:6" x14ac:dyDescent="0.25">
      <c r="A97" t="str">
        <f>'Main Data'!A103</f>
        <v>ADULT CODE TRAY</v>
      </c>
      <c r="B97">
        <f>'Main Data'!B103</f>
        <v>7</v>
      </c>
      <c r="C97" t="str">
        <f>'Main Data'!C103</f>
        <v>CALCIUM CHLORIDE 10% 1GM/10ML VIAL</v>
      </c>
      <c r="D97">
        <f>'Main Data'!D103</f>
        <v>1</v>
      </c>
      <c r="E97">
        <f>'Main Data'!E103</f>
        <v>43100</v>
      </c>
      <c r="F97">
        <f ca="1">'Main Data'!G103</f>
        <v>331</v>
      </c>
    </row>
    <row r="98" spans="1:6" x14ac:dyDescent="0.25">
      <c r="A98" t="str">
        <f>'Main Data'!A104</f>
        <v>ADULT CODE TRAY</v>
      </c>
      <c r="B98">
        <f>'Main Data'!B104</f>
        <v>7</v>
      </c>
      <c r="C98" t="str">
        <f>'Main Data'!C104</f>
        <v xml:space="preserve">DEXTROSE 50% SYRINGE </v>
      </c>
      <c r="D98">
        <f>'Main Data'!D104</f>
        <v>1</v>
      </c>
      <c r="E98">
        <f>'Main Data'!E104</f>
        <v>42917</v>
      </c>
      <c r="F98">
        <f ca="1">'Main Data'!G104</f>
        <v>148</v>
      </c>
    </row>
    <row r="99" spans="1:6" x14ac:dyDescent="0.25">
      <c r="A99" t="str">
        <f>'Main Data'!A105</f>
        <v>ADULT CODE TRAY</v>
      </c>
      <c r="B99">
        <f>'Main Data'!B105</f>
        <v>7</v>
      </c>
      <c r="C99" t="str">
        <f>'Main Data'!C105</f>
        <v>DOPAMINE 400MG/250ML PREMIX BAG</v>
      </c>
      <c r="D99">
        <f>'Main Data'!D105</f>
        <v>1</v>
      </c>
      <c r="E99">
        <f>'Main Data'!E105</f>
        <v>43069</v>
      </c>
      <c r="F99">
        <f ca="1">'Main Data'!G105</f>
        <v>300</v>
      </c>
    </row>
    <row r="100" spans="1:6" x14ac:dyDescent="0.25">
      <c r="A100" t="str">
        <f>'Main Data'!A106</f>
        <v>ADULT CODE TRAY</v>
      </c>
      <c r="B100">
        <f>'Main Data'!B106</f>
        <v>7</v>
      </c>
      <c r="C100" t="str">
        <f>'Main Data'!C106</f>
        <v>EPINEPHRINE 1MG/ML AMPULE</v>
      </c>
      <c r="D100">
        <f>'Main Data'!D106</f>
        <v>3</v>
      </c>
      <c r="E100">
        <f>'Main Data'!E106</f>
        <v>43160</v>
      </c>
      <c r="F100">
        <f ca="1">'Main Data'!G106</f>
        <v>391</v>
      </c>
    </row>
    <row r="101" spans="1:6" x14ac:dyDescent="0.25">
      <c r="A101" t="str">
        <f>'Main Data'!A107</f>
        <v>ADULT CODE TRAY</v>
      </c>
      <c r="B101">
        <f>'Main Data'!B107</f>
        <v>7</v>
      </c>
      <c r="C101" t="str">
        <f>'Main Data'!C107</f>
        <v>EPINEPHRINE 1:10000 10ML SYRINGE</v>
      </c>
      <c r="D101">
        <f>'Main Data'!D107</f>
        <v>10</v>
      </c>
      <c r="E101">
        <f>'Main Data'!E107</f>
        <v>43070</v>
      </c>
      <c r="F101">
        <f ca="1">'Main Data'!G107</f>
        <v>301</v>
      </c>
    </row>
    <row r="102" spans="1:6" x14ac:dyDescent="0.25">
      <c r="A102" t="str">
        <f>'Main Data'!A108</f>
        <v>ADULT CODE TRAY</v>
      </c>
      <c r="B102">
        <f>'Main Data'!B108</f>
        <v>7</v>
      </c>
      <c r="C102" t="str">
        <f>'Main Data'!C108</f>
        <v xml:space="preserve">FILTER STRAW </v>
      </c>
      <c r="D102">
        <f>'Main Data'!D108</f>
        <v>5</v>
      </c>
      <c r="E102">
        <f>'Main Data'!E108</f>
        <v>43646</v>
      </c>
      <c r="F102">
        <f ca="1">'Main Data'!G108</f>
        <v>877</v>
      </c>
    </row>
    <row r="103" spans="1:6" x14ac:dyDescent="0.25">
      <c r="A103" t="str">
        <f>'Main Data'!A109</f>
        <v>ADULT CODE TRAY</v>
      </c>
      <c r="B103">
        <f>'Main Data'!B109</f>
        <v>7</v>
      </c>
      <c r="C103" t="str">
        <f>'Main Data'!C109</f>
        <v xml:space="preserve">LIDOCAINE 100MG/5ML SYRINGE </v>
      </c>
      <c r="D103">
        <f>'Main Data'!D109</f>
        <v>3</v>
      </c>
      <c r="E103">
        <f>'Main Data'!E109</f>
        <v>43160</v>
      </c>
      <c r="F103">
        <f ca="1">'Main Data'!G109</f>
        <v>391</v>
      </c>
    </row>
    <row r="104" spans="1:6" x14ac:dyDescent="0.25">
      <c r="A104" t="str">
        <f>'Main Data'!A110</f>
        <v>ADULT CODE TRAY</v>
      </c>
      <c r="B104">
        <f>'Main Data'!B110</f>
        <v>7</v>
      </c>
      <c r="C104" t="str">
        <f>'Main Data'!C110</f>
        <v xml:space="preserve">MAGNESIUM SULFATE 1GM/2ML VIAL </v>
      </c>
      <c r="D104">
        <f>'Main Data'!D110</f>
        <v>2</v>
      </c>
      <c r="E104">
        <f>'Main Data'!E110</f>
        <v>43131</v>
      </c>
      <c r="F104">
        <f ca="1">'Main Data'!G110</f>
        <v>362</v>
      </c>
    </row>
    <row r="105" spans="1:6" x14ac:dyDescent="0.25">
      <c r="A105" t="str">
        <f>'Main Data'!A111</f>
        <v>ADULT CODE TRAY</v>
      </c>
      <c r="B105">
        <f>'Main Data'!B111</f>
        <v>7</v>
      </c>
      <c r="C105" t="str">
        <f>'Main Data'!C111</f>
        <v xml:space="preserve">NALOXONE 0.4MG/ML VIAL </v>
      </c>
      <c r="D105">
        <f>'Main Data'!D111</f>
        <v>5</v>
      </c>
      <c r="E105">
        <f>'Main Data'!E111</f>
        <v>43008</v>
      </c>
      <c r="F105">
        <f ca="1">'Main Data'!G111</f>
        <v>239</v>
      </c>
    </row>
    <row r="106" spans="1:6" x14ac:dyDescent="0.25">
      <c r="A106" t="str">
        <f>'Main Data'!A112</f>
        <v>ADULT CODE TRAY</v>
      </c>
      <c r="B106">
        <f>'Main Data'!B112</f>
        <v>7</v>
      </c>
      <c r="C106" t="str">
        <f>'Main Data'!C112</f>
        <v>NOREPINEPHRINE 4MG/4ML AMPULE</v>
      </c>
      <c r="D106">
        <f>'Main Data'!D112</f>
        <v>2</v>
      </c>
      <c r="E106">
        <f>'Main Data'!E112</f>
        <v>43251</v>
      </c>
      <c r="F106">
        <f ca="1">'Main Data'!G112</f>
        <v>482</v>
      </c>
    </row>
    <row r="107" spans="1:6" x14ac:dyDescent="0.25">
      <c r="A107" t="str">
        <f>'Main Data'!A113</f>
        <v>ADULT CODE TRAY</v>
      </c>
      <c r="B107">
        <f>'Main Data'!B113</f>
        <v>7</v>
      </c>
      <c r="C107" t="str">
        <f>'Main Data'!C113</f>
        <v xml:space="preserve">SODIUM BICARBONATE 8.4% 50MEQ/50ML SYRINGE </v>
      </c>
      <c r="D107">
        <f>'Main Data'!D113</f>
        <v>2</v>
      </c>
      <c r="E107">
        <f>'Main Data'!E113</f>
        <v>43221</v>
      </c>
      <c r="F107">
        <f ca="1">'Main Data'!G113</f>
        <v>452</v>
      </c>
    </row>
    <row r="108" spans="1:6" x14ac:dyDescent="0.25">
      <c r="A108" t="str">
        <f>'Main Data'!A114</f>
        <v>ADULT CODE TRAY</v>
      </c>
      <c r="B108">
        <f>'Main Data'!B114</f>
        <v>8</v>
      </c>
      <c r="C108" t="str">
        <f>'Main Data'!C114</f>
        <v>0.9% SODIUM CHLORIDE FLUSH 10ML SYRINGE</v>
      </c>
      <c r="D108">
        <f>'Main Data'!D114</f>
        <v>3</v>
      </c>
      <c r="E108">
        <f>'Main Data'!E114</f>
        <v>43160</v>
      </c>
      <c r="F108">
        <f ca="1">'Main Data'!G114</f>
        <v>391</v>
      </c>
    </row>
    <row r="109" spans="1:6" x14ac:dyDescent="0.25">
      <c r="A109" t="str">
        <f>'Main Data'!A115</f>
        <v>ADULT CODE TRAY</v>
      </c>
      <c r="B109">
        <f>'Main Data'!B115</f>
        <v>8</v>
      </c>
      <c r="C109" t="str">
        <f>'Main Data'!C115</f>
        <v>ADENOSINE 6MG/2ML VIAL</v>
      </c>
      <c r="D109">
        <f>'Main Data'!D115</f>
        <v>3</v>
      </c>
      <c r="E109">
        <f>'Main Data'!E115</f>
        <v>43039</v>
      </c>
      <c r="F109">
        <f ca="1">'Main Data'!G115</f>
        <v>270</v>
      </c>
    </row>
    <row r="110" spans="1:6" x14ac:dyDescent="0.25">
      <c r="A110" t="str">
        <f>'Main Data'!A116</f>
        <v>ADULT CODE TRAY</v>
      </c>
      <c r="B110">
        <f>'Main Data'!B116</f>
        <v>8</v>
      </c>
      <c r="C110" t="str">
        <f>'Main Data'!C116</f>
        <v xml:space="preserve">AMIODARONE 150MG/3L </v>
      </c>
      <c r="D110">
        <f>'Main Data'!D116</f>
        <v>3</v>
      </c>
      <c r="E110">
        <f>'Main Data'!E116</f>
        <v>43281</v>
      </c>
      <c r="F110">
        <f ca="1">'Main Data'!G116</f>
        <v>512</v>
      </c>
    </row>
    <row r="111" spans="1:6" x14ac:dyDescent="0.25">
      <c r="A111" t="str">
        <f>'Main Data'!A117</f>
        <v>ADULT CODE TRAY</v>
      </c>
      <c r="B111">
        <f>'Main Data'!B117</f>
        <v>8</v>
      </c>
      <c r="C111" t="str">
        <f>'Main Data'!C117</f>
        <v>AMIODARONE 150MG/100ML BAG</v>
      </c>
      <c r="D111">
        <f>'Main Data'!D117</f>
        <v>1</v>
      </c>
      <c r="E111">
        <f>'Main Data'!E117</f>
        <v>43220</v>
      </c>
      <c r="F111">
        <f ca="1">'Main Data'!G117</f>
        <v>451</v>
      </c>
    </row>
    <row r="112" spans="1:6" x14ac:dyDescent="0.25">
      <c r="A112" t="str">
        <f>'Main Data'!A118</f>
        <v>ADULT CODE TRAY</v>
      </c>
      <c r="B112">
        <f>'Main Data'!B118</f>
        <v>8</v>
      </c>
      <c r="C112" t="str">
        <f>'Main Data'!C118</f>
        <v>ATROPINE 1MG/10ML</v>
      </c>
      <c r="D112">
        <f>'Main Data'!D118</f>
        <v>3</v>
      </c>
      <c r="E112">
        <f>'Main Data'!E118</f>
        <v>43040</v>
      </c>
      <c r="F112">
        <f ca="1">'Main Data'!G118</f>
        <v>271</v>
      </c>
    </row>
    <row r="113" spans="1:6" x14ac:dyDescent="0.25">
      <c r="A113" t="str">
        <f>'Main Data'!A119</f>
        <v>ADULT CODE TRAY</v>
      </c>
      <c r="B113">
        <f>'Main Data'!B119</f>
        <v>8</v>
      </c>
      <c r="C113" t="str">
        <f>'Main Data'!C119</f>
        <v>CALCIUM CHLORIDE 10% 1GM/10ML VIAL</v>
      </c>
      <c r="D113">
        <f>'Main Data'!D119</f>
        <v>1</v>
      </c>
      <c r="E113">
        <f>'Main Data'!E119</f>
        <v>43100</v>
      </c>
      <c r="F113">
        <f ca="1">'Main Data'!G119</f>
        <v>331</v>
      </c>
    </row>
    <row r="114" spans="1:6" x14ac:dyDescent="0.25">
      <c r="A114" t="str">
        <f>'Main Data'!A120</f>
        <v>ADULT CODE TRAY</v>
      </c>
      <c r="B114">
        <f>'Main Data'!B120</f>
        <v>8</v>
      </c>
      <c r="C114" t="str">
        <f>'Main Data'!C120</f>
        <v xml:space="preserve">DEXTROSE 50% SYRINGE </v>
      </c>
      <c r="D114">
        <f>'Main Data'!D120</f>
        <v>1</v>
      </c>
      <c r="E114">
        <f>'Main Data'!E120</f>
        <v>42826</v>
      </c>
      <c r="F114">
        <f ca="1">'Main Data'!G120</f>
        <v>57</v>
      </c>
    </row>
    <row r="115" spans="1:6" x14ac:dyDescent="0.25">
      <c r="A115" t="str">
        <f>'Main Data'!A121</f>
        <v>ADULT CODE TRAY</v>
      </c>
      <c r="B115">
        <f>'Main Data'!B121</f>
        <v>8</v>
      </c>
      <c r="C115" t="str">
        <f>'Main Data'!C121</f>
        <v>DOPAMINE 400MG/250ML PREMIX BAG</v>
      </c>
      <c r="D115">
        <f>'Main Data'!D121</f>
        <v>1</v>
      </c>
      <c r="E115">
        <f>'Main Data'!E121</f>
        <v>43069</v>
      </c>
      <c r="F115">
        <f ca="1">'Main Data'!G121</f>
        <v>300</v>
      </c>
    </row>
    <row r="116" spans="1:6" x14ac:dyDescent="0.25">
      <c r="A116" t="str">
        <f>'Main Data'!A122</f>
        <v>ADULT CODE TRAY</v>
      </c>
      <c r="B116">
        <f>'Main Data'!B122</f>
        <v>8</v>
      </c>
      <c r="C116" t="str">
        <f>'Main Data'!C122</f>
        <v>EPINEPHRINE 1MG/ML AMPULE</v>
      </c>
      <c r="D116">
        <f>'Main Data'!D122</f>
        <v>3</v>
      </c>
      <c r="E116">
        <f>'Main Data'!E122</f>
        <v>43009</v>
      </c>
      <c r="F116">
        <f ca="1">'Main Data'!G122</f>
        <v>240</v>
      </c>
    </row>
    <row r="117" spans="1:6" x14ac:dyDescent="0.25">
      <c r="A117" t="str">
        <f>'Main Data'!A123</f>
        <v>ADULT CODE TRAY</v>
      </c>
      <c r="B117">
        <f>'Main Data'!B123</f>
        <v>8</v>
      </c>
      <c r="C117" t="str">
        <f>'Main Data'!C123</f>
        <v>EPINEPHRINE 1:10000 10ML SYRINGE</v>
      </c>
      <c r="D117">
        <f>'Main Data'!D123</f>
        <v>10</v>
      </c>
      <c r="E117">
        <f>'Main Data'!E123</f>
        <v>43101</v>
      </c>
      <c r="F117">
        <f ca="1">'Main Data'!G123</f>
        <v>332</v>
      </c>
    </row>
    <row r="118" spans="1:6" x14ac:dyDescent="0.25">
      <c r="A118" t="str">
        <f>'Main Data'!A124</f>
        <v>ADULT CODE TRAY</v>
      </c>
      <c r="B118">
        <f>'Main Data'!B124</f>
        <v>8</v>
      </c>
      <c r="C118" t="str">
        <f>'Main Data'!C124</f>
        <v xml:space="preserve">FILTER STRAW </v>
      </c>
      <c r="D118">
        <f>'Main Data'!D124</f>
        <v>5</v>
      </c>
      <c r="E118">
        <f>'Main Data'!E124</f>
        <v>43646</v>
      </c>
      <c r="F118">
        <f ca="1">'Main Data'!G124</f>
        <v>877</v>
      </c>
    </row>
    <row r="119" spans="1:6" x14ac:dyDescent="0.25">
      <c r="A119" t="str">
        <f>'Main Data'!A125</f>
        <v>ADULT CODE TRAY</v>
      </c>
      <c r="B119">
        <f>'Main Data'!B125</f>
        <v>8</v>
      </c>
      <c r="C119" t="str">
        <f>'Main Data'!C125</f>
        <v xml:space="preserve">LIDOCAINE 100MG/5ML SYRINGE </v>
      </c>
      <c r="D119">
        <f>'Main Data'!D125</f>
        <v>3</v>
      </c>
      <c r="E119">
        <f>'Main Data'!E125</f>
        <v>43100</v>
      </c>
      <c r="F119">
        <f ca="1">'Main Data'!G125</f>
        <v>331</v>
      </c>
    </row>
    <row r="120" spans="1:6" x14ac:dyDescent="0.25">
      <c r="A120" t="str">
        <f>'Main Data'!A126</f>
        <v>ADULT CODE TRAY</v>
      </c>
      <c r="B120">
        <f>'Main Data'!B126</f>
        <v>8</v>
      </c>
      <c r="C120" t="str">
        <f>'Main Data'!C126</f>
        <v xml:space="preserve">MAGNESIUM SULFATE 1GM/2ML VIAL </v>
      </c>
      <c r="D120">
        <f>'Main Data'!D126</f>
        <v>2</v>
      </c>
      <c r="E120">
        <f>'Main Data'!E126</f>
        <v>43039</v>
      </c>
      <c r="F120">
        <f ca="1">'Main Data'!G126</f>
        <v>270</v>
      </c>
    </row>
    <row r="121" spans="1:6" x14ac:dyDescent="0.25">
      <c r="A121" t="str">
        <f>'Main Data'!A127</f>
        <v>ADULT CODE TRAY</v>
      </c>
      <c r="B121">
        <f>'Main Data'!B127</f>
        <v>8</v>
      </c>
      <c r="C121" t="str">
        <f>'Main Data'!C127</f>
        <v xml:space="preserve">NALOXONE 0.4MG/ML VIAL </v>
      </c>
      <c r="D121">
        <f>'Main Data'!D127</f>
        <v>5</v>
      </c>
      <c r="E121">
        <f>'Main Data'!E127</f>
        <v>42826</v>
      </c>
      <c r="F121">
        <f ca="1">'Main Data'!G127</f>
        <v>57</v>
      </c>
    </row>
    <row r="122" spans="1:6" x14ac:dyDescent="0.25">
      <c r="A122" t="str">
        <f>'Main Data'!A128</f>
        <v>ADULT CODE TRAY</v>
      </c>
      <c r="B122">
        <f>'Main Data'!B128</f>
        <v>8</v>
      </c>
      <c r="C122" t="str">
        <f>'Main Data'!C128</f>
        <v>NOREPINEPHRINE 4MG/4ML AMPULE</v>
      </c>
      <c r="D122">
        <f>'Main Data'!D128</f>
        <v>2</v>
      </c>
      <c r="E122">
        <f>'Main Data'!E128</f>
        <v>43496</v>
      </c>
      <c r="F122">
        <f ca="1">'Main Data'!G128</f>
        <v>727</v>
      </c>
    </row>
    <row r="123" spans="1:6" x14ac:dyDescent="0.25">
      <c r="A123" t="str">
        <f>'Main Data'!A129</f>
        <v>ADULT CODE TRAY</v>
      </c>
      <c r="B123">
        <f>'Main Data'!B129</f>
        <v>8</v>
      </c>
      <c r="C123" t="str">
        <f>'Main Data'!C129</f>
        <v xml:space="preserve">SODIUM BICARBONATE 8.4% 50MEQ/50ML SYRINGE </v>
      </c>
      <c r="D123">
        <f>'Main Data'!D129</f>
        <v>2</v>
      </c>
      <c r="E123">
        <f>'Main Data'!E129</f>
        <v>43221</v>
      </c>
      <c r="F123">
        <f ca="1">'Main Data'!G129</f>
        <v>452</v>
      </c>
    </row>
    <row r="124" spans="1:6" x14ac:dyDescent="0.25">
      <c r="A124" t="str">
        <f>'Main Data'!A130</f>
        <v>ADULT CODE TRAY</v>
      </c>
      <c r="B124">
        <f>'Main Data'!B130</f>
        <v>9</v>
      </c>
      <c r="C124" t="str">
        <f>'Main Data'!C130</f>
        <v>0.9% SODIUM CHLORIDE FLUSH 10ML SYRINGE</v>
      </c>
      <c r="D124">
        <f>'Main Data'!D130</f>
        <v>3</v>
      </c>
      <c r="E124">
        <f>'Main Data'!E130</f>
        <v>43160</v>
      </c>
      <c r="F124">
        <f ca="1">'Main Data'!G130</f>
        <v>391</v>
      </c>
    </row>
    <row r="125" spans="1:6" x14ac:dyDescent="0.25">
      <c r="A125" t="str">
        <f>'Main Data'!A131</f>
        <v>ADULT CODE TRAY</v>
      </c>
      <c r="B125">
        <f>'Main Data'!B131</f>
        <v>9</v>
      </c>
      <c r="C125" t="str">
        <f>'Main Data'!C131</f>
        <v>ADENOSINE 6MG/2ML VIAL</v>
      </c>
      <c r="D125">
        <f>'Main Data'!D131</f>
        <v>3</v>
      </c>
      <c r="E125">
        <f>'Main Data'!E131</f>
        <v>43190</v>
      </c>
      <c r="F125">
        <f ca="1">'Main Data'!G131</f>
        <v>421</v>
      </c>
    </row>
    <row r="126" spans="1:6" x14ac:dyDescent="0.25">
      <c r="A126" t="str">
        <f>'Main Data'!A132</f>
        <v>ADULT CODE TRAY</v>
      </c>
      <c r="B126">
        <f>'Main Data'!B132</f>
        <v>9</v>
      </c>
      <c r="C126" t="str">
        <f>'Main Data'!C132</f>
        <v xml:space="preserve">AMIODARONE 150MG/3L </v>
      </c>
      <c r="D126">
        <f>'Main Data'!D132</f>
        <v>3</v>
      </c>
      <c r="E126">
        <f>'Main Data'!E132</f>
        <v>43190</v>
      </c>
      <c r="F126">
        <f ca="1">'Main Data'!G132</f>
        <v>421</v>
      </c>
    </row>
    <row r="127" spans="1:6" x14ac:dyDescent="0.25">
      <c r="A127" t="str">
        <f>'Main Data'!A133</f>
        <v>ADULT CODE TRAY</v>
      </c>
      <c r="B127">
        <f>'Main Data'!B133</f>
        <v>9</v>
      </c>
      <c r="C127" t="str">
        <f>'Main Data'!C133</f>
        <v>AMIODARONE 150MG/100ML BAG</v>
      </c>
      <c r="D127">
        <f>'Main Data'!D133</f>
        <v>1</v>
      </c>
      <c r="E127">
        <f>'Main Data'!E133</f>
        <v>42886</v>
      </c>
      <c r="F127">
        <f ca="1">'Main Data'!G133</f>
        <v>117</v>
      </c>
    </row>
    <row r="128" spans="1:6" x14ac:dyDescent="0.25">
      <c r="A128" t="str">
        <f>'Main Data'!A134</f>
        <v>ADULT CODE TRAY</v>
      </c>
      <c r="B128">
        <f>'Main Data'!B134</f>
        <v>9</v>
      </c>
      <c r="C128" t="str">
        <f>'Main Data'!C134</f>
        <v>ATROPINE 1MG/10ML</v>
      </c>
      <c r="D128">
        <f>'Main Data'!D134</f>
        <v>3</v>
      </c>
      <c r="E128">
        <f>'Main Data'!E134</f>
        <v>43040</v>
      </c>
      <c r="F128">
        <f ca="1">'Main Data'!G134</f>
        <v>271</v>
      </c>
    </row>
    <row r="129" spans="1:6" x14ac:dyDescent="0.25">
      <c r="A129" t="str">
        <f>'Main Data'!A135</f>
        <v>ADULT CODE TRAY</v>
      </c>
      <c r="B129">
        <f>'Main Data'!B135</f>
        <v>9</v>
      </c>
      <c r="C129" t="str">
        <f>'Main Data'!C135</f>
        <v>CALCIUM CHLORIDE 10% 1GM/10ML VIAL</v>
      </c>
      <c r="D129">
        <f>'Main Data'!D135</f>
        <v>1</v>
      </c>
      <c r="E129">
        <f>'Main Data'!E135</f>
        <v>43100</v>
      </c>
      <c r="F129">
        <f ca="1">'Main Data'!G135</f>
        <v>331</v>
      </c>
    </row>
    <row r="130" spans="1:6" x14ac:dyDescent="0.25">
      <c r="A130" t="str">
        <f>'Main Data'!A136</f>
        <v>ADULT CODE TRAY</v>
      </c>
      <c r="B130">
        <f>'Main Data'!B136</f>
        <v>9</v>
      </c>
      <c r="C130" t="str">
        <f>'Main Data'!C136</f>
        <v xml:space="preserve">DEXTROSE 50% SYRINGE </v>
      </c>
      <c r="D130">
        <f>'Main Data'!D136</f>
        <v>1</v>
      </c>
      <c r="E130">
        <f>'Main Data'!E136</f>
        <v>42826</v>
      </c>
      <c r="F130">
        <f ca="1">'Main Data'!G136</f>
        <v>57</v>
      </c>
    </row>
    <row r="131" spans="1:6" x14ac:dyDescent="0.25">
      <c r="A131" t="str">
        <f>'Main Data'!A137</f>
        <v>ADULT CODE TRAY</v>
      </c>
      <c r="B131">
        <f>'Main Data'!B137</f>
        <v>9</v>
      </c>
      <c r="C131" t="str">
        <f>'Main Data'!C137</f>
        <v>DOPAMINE 400MG/250ML PREMIX BAG</v>
      </c>
      <c r="D131">
        <f>'Main Data'!D137</f>
        <v>1</v>
      </c>
      <c r="E131">
        <f>'Main Data'!E137</f>
        <v>43069</v>
      </c>
      <c r="F131">
        <f ca="1">'Main Data'!G137</f>
        <v>300</v>
      </c>
    </row>
    <row r="132" spans="1:6" x14ac:dyDescent="0.25">
      <c r="A132" t="str">
        <f>'Main Data'!A138</f>
        <v>ADULT CODE TRAY</v>
      </c>
      <c r="B132">
        <f>'Main Data'!B138</f>
        <v>9</v>
      </c>
      <c r="C132" t="str">
        <f>'Main Data'!C138</f>
        <v>EPINEPHRINE 1MG/ML AMPULE</v>
      </c>
      <c r="D132">
        <f>'Main Data'!D138</f>
        <v>3</v>
      </c>
      <c r="E132">
        <f>'Main Data'!E138</f>
        <v>43160</v>
      </c>
      <c r="F132">
        <f ca="1">'Main Data'!G138</f>
        <v>391</v>
      </c>
    </row>
    <row r="133" spans="1:6" x14ac:dyDescent="0.25">
      <c r="A133" t="str">
        <f>'Main Data'!A139</f>
        <v>ADULT CODE TRAY</v>
      </c>
      <c r="B133">
        <f>'Main Data'!B139</f>
        <v>9</v>
      </c>
      <c r="C133" t="str">
        <f>'Main Data'!C139</f>
        <v>EPINEPHRINE 1:10000 10ML SYRINGE</v>
      </c>
      <c r="D133">
        <f>'Main Data'!D139</f>
        <v>10</v>
      </c>
      <c r="E133">
        <f>'Main Data'!E139</f>
        <v>43070</v>
      </c>
      <c r="F133">
        <f ca="1">'Main Data'!G139</f>
        <v>301</v>
      </c>
    </row>
    <row r="134" spans="1:6" x14ac:dyDescent="0.25">
      <c r="A134" t="str">
        <f>'Main Data'!A140</f>
        <v>ADULT CODE TRAY</v>
      </c>
      <c r="B134">
        <f>'Main Data'!B140</f>
        <v>9</v>
      </c>
      <c r="C134" t="str">
        <f>'Main Data'!C140</f>
        <v xml:space="preserve">FILTER STRAW </v>
      </c>
      <c r="D134">
        <f>'Main Data'!D140</f>
        <v>5</v>
      </c>
      <c r="E134">
        <f>'Main Data'!E140</f>
        <v>43646</v>
      </c>
      <c r="F134">
        <f ca="1">'Main Data'!G140</f>
        <v>877</v>
      </c>
    </row>
    <row r="135" spans="1:6" x14ac:dyDescent="0.25">
      <c r="A135" t="str">
        <f>'Main Data'!A141</f>
        <v>ADULT CODE TRAY</v>
      </c>
      <c r="B135">
        <f>'Main Data'!B141</f>
        <v>9</v>
      </c>
      <c r="C135" t="str">
        <f>'Main Data'!C141</f>
        <v xml:space="preserve">LIDOCAINE 100MG/5ML SYRINGE </v>
      </c>
      <c r="D135">
        <f>'Main Data'!D141</f>
        <v>3</v>
      </c>
      <c r="E135">
        <f>'Main Data'!E141</f>
        <v>43191</v>
      </c>
      <c r="F135">
        <f ca="1">'Main Data'!G141</f>
        <v>422</v>
      </c>
    </row>
    <row r="136" spans="1:6" x14ac:dyDescent="0.25">
      <c r="A136" t="str">
        <f>'Main Data'!A142</f>
        <v>ADULT CODE TRAY</v>
      </c>
      <c r="B136">
        <f>'Main Data'!B142</f>
        <v>9</v>
      </c>
      <c r="C136" t="str">
        <f>'Main Data'!C142</f>
        <v xml:space="preserve">MAGNESIUM SULFATE 1GM/2ML VIAL </v>
      </c>
      <c r="D136">
        <f>'Main Data'!D142</f>
        <v>2</v>
      </c>
      <c r="E136">
        <f>'Main Data'!E142</f>
        <v>43130</v>
      </c>
      <c r="F136">
        <f ca="1">'Main Data'!G142</f>
        <v>361</v>
      </c>
    </row>
    <row r="137" spans="1:6" x14ac:dyDescent="0.25">
      <c r="A137" t="str">
        <f>'Main Data'!A143</f>
        <v>ADULT CODE TRAY</v>
      </c>
      <c r="B137">
        <f>'Main Data'!B143</f>
        <v>9</v>
      </c>
      <c r="C137" t="str">
        <f>'Main Data'!C143</f>
        <v xml:space="preserve">NALOXONE 0.4MG/ML VIAL </v>
      </c>
      <c r="D137">
        <f>'Main Data'!D143</f>
        <v>5</v>
      </c>
      <c r="E137">
        <f>'Main Data'!E143</f>
        <v>43008</v>
      </c>
      <c r="F137">
        <f ca="1">'Main Data'!G143</f>
        <v>239</v>
      </c>
    </row>
    <row r="138" spans="1:6" x14ac:dyDescent="0.25">
      <c r="A138" t="str">
        <f>'Main Data'!A144</f>
        <v>ADULT CODE TRAY</v>
      </c>
      <c r="B138">
        <f>'Main Data'!B144</f>
        <v>9</v>
      </c>
      <c r="C138" t="str">
        <f>'Main Data'!C144</f>
        <v>NOREPINEPHRINE 4MG/4ML AMPULE</v>
      </c>
      <c r="D138">
        <f>'Main Data'!D144</f>
        <v>2</v>
      </c>
      <c r="E138">
        <f>'Main Data'!E144</f>
        <v>43131</v>
      </c>
      <c r="F138">
        <f ca="1">'Main Data'!G144</f>
        <v>362</v>
      </c>
    </row>
    <row r="139" spans="1:6" x14ac:dyDescent="0.25">
      <c r="A139" t="str">
        <f>'Main Data'!A145</f>
        <v>ADULT CODE TRAY</v>
      </c>
      <c r="B139">
        <f>'Main Data'!B145</f>
        <v>9</v>
      </c>
      <c r="C139" t="str">
        <f>'Main Data'!C145</f>
        <v xml:space="preserve">SODIUM BICARBONATE 8.4% 50MEQ/50ML SYRINGE </v>
      </c>
      <c r="D139">
        <f>'Main Data'!D145</f>
        <v>2</v>
      </c>
      <c r="E139">
        <f>'Main Data'!E145</f>
        <v>42826</v>
      </c>
      <c r="F139">
        <f ca="1">'Main Data'!G145</f>
        <v>57</v>
      </c>
    </row>
    <row r="140" spans="1:6" x14ac:dyDescent="0.25">
      <c r="A140" t="str">
        <f>'Main Data'!A146</f>
        <v>ADULT CODE TRAY</v>
      </c>
      <c r="B140">
        <f>'Main Data'!B146</f>
        <v>10</v>
      </c>
      <c r="C140" t="str">
        <f>'Main Data'!C146</f>
        <v>0.9% SODIUM CHLORIDE FLUSH 10ML SYRINGE</v>
      </c>
      <c r="D140">
        <f>'Main Data'!D146</f>
        <v>3</v>
      </c>
      <c r="E140">
        <f>'Main Data'!E146</f>
        <v>43160</v>
      </c>
      <c r="F140">
        <f ca="1">'Main Data'!G146</f>
        <v>391</v>
      </c>
    </row>
    <row r="141" spans="1:6" x14ac:dyDescent="0.25">
      <c r="A141" t="str">
        <f>'Main Data'!A147</f>
        <v>ADULT CODE TRAY</v>
      </c>
      <c r="B141">
        <f>'Main Data'!B147</f>
        <v>10</v>
      </c>
      <c r="C141" t="str">
        <f>'Main Data'!C147</f>
        <v>ADENOSINE 6MG/2ML VIAL</v>
      </c>
      <c r="D141">
        <f>'Main Data'!D147</f>
        <v>3</v>
      </c>
      <c r="E141">
        <f>'Main Data'!E147</f>
        <v>43039</v>
      </c>
      <c r="F141">
        <f ca="1">'Main Data'!G147</f>
        <v>270</v>
      </c>
    </row>
    <row r="142" spans="1:6" x14ac:dyDescent="0.25">
      <c r="A142" t="str">
        <f>'Main Data'!A148</f>
        <v>ADULT CODE TRAY</v>
      </c>
      <c r="B142">
        <f>'Main Data'!B148</f>
        <v>10</v>
      </c>
      <c r="C142" t="str">
        <f>'Main Data'!C148</f>
        <v xml:space="preserve">AMIODARONE 150MG/3L </v>
      </c>
      <c r="D142">
        <f>'Main Data'!D148</f>
        <v>3</v>
      </c>
      <c r="E142">
        <f>'Main Data'!E148</f>
        <v>42886</v>
      </c>
      <c r="F142">
        <f ca="1">'Main Data'!G148</f>
        <v>117</v>
      </c>
    </row>
    <row r="143" spans="1:6" x14ac:dyDescent="0.25">
      <c r="A143" t="str">
        <f>'Main Data'!A149</f>
        <v>ADULT CODE TRAY</v>
      </c>
      <c r="B143">
        <f>'Main Data'!B149</f>
        <v>10</v>
      </c>
      <c r="C143" t="str">
        <f>'Main Data'!C149</f>
        <v>AMIODARONE 150MG/100ML BAG</v>
      </c>
      <c r="D143">
        <f>'Main Data'!D149</f>
        <v>1</v>
      </c>
      <c r="E143">
        <f>'Main Data'!E149</f>
        <v>42886</v>
      </c>
      <c r="F143">
        <f ca="1">'Main Data'!G149</f>
        <v>117</v>
      </c>
    </row>
    <row r="144" spans="1:6" x14ac:dyDescent="0.25">
      <c r="A144" t="str">
        <f>'Main Data'!A150</f>
        <v>ADULT CODE TRAY</v>
      </c>
      <c r="B144">
        <f>'Main Data'!B150</f>
        <v>10</v>
      </c>
      <c r="C144" t="str">
        <f>'Main Data'!C150</f>
        <v>ATROPINE 1MG/10ML</v>
      </c>
      <c r="D144">
        <f>'Main Data'!D150</f>
        <v>3</v>
      </c>
      <c r="E144">
        <f>'Main Data'!E150</f>
        <v>42855</v>
      </c>
      <c r="F144">
        <f ca="1">'Main Data'!G150</f>
        <v>86</v>
      </c>
    </row>
    <row r="145" spans="1:6" x14ac:dyDescent="0.25">
      <c r="A145" t="str">
        <f>'Main Data'!A151</f>
        <v>ADULT CODE TRAY</v>
      </c>
      <c r="B145">
        <f>'Main Data'!B151</f>
        <v>10</v>
      </c>
      <c r="C145" t="str">
        <f>'Main Data'!C151</f>
        <v>CALCIUM CHLORIDE 10% 1GM/10ML VIAL</v>
      </c>
      <c r="D145">
        <f>'Main Data'!D151</f>
        <v>1</v>
      </c>
      <c r="E145">
        <f>'Main Data'!E151</f>
        <v>43100</v>
      </c>
      <c r="F145">
        <f ca="1">'Main Data'!G151</f>
        <v>331</v>
      </c>
    </row>
    <row r="146" spans="1:6" x14ac:dyDescent="0.25">
      <c r="A146" t="str">
        <f>'Main Data'!A152</f>
        <v>ADULT CODE TRAY</v>
      </c>
      <c r="B146">
        <f>'Main Data'!B152</f>
        <v>10</v>
      </c>
      <c r="C146" t="str">
        <f>'Main Data'!C152</f>
        <v xml:space="preserve">DEXTROSE 50% SYRINGE </v>
      </c>
      <c r="D146">
        <f>'Main Data'!D152</f>
        <v>1</v>
      </c>
      <c r="E146">
        <f>'Main Data'!E152</f>
        <v>42826</v>
      </c>
      <c r="F146">
        <f ca="1">'Main Data'!G152</f>
        <v>57</v>
      </c>
    </row>
    <row r="147" spans="1:6" x14ac:dyDescent="0.25">
      <c r="A147" t="str">
        <f>'Main Data'!A153</f>
        <v>ADULT CODE TRAY</v>
      </c>
      <c r="B147">
        <f>'Main Data'!B153</f>
        <v>10</v>
      </c>
      <c r="C147" t="str">
        <f>'Main Data'!C153</f>
        <v>DOPAMINE 400MG/250ML PREMIX BAG</v>
      </c>
      <c r="D147">
        <f>'Main Data'!D153</f>
        <v>1</v>
      </c>
      <c r="E147">
        <f>'Main Data'!E153</f>
        <v>43069</v>
      </c>
      <c r="F147">
        <f ca="1">'Main Data'!G153</f>
        <v>300</v>
      </c>
    </row>
    <row r="148" spans="1:6" x14ac:dyDescent="0.25">
      <c r="A148" t="str">
        <f>'Main Data'!A154</f>
        <v>ADULT CODE TRAY</v>
      </c>
      <c r="B148">
        <f>'Main Data'!B154</f>
        <v>10</v>
      </c>
      <c r="C148" t="str">
        <f>'Main Data'!C154</f>
        <v>EPINEPHRINE 1MG/ML AMPULE</v>
      </c>
      <c r="D148">
        <f>'Main Data'!D154</f>
        <v>3</v>
      </c>
      <c r="E148">
        <f>'Main Data'!E154</f>
        <v>43191</v>
      </c>
      <c r="F148">
        <f ca="1">'Main Data'!G154</f>
        <v>422</v>
      </c>
    </row>
    <row r="149" spans="1:6" x14ac:dyDescent="0.25">
      <c r="A149" t="str">
        <f>'Main Data'!A155</f>
        <v>ADULT CODE TRAY</v>
      </c>
      <c r="B149">
        <f>'Main Data'!B155</f>
        <v>10</v>
      </c>
      <c r="C149" t="str">
        <f>'Main Data'!C155</f>
        <v>EPINEPHRINE 1:10000 10ML SYRINGE</v>
      </c>
      <c r="D149">
        <f>'Main Data'!D155</f>
        <v>10</v>
      </c>
      <c r="E149">
        <f>'Main Data'!E155</f>
        <v>43070</v>
      </c>
      <c r="F149">
        <f ca="1">'Main Data'!G155</f>
        <v>301</v>
      </c>
    </row>
    <row r="150" spans="1:6" x14ac:dyDescent="0.25">
      <c r="A150" t="str">
        <f>'Main Data'!A156</f>
        <v>ADULT CODE TRAY</v>
      </c>
      <c r="B150">
        <f>'Main Data'!B156</f>
        <v>10</v>
      </c>
      <c r="C150" t="str">
        <f>'Main Data'!C156</f>
        <v xml:space="preserve">FILTER STRAW </v>
      </c>
      <c r="D150">
        <f>'Main Data'!D156</f>
        <v>5</v>
      </c>
      <c r="E150">
        <f>'Main Data'!E156</f>
        <v>43646</v>
      </c>
      <c r="F150">
        <f ca="1">'Main Data'!G156</f>
        <v>877</v>
      </c>
    </row>
    <row r="151" spans="1:6" x14ac:dyDescent="0.25">
      <c r="A151" t="str">
        <f>'Main Data'!A157</f>
        <v>ADULT CODE TRAY</v>
      </c>
      <c r="B151">
        <f>'Main Data'!B157</f>
        <v>10</v>
      </c>
      <c r="C151" t="str">
        <f>'Main Data'!C157</f>
        <v xml:space="preserve">LIDOCAINE 100MG/5ML SYRINGE </v>
      </c>
      <c r="D151">
        <f>'Main Data'!D157</f>
        <v>3</v>
      </c>
      <c r="E151">
        <f>'Main Data'!E157</f>
        <v>43160</v>
      </c>
      <c r="F151">
        <f ca="1">'Main Data'!G157</f>
        <v>391</v>
      </c>
    </row>
    <row r="152" spans="1:6" x14ac:dyDescent="0.25">
      <c r="A152" t="str">
        <f>'Main Data'!A158</f>
        <v>ADULT CODE TRAY</v>
      </c>
      <c r="B152">
        <f>'Main Data'!B158</f>
        <v>10</v>
      </c>
      <c r="C152" t="str">
        <f>'Main Data'!C158</f>
        <v xml:space="preserve">MAGNESIUM SULFATE 1GM/2ML VIAL </v>
      </c>
      <c r="D152">
        <f>'Main Data'!D158</f>
        <v>2</v>
      </c>
      <c r="E152">
        <f>'Main Data'!E158</f>
        <v>43039</v>
      </c>
      <c r="F152">
        <f ca="1">'Main Data'!G158</f>
        <v>270</v>
      </c>
    </row>
    <row r="153" spans="1:6" x14ac:dyDescent="0.25">
      <c r="A153" t="str">
        <f>'Main Data'!A159</f>
        <v>ADULT CODE TRAY</v>
      </c>
      <c r="B153">
        <f>'Main Data'!B159</f>
        <v>10</v>
      </c>
      <c r="C153" t="str">
        <f>'Main Data'!C159</f>
        <v xml:space="preserve">NALOXONE 0.4MG/ML VIAL </v>
      </c>
      <c r="D153">
        <f>'Main Data'!D159</f>
        <v>5</v>
      </c>
      <c r="E153">
        <f>'Main Data'!E159</f>
        <v>43008</v>
      </c>
      <c r="F153">
        <f ca="1">'Main Data'!G159</f>
        <v>239</v>
      </c>
    </row>
    <row r="154" spans="1:6" x14ac:dyDescent="0.25">
      <c r="A154" t="str">
        <f>'Main Data'!A160</f>
        <v>ADULT CODE TRAY</v>
      </c>
      <c r="B154">
        <f>'Main Data'!B160</f>
        <v>10</v>
      </c>
      <c r="C154" t="str">
        <f>'Main Data'!C160</f>
        <v>NOREPINEPHRINE 4MG/4ML AMPULE</v>
      </c>
      <c r="D154">
        <f>'Main Data'!D160</f>
        <v>2</v>
      </c>
      <c r="E154">
        <f>'Main Data'!E160</f>
        <v>42916</v>
      </c>
      <c r="F154">
        <f ca="1">'Main Data'!G160</f>
        <v>147</v>
      </c>
    </row>
    <row r="155" spans="1:6" x14ac:dyDescent="0.25">
      <c r="A155" t="str">
        <f>'Main Data'!A161</f>
        <v>ADULT CODE TRAY</v>
      </c>
      <c r="B155">
        <f>'Main Data'!B161</f>
        <v>10</v>
      </c>
      <c r="C155" t="str">
        <f>'Main Data'!C161</f>
        <v xml:space="preserve">SODIUM BICARBONATE 8.4% 50MEQ/50ML SYRINGE </v>
      </c>
      <c r="D155">
        <f>'Main Data'!D161</f>
        <v>2</v>
      </c>
      <c r="E155">
        <f>'Main Data'!E161</f>
        <v>42826</v>
      </c>
      <c r="F155">
        <f ca="1">'Main Data'!G161</f>
        <v>57</v>
      </c>
    </row>
    <row r="156" spans="1:6" x14ac:dyDescent="0.25">
      <c r="A156" t="str">
        <f>'Main Data'!A162</f>
        <v>ADULT CODE TRAY</v>
      </c>
      <c r="B156">
        <f>'Main Data'!B162</f>
        <v>11</v>
      </c>
      <c r="C156" t="str">
        <f>'Main Data'!C162</f>
        <v>0.9% SODIUM CHLORIDE FLUSH 10ML SYRINGE</v>
      </c>
      <c r="D156">
        <f>'Main Data'!D162</f>
        <v>3</v>
      </c>
      <c r="E156">
        <f>'Main Data'!E162</f>
        <v>43160</v>
      </c>
      <c r="F156">
        <f ca="1">'Main Data'!G162</f>
        <v>391</v>
      </c>
    </row>
    <row r="157" spans="1:6" x14ac:dyDescent="0.25">
      <c r="A157" t="str">
        <f>'Main Data'!A163</f>
        <v>ADULT CODE TRAY</v>
      </c>
      <c r="B157">
        <f>'Main Data'!B163</f>
        <v>11</v>
      </c>
      <c r="C157" t="str">
        <f>'Main Data'!C163</f>
        <v>ADENOSINE 6MG/2ML VIAL</v>
      </c>
      <c r="D157">
        <f>'Main Data'!D163</f>
        <v>3</v>
      </c>
      <c r="E157">
        <f>'Main Data'!E163</f>
        <v>43039</v>
      </c>
      <c r="F157">
        <f ca="1">'Main Data'!G163</f>
        <v>270</v>
      </c>
    </row>
    <row r="158" spans="1:6" x14ac:dyDescent="0.25">
      <c r="A158" t="str">
        <f>'Main Data'!A164</f>
        <v>ADULT CODE TRAY</v>
      </c>
      <c r="B158">
        <f>'Main Data'!B164</f>
        <v>11</v>
      </c>
      <c r="C158" t="str">
        <f>'Main Data'!C164</f>
        <v xml:space="preserve">AMIODARONE 150MG/3L </v>
      </c>
      <c r="D158">
        <f>'Main Data'!D164</f>
        <v>3</v>
      </c>
      <c r="E158">
        <f>'Main Data'!E164</f>
        <v>42886</v>
      </c>
      <c r="F158">
        <f ca="1">'Main Data'!G164</f>
        <v>117</v>
      </c>
    </row>
    <row r="159" spans="1:6" x14ac:dyDescent="0.25">
      <c r="A159" t="str">
        <f>'Main Data'!A165</f>
        <v>ADULT CODE TRAY</v>
      </c>
      <c r="B159">
        <f>'Main Data'!B165</f>
        <v>11</v>
      </c>
      <c r="C159" t="str">
        <f>'Main Data'!C165</f>
        <v>AMIODARONE 150MG/100ML BAG</v>
      </c>
      <c r="D159">
        <f>'Main Data'!D165</f>
        <v>1</v>
      </c>
      <c r="E159">
        <f>'Main Data'!E165</f>
        <v>43220</v>
      </c>
      <c r="F159">
        <f ca="1">'Main Data'!G165</f>
        <v>451</v>
      </c>
    </row>
    <row r="160" spans="1:6" x14ac:dyDescent="0.25">
      <c r="A160" t="str">
        <f>'Main Data'!A166</f>
        <v>ADULT CODE TRAY</v>
      </c>
      <c r="B160">
        <f>'Main Data'!B166</f>
        <v>11</v>
      </c>
      <c r="C160" t="str">
        <f>'Main Data'!C166</f>
        <v>ATROPINE 1MG/10ML</v>
      </c>
      <c r="D160">
        <f>'Main Data'!D166</f>
        <v>3</v>
      </c>
      <c r="E160">
        <f>'Main Data'!E166</f>
        <v>42855</v>
      </c>
      <c r="F160">
        <f ca="1">'Main Data'!G166</f>
        <v>86</v>
      </c>
    </row>
    <row r="161" spans="1:6" x14ac:dyDescent="0.25">
      <c r="A161" t="str">
        <f>'Main Data'!A167</f>
        <v>ADULT CODE TRAY</v>
      </c>
      <c r="B161">
        <f>'Main Data'!B167</f>
        <v>11</v>
      </c>
      <c r="C161" t="str">
        <f>'Main Data'!C167</f>
        <v>CALCIUM CHLORIDE 10% 1GM/10ML VIAL</v>
      </c>
      <c r="D161">
        <f>'Main Data'!D167</f>
        <v>1</v>
      </c>
      <c r="E161">
        <f>'Main Data'!E167</f>
        <v>43008</v>
      </c>
      <c r="F161">
        <f ca="1">'Main Data'!G167</f>
        <v>239</v>
      </c>
    </row>
    <row r="162" spans="1:6" x14ac:dyDescent="0.25">
      <c r="A162" t="str">
        <f>'Main Data'!A168</f>
        <v>ADULT CODE TRAY</v>
      </c>
      <c r="B162">
        <f>'Main Data'!B168</f>
        <v>11</v>
      </c>
      <c r="C162" t="str">
        <f>'Main Data'!C168</f>
        <v xml:space="preserve">DEXTROSE 50% SYRINGE </v>
      </c>
      <c r="D162">
        <f>'Main Data'!D168</f>
        <v>1</v>
      </c>
      <c r="E162">
        <f>'Main Data'!E168</f>
        <v>42917</v>
      </c>
      <c r="F162">
        <f ca="1">'Main Data'!G168</f>
        <v>148</v>
      </c>
    </row>
    <row r="163" spans="1:6" x14ac:dyDescent="0.25">
      <c r="A163" t="str">
        <f>'Main Data'!A169</f>
        <v>ADULT CODE TRAY</v>
      </c>
      <c r="B163">
        <f>'Main Data'!B169</f>
        <v>11</v>
      </c>
      <c r="C163" t="str">
        <f>'Main Data'!C169</f>
        <v>DOPAMINE 400MG/250ML PREMIX BAG</v>
      </c>
      <c r="D163">
        <f>'Main Data'!D169</f>
        <v>1</v>
      </c>
      <c r="E163">
        <f>'Main Data'!E169</f>
        <v>43069</v>
      </c>
      <c r="F163">
        <f ca="1">'Main Data'!G169</f>
        <v>300</v>
      </c>
    </row>
    <row r="164" spans="1:6" x14ac:dyDescent="0.25">
      <c r="A164" t="str">
        <f>'Main Data'!A170</f>
        <v>ADULT CODE TRAY</v>
      </c>
      <c r="B164">
        <f>'Main Data'!B170</f>
        <v>11</v>
      </c>
      <c r="C164" t="str">
        <f>'Main Data'!C170</f>
        <v>EPINEPHRINE 1MG/ML AMPULE</v>
      </c>
      <c r="D164">
        <f>'Main Data'!D170</f>
        <v>3</v>
      </c>
      <c r="E164">
        <f>'Main Data'!E170</f>
        <v>43191</v>
      </c>
      <c r="F164">
        <f ca="1">'Main Data'!G170</f>
        <v>422</v>
      </c>
    </row>
    <row r="165" spans="1:6" x14ac:dyDescent="0.25">
      <c r="A165" t="str">
        <f>'Main Data'!A171</f>
        <v>ADULT CODE TRAY</v>
      </c>
      <c r="B165">
        <f>'Main Data'!B171</f>
        <v>11</v>
      </c>
      <c r="C165" t="str">
        <f>'Main Data'!C171</f>
        <v>EPINEPHRINE 1:10000 10ML SYRINGE</v>
      </c>
      <c r="D165">
        <f>'Main Data'!D171</f>
        <v>10</v>
      </c>
      <c r="E165">
        <f>'Main Data'!E171</f>
        <v>43070</v>
      </c>
      <c r="F165">
        <f ca="1">'Main Data'!G171</f>
        <v>301</v>
      </c>
    </row>
    <row r="166" spans="1:6" x14ac:dyDescent="0.25">
      <c r="A166" t="str">
        <f>'Main Data'!A172</f>
        <v>ADULT CODE TRAY</v>
      </c>
      <c r="B166">
        <f>'Main Data'!B172</f>
        <v>11</v>
      </c>
      <c r="C166" t="str">
        <f>'Main Data'!C172</f>
        <v xml:space="preserve">FILTER STRAW </v>
      </c>
      <c r="D166">
        <f>'Main Data'!D172</f>
        <v>5</v>
      </c>
      <c r="E166">
        <f>'Main Data'!E172</f>
        <v>43646</v>
      </c>
      <c r="F166">
        <f ca="1">'Main Data'!G172</f>
        <v>877</v>
      </c>
    </row>
    <row r="167" spans="1:6" x14ac:dyDescent="0.25">
      <c r="A167" t="str">
        <f>'Main Data'!A173</f>
        <v>ADULT CODE TRAY</v>
      </c>
      <c r="B167">
        <f>'Main Data'!B173</f>
        <v>11</v>
      </c>
      <c r="C167" t="str">
        <f>'Main Data'!C173</f>
        <v xml:space="preserve">LIDOCAINE 100MG/5ML SYRINGE </v>
      </c>
      <c r="D167">
        <f>'Main Data'!D173</f>
        <v>3</v>
      </c>
      <c r="E167">
        <f>'Main Data'!E173</f>
        <v>43190</v>
      </c>
      <c r="F167">
        <f ca="1">'Main Data'!G173</f>
        <v>421</v>
      </c>
    </row>
    <row r="168" spans="1:6" x14ac:dyDescent="0.25">
      <c r="A168" t="str">
        <f>'Main Data'!A174</f>
        <v>ADULT CODE TRAY</v>
      </c>
      <c r="B168">
        <f>'Main Data'!B174</f>
        <v>11</v>
      </c>
      <c r="C168" t="str">
        <f>'Main Data'!C174</f>
        <v xml:space="preserve">MAGNESIUM SULFATE 1GM/2ML VIAL </v>
      </c>
      <c r="D168">
        <f>'Main Data'!D174</f>
        <v>2</v>
      </c>
      <c r="E168">
        <f>'Main Data'!E174</f>
        <v>43039</v>
      </c>
      <c r="F168">
        <f ca="1">'Main Data'!G174</f>
        <v>270</v>
      </c>
    </row>
    <row r="169" spans="1:6" x14ac:dyDescent="0.25">
      <c r="A169" t="str">
        <f>'Main Data'!A175</f>
        <v>ADULT CODE TRAY</v>
      </c>
      <c r="B169">
        <f>'Main Data'!B175</f>
        <v>11</v>
      </c>
      <c r="C169" t="str">
        <f>'Main Data'!C175</f>
        <v xml:space="preserve">NALOXONE 0.4MG/ML VIAL </v>
      </c>
      <c r="D169">
        <f>'Main Data'!D175</f>
        <v>5</v>
      </c>
      <c r="E169">
        <f>'Main Data'!E175</f>
        <v>43008</v>
      </c>
      <c r="F169">
        <f ca="1">'Main Data'!G175</f>
        <v>239</v>
      </c>
    </row>
    <row r="170" spans="1:6" x14ac:dyDescent="0.25">
      <c r="A170" t="str">
        <f>'Main Data'!A176</f>
        <v>ADULT CODE TRAY</v>
      </c>
      <c r="B170">
        <f>'Main Data'!B176</f>
        <v>11</v>
      </c>
      <c r="C170" t="str">
        <f>'Main Data'!C176</f>
        <v>NOREPINEPHRINE 4MG/4ML AMPULE</v>
      </c>
      <c r="D170">
        <f>'Main Data'!D176</f>
        <v>2</v>
      </c>
      <c r="E170">
        <f>'Main Data'!E176</f>
        <v>42916</v>
      </c>
      <c r="F170">
        <f ca="1">'Main Data'!G176</f>
        <v>147</v>
      </c>
    </row>
    <row r="171" spans="1:6" x14ac:dyDescent="0.25">
      <c r="A171" t="str">
        <f>'Main Data'!A177</f>
        <v>ADULT CODE TRAY</v>
      </c>
      <c r="B171">
        <f>'Main Data'!B177</f>
        <v>11</v>
      </c>
      <c r="C171" t="str">
        <f>'Main Data'!C177</f>
        <v xml:space="preserve">SODIUM BICARBONATE 8.4% 50MEQ/50ML SYRINGE </v>
      </c>
      <c r="D171">
        <f>'Main Data'!D177</f>
        <v>2</v>
      </c>
      <c r="E171">
        <f>'Main Data'!E177</f>
        <v>42795</v>
      </c>
      <c r="F171">
        <f ca="1">'Main Data'!G177</f>
        <v>26</v>
      </c>
    </row>
    <row r="172" spans="1:6" x14ac:dyDescent="0.25">
      <c r="A172" t="str">
        <f>'Main Data'!A178</f>
        <v>ADULT CODE TRAY</v>
      </c>
      <c r="B172">
        <f>'Main Data'!B178</f>
        <v>12</v>
      </c>
      <c r="C172" t="str">
        <f>'Main Data'!C178</f>
        <v>0.9% SODIUM CHLORIDE FLUSH 10ML SYRINGE</v>
      </c>
      <c r="D172">
        <f>'Main Data'!D178</f>
        <v>3</v>
      </c>
      <c r="E172">
        <f>'Main Data'!E178</f>
        <v>43160</v>
      </c>
      <c r="F172">
        <f ca="1">'Main Data'!G178</f>
        <v>391</v>
      </c>
    </row>
    <row r="173" spans="1:6" x14ac:dyDescent="0.25">
      <c r="A173" t="str">
        <f>'Main Data'!A179</f>
        <v>ADULT CODE TRAY</v>
      </c>
      <c r="B173">
        <f>'Main Data'!B179</f>
        <v>12</v>
      </c>
      <c r="C173" t="str">
        <f>'Main Data'!C179</f>
        <v>ADENOSINE 6MG/2ML VIAL</v>
      </c>
      <c r="D173">
        <f>'Main Data'!D179</f>
        <v>3</v>
      </c>
      <c r="E173">
        <f>'Main Data'!E179</f>
        <v>43039</v>
      </c>
      <c r="F173">
        <f ca="1">'Main Data'!G179</f>
        <v>270</v>
      </c>
    </row>
    <row r="174" spans="1:6" x14ac:dyDescent="0.25">
      <c r="A174" t="str">
        <f>'Main Data'!A180</f>
        <v>ADULT CODE TRAY</v>
      </c>
      <c r="B174">
        <f>'Main Data'!B180</f>
        <v>12</v>
      </c>
      <c r="C174" t="str">
        <f>'Main Data'!C180</f>
        <v xml:space="preserve">AMIODARONE 150MG/3L </v>
      </c>
      <c r="D174">
        <f>'Main Data'!D180</f>
        <v>3</v>
      </c>
      <c r="E174">
        <f>'Main Data'!E180</f>
        <v>43190</v>
      </c>
      <c r="F174">
        <f ca="1">'Main Data'!G180</f>
        <v>421</v>
      </c>
    </row>
    <row r="175" spans="1:6" x14ac:dyDescent="0.25">
      <c r="A175" t="str">
        <f>'Main Data'!A181</f>
        <v>ADULT CODE TRAY</v>
      </c>
      <c r="B175">
        <f>'Main Data'!B181</f>
        <v>12</v>
      </c>
      <c r="C175" t="str">
        <f>'Main Data'!C181</f>
        <v>AMIODARONE 150MG/100ML BAG</v>
      </c>
      <c r="D175">
        <f>'Main Data'!D181</f>
        <v>1</v>
      </c>
      <c r="E175">
        <f>'Main Data'!E181</f>
        <v>43220</v>
      </c>
      <c r="F175">
        <f ca="1">'Main Data'!G181</f>
        <v>451</v>
      </c>
    </row>
    <row r="176" spans="1:6" x14ac:dyDescent="0.25">
      <c r="A176" t="str">
        <f>'Main Data'!A182</f>
        <v>ADULT CODE TRAY</v>
      </c>
      <c r="B176">
        <f>'Main Data'!B182</f>
        <v>12</v>
      </c>
      <c r="C176" t="str">
        <f>'Main Data'!C182</f>
        <v>ATROPINE 1MG/10ML</v>
      </c>
      <c r="D176">
        <f>'Main Data'!D182</f>
        <v>3</v>
      </c>
      <c r="E176">
        <f>'Main Data'!E182</f>
        <v>43040</v>
      </c>
      <c r="F176">
        <f ca="1">'Main Data'!G182</f>
        <v>271</v>
      </c>
    </row>
    <row r="177" spans="1:6" x14ac:dyDescent="0.25">
      <c r="A177" t="str">
        <f>'Main Data'!A183</f>
        <v>ADULT CODE TRAY</v>
      </c>
      <c r="B177">
        <f>'Main Data'!B183</f>
        <v>12</v>
      </c>
      <c r="C177" t="str">
        <f>'Main Data'!C183</f>
        <v>CALCIUM CHLORIDE 10% 1GM/10ML VIAL</v>
      </c>
      <c r="D177">
        <f>'Main Data'!D183</f>
        <v>1</v>
      </c>
      <c r="E177">
        <f>'Main Data'!E183</f>
        <v>43100</v>
      </c>
      <c r="F177">
        <f ca="1">'Main Data'!G183</f>
        <v>331</v>
      </c>
    </row>
    <row r="178" spans="1:6" x14ac:dyDescent="0.25">
      <c r="A178" t="str">
        <f>'Main Data'!A184</f>
        <v>ADULT CODE TRAY</v>
      </c>
      <c r="B178">
        <f>'Main Data'!B184</f>
        <v>12</v>
      </c>
      <c r="C178" t="str">
        <f>'Main Data'!C184</f>
        <v xml:space="preserve">DEXTROSE 50% SYRINGE </v>
      </c>
      <c r="D178">
        <f>'Main Data'!D184</f>
        <v>1</v>
      </c>
      <c r="E178">
        <f>'Main Data'!E184</f>
        <v>42917</v>
      </c>
      <c r="F178">
        <f ca="1">'Main Data'!G184</f>
        <v>148</v>
      </c>
    </row>
    <row r="179" spans="1:6" x14ac:dyDescent="0.25">
      <c r="A179" t="str">
        <f>'Main Data'!A185</f>
        <v>ADULT CODE TRAY</v>
      </c>
      <c r="B179">
        <f>'Main Data'!B185</f>
        <v>12</v>
      </c>
      <c r="C179" t="str">
        <f>'Main Data'!C185</f>
        <v>DOPAMINE 400MG/250ML PREMIX BAG</v>
      </c>
      <c r="D179">
        <f>'Main Data'!D185</f>
        <v>1</v>
      </c>
      <c r="E179">
        <f>'Main Data'!E185</f>
        <v>42978</v>
      </c>
      <c r="F179">
        <f ca="1">'Main Data'!G185</f>
        <v>209</v>
      </c>
    </row>
    <row r="180" spans="1:6" x14ac:dyDescent="0.25">
      <c r="A180" t="str">
        <f>'Main Data'!A186</f>
        <v>ADULT CODE TRAY</v>
      </c>
      <c r="B180">
        <f>'Main Data'!B186</f>
        <v>12</v>
      </c>
      <c r="C180" t="str">
        <f>'Main Data'!C186</f>
        <v>EPINEPHRINE 1MG/ML AMPULE</v>
      </c>
      <c r="D180">
        <f>'Main Data'!D186</f>
        <v>3</v>
      </c>
      <c r="E180">
        <f>'Main Data'!E186</f>
        <v>43160</v>
      </c>
      <c r="F180">
        <f ca="1">'Main Data'!G186</f>
        <v>391</v>
      </c>
    </row>
    <row r="181" spans="1:6" x14ac:dyDescent="0.25">
      <c r="A181" t="str">
        <f>'Main Data'!A187</f>
        <v>ADULT CODE TRAY</v>
      </c>
      <c r="B181">
        <f>'Main Data'!B187</f>
        <v>12</v>
      </c>
      <c r="C181" t="str">
        <f>'Main Data'!C187</f>
        <v>EPINEPHRINE 1:10000 10ML SYRINGE</v>
      </c>
      <c r="D181">
        <f>'Main Data'!D187</f>
        <v>10</v>
      </c>
      <c r="E181">
        <f>'Main Data'!E187</f>
        <v>42795</v>
      </c>
      <c r="F181">
        <f ca="1">'Main Data'!G187</f>
        <v>26</v>
      </c>
    </row>
    <row r="182" spans="1:6" x14ac:dyDescent="0.25">
      <c r="A182" t="str">
        <f>'Main Data'!A188</f>
        <v>ADULT CODE TRAY</v>
      </c>
      <c r="B182">
        <f>'Main Data'!B188</f>
        <v>12</v>
      </c>
      <c r="C182" t="str">
        <f>'Main Data'!C188</f>
        <v xml:space="preserve">FILTER STRAW </v>
      </c>
      <c r="D182">
        <f>'Main Data'!D188</f>
        <v>5</v>
      </c>
      <c r="E182">
        <f>'Main Data'!E188</f>
        <v>43646</v>
      </c>
      <c r="F182">
        <f ca="1">'Main Data'!G188</f>
        <v>877</v>
      </c>
    </row>
    <row r="183" spans="1:6" x14ac:dyDescent="0.25">
      <c r="A183" t="str">
        <f>'Main Data'!A189</f>
        <v>ADULT CODE TRAY</v>
      </c>
      <c r="B183">
        <f>'Main Data'!B189</f>
        <v>12</v>
      </c>
      <c r="C183" t="str">
        <f>'Main Data'!C189</f>
        <v xml:space="preserve">LIDOCAINE 100MG/5ML SYRINGE </v>
      </c>
      <c r="D183">
        <f>'Main Data'!D189</f>
        <v>3</v>
      </c>
      <c r="E183">
        <f>'Main Data'!E189</f>
        <v>43190</v>
      </c>
      <c r="F183">
        <f ca="1">'Main Data'!G189</f>
        <v>421</v>
      </c>
    </row>
    <row r="184" spans="1:6" x14ac:dyDescent="0.25">
      <c r="A184" t="str">
        <f>'Main Data'!A190</f>
        <v>ADULT CODE TRAY</v>
      </c>
      <c r="B184">
        <f>'Main Data'!B190</f>
        <v>12</v>
      </c>
      <c r="C184" t="str">
        <f>'Main Data'!C190</f>
        <v xml:space="preserve">MAGNESIUM SULFATE 1GM/2ML VIAL </v>
      </c>
      <c r="D184">
        <f>'Main Data'!D190</f>
        <v>2</v>
      </c>
      <c r="E184">
        <f>'Main Data'!E190</f>
        <v>43131</v>
      </c>
      <c r="F184">
        <f ca="1">'Main Data'!G190</f>
        <v>362</v>
      </c>
    </row>
    <row r="185" spans="1:6" x14ac:dyDescent="0.25">
      <c r="A185" t="str">
        <f>'Main Data'!A191</f>
        <v>ADULT CODE TRAY</v>
      </c>
      <c r="B185">
        <f>'Main Data'!B191</f>
        <v>12</v>
      </c>
      <c r="C185" t="str">
        <f>'Main Data'!C191</f>
        <v xml:space="preserve">NALOXONE 0.4MG/ML VIAL </v>
      </c>
      <c r="D185">
        <f>'Main Data'!D191</f>
        <v>5</v>
      </c>
      <c r="E185">
        <f>'Main Data'!E191</f>
        <v>43160</v>
      </c>
      <c r="F185">
        <f ca="1">'Main Data'!G191</f>
        <v>391</v>
      </c>
    </row>
    <row r="186" spans="1:6" x14ac:dyDescent="0.25">
      <c r="A186" t="str">
        <f>'Main Data'!A192</f>
        <v>ADULT CODE TRAY</v>
      </c>
      <c r="B186">
        <f>'Main Data'!B192</f>
        <v>12</v>
      </c>
      <c r="C186" t="str">
        <f>'Main Data'!C192</f>
        <v>NOREPINEPHRINE 4MG/4ML AMPULE</v>
      </c>
      <c r="D186">
        <f>'Main Data'!D192</f>
        <v>2</v>
      </c>
      <c r="E186">
        <f>'Main Data'!E192</f>
        <v>43496</v>
      </c>
      <c r="F186">
        <f ca="1">'Main Data'!G192</f>
        <v>727</v>
      </c>
    </row>
    <row r="187" spans="1:6" x14ac:dyDescent="0.25">
      <c r="A187" t="str">
        <f>'Main Data'!A193</f>
        <v>ADULT CODE TRAY</v>
      </c>
      <c r="B187">
        <f>'Main Data'!B193</f>
        <v>12</v>
      </c>
      <c r="C187" t="str">
        <f>'Main Data'!C193</f>
        <v xml:space="preserve">SODIUM BICARBONATE 8.4% 50MEQ/50ML SYRINGE </v>
      </c>
      <c r="D187">
        <f>'Main Data'!D193</f>
        <v>2</v>
      </c>
      <c r="E187">
        <f>'Main Data'!E193</f>
        <v>42948</v>
      </c>
      <c r="F187">
        <f ca="1">'Main Data'!G193</f>
        <v>179</v>
      </c>
    </row>
    <row r="188" spans="1:6" x14ac:dyDescent="0.25">
      <c r="A188" t="str">
        <f>'Main Data'!A194</f>
        <v>ADULT CODE TRAY</v>
      </c>
      <c r="B188">
        <f>'Main Data'!B194</f>
        <v>13</v>
      </c>
      <c r="C188" t="str">
        <f>'Main Data'!C194</f>
        <v>0.9% SODIUM CHLORIDE FLUSH 10ML SYRINGE</v>
      </c>
      <c r="D188">
        <f>'Main Data'!D194</f>
        <v>3</v>
      </c>
      <c r="E188">
        <f>'Main Data'!E194</f>
        <v>43313</v>
      </c>
      <c r="F188">
        <f ca="1">'Main Data'!G194</f>
        <v>544</v>
      </c>
    </row>
    <row r="189" spans="1:6" x14ac:dyDescent="0.25">
      <c r="A189" t="str">
        <f>'Main Data'!A195</f>
        <v>ADULT CODE TRAY</v>
      </c>
      <c r="B189">
        <f>'Main Data'!B195</f>
        <v>13</v>
      </c>
      <c r="C189" t="str">
        <f>'Main Data'!C195</f>
        <v>ADENOSINE 6MG/2ML VIAL</v>
      </c>
      <c r="D189">
        <f>'Main Data'!D195</f>
        <v>3</v>
      </c>
      <c r="E189">
        <f>'Main Data'!E195</f>
        <v>43131</v>
      </c>
      <c r="F189">
        <f ca="1">'Main Data'!G195</f>
        <v>362</v>
      </c>
    </row>
    <row r="190" spans="1:6" x14ac:dyDescent="0.25">
      <c r="A190" t="str">
        <f>'Main Data'!A196</f>
        <v>ADULT CODE TRAY</v>
      </c>
      <c r="B190">
        <f>'Main Data'!B196</f>
        <v>13</v>
      </c>
      <c r="C190" t="str">
        <f>'Main Data'!C196</f>
        <v xml:space="preserve">AMIODARONE 150MG/3L </v>
      </c>
      <c r="D190">
        <f>'Main Data'!D196</f>
        <v>3</v>
      </c>
      <c r="E190">
        <f>'Main Data'!E196</f>
        <v>43281</v>
      </c>
      <c r="F190">
        <f ca="1">'Main Data'!G196</f>
        <v>512</v>
      </c>
    </row>
    <row r="191" spans="1:6" x14ac:dyDescent="0.25">
      <c r="A191" t="str">
        <f>'Main Data'!A197</f>
        <v>ADULT CODE TRAY</v>
      </c>
      <c r="B191">
        <f>'Main Data'!B197</f>
        <v>13</v>
      </c>
      <c r="C191" t="str">
        <f>'Main Data'!C197</f>
        <v>AMIODARONE 150MG/100ML BAG</v>
      </c>
      <c r="D191">
        <f>'Main Data'!D197</f>
        <v>1</v>
      </c>
      <c r="E191">
        <f>'Main Data'!E197</f>
        <v>43220</v>
      </c>
      <c r="F191">
        <f ca="1">'Main Data'!G197</f>
        <v>451</v>
      </c>
    </row>
    <row r="192" spans="1:6" x14ac:dyDescent="0.25">
      <c r="A192" t="str">
        <f>'Main Data'!A198</f>
        <v>ADULT CODE TRAY</v>
      </c>
      <c r="B192">
        <f>'Main Data'!B198</f>
        <v>13</v>
      </c>
      <c r="C192" t="str">
        <f>'Main Data'!C198</f>
        <v>ATROPINE 1MG/10ML</v>
      </c>
      <c r="D192">
        <f>'Main Data'!D198</f>
        <v>3</v>
      </c>
      <c r="E192">
        <f>'Main Data'!E198</f>
        <v>43040</v>
      </c>
      <c r="F192">
        <f ca="1">'Main Data'!G198</f>
        <v>271</v>
      </c>
    </row>
    <row r="193" spans="1:6" x14ac:dyDescent="0.25">
      <c r="A193" t="str">
        <f>'Main Data'!A199</f>
        <v>ADULT CODE TRAY</v>
      </c>
      <c r="B193">
        <f>'Main Data'!B199</f>
        <v>13</v>
      </c>
      <c r="C193" t="str">
        <f>'Main Data'!C199</f>
        <v>CALCIUM CHLORIDE 10% 1GM/10ML VIAL</v>
      </c>
      <c r="D193">
        <f>'Main Data'!D199</f>
        <v>1</v>
      </c>
      <c r="E193">
        <f>'Main Data'!E199</f>
        <v>43100</v>
      </c>
      <c r="F193">
        <f ca="1">'Main Data'!G199</f>
        <v>331</v>
      </c>
    </row>
    <row r="194" spans="1:6" x14ac:dyDescent="0.25">
      <c r="A194" t="str">
        <f>'Main Data'!A200</f>
        <v>ADULT CODE TRAY</v>
      </c>
      <c r="B194">
        <f>'Main Data'!B200</f>
        <v>13</v>
      </c>
      <c r="C194" t="str">
        <f>'Main Data'!C200</f>
        <v xml:space="preserve">DEXTROSE 50% SYRINGE </v>
      </c>
      <c r="D194">
        <f>'Main Data'!D200</f>
        <v>1</v>
      </c>
      <c r="E194">
        <f>'Main Data'!E200</f>
        <v>42826</v>
      </c>
      <c r="F194">
        <f ca="1">'Main Data'!G200</f>
        <v>57</v>
      </c>
    </row>
    <row r="195" spans="1:6" x14ac:dyDescent="0.25">
      <c r="A195" t="str">
        <f>'Main Data'!A201</f>
        <v>ADULT CODE TRAY</v>
      </c>
      <c r="B195">
        <f>'Main Data'!B201</f>
        <v>13</v>
      </c>
      <c r="C195" t="str">
        <f>'Main Data'!C201</f>
        <v>DOPAMINE 400MG/250ML PREMIX BAG</v>
      </c>
      <c r="D195">
        <f>'Main Data'!D201</f>
        <v>1</v>
      </c>
      <c r="E195">
        <f>'Main Data'!E201</f>
        <v>42794</v>
      </c>
      <c r="F195">
        <f ca="1">'Main Data'!G201</f>
        <v>25</v>
      </c>
    </row>
    <row r="196" spans="1:6" x14ac:dyDescent="0.25">
      <c r="A196" t="str">
        <f>'Main Data'!A202</f>
        <v>ADULT CODE TRAY</v>
      </c>
      <c r="B196">
        <f>'Main Data'!B202</f>
        <v>13</v>
      </c>
      <c r="C196" t="str">
        <f>'Main Data'!C202</f>
        <v>EPINEPHRINE 1MG/ML AMPULE</v>
      </c>
      <c r="D196">
        <f>'Main Data'!D202</f>
        <v>3</v>
      </c>
      <c r="E196">
        <f>'Main Data'!E202</f>
        <v>43131</v>
      </c>
      <c r="F196">
        <f ca="1">'Main Data'!G202</f>
        <v>362</v>
      </c>
    </row>
    <row r="197" spans="1:6" x14ac:dyDescent="0.25">
      <c r="A197" t="str">
        <f>'Main Data'!A203</f>
        <v>ADULT CODE TRAY</v>
      </c>
      <c r="B197">
        <f>'Main Data'!B203</f>
        <v>13</v>
      </c>
      <c r="C197" t="str">
        <f>'Main Data'!C203</f>
        <v>EPINEPHRINE 1:10000 10ML SYRINGE</v>
      </c>
      <c r="D197">
        <f>'Main Data'!D203</f>
        <v>10</v>
      </c>
      <c r="E197">
        <f>'Main Data'!E203</f>
        <v>43070</v>
      </c>
      <c r="F197">
        <f ca="1">'Main Data'!G203</f>
        <v>301</v>
      </c>
    </row>
    <row r="198" spans="1:6" x14ac:dyDescent="0.25">
      <c r="A198" t="str">
        <f>'Main Data'!A204</f>
        <v>ADULT CODE TRAY</v>
      </c>
      <c r="B198">
        <f>'Main Data'!B204</f>
        <v>13</v>
      </c>
      <c r="C198" t="str">
        <f>'Main Data'!C204</f>
        <v xml:space="preserve">FILTER STRAW </v>
      </c>
      <c r="D198">
        <f>'Main Data'!D204</f>
        <v>5</v>
      </c>
      <c r="E198">
        <f>'Main Data'!E204</f>
        <v>44135</v>
      </c>
      <c r="F198">
        <f ca="1">'Main Data'!G204</f>
        <v>1366</v>
      </c>
    </row>
    <row r="199" spans="1:6" x14ac:dyDescent="0.25">
      <c r="A199" t="str">
        <f>'Main Data'!A206</f>
        <v>ADULT CODE TRAY</v>
      </c>
      <c r="B199">
        <f>'Main Data'!B206</f>
        <v>13</v>
      </c>
      <c r="C199" t="str">
        <f>'Main Data'!C206</f>
        <v xml:space="preserve">MAGNESIUM SULFATE 1GM/2ML VIAL </v>
      </c>
      <c r="D199">
        <f>'Main Data'!D206</f>
        <v>2</v>
      </c>
      <c r="E199">
        <f>'Main Data'!E206</f>
        <v>43011</v>
      </c>
      <c r="F199">
        <f ca="1">'Main Data'!G206</f>
        <v>242</v>
      </c>
    </row>
    <row r="200" spans="1:6" x14ac:dyDescent="0.25">
      <c r="A200" t="str">
        <f>'Main Data'!A207</f>
        <v>ADULT CODE TRAY</v>
      </c>
      <c r="B200">
        <f>'Main Data'!B207</f>
        <v>13</v>
      </c>
      <c r="C200" t="str">
        <f>'Main Data'!C207</f>
        <v xml:space="preserve">NALOXONE 0.4MG/ML VIAL </v>
      </c>
      <c r="D200">
        <f>'Main Data'!D207</f>
        <v>5</v>
      </c>
      <c r="E200">
        <f>'Main Data'!E207</f>
        <v>43008</v>
      </c>
      <c r="F200">
        <f ca="1">'Main Data'!G207</f>
        <v>239</v>
      </c>
    </row>
    <row r="201" spans="1:6" x14ac:dyDescent="0.25">
      <c r="A201" t="str">
        <f>'Main Data'!A208</f>
        <v>ADULT CODE TRAY</v>
      </c>
      <c r="B201">
        <f>'Main Data'!B208</f>
        <v>13</v>
      </c>
      <c r="C201" t="str">
        <f>'Main Data'!C208</f>
        <v>NOREPINEPHRINE 4MG/4ML AMPULE</v>
      </c>
      <c r="D201">
        <f>'Main Data'!D208</f>
        <v>2</v>
      </c>
      <c r="E201">
        <f>'Main Data'!E208</f>
        <v>43312</v>
      </c>
      <c r="F201">
        <f ca="1">'Main Data'!G208</f>
        <v>543</v>
      </c>
    </row>
    <row r="202" spans="1:6" x14ac:dyDescent="0.25">
      <c r="A202" t="str">
        <f>'Main Data'!A209</f>
        <v>ADULT CODE TRAY</v>
      </c>
      <c r="B202">
        <f>'Main Data'!B209</f>
        <v>13</v>
      </c>
      <c r="C202" t="str">
        <f>'Main Data'!C209</f>
        <v xml:space="preserve">SODIUM BICARBONATE 8.4% 50MEQ/50ML SYRINGE </v>
      </c>
      <c r="D202">
        <f>'Main Data'!D209</f>
        <v>2</v>
      </c>
      <c r="E202">
        <f>'Main Data'!E209</f>
        <v>43221</v>
      </c>
      <c r="F202">
        <f ca="1">'Main Data'!G209</f>
        <v>452</v>
      </c>
    </row>
    <row r="203" spans="1:6" x14ac:dyDescent="0.25">
      <c r="A203" t="str">
        <f>'Main Data'!A210</f>
        <v>ADULT CODE TRAY</v>
      </c>
      <c r="B203">
        <f>'Main Data'!B210</f>
        <v>14</v>
      </c>
      <c r="C203" t="str">
        <f>'Main Data'!C210</f>
        <v>0.9% SODIUM CHLORIDE FLUSH 10ML SYRINGE</v>
      </c>
      <c r="D203">
        <f>'Main Data'!D210</f>
        <v>3</v>
      </c>
      <c r="E203">
        <f>'Main Data'!E210</f>
        <v>43167</v>
      </c>
      <c r="F203">
        <f ca="1">'Main Data'!G210</f>
        <v>398</v>
      </c>
    </row>
    <row r="204" spans="1:6" x14ac:dyDescent="0.25">
      <c r="A204" t="str">
        <f>'Main Data'!A211</f>
        <v>ADULT CODE TRAY</v>
      </c>
      <c r="B204">
        <f>'Main Data'!B211</f>
        <v>14</v>
      </c>
      <c r="C204" t="str">
        <f>'Main Data'!C211</f>
        <v>ADENOSINE 6MG/2ML VIAL</v>
      </c>
      <c r="D204">
        <f>'Main Data'!D211</f>
        <v>3</v>
      </c>
      <c r="E204">
        <f>'Main Data'!E211</f>
        <v>43038</v>
      </c>
      <c r="F204">
        <f ca="1">'Main Data'!G211</f>
        <v>269</v>
      </c>
    </row>
    <row r="205" spans="1:6" x14ac:dyDescent="0.25">
      <c r="A205" t="str">
        <f>'Main Data'!A213</f>
        <v>ADULT CODE TRAY</v>
      </c>
      <c r="B205">
        <f>'Main Data'!B213</f>
        <v>14</v>
      </c>
      <c r="C205" t="str">
        <f>'Main Data'!C213</f>
        <v>AMIODARONE 150MG/100ML BAG</v>
      </c>
      <c r="D205">
        <f>'Main Data'!D213</f>
        <v>1</v>
      </c>
      <c r="E205">
        <f>'Main Data'!E213</f>
        <v>42886</v>
      </c>
      <c r="F205">
        <f ca="1">'Main Data'!G213</f>
        <v>117</v>
      </c>
    </row>
    <row r="206" spans="1:6" x14ac:dyDescent="0.25">
      <c r="A206" t="str">
        <f>'Main Data'!A214</f>
        <v>ADULT CODE TRAY</v>
      </c>
      <c r="B206">
        <f>'Main Data'!B214</f>
        <v>14</v>
      </c>
      <c r="C206" t="str">
        <f>'Main Data'!C214</f>
        <v>ATROPINE 1MG/10ML</v>
      </c>
      <c r="D206">
        <f>'Main Data'!D214</f>
        <v>3</v>
      </c>
      <c r="E206">
        <f>'Main Data'!E214</f>
        <v>42825</v>
      </c>
      <c r="F206">
        <f ca="1">'Main Data'!G214</f>
        <v>56</v>
      </c>
    </row>
    <row r="207" spans="1:6" x14ac:dyDescent="0.25">
      <c r="A207" t="str">
        <f>'Main Data'!A215</f>
        <v>ADULT CODE TRAY</v>
      </c>
      <c r="B207">
        <f>'Main Data'!B215</f>
        <v>14</v>
      </c>
      <c r="C207" t="str">
        <f>'Main Data'!C215</f>
        <v>CALCIUM CHLORIDE 10% 1GM/10ML VIAL</v>
      </c>
      <c r="D207">
        <f>'Main Data'!D215</f>
        <v>1</v>
      </c>
      <c r="E207">
        <f>'Main Data'!E215</f>
        <v>42979</v>
      </c>
      <c r="F207">
        <f ca="1">'Main Data'!G215</f>
        <v>210</v>
      </c>
    </row>
    <row r="208" spans="1:6" x14ac:dyDescent="0.25">
      <c r="A208" t="str">
        <f>'Main Data'!A216</f>
        <v>ADULT CODE TRAY</v>
      </c>
      <c r="B208">
        <f>'Main Data'!B216</f>
        <v>14</v>
      </c>
      <c r="C208" t="str">
        <f>'Main Data'!C216</f>
        <v xml:space="preserve">DEXTROSE 50% SYRINGE </v>
      </c>
      <c r="D208">
        <f>'Main Data'!D216</f>
        <v>1</v>
      </c>
      <c r="E208">
        <f>'Main Data'!E216</f>
        <v>42826</v>
      </c>
      <c r="F208">
        <f ca="1">'Main Data'!G216</f>
        <v>57</v>
      </c>
    </row>
    <row r="209" spans="1:6" x14ac:dyDescent="0.25">
      <c r="A209" t="str">
        <f>'Main Data'!A217</f>
        <v>ADULT CODE TRAY</v>
      </c>
      <c r="B209">
        <f>'Main Data'!B217</f>
        <v>14</v>
      </c>
      <c r="C209" t="str">
        <f>'Main Data'!C217</f>
        <v>DOPAMINE 400MG/250ML PREMIX BAG</v>
      </c>
      <c r="D209">
        <f>'Main Data'!D217</f>
        <v>1</v>
      </c>
      <c r="E209">
        <f>'Main Data'!E217</f>
        <v>42978</v>
      </c>
      <c r="F209">
        <f ca="1">'Main Data'!G217</f>
        <v>209</v>
      </c>
    </row>
    <row r="210" spans="1:6" x14ac:dyDescent="0.25">
      <c r="A210" t="str">
        <f>'Main Data'!A218</f>
        <v>ADULT CODE TRAY</v>
      </c>
      <c r="B210">
        <f>'Main Data'!B218</f>
        <v>14</v>
      </c>
      <c r="C210" t="str">
        <f>'Main Data'!C218</f>
        <v>EPINEPHRINE 1MG/ML AMPULE</v>
      </c>
      <c r="D210">
        <f>'Main Data'!D218</f>
        <v>3</v>
      </c>
      <c r="E210">
        <f>'Main Data'!E218</f>
        <v>42948</v>
      </c>
      <c r="F210">
        <f ca="1">'Main Data'!G218</f>
        <v>179</v>
      </c>
    </row>
    <row r="211" spans="1:6" x14ac:dyDescent="0.25">
      <c r="A211" t="str">
        <f>'Main Data'!A219</f>
        <v>ADULT CODE TRAY</v>
      </c>
      <c r="B211">
        <f>'Main Data'!B219</f>
        <v>14</v>
      </c>
      <c r="C211" t="str">
        <f>'Main Data'!C219</f>
        <v>EPINEPHRINE 1:10000 10ML SYRINGE</v>
      </c>
      <c r="D211">
        <f>'Main Data'!D219</f>
        <v>10</v>
      </c>
      <c r="E211">
        <f>'Main Data'!E219</f>
        <v>42856</v>
      </c>
      <c r="F211">
        <f ca="1">'Main Data'!G219</f>
        <v>87</v>
      </c>
    </row>
    <row r="212" spans="1:6" x14ac:dyDescent="0.25">
      <c r="A212" t="str">
        <f>'Main Data'!A220</f>
        <v>ADULT CODE TRAY</v>
      </c>
      <c r="B212">
        <f>'Main Data'!B220</f>
        <v>14</v>
      </c>
      <c r="C212" t="str">
        <f>'Main Data'!C220</f>
        <v xml:space="preserve">FILTER STRAW </v>
      </c>
      <c r="D212">
        <f>'Main Data'!D220</f>
        <v>5</v>
      </c>
      <c r="E212">
        <f>'Main Data'!E220</f>
        <v>43646</v>
      </c>
      <c r="F212">
        <f ca="1">'Main Data'!G220</f>
        <v>877</v>
      </c>
    </row>
    <row r="213" spans="1:6" x14ac:dyDescent="0.25">
      <c r="A213" t="str">
        <f>'Main Data'!A221</f>
        <v>ADULT CODE TRAY</v>
      </c>
      <c r="B213">
        <f>'Main Data'!B221</f>
        <v>14</v>
      </c>
      <c r="C213" t="str">
        <f>'Main Data'!C221</f>
        <v xml:space="preserve">LIDOCAINE 100MG/5ML SYRINGE </v>
      </c>
      <c r="D213">
        <f>'Main Data'!D221</f>
        <v>3</v>
      </c>
      <c r="E213">
        <f>'Main Data'!E221</f>
        <v>43190</v>
      </c>
      <c r="F213">
        <f ca="1">'Main Data'!G221</f>
        <v>421</v>
      </c>
    </row>
    <row r="214" spans="1:6" x14ac:dyDescent="0.25">
      <c r="A214" t="str">
        <f>'Main Data'!A222</f>
        <v>ADULT CODE TRAY</v>
      </c>
      <c r="B214">
        <f>'Main Data'!B222</f>
        <v>14</v>
      </c>
      <c r="C214" t="str">
        <f>'Main Data'!C222</f>
        <v xml:space="preserve">MAGNESIUM SULFATE 1GM/2ML VIAL </v>
      </c>
      <c r="D214">
        <f>'Main Data'!D222</f>
        <v>2</v>
      </c>
      <c r="E214">
        <f>'Main Data'!E222</f>
        <v>43038</v>
      </c>
      <c r="F214">
        <f ca="1">'Main Data'!G222</f>
        <v>269</v>
      </c>
    </row>
    <row r="215" spans="1:6" x14ac:dyDescent="0.25">
      <c r="A215" t="str">
        <f>'Main Data'!A223</f>
        <v>ADULT CODE TRAY</v>
      </c>
      <c r="B215">
        <f>'Main Data'!B223</f>
        <v>14</v>
      </c>
      <c r="C215" t="str">
        <f>'Main Data'!C223</f>
        <v xml:space="preserve">NALOXONE 0.4MG/ML VIAL </v>
      </c>
      <c r="D215">
        <f>'Main Data'!D223</f>
        <v>5</v>
      </c>
      <c r="E215">
        <f>'Main Data'!E223</f>
        <v>43008</v>
      </c>
      <c r="F215">
        <f ca="1">'Main Data'!G223</f>
        <v>239</v>
      </c>
    </row>
    <row r="216" spans="1:6" x14ac:dyDescent="0.25">
      <c r="A216" t="str">
        <f>'Main Data'!A224</f>
        <v>ADULT CODE TRAY</v>
      </c>
      <c r="B216">
        <f>'Main Data'!B224</f>
        <v>14</v>
      </c>
      <c r="C216" t="str">
        <f>'Main Data'!C224</f>
        <v>NOREPINEPHRINE 4MG/4ML AMPULE</v>
      </c>
      <c r="D216">
        <f>'Main Data'!D224</f>
        <v>2</v>
      </c>
      <c r="E216">
        <f>'Main Data'!E224</f>
        <v>42916</v>
      </c>
      <c r="F216">
        <f ca="1">'Main Data'!G224</f>
        <v>147</v>
      </c>
    </row>
    <row r="217" spans="1:6" x14ac:dyDescent="0.25">
      <c r="A217" t="str">
        <f>'Main Data'!A225</f>
        <v>ADULT CODE TRAY</v>
      </c>
      <c r="B217">
        <f>'Main Data'!B225</f>
        <v>14</v>
      </c>
      <c r="C217" t="str">
        <f>'Main Data'!C225</f>
        <v xml:space="preserve">SODIUM BICARBONATE 8.4% 50MEQ/50ML SYRINGE </v>
      </c>
      <c r="D217">
        <f>'Main Data'!D225</f>
        <v>2</v>
      </c>
      <c r="E217">
        <f>'Main Data'!E225</f>
        <v>42948</v>
      </c>
      <c r="F217">
        <f ca="1">'Main Data'!G225</f>
        <v>179</v>
      </c>
    </row>
    <row r="218" spans="1:6" x14ac:dyDescent="0.25">
      <c r="A218" t="str">
        <f>'Main Data'!A226</f>
        <v>ADULT CODE TRAY</v>
      </c>
      <c r="B218">
        <f>'Main Data'!B226</f>
        <v>15</v>
      </c>
      <c r="C218" t="str">
        <f>'Main Data'!C226</f>
        <v>0.9% SODIUM CHLORIDE FLUSH 10ML SYRINGE</v>
      </c>
      <c r="D218">
        <f>'Main Data'!D226</f>
        <v>3</v>
      </c>
      <c r="E218">
        <f>'Main Data'!E226</f>
        <v>43101</v>
      </c>
      <c r="F218">
        <f ca="1">'Main Data'!G226</f>
        <v>332</v>
      </c>
    </row>
    <row r="219" spans="1:6" x14ac:dyDescent="0.25">
      <c r="A219" t="str">
        <f>'Main Data'!A227</f>
        <v>ADULT CODE TRAY</v>
      </c>
      <c r="B219">
        <f>'Main Data'!B227</f>
        <v>15</v>
      </c>
      <c r="C219" t="str">
        <f>'Main Data'!C227</f>
        <v>ADENOSINE 6MG/2ML VIAL</v>
      </c>
      <c r="D219">
        <f>'Main Data'!D227</f>
        <v>3</v>
      </c>
      <c r="E219">
        <f>'Main Data'!E227</f>
        <v>43190</v>
      </c>
      <c r="F219">
        <f ca="1">'Main Data'!G227</f>
        <v>421</v>
      </c>
    </row>
    <row r="220" spans="1:6" x14ac:dyDescent="0.25">
      <c r="A220" t="str">
        <f>'Main Data'!A228</f>
        <v>ADULT CODE TRAY</v>
      </c>
      <c r="B220">
        <f>'Main Data'!B228</f>
        <v>15</v>
      </c>
      <c r="C220" t="str">
        <f>'Main Data'!C228</f>
        <v xml:space="preserve">AMIODARONE 150MG/3L </v>
      </c>
      <c r="D220">
        <f>'Main Data'!D228</f>
        <v>3</v>
      </c>
      <c r="E220">
        <f>'Main Data'!E228</f>
        <v>43281</v>
      </c>
      <c r="F220">
        <f ca="1">'Main Data'!G228</f>
        <v>512</v>
      </c>
    </row>
    <row r="221" spans="1:6" x14ac:dyDescent="0.25">
      <c r="A221" t="str">
        <f>'Main Data'!A230</f>
        <v>ADULT CODE TRAY</v>
      </c>
      <c r="B221">
        <f>'Main Data'!B230</f>
        <v>15</v>
      </c>
      <c r="C221" t="str">
        <f>'Main Data'!C230</f>
        <v>ATROPINE 1MG/10ML</v>
      </c>
      <c r="D221">
        <f>'Main Data'!D230</f>
        <v>3</v>
      </c>
      <c r="E221">
        <f>'Main Data'!E230</f>
        <v>42855</v>
      </c>
      <c r="F221">
        <f ca="1">'Main Data'!G230</f>
        <v>86</v>
      </c>
    </row>
    <row r="222" spans="1:6" x14ac:dyDescent="0.25">
      <c r="A222" t="str">
        <f>'Main Data'!A231</f>
        <v>ADULT CODE TRAY</v>
      </c>
      <c r="B222">
        <f>'Main Data'!B231</f>
        <v>15</v>
      </c>
      <c r="C222" t="str">
        <f>'Main Data'!C231</f>
        <v>CALCIUM CHLORIDE 10% 1GM/10ML VIAL</v>
      </c>
      <c r="D222">
        <f>'Main Data'!D231</f>
        <v>1</v>
      </c>
      <c r="E222">
        <f>'Main Data'!E231</f>
        <v>43008</v>
      </c>
      <c r="F222">
        <f ca="1">'Main Data'!G231</f>
        <v>239</v>
      </c>
    </row>
    <row r="223" spans="1:6" x14ac:dyDescent="0.25">
      <c r="A223" t="str">
        <f>'Main Data'!A232</f>
        <v>ADULT CODE TRAY</v>
      </c>
      <c r="B223">
        <f>'Main Data'!B232</f>
        <v>15</v>
      </c>
      <c r="C223" t="str">
        <f>'Main Data'!C232</f>
        <v xml:space="preserve">DEXTROSE 50% SYRINGE </v>
      </c>
      <c r="D223">
        <f>'Main Data'!D232</f>
        <v>1</v>
      </c>
      <c r="E223">
        <f>'Main Data'!E232</f>
        <v>42826</v>
      </c>
      <c r="F223">
        <f ca="1">'Main Data'!G232</f>
        <v>57</v>
      </c>
    </row>
    <row r="224" spans="1:6" x14ac:dyDescent="0.25">
      <c r="A224" t="str">
        <f>'Main Data'!A233</f>
        <v>ADULT CODE TRAY</v>
      </c>
      <c r="B224">
        <f>'Main Data'!B233</f>
        <v>15</v>
      </c>
      <c r="C224" t="str">
        <f>'Main Data'!C233</f>
        <v>DOPAMINE 400MG/250ML PREMIX BAG</v>
      </c>
      <c r="D224">
        <f>'Main Data'!D233</f>
        <v>1</v>
      </c>
      <c r="E224">
        <f>'Main Data'!E233</f>
        <v>43069</v>
      </c>
      <c r="F224">
        <f ca="1">'Main Data'!G233</f>
        <v>300</v>
      </c>
    </row>
    <row r="225" spans="1:6" x14ac:dyDescent="0.25">
      <c r="A225" t="str">
        <f>'Main Data'!A234</f>
        <v>ADULT CODE TRAY</v>
      </c>
      <c r="B225">
        <f>'Main Data'!B234</f>
        <v>15</v>
      </c>
      <c r="C225" t="str">
        <f>'Main Data'!C234</f>
        <v>EPINEPHRINE 1MG/ML AMPULE</v>
      </c>
      <c r="D225">
        <f>'Main Data'!D234</f>
        <v>3</v>
      </c>
      <c r="E225">
        <f>'Main Data'!E234</f>
        <v>43018</v>
      </c>
      <c r="F225">
        <f ca="1">'Main Data'!G234</f>
        <v>249</v>
      </c>
    </row>
    <row r="226" spans="1:6" x14ac:dyDescent="0.25">
      <c r="A226" t="str">
        <f>'Main Data'!A235</f>
        <v>ADULT CODE TRAY</v>
      </c>
      <c r="B226">
        <f>'Main Data'!B235</f>
        <v>15</v>
      </c>
      <c r="C226" t="str">
        <f>'Main Data'!C235</f>
        <v>EPINEPHRINE 1:10000 10ML SYRINGE</v>
      </c>
      <c r="D226">
        <f>'Main Data'!D235</f>
        <v>10</v>
      </c>
      <c r="E226">
        <f>'Main Data'!E235</f>
        <v>42856</v>
      </c>
      <c r="F226">
        <f ca="1">'Main Data'!G235</f>
        <v>87</v>
      </c>
    </row>
    <row r="227" spans="1:6" x14ac:dyDescent="0.25">
      <c r="A227" t="str">
        <f>'Main Data'!A236</f>
        <v>ADULT CODE TRAY</v>
      </c>
      <c r="B227">
        <f>'Main Data'!B236</f>
        <v>15</v>
      </c>
      <c r="C227" t="str">
        <f>'Main Data'!C236</f>
        <v xml:space="preserve">FILTER STRAW </v>
      </c>
      <c r="D227">
        <f>'Main Data'!D236</f>
        <v>5</v>
      </c>
      <c r="E227">
        <f>'Main Data'!E236</f>
        <v>43646</v>
      </c>
      <c r="F227">
        <f ca="1">'Main Data'!G236</f>
        <v>877</v>
      </c>
    </row>
    <row r="228" spans="1:6" x14ac:dyDescent="0.25">
      <c r="A228" t="str">
        <f>'Main Data'!A237</f>
        <v>ADULT CODE TRAY</v>
      </c>
      <c r="B228">
        <f>'Main Data'!B237</f>
        <v>15</v>
      </c>
      <c r="C228" t="str">
        <f>'Main Data'!C237</f>
        <v xml:space="preserve">LIDOCAINE 100MG/5ML SYRINGE </v>
      </c>
      <c r="D228">
        <f>'Main Data'!D237</f>
        <v>3</v>
      </c>
      <c r="E228">
        <f>'Main Data'!E237</f>
        <v>43100</v>
      </c>
      <c r="F228">
        <f ca="1">'Main Data'!G237</f>
        <v>331</v>
      </c>
    </row>
    <row r="229" spans="1:6" x14ac:dyDescent="0.25">
      <c r="A229" t="str">
        <f>'Main Data'!A238</f>
        <v>ADULT CODE TRAY</v>
      </c>
      <c r="B229">
        <f>'Main Data'!B238</f>
        <v>15</v>
      </c>
      <c r="C229" t="str">
        <f>'Main Data'!C238</f>
        <v xml:space="preserve">MAGNESIUM SULFATE 1GM/2ML VIAL </v>
      </c>
      <c r="D229">
        <f>'Main Data'!D238</f>
        <v>2</v>
      </c>
      <c r="E229">
        <f>'Main Data'!E238</f>
        <v>43038</v>
      </c>
      <c r="F229">
        <f ca="1">'Main Data'!G238</f>
        <v>269</v>
      </c>
    </row>
    <row r="230" spans="1:6" x14ac:dyDescent="0.25">
      <c r="A230" t="str">
        <f>'Main Data'!A239</f>
        <v>ADULT CODE TRAY</v>
      </c>
      <c r="B230">
        <f>'Main Data'!B239</f>
        <v>15</v>
      </c>
      <c r="C230" t="str">
        <f>'Main Data'!C239</f>
        <v xml:space="preserve">NALOXONE 0.4MG/ML VIAL </v>
      </c>
      <c r="D230">
        <f>'Main Data'!D239</f>
        <v>5</v>
      </c>
      <c r="E230">
        <f>'Main Data'!E239</f>
        <v>43008</v>
      </c>
      <c r="F230">
        <f ca="1">'Main Data'!G239</f>
        <v>239</v>
      </c>
    </row>
    <row r="231" spans="1:6" x14ac:dyDescent="0.25">
      <c r="A231" t="str">
        <f>'Main Data'!A240</f>
        <v>ADULT CODE TRAY</v>
      </c>
      <c r="B231">
        <f>'Main Data'!B240</f>
        <v>15</v>
      </c>
      <c r="C231" t="str">
        <f>'Main Data'!C240</f>
        <v>NOREPINEPHRINE 4MG/4ML AMPULE</v>
      </c>
      <c r="D231">
        <f>'Main Data'!D240</f>
        <v>2</v>
      </c>
      <c r="E231">
        <f>'Main Data'!E240</f>
        <v>42916</v>
      </c>
      <c r="F231">
        <f ca="1">'Main Data'!G240</f>
        <v>147</v>
      </c>
    </row>
    <row r="232" spans="1:6" x14ac:dyDescent="0.25">
      <c r="A232" t="str">
        <f>'Main Data'!A241</f>
        <v>ADULT CODE TRAY</v>
      </c>
      <c r="B232">
        <f>'Main Data'!B241</f>
        <v>15</v>
      </c>
      <c r="C232" t="str">
        <f>'Main Data'!C241</f>
        <v xml:space="preserve">SODIUM BICARBONATE 8.4% 50MEQ/50ML SYRINGE </v>
      </c>
      <c r="D232">
        <f>'Main Data'!D241</f>
        <v>2</v>
      </c>
      <c r="E232">
        <f>'Main Data'!E241</f>
        <v>42795</v>
      </c>
      <c r="F232">
        <f ca="1">'Main Data'!G241</f>
        <v>26</v>
      </c>
    </row>
    <row r="233" spans="1:6" x14ac:dyDescent="0.25">
      <c r="A233" t="str">
        <f>'Main Data'!A242</f>
        <v>ADULT CODE TRAY</v>
      </c>
      <c r="B233">
        <f>'Main Data'!B242</f>
        <v>16</v>
      </c>
      <c r="C233" t="str">
        <f>'Main Data'!C242</f>
        <v>0.9% SODIUM CHLORIDE FLUSH 10ML SYRINGE</v>
      </c>
      <c r="D233">
        <f>'Main Data'!D242</f>
        <v>3</v>
      </c>
      <c r="E233">
        <f>'Main Data'!E242</f>
        <v>43160</v>
      </c>
      <c r="F233">
        <f ca="1">'Main Data'!G242</f>
        <v>391</v>
      </c>
    </row>
    <row r="234" spans="1:6" x14ac:dyDescent="0.25">
      <c r="A234" t="str">
        <f>'Main Data'!A243</f>
        <v>ADULT CODE TRAY</v>
      </c>
      <c r="B234">
        <f>'Main Data'!B243</f>
        <v>16</v>
      </c>
      <c r="C234" t="str">
        <f>'Main Data'!C243</f>
        <v>ADENOSINE 6MG/2ML VIAL</v>
      </c>
      <c r="D234">
        <f>'Main Data'!D243</f>
        <v>3</v>
      </c>
      <c r="E234">
        <f>'Main Data'!E243</f>
        <v>43039</v>
      </c>
      <c r="F234">
        <f ca="1">'Main Data'!G243</f>
        <v>270</v>
      </c>
    </row>
    <row r="235" spans="1:6" x14ac:dyDescent="0.25">
      <c r="A235" t="str">
        <f>'Main Data'!A244</f>
        <v>ADULT CODE TRAY</v>
      </c>
      <c r="B235">
        <f>'Main Data'!B244</f>
        <v>16</v>
      </c>
      <c r="C235" t="str">
        <f>'Main Data'!C244</f>
        <v xml:space="preserve">AMIODARONE 150MG/3L </v>
      </c>
      <c r="D235">
        <f>'Main Data'!D244</f>
        <v>3</v>
      </c>
      <c r="E235">
        <f>'Main Data'!E244</f>
        <v>43190</v>
      </c>
      <c r="F235">
        <f ca="1">'Main Data'!G244</f>
        <v>421</v>
      </c>
    </row>
    <row r="236" spans="1:6" x14ac:dyDescent="0.25">
      <c r="A236" t="str">
        <f>'Main Data'!A245</f>
        <v>ADULT CODE TRAY</v>
      </c>
      <c r="B236">
        <f>'Main Data'!B245</f>
        <v>16</v>
      </c>
      <c r="C236" t="str">
        <f>'Main Data'!C245</f>
        <v>AMIODARONE 150MG/100ML BAG</v>
      </c>
      <c r="D236">
        <f>'Main Data'!D245</f>
        <v>1</v>
      </c>
      <c r="E236">
        <f>'Main Data'!E245</f>
        <v>42886</v>
      </c>
      <c r="F236">
        <f ca="1">'Main Data'!G245</f>
        <v>117</v>
      </c>
    </row>
    <row r="237" spans="1:6" x14ac:dyDescent="0.25">
      <c r="A237" t="str">
        <f>'Main Data'!A247</f>
        <v>ADULT CODE TRAY</v>
      </c>
      <c r="B237">
        <f>'Main Data'!B247</f>
        <v>16</v>
      </c>
      <c r="C237" t="str">
        <f>'Main Data'!C247</f>
        <v>CALCIUM CHLORIDE 10% 1GM/10ML VIAL</v>
      </c>
      <c r="D237">
        <f>'Main Data'!D247</f>
        <v>1</v>
      </c>
      <c r="E237">
        <f>'Main Data'!E247</f>
        <v>43100</v>
      </c>
      <c r="F237">
        <f ca="1">'Main Data'!G247</f>
        <v>331</v>
      </c>
    </row>
    <row r="238" spans="1:6" x14ac:dyDescent="0.25">
      <c r="A238" t="str">
        <f>'Main Data'!A248</f>
        <v>ADULT CODE TRAY</v>
      </c>
      <c r="B238">
        <f>'Main Data'!B248</f>
        <v>16</v>
      </c>
      <c r="C238" t="str">
        <f>'Main Data'!C248</f>
        <v xml:space="preserve">DEXTROSE 50% SYRINGE </v>
      </c>
      <c r="D238">
        <f>'Main Data'!D248</f>
        <v>1</v>
      </c>
      <c r="E238">
        <f>'Main Data'!E248</f>
        <v>42917</v>
      </c>
      <c r="F238">
        <f ca="1">'Main Data'!G248</f>
        <v>148</v>
      </c>
    </row>
    <row r="239" spans="1:6" x14ac:dyDescent="0.25">
      <c r="A239" t="str">
        <f>'Main Data'!A249</f>
        <v>ADULT CODE TRAY</v>
      </c>
      <c r="B239">
        <f>'Main Data'!B249</f>
        <v>16</v>
      </c>
      <c r="C239" t="str">
        <f>'Main Data'!C249</f>
        <v>DOPAMINE 400MG/250ML PREMIX BAG</v>
      </c>
      <c r="D239">
        <f>'Main Data'!D249</f>
        <v>1</v>
      </c>
      <c r="E239">
        <f>'Main Data'!E249</f>
        <v>43069</v>
      </c>
      <c r="F239">
        <f ca="1">'Main Data'!G249</f>
        <v>300</v>
      </c>
    </row>
    <row r="240" spans="1:6" x14ac:dyDescent="0.25">
      <c r="A240" t="str">
        <f>'Main Data'!A250</f>
        <v>ADULT CODE TRAY</v>
      </c>
      <c r="B240">
        <f>'Main Data'!B250</f>
        <v>16</v>
      </c>
      <c r="C240" t="str">
        <f>'Main Data'!C250</f>
        <v>EPINEPHRINE 1MG/ML AMPULE</v>
      </c>
      <c r="D240">
        <f>'Main Data'!D250</f>
        <v>3</v>
      </c>
      <c r="E240">
        <f>'Main Data'!E250</f>
        <v>43160</v>
      </c>
      <c r="F240">
        <f ca="1">'Main Data'!G250</f>
        <v>391</v>
      </c>
    </row>
    <row r="241" spans="1:6" x14ac:dyDescent="0.25">
      <c r="A241" t="str">
        <f>'Main Data'!A251</f>
        <v>ADULT CODE TRAY</v>
      </c>
      <c r="B241">
        <f>'Main Data'!B251</f>
        <v>16</v>
      </c>
      <c r="C241" t="str">
        <f>'Main Data'!C251</f>
        <v>EPINEPHRINE 1:10000 10ML SYRINGE</v>
      </c>
      <c r="D241">
        <f>'Main Data'!D251</f>
        <v>10</v>
      </c>
      <c r="E241">
        <f>'Main Data'!E251</f>
        <v>43101</v>
      </c>
      <c r="F241">
        <f ca="1">'Main Data'!G251</f>
        <v>332</v>
      </c>
    </row>
    <row r="242" spans="1:6" x14ac:dyDescent="0.25">
      <c r="A242" t="str">
        <f>'Main Data'!A252</f>
        <v>ADULT CODE TRAY</v>
      </c>
      <c r="B242">
        <f>'Main Data'!B252</f>
        <v>16</v>
      </c>
      <c r="C242" t="str">
        <f>'Main Data'!C252</f>
        <v xml:space="preserve">FILTER STRAW </v>
      </c>
      <c r="D242">
        <f>'Main Data'!D252</f>
        <v>5</v>
      </c>
      <c r="E242">
        <f>'Main Data'!E252</f>
        <v>43646</v>
      </c>
      <c r="F242">
        <f ca="1">'Main Data'!G252</f>
        <v>877</v>
      </c>
    </row>
    <row r="243" spans="1:6" x14ac:dyDescent="0.25">
      <c r="A243" t="str">
        <f>'Main Data'!A253</f>
        <v>ADULT CODE TRAY</v>
      </c>
      <c r="B243">
        <f>'Main Data'!B253</f>
        <v>16</v>
      </c>
      <c r="C243" t="str">
        <f>'Main Data'!C253</f>
        <v xml:space="preserve">LIDOCAINE 100MG/5ML SYRINGE </v>
      </c>
      <c r="D243">
        <f>'Main Data'!D253</f>
        <v>3</v>
      </c>
      <c r="E243">
        <f>'Main Data'!E253</f>
        <v>42979</v>
      </c>
      <c r="F243">
        <f ca="1">'Main Data'!G253</f>
        <v>210</v>
      </c>
    </row>
    <row r="244" spans="1:6" x14ac:dyDescent="0.25">
      <c r="A244" t="str">
        <f>'Main Data'!A254</f>
        <v>ADULT CODE TRAY</v>
      </c>
      <c r="B244">
        <f>'Main Data'!B254</f>
        <v>16</v>
      </c>
      <c r="C244" t="str">
        <f>'Main Data'!C254</f>
        <v xml:space="preserve">MAGNESIUM SULFATE 1GM/2ML VIAL </v>
      </c>
      <c r="D244">
        <f>'Main Data'!D254</f>
        <v>2</v>
      </c>
      <c r="E244">
        <f>'Main Data'!E254</f>
        <v>43131</v>
      </c>
      <c r="F244">
        <f ca="1">'Main Data'!G254</f>
        <v>362</v>
      </c>
    </row>
    <row r="245" spans="1:6" x14ac:dyDescent="0.25">
      <c r="A245" t="str">
        <f>'Main Data'!A255</f>
        <v>ADULT CODE TRAY</v>
      </c>
      <c r="B245">
        <f>'Main Data'!B255</f>
        <v>16</v>
      </c>
      <c r="C245" t="str">
        <f>'Main Data'!C255</f>
        <v xml:space="preserve">NALOXONE 0.4MG/ML VIAL </v>
      </c>
      <c r="D245">
        <f>'Main Data'!D255</f>
        <v>5</v>
      </c>
      <c r="E245">
        <f>'Main Data'!E255</f>
        <v>43008</v>
      </c>
      <c r="F245">
        <f ca="1">'Main Data'!G255</f>
        <v>239</v>
      </c>
    </row>
    <row r="246" spans="1:6" x14ac:dyDescent="0.25">
      <c r="A246" t="str">
        <f>'Main Data'!A256</f>
        <v>ADULT CODE TRAY</v>
      </c>
      <c r="B246">
        <f>'Main Data'!B256</f>
        <v>16</v>
      </c>
      <c r="C246" t="str">
        <f>'Main Data'!C256</f>
        <v>NOREPINEPHRINE 4MG/4ML AMPULE</v>
      </c>
      <c r="D246">
        <f>'Main Data'!D256</f>
        <v>2</v>
      </c>
      <c r="E246">
        <f>'Main Data'!E256</f>
        <v>43281</v>
      </c>
      <c r="F246">
        <f ca="1">'Main Data'!G256</f>
        <v>512</v>
      </c>
    </row>
    <row r="247" spans="1:6" x14ac:dyDescent="0.25">
      <c r="A247" t="str">
        <f>'Main Data'!A257</f>
        <v>ADULT CODE TRAY</v>
      </c>
      <c r="B247">
        <f>'Main Data'!B257</f>
        <v>16</v>
      </c>
      <c r="C247" t="str">
        <f>'Main Data'!C257</f>
        <v xml:space="preserve">SODIUM BICARBONATE 8.4% 50MEQ/50ML SYRINGE </v>
      </c>
      <c r="D247">
        <f>'Main Data'!D257</f>
        <v>2</v>
      </c>
      <c r="E247">
        <f>'Main Data'!E257</f>
        <v>42948</v>
      </c>
      <c r="F247">
        <f ca="1">'Main Data'!G257</f>
        <v>179</v>
      </c>
    </row>
    <row r="248" spans="1:6" x14ac:dyDescent="0.25">
      <c r="A248" t="str">
        <f>'Main Data'!A258</f>
        <v>ADULT CODE TRAY</v>
      </c>
      <c r="B248">
        <f>'Main Data'!B258</f>
        <v>17</v>
      </c>
      <c r="C248" t="str">
        <f>'Main Data'!C258</f>
        <v>0.9% SODIUM CHLORIDE FLUSH 10ML SYRINGE</v>
      </c>
      <c r="D248">
        <f>'Main Data'!D258</f>
        <v>3</v>
      </c>
      <c r="E248">
        <f>'Main Data'!E258</f>
        <v>43160</v>
      </c>
      <c r="F248">
        <f ca="1">'Main Data'!G258</f>
        <v>391</v>
      </c>
    </row>
    <row r="249" spans="1:6" x14ac:dyDescent="0.25">
      <c r="A249" t="str">
        <f>'Main Data'!A259</f>
        <v>ADULT CODE TRAY</v>
      </c>
      <c r="B249">
        <f>'Main Data'!B259</f>
        <v>17</v>
      </c>
      <c r="C249" t="str">
        <f>'Main Data'!C259</f>
        <v>ADENOSINE 6MG/2ML VIAL</v>
      </c>
      <c r="D249">
        <f>'Main Data'!D259</f>
        <v>3</v>
      </c>
      <c r="E249">
        <f>'Main Data'!E259</f>
        <v>43131</v>
      </c>
      <c r="F249">
        <f ca="1">'Main Data'!G259</f>
        <v>362</v>
      </c>
    </row>
    <row r="250" spans="1:6" x14ac:dyDescent="0.25">
      <c r="A250" t="str">
        <f>'Main Data'!A260</f>
        <v>ADULT CODE TRAY</v>
      </c>
      <c r="B250">
        <f>'Main Data'!B260</f>
        <v>17</v>
      </c>
      <c r="C250" t="str">
        <f>'Main Data'!C260</f>
        <v xml:space="preserve">AMIODARONE 150MG/3L </v>
      </c>
      <c r="D250">
        <f>'Main Data'!D260</f>
        <v>3</v>
      </c>
      <c r="E250">
        <f>'Main Data'!E260</f>
        <v>43190</v>
      </c>
      <c r="F250">
        <f ca="1">'Main Data'!G260</f>
        <v>421</v>
      </c>
    </row>
    <row r="251" spans="1:6" x14ac:dyDescent="0.25">
      <c r="A251" t="str">
        <f>'Main Data'!A261</f>
        <v>ADULT CODE TRAY</v>
      </c>
      <c r="B251">
        <f>'Main Data'!B261</f>
        <v>17</v>
      </c>
      <c r="C251" t="str">
        <f>'Main Data'!C261</f>
        <v>AMIODARONE 150MG/100ML BAG</v>
      </c>
      <c r="D251">
        <f>'Main Data'!D261</f>
        <v>1</v>
      </c>
      <c r="E251">
        <f>'Main Data'!E261</f>
        <v>42886</v>
      </c>
      <c r="F251">
        <f ca="1">'Main Data'!G261</f>
        <v>117</v>
      </c>
    </row>
    <row r="252" spans="1:6" x14ac:dyDescent="0.25">
      <c r="A252" t="str">
        <f>'Main Data'!A262</f>
        <v>ADULT CODE TRAY</v>
      </c>
      <c r="B252">
        <f>'Main Data'!B262</f>
        <v>17</v>
      </c>
      <c r="C252" t="str">
        <f>'Main Data'!C262</f>
        <v>ATROPINE 1MG/10ML</v>
      </c>
      <c r="D252">
        <f>'Main Data'!D262</f>
        <v>3</v>
      </c>
      <c r="E252">
        <f>'Main Data'!E262</f>
        <v>43040</v>
      </c>
      <c r="F252">
        <f ca="1">'Main Data'!G262</f>
        <v>271</v>
      </c>
    </row>
    <row r="253" spans="1:6" x14ac:dyDescent="0.25">
      <c r="A253" t="str">
        <f>'Main Data'!A264</f>
        <v>ADULT CODE TRAY</v>
      </c>
      <c r="B253">
        <f>'Main Data'!B264</f>
        <v>17</v>
      </c>
      <c r="C253" t="str">
        <f>'Main Data'!C264</f>
        <v xml:space="preserve">DEXTROSE 50% SYRINGE </v>
      </c>
      <c r="D253">
        <f>'Main Data'!D264</f>
        <v>1</v>
      </c>
      <c r="E253">
        <f>'Main Data'!E264</f>
        <v>42826</v>
      </c>
      <c r="F253">
        <f ca="1">'Main Data'!G264</f>
        <v>57</v>
      </c>
    </row>
    <row r="254" spans="1:6" x14ac:dyDescent="0.25">
      <c r="A254" t="str">
        <f>'Main Data'!A265</f>
        <v>ADULT CODE TRAY</v>
      </c>
      <c r="B254">
        <f>'Main Data'!B265</f>
        <v>17</v>
      </c>
      <c r="C254" t="str">
        <f>'Main Data'!C265</f>
        <v>DOPAMINE 400MG/250ML PREMIX BAG</v>
      </c>
      <c r="D254">
        <f>'Main Data'!D265</f>
        <v>1</v>
      </c>
      <c r="E254">
        <f>'Main Data'!E265</f>
        <v>42978</v>
      </c>
      <c r="F254">
        <f ca="1">'Main Data'!G265</f>
        <v>209</v>
      </c>
    </row>
    <row r="255" spans="1:6" x14ac:dyDescent="0.25">
      <c r="A255" t="str">
        <f>'Main Data'!A266</f>
        <v>ADULT CODE TRAY</v>
      </c>
      <c r="B255">
        <f>'Main Data'!B266</f>
        <v>17</v>
      </c>
      <c r="C255" t="str">
        <f>'Main Data'!C266</f>
        <v>EPINEPHRINE 1MG/ML AMPULE</v>
      </c>
      <c r="D255">
        <f>'Main Data'!D266</f>
        <v>3</v>
      </c>
      <c r="E255">
        <f>'Main Data'!E266</f>
        <v>43009</v>
      </c>
      <c r="F255">
        <f ca="1">'Main Data'!G266</f>
        <v>240</v>
      </c>
    </row>
    <row r="256" spans="1:6" x14ac:dyDescent="0.25">
      <c r="A256" t="str">
        <f>'Main Data'!A267</f>
        <v>ADULT CODE TRAY</v>
      </c>
      <c r="B256">
        <f>'Main Data'!B267</f>
        <v>17</v>
      </c>
      <c r="C256" t="str">
        <f>'Main Data'!C267</f>
        <v>EPINEPHRINE 1:10000 10ML SYRINGE</v>
      </c>
      <c r="D256">
        <f>'Main Data'!D267</f>
        <v>10</v>
      </c>
      <c r="E256">
        <f>'Main Data'!E267</f>
        <v>43070</v>
      </c>
      <c r="F256">
        <f ca="1">'Main Data'!G267</f>
        <v>301</v>
      </c>
    </row>
    <row r="257" spans="1:6" x14ac:dyDescent="0.25">
      <c r="A257" t="str">
        <f>'Main Data'!A268</f>
        <v>ADULT CODE TRAY</v>
      </c>
      <c r="B257">
        <f>'Main Data'!B268</f>
        <v>17</v>
      </c>
      <c r="C257" t="str">
        <f>'Main Data'!C268</f>
        <v xml:space="preserve">FILTER STRAW </v>
      </c>
      <c r="D257">
        <f>'Main Data'!D268</f>
        <v>5</v>
      </c>
      <c r="E257">
        <f>'Main Data'!E268</f>
        <v>43646</v>
      </c>
      <c r="F257">
        <f ca="1">'Main Data'!G268</f>
        <v>877</v>
      </c>
    </row>
    <row r="258" spans="1:6" x14ac:dyDescent="0.25">
      <c r="A258" t="str">
        <f>'Main Data'!A269</f>
        <v>ADULT CODE TRAY</v>
      </c>
      <c r="B258">
        <f>'Main Data'!B269</f>
        <v>17</v>
      </c>
      <c r="C258" t="str">
        <f>'Main Data'!C269</f>
        <v xml:space="preserve">LIDOCAINE 100MG/5ML SYRINGE </v>
      </c>
      <c r="D258">
        <f>'Main Data'!D269</f>
        <v>3</v>
      </c>
      <c r="E258">
        <f>'Main Data'!E269</f>
        <v>43160</v>
      </c>
      <c r="F258">
        <f ca="1">'Main Data'!G269</f>
        <v>391</v>
      </c>
    </row>
    <row r="259" spans="1:6" x14ac:dyDescent="0.25">
      <c r="A259" t="str">
        <f>'Main Data'!A270</f>
        <v>ADULT CODE TRAY</v>
      </c>
      <c r="B259">
        <f>'Main Data'!B270</f>
        <v>17</v>
      </c>
      <c r="C259" t="str">
        <f>'Main Data'!C270</f>
        <v xml:space="preserve">MAGNESIUM SULFATE 1GM/2ML VIAL </v>
      </c>
      <c r="D259">
        <f>'Main Data'!D270</f>
        <v>2</v>
      </c>
      <c r="E259">
        <f>'Main Data'!E270</f>
        <v>43131</v>
      </c>
      <c r="F259">
        <f ca="1">'Main Data'!G270</f>
        <v>362</v>
      </c>
    </row>
    <row r="260" spans="1:6" x14ac:dyDescent="0.25">
      <c r="A260" t="str">
        <f>'Main Data'!A271</f>
        <v>ADULT CODE TRAY</v>
      </c>
      <c r="B260">
        <f>'Main Data'!B271</f>
        <v>17</v>
      </c>
      <c r="C260" t="str">
        <f>'Main Data'!C271</f>
        <v xml:space="preserve">NALOXONE 0.4MG/ML VIAL </v>
      </c>
      <c r="D260">
        <f>'Main Data'!D271</f>
        <v>5</v>
      </c>
      <c r="E260">
        <f>'Main Data'!E271</f>
        <v>43008</v>
      </c>
      <c r="F260">
        <f ca="1">'Main Data'!G271</f>
        <v>239</v>
      </c>
    </row>
    <row r="261" spans="1:6" x14ac:dyDescent="0.25">
      <c r="A261" t="str">
        <f>'Main Data'!A272</f>
        <v>ADULT CODE TRAY</v>
      </c>
      <c r="B261">
        <f>'Main Data'!B272</f>
        <v>17</v>
      </c>
      <c r="C261" t="str">
        <f>'Main Data'!C272</f>
        <v>NOREPINEPHRINE 4MG/4ML AMPULE</v>
      </c>
      <c r="D261">
        <f>'Main Data'!D272</f>
        <v>2</v>
      </c>
      <c r="E261">
        <f>'Main Data'!E272</f>
        <v>42978</v>
      </c>
      <c r="F261">
        <f ca="1">'Main Data'!G272</f>
        <v>209</v>
      </c>
    </row>
    <row r="262" spans="1:6" x14ac:dyDescent="0.25">
      <c r="A262" t="str">
        <f>'Main Data'!A273</f>
        <v>ADULT CODE TRAY</v>
      </c>
      <c r="B262">
        <f>'Main Data'!B273</f>
        <v>17</v>
      </c>
      <c r="C262" t="str">
        <f>'Main Data'!C273</f>
        <v xml:space="preserve">SODIUM BICARBONATE 8.4% 50MEQ/50ML SYRINGE </v>
      </c>
      <c r="D262">
        <f>'Main Data'!D273</f>
        <v>2</v>
      </c>
      <c r="E262">
        <f>'Main Data'!E273</f>
        <v>42948</v>
      </c>
      <c r="F262">
        <f ca="1">'Main Data'!G273</f>
        <v>179</v>
      </c>
    </row>
    <row r="263" spans="1:6" x14ac:dyDescent="0.25">
      <c r="A263" t="str">
        <f>'Main Data'!A274</f>
        <v>ADULT CODE TRAY</v>
      </c>
      <c r="B263">
        <f>'Main Data'!B274</f>
        <v>18</v>
      </c>
      <c r="C263" t="str">
        <f>'Main Data'!C274</f>
        <v>0.9% SODIUM CHLORIDE FLUSH 10ML SYRINGE</v>
      </c>
      <c r="D263">
        <f>'Main Data'!D274</f>
        <v>3</v>
      </c>
      <c r="E263" t="str">
        <f>'Main Data'!E274</f>
        <v>????</v>
      </c>
      <c r="F263" t="e">
        <f ca="1">'Main Data'!G274</f>
        <v>#VALUE!</v>
      </c>
    </row>
    <row r="264" spans="1:6" x14ac:dyDescent="0.25">
      <c r="A264" t="str">
        <f>'Main Data'!A275</f>
        <v>ADULT CODE TRAY</v>
      </c>
      <c r="B264">
        <f>'Main Data'!B275</f>
        <v>18</v>
      </c>
      <c r="C264" t="str">
        <f>'Main Data'!C275</f>
        <v>ADENOSINE 6MG/2ML VIAL</v>
      </c>
      <c r="D264">
        <f>'Main Data'!D275</f>
        <v>3</v>
      </c>
      <c r="E264">
        <f>'Main Data'!E275</f>
        <v>43131</v>
      </c>
      <c r="F264">
        <f ca="1">'Main Data'!G275</f>
        <v>362</v>
      </c>
    </row>
    <row r="265" spans="1:6" x14ac:dyDescent="0.25">
      <c r="A265" t="str">
        <f>'Main Data'!A276</f>
        <v>ADULT CODE TRAY</v>
      </c>
      <c r="B265">
        <f>'Main Data'!B276</f>
        <v>18</v>
      </c>
      <c r="C265" t="str">
        <f>'Main Data'!C276</f>
        <v xml:space="preserve">AMIODARONE 150MG/3L </v>
      </c>
      <c r="D265">
        <f>'Main Data'!D276</f>
        <v>3</v>
      </c>
      <c r="E265">
        <f>'Main Data'!E276</f>
        <v>42794</v>
      </c>
      <c r="F265">
        <f ca="1">'Main Data'!G276</f>
        <v>25</v>
      </c>
    </row>
    <row r="266" spans="1:6" x14ac:dyDescent="0.25">
      <c r="A266" t="str">
        <f>'Main Data'!A277</f>
        <v>ADULT CODE TRAY</v>
      </c>
      <c r="B266">
        <f>'Main Data'!B277</f>
        <v>18</v>
      </c>
      <c r="C266" t="str">
        <f>'Main Data'!C277</f>
        <v>AMIODARONE 150MG/100ML BAG</v>
      </c>
      <c r="D266">
        <f>'Main Data'!D277</f>
        <v>1</v>
      </c>
      <c r="E266">
        <f>'Main Data'!E277</f>
        <v>43220</v>
      </c>
      <c r="F266">
        <f ca="1">'Main Data'!G277</f>
        <v>451</v>
      </c>
    </row>
    <row r="267" spans="1:6" x14ac:dyDescent="0.25">
      <c r="A267" t="str">
        <f>'Main Data'!A278</f>
        <v>ADULT CODE TRAY</v>
      </c>
      <c r="B267">
        <f>'Main Data'!B278</f>
        <v>18</v>
      </c>
      <c r="C267" t="str">
        <f>'Main Data'!C278</f>
        <v>ATROPINE 1MG/10ML</v>
      </c>
      <c r="D267">
        <f>'Main Data'!D278</f>
        <v>3</v>
      </c>
      <c r="E267">
        <f>'Main Data'!E278</f>
        <v>43040</v>
      </c>
      <c r="F267">
        <f ca="1">'Main Data'!G278</f>
        <v>271</v>
      </c>
    </row>
    <row r="268" spans="1:6" x14ac:dyDescent="0.25">
      <c r="A268" t="str">
        <f>'Main Data'!A279</f>
        <v>ADULT CODE TRAY</v>
      </c>
      <c r="B268">
        <f>'Main Data'!B279</f>
        <v>18</v>
      </c>
      <c r="C268" t="str">
        <f>'Main Data'!C279</f>
        <v>CALCIUM CHLORIDE 10% 1GM/10ML VIAL</v>
      </c>
      <c r="D268">
        <f>'Main Data'!D279</f>
        <v>1</v>
      </c>
      <c r="E268">
        <f>'Main Data'!E279</f>
        <v>43100</v>
      </c>
      <c r="F268">
        <f ca="1">'Main Data'!G279</f>
        <v>331</v>
      </c>
    </row>
    <row r="269" spans="1:6" x14ac:dyDescent="0.25">
      <c r="A269" t="str">
        <f>'Main Data'!A281</f>
        <v>ADULT CODE TRAY</v>
      </c>
      <c r="B269">
        <f>'Main Data'!B281</f>
        <v>18</v>
      </c>
      <c r="C269" t="str">
        <f>'Main Data'!C281</f>
        <v>DOPAMINE 400MG/250ML PREMIX BAG</v>
      </c>
      <c r="D269">
        <f>'Main Data'!D281</f>
        <v>1</v>
      </c>
      <c r="E269">
        <f>'Main Data'!E281</f>
        <v>43069</v>
      </c>
      <c r="F269">
        <f ca="1">'Main Data'!G281</f>
        <v>300</v>
      </c>
    </row>
    <row r="270" spans="1:6" x14ac:dyDescent="0.25">
      <c r="A270" t="str">
        <f>'Main Data'!A282</f>
        <v>ADULT CODE TRAY</v>
      </c>
      <c r="B270">
        <f>'Main Data'!B282</f>
        <v>18</v>
      </c>
      <c r="C270" t="str">
        <f>'Main Data'!C282</f>
        <v>EPINEPHRINE 1MG/ML AMPULE</v>
      </c>
      <c r="D270">
        <f>'Main Data'!D282</f>
        <v>3</v>
      </c>
      <c r="E270">
        <f>'Main Data'!E282</f>
        <v>43009</v>
      </c>
      <c r="F270">
        <f ca="1">'Main Data'!G282</f>
        <v>240</v>
      </c>
    </row>
    <row r="271" spans="1:6" x14ac:dyDescent="0.25">
      <c r="A271" t="str">
        <f>'Main Data'!A283</f>
        <v>ADULT CODE TRAY</v>
      </c>
      <c r="B271">
        <f>'Main Data'!B283</f>
        <v>18</v>
      </c>
      <c r="C271" t="str">
        <f>'Main Data'!C283</f>
        <v>EPINEPHRINE 1:10000 10ML SYRINGE</v>
      </c>
      <c r="D271">
        <f>'Main Data'!D283</f>
        <v>10</v>
      </c>
      <c r="E271">
        <f>'Main Data'!E283</f>
        <v>42856</v>
      </c>
      <c r="F271">
        <f ca="1">'Main Data'!G283</f>
        <v>87</v>
      </c>
    </row>
    <row r="272" spans="1:6" x14ac:dyDescent="0.25">
      <c r="A272" t="str">
        <f>'Main Data'!A284</f>
        <v>ADULT CODE TRAY</v>
      </c>
      <c r="B272">
        <f>'Main Data'!B284</f>
        <v>18</v>
      </c>
      <c r="C272" t="str">
        <f>'Main Data'!C284</f>
        <v xml:space="preserve">FILTER STRAW </v>
      </c>
      <c r="D272">
        <f>'Main Data'!D284</f>
        <v>5</v>
      </c>
      <c r="E272">
        <f>'Main Data'!E284</f>
        <v>43646</v>
      </c>
      <c r="F272">
        <f ca="1">'Main Data'!G284</f>
        <v>877</v>
      </c>
    </row>
    <row r="273" spans="1:6" x14ac:dyDescent="0.25">
      <c r="A273" t="str">
        <f>'Main Data'!A285</f>
        <v>ADULT CODE TRAY</v>
      </c>
      <c r="B273">
        <f>'Main Data'!B285</f>
        <v>18</v>
      </c>
      <c r="C273" t="str">
        <f>'Main Data'!C285</f>
        <v xml:space="preserve">LIDOCAINE 100MG/5ML SYRINGE </v>
      </c>
      <c r="D273">
        <f>'Main Data'!D285</f>
        <v>3</v>
      </c>
      <c r="E273">
        <f>'Main Data'!E285</f>
        <v>43191</v>
      </c>
      <c r="F273">
        <f ca="1">'Main Data'!G285</f>
        <v>422</v>
      </c>
    </row>
    <row r="274" spans="1:6" x14ac:dyDescent="0.25">
      <c r="A274" t="str">
        <f>'Main Data'!A286</f>
        <v>ADULT CODE TRAY</v>
      </c>
      <c r="B274">
        <f>'Main Data'!B286</f>
        <v>18</v>
      </c>
      <c r="C274" t="str">
        <f>'Main Data'!C286</f>
        <v xml:space="preserve">MAGNESIUM SULFATE 1GM/2ML VIAL </v>
      </c>
      <c r="D274">
        <f>'Main Data'!D286</f>
        <v>2</v>
      </c>
      <c r="E274">
        <f>'Main Data'!E286</f>
        <v>43131</v>
      </c>
      <c r="F274">
        <f ca="1">'Main Data'!G286</f>
        <v>362</v>
      </c>
    </row>
    <row r="275" spans="1:6" x14ac:dyDescent="0.25">
      <c r="A275" t="str">
        <f>'Main Data'!A287</f>
        <v>ADULT CODE TRAY</v>
      </c>
      <c r="B275">
        <f>'Main Data'!B287</f>
        <v>18</v>
      </c>
      <c r="C275" t="str">
        <f>'Main Data'!C287</f>
        <v xml:space="preserve">NALOXONE 0.4MG/ML VIAL </v>
      </c>
      <c r="D275">
        <f>'Main Data'!D287</f>
        <v>5</v>
      </c>
      <c r="E275">
        <f>'Main Data'!E287</f>
        <v>43008</v>
      </c>
      <c r="F275">
        <f ca="1">'Main Data'!G287</f>
        <v>239</v>
      </c>
    </row>
    <row r="276" spans="1:6" x14ac:dyDescent="0.25">
      <c r="A276" t="str">
        <f>'Main Data'!A288</f>
        <v>ADULT CODE TRAY</v>
      </c>
      <c r="B276">
        <f>'Main Data'!B288</f>
        <v>18</v>
      </c>
      <c r="C276" t="str">
        <f>'Main Data'!C288</f>
        <v>NOREPINEPHRINE 4MG/4ML AMPULE</v>
      </c>
      <c r="D276">
        <f>'Main Data'!D288</f>
        <v>2</v>
      </c>
      <c r="E276">
        <f>'Main Data'!E288</f>
        <v>42916</v>
      </c>
      <c r="F276">
        <f ca="1">'Main Data'!G288</f>
        <v>147</v>
      </c>
    </row>
    <row r="277" spans="1:6" x14ac:dyDescent="0.25">
      <c r="A277" t="str">
        <f>'Main Data'!A289</f>
        <v>ADULT CODE TRAY</v>
      </c>
      <c r="B277">
        <f>'Main Data'!B289</f>
        <v>18</v>
      </c>
      <c r="C277" t="str">
        <f>'Main Data'!C289</f>
        <v xml:space="preserve">SODIUM BICARBONATE 8.4% 50MEQ/50ML SYRINGE </v>
      </c>
      <c r="D277">
        <f>'Main Data'!D289</f>
        <v>2</v>
      </c>
      <c r="E277">
        <f>'Main Data'!E289</f>
        <v>43221</v>
      </c>
      <c r="F277">
        <f ca="1">'Main Data'!G289</f>
        <v>452</v>
      </c>
    </row>
    <row r="278" spans="1:6" x14ac:dyDescent="0.25">
      <c r="A278" t="str">
        <f>'Main Data'!A290</f>
        <v>ANESTHESIA/AIRWAY</v>
      </c>
      <c r="B278">
        <f>'Main Data'!B290</f>
        <v>1</v>
      </c>
      <c r="C278" t="str">
        <f>'Main Data'!C290</f>
        <v>0.9% NaCl INJ 10ML</v>
      </c>
      <c r="D278">
        <f>'Main Data'!D290</f>
        <v>9</v>
      </c>
      <c r="E278">
        <f>'Main Data'!E290</f>
        <v>0</v>
      </c>
      <c r="F278">
        <f ca="1">'Main Data'!G290</f>
        <v>-42769</v>
      </c>
    </row>
    <row r="279" spans="1:6" x14ac:dyDescent="0.25">
      <c r="A279" t="str">
        <f>'Main Data'!A291</f>
        <v>ANESTHESIA/AIRWAY</v>
      </c>
      <c r="B279">
        <f>'Main Data'!B291</f>
        <v>1</v>
      </c>
      <c r="C279" t="str">
        <f>'Main Data'!C291</f>
        <v>OXYMETAZOLINE NASAL SPRAY 0.05</v>
      </c>
      <c r="D279">
        <f>'Main Data'!D291</f>
        <v>2</v>
      </c>
      <c r="E279">
        <f>'Main Data'!E291</f>
        <v>0</v>
      </c>
      <c r="F279">
        <f ca="1">'Main Data'!G291</f>
        <v>-42769</v>
      </c>
    </row>
    <row r="280" spans="1:6" x14ac:dyDescent="0.25">
      <c r="A280" t="str">
        <f>'Main Data'!A292</f>
        <v>ANESTHESIA/AIRWAY</v>
      </c>
      <c r="B280">
        <f>'Main Data'!B292</f>
        <v>1</v>
      </c>
      <c r="C280" t="str">
        <f>'Main Data'!C292</f>
        <v xml:space="preserve">LIDOCAINE 2% 5ML JELLY </v>
      </c>
      <c r="D280">
        <f>'Main Data'!D292</f>
        <v>9</v>
      </c>
      <c r="E280">
        <f>'Main Data'!E292</f>
        <v>43220</v>
      </c>
      <c r="F280">
        <f ca="1">'Main Data'!G292</f>
        <v>451</v>
      </c>
    </row>
    <row r="281" spans="1:6" x14ac:dyDescent="0.25">
      <c r="A281" t="str">
        <f>'Main Data'!A293</f>
        <v>ANESTHESIA/AIRWAY</v>
      </c>
      <c r="B281">
        <f>'Main Data'!B293</f>
        <v>1</v>
      </c>
      <c r="C281" t="str">
        <f>'Main Data'!C293</f>
        <v>LIDOCAINE OINT 5% 35G</v>
      </c>
      <c r="D281">
        <f>'Main Data'!D293</f>
        <v>1</v>
      </c>
      <c r="E281">
        <f>'Main Data'!E293</f>
        <v>43281</v>
      </c>
      <c r="F281">
        <f ca="1">'Main Data'!G293</f>
        <v>512</v>
      </c>
    </row>
    <row r="282" spans="1:6" x14ac:dyDescent="0.25">
      <c r="A282" t="str">
        <f>'Main Data'!A294</f>
        <v>ANESTHESIA/AIRWAY</v>
      </c>
      <c r="B282">
        <f>'Main Data'!B294</f>
        <v>1</v>
      </c>
      <c r="C282" t="str">
        <f>'Main Data'!C294</f>
        <v>LIDOCAINE TOPICAL 20%</v>
      </c>
      <c r="D282">
        <f>'Main Data'!D294</f>
        <v>2</v>
      </c>
      <c r="E282">
        <f>'Main Data'!E294</f>
        <v>43240</v>
      </c>
      <c r="F282">
        <f ca="1">'Main Data'!G294</f>
        <v>471</v>
      </c>
    </row>
    <row r="283" spans="1:6" x14ac:dyDescent="0.25">
      <c r="A283" t="str">
        <f>'Main Data'!A295</f>
        <v>ANESTHESIA/AIRWAY</v>
      </c>
      <c r="B283">
        <f>'Main Data'!B295</f>
        <v>1</v>
      </c>
      <c r="C283" t="str">
        <f>'Main Data'!C295</f>
        <v>LACRI LUBE OINTMENT</v>
      </c>
      <c r="D283">
        <f>'Main Data'!D295</f>
        <v>3</v>
      </c>
      <c r="E283">
        <f>'Main Data'!E295</f>
        <v>0</v>
      </c>
      <c r="F283">
        <f ca="1">'Main Data'!G295</f>
        <v>-42769</v>
      </c>
    </row>
    <row r="284" spans="1:6" x14ac:dyDescent="0.25">
      <c r="A284" t="str">
        <f>'Main Data'!A296</f>
        <v>ANESTHESIA/AIRWAY</v>
      </c>
      <c r="B284">
        <f>'Main Data'!B296</f>
        <v>1</v>
      </c>
      <c r="C284" t="str">
        <f>'Main Data'!C296</f>
        <v xml:space="preserve">LIDOCAINE 2% 20ML VIAL </v>
      </c>
      <c r="D284">
        <f>'Main Data'!D296</f>
        <v>2</v>
      </c>
      <c r="E284">
        <f>'Main Data'!E296</f>
        <v>43646</v>
      </c>
      <c r="F284">
        <f ca="1">'Main Data'!G296</f>
        <v>877</v>
      </c>
    </row>
    <row r="285" spans="1:6" x14ac:dyDescent="0.25">
      <c r="A285" t="str">
        <f>'Main Data'!A298</f>
        <v>ANESTHESIA/AIRWAY</v>
      </c>
      <c r="B285">
        <f>'Main Data'!B298</f>
        <v>1</v>
      </c>
      <c r="C285" t="str">
        <f>'Main Data'!C298</f>
        <v>KETOROLAC INJ 30MG/ML</v>
      </c>
      <c r="D285">
        <f>'Main Data'!D298</f>
        <v>9</v>
      </c>
      <c r="E285">
        <f>'Main Data'!E298</f>
        <v>0</v>
      </c>
      <c r="F285">
        <f ca="1">'Main Data'!G298</f>
        <v>-42769</v>
      </c>
    </row>
    <row r="286" spans="1:6" x14ac:dyDescent="0.25">
      <c r="A286" t="str">
        <f>'Main Data'!A299</f>
        <v>ANESTHESIA/AIRWAY</v>
      </c>
      <c r="B286">
        <f>'Main Data'!B299</f>
        <v>1</v>
      </c>
      <c r="C286" t="str">
        <f>'Main Data'!C299</f>
        <v>EDROPHONIUM INJ 150MG/15ML</v>
      </c>
      <c r="D286">
        <f>'Main Data'!D299</f>
        <v>3</v>
      </c>
      <c r="E286">
        <f>'Main Data'!E299</f>
        <v>0</v>
      </c>
      <c r="F286">
        <f ca="1">'Main Data'!G299</f>
        <v>-42769</v>
      </c>
    </row>
    <row r="287" spans="1:6" x14ac:dyDescent="0.25">
      <c r="A287" t="str">
        <f>'Main Data'!A300</f>
        <v>ANESTHESIA/AIRWAY</v>
      </c>
      <c r="B287">
        <f>'Main Data'!B300</f>
        <v>1</v>
      </c>
      <c r="C287" t="str">
        <f>'Main Data'!C300</f>
        <v>LABETALOL INJ 20MG/14ML SYRINGE</v>
      </c>
      <c r="D287">
        <f>'Main Data'!D300</f>
        <v>3</v>
      </c>
      <c r="E287">
        <f>'Main Data'!E300</f>
        <v>0</v>
      </c>
      <c r="F287">
        <f ca="1">'Main Data'!G300</f>
        <v>-42769</v>
      </c>
    </row>
    <row r="288" spans="1:6" x14ac:dyDescent="0.25">
      <c r="A288" t="str">
        <f>'Main Data'!A301</f>
        <v>ANESTHESIA/AIRWAY</v>
      </c>
      <c r="B288">
        <f>'Main Data'!B301</f>
        <v>1</v>
      </c>
      <c r="C288" t="str">
        <f>'Main Data'!C301</f>
        <v>BUPIVICAINE 0.5% 30ML</v>
      </c>
      <c r="D288">
        <f>'Main Data'!D301</f>
        <v>3</v>
      </c>
      <c r="E288">
        <f>'Main Data'!E301</f>
        <v>0</v>
      </c>
      <c r="F288">
        <f ca="1">'Main Data'!G301</f>
        <v>-42769</v>
      </c>
    </row>
    <row r="289" spans="1:6" x14ac:dyDescent="0.25">
      <c r="A289" t="str">
        <f>'Main Data'!A302</f>
        <v>ANESTHESIA/AIRWAY</v>
      </c>
      <c r="B289">
        <f>'Main Data'!B302</f>
        <v>1</v>
      </c>
      <c r="C289" t="str">
        <f>'Main Data'!C302</f>
        <v>OXYTOCIN INJ 10 UNITS/ML</v>
      </c>
      <c r="D289">
        <f>'Main Data'!D302</f>
        <v>6</v>
      </c>
      <c r="E289">
        <f>'Main Data'!E302</f>
        <v>0</v>
      </c>
      <c r="F289">
        <f ca="1">'Main Data'!G302</f>
        <v>-42769</v>
      </c>
    </row>
    <row r="290" spans="1:6" x14ac:dyDescent="0.25">
      <c r="A290" t="str">
        <f>'Main Data'!A303</f>
        <v>ANESTHESIA/AIRWAY</v>
      </c>
      <c r="B290">
        <f>'Main Data'!B303</f>
        <v>1</v>
      </c>
      <c r="C290" t="str">
        <f>'Main Data'!C303</f>
        <v>EPHEDRINE 25MG/5ML SYRINGE</v>
      </c>
      <c r="D290">
        <f>'Main Data'!D303</f>
        <v>3</v>
      </c>
      <c r="E290">
        <f>'Main Data'!E303</f>
        <v>0</v>
      </c>
      <c r="F290">
        <f ca="1">'Main Data'!G303</f>
        <v>-42769</v>
      </c>
    </row>
    <row r="291" spans="1:6" x14ac:dyDescent="0.25">
      <c r="A291" t="str">
        <f>'Main Data'!A304</f>
        <v>ANESTHESIA/AIRWAY</v>
      </c>
      <c r="B291">
        <f>'Main Data'!B304</f>
        <v>1</v>
      </c>
      <c r="C291" t="str">
        <f>'Main Data'!C304</f>
        <v>PHENYLEPHRINE INJ 10MG/ML</v>
      </c>
      <c r="D291">
        <f>'Main Data'!D304</f>
        <v>2</v>
      </c>
      <c r="E291">
        <f>'Main Data'!E304</f>
        <v>0</v>
      </c>
      <c r="F291">
        <f ca="1">'Main Data'!G304</f>
        <v>-42769</v>
      </c>
    </row>
    <row r="292" spans="1:6" x14ac:dyDescent="0.25">
      <c r="A292" t="str">
        <f>'Main Data'!A305</f>
        <v>ANESTHESIA/AIRWAY</v>
      </c>
      <c r="B292">
        <f>'Main Data'!B305</f>
        <v>1</v>
      </c>
      <c r="C292" t="str">
        <f>'Main Data'!C305</f>
        <v>VECURONIUM INJ 10MG VIAL</v>
      </c>
      <c r="D292">
        <f>'Main Data'!D305</f>
        <v>5</v>
      </c>
      <c r="E292">
        <f>'Main Data'!E305</f>
        <v>0</v>
      </c>
      <c r="F292">
        <f ca="1">'Main Data'!G305</f>
        <v>-42769</v>
      </c>
    </row>
    <row r="293" spans="1:6" x14ac:dyDescent="0.25">
      <c r="A293" t="str">
        <f>'Main Data'!A306</f>
        <v>ANESTHESIA/AIRWAY</v>
      </c>
      <c r="B293">
        <f>'Main Data'!B306</f>
        <v>1</v>
      </c>
      <c r="C293" t="str">
        <f>'Main Data'!C306</f>
        <v>GLYCOPYRROLATE INJ 0.2MG 1MG VIAL</v>
      </c>
      <c r="D293">
        <f>'Main Data'!D306</f>
        <v>10</v>
      </c>
      <c r="E293">
        <f>'Main Data'!E306</f>
        <v>42885</v>
      </c>
      <c r="F293">
        <f ca="1">'Main Data'!G306</f>
        <v>116</v>
      </c>
    </row>
    <row r="294" spans="1:6" x14ac:dyDescent="0.25">
      <c r="A294" t="str">
        <f>'Main Data'!A307</f>
        <v>ANESTHESIA/AIRWAY</v>
      </c>
      <c r="B294">
        <f>'Main Data'!B307</f>
        <v>1</v>
      </c>
      <c r="C294" t="str">
        <f>'Main Data'!C307</f>
        <v xml:space="preserve">BUPIVACAINE 0.25% OF 30ML </v>
      </c>
      <c r="D294">
        <f>'Main Data'!D307</f>
        <v>2</v>
      </c>
      <c r="E294">
        <f>'Main Data'!E307</f>
        <v>0</v>
      </c>
      <c r="F294">
        <f ca="1">'Main Data'!G307</f>
        <v>-42769</v>
      </c>
    </row>
    <row r="295" spans="1:6" x14ac:dyDescent="0.25">
      <c r="A295" t="str">
        <f>'Main Data'!A308</f>
        <v>ANESTHESIA/AIRWAY</v>
      </c>
      <c r="B295">
        <f>'Main Data'!B308</f>
        <v>1</v>
      </c>
      <c r="C295" t="str">
        <f>'Main Data'!C308</f>
        <v>EPHEDRINE 50MG/ML 1ML VIAL</v>
      </c>
      <c r="D295">
        <f>'Main Data'!D308</f>
        <v>3</v>
      </c>
      <c r="E295">
        <f>'Main Data'!E308</f>
        <v>0</v>
      </c>
      <c r="F295">
        <f ca="1">'Main Data'!G308</f>
        <v>-42769</v>
      </c>
    </row>
    <row r="296" spans="1:6" x14ac:dyDescent="0.25">
      <c r="A296" t="str">
        <f>'Main Data'!A309</f>
        <v>ANESTHESIA/AIRWAY</v>
      </c>
      <c r="B296">
        <f>'Main Data'!B309</f>
        <v>1</v>
      </c>
      <c r="C296" t="str">
        <f>'Main Data'!C309</f>
        <v>DEXAMETHASONE 4MG/1ML INJ</v>
      </c>
      <c r="D296">
        <f>'Main Data'!D309</f>
        <v>7</v>
      </c>
      <c r="E296">
        <f>'Main Data'!E309</f>
        <v>0</v>
      </c>
      <c r="F296">
        <f ca="1">'Main Data'!G309</f>
        <v>-42769</v>
      </c>
    </row>
    <row r="297" spans="1:6" x14ac:dyDescent="0.25">
      <c r="A297" t="str">
        <f>'Main Data'!A310</f>
        <v>ANESTHESIA/AIRWAY</v>
      </c>
      <c r="B297">
        <f>'Main Data'!B310</f>
        <v>1</v>
      </c>
      <c r="C297" t="str">
        <f>'Main Data'!C310</f>
        <v>ROCURONIUM 10MG/ML 5ML VIAL</v>
      </c>
      <c r="D297">
        <f>'Main Data'!D310</f>
        <v>4</v>
      </c>
      <c r="E297">
        <f>'Main Data'!E310</f>
        <v>0</v>
      </c>
      <c r="F297">
        <f ca="1">'Main Data'!G310</f>
        <v>-42769</v>
      </c>
    </row>
    <row r="298" spans="1:6" x14ac:dyDescent="0.25">
      <c r="A298" t="str">
        <f>'Main Data'!A311</f>
        <v>ANESTHESIA/AIRWAY</v>
      </c>
      <c r="B298">
        <f>'Main Data'!B311</f>
        <v>1</v>
      </c>
      <c r="C298" t="str">
        <f>'Main Data'!C311</f>
        <v>DIPHENHYDRAMINE 50MG 1ML INJ</v>
      </c>
      <c r="D298">
        <f>'Main Data'!D311</f>
        <v>6</v>
      </c>
      <c r="E298">
        <f>'Main Data'!E312</f>
        <v>0</v>
      </c>
      <c r="F298">
        <f ca="1">'Main Data'!G312</f>
        <v>-42769</v>
      </c>
    </row>
    <row r="299" spans="1:6" x14ac:dyDescent="0.25">
      <c r="A299" t="str">
        <f>'Main Data'!A312</f>
        <v>ANESTHESIA/AIRWAY</v>
      </c>
      <c r="B299">
        <f>'Main Data'!B312</f>
        <v>1</v>
      </c>
      <c r="C299" t="str">
        <f>'Main Data'!C312</f>
        <v>CEFAZOLINE 1GM VIAL</v>
      </c>
      <c r="D299">
        <f>'Main Data'!D312</f>
        <v>6</v>
      </c>
      <c r="E299">
        <f>'Main Data'!E313</f>
        <v>0</v>
      </c>
      <c r="F299">
        <f ca="1">'Main Data'!G313</f>
        <v>-42769</v>
      </c>
    </row>
    <row r="300" spans="1:6" x14ac:dyDescent="0.25">
      <c r="A300" t="str">
        <f>'Main Data'!A313</f>
        <v>ANESTHESIA/AIRWAY</v>
      </c>
      <c r="B300">
        <f>'Main Data'!B313</f>
        <v>1</v>
      </c>
      <c r="C300" t="str">
        <f>'Main Data'!C313</f>
        <v>PHENYLEPHRINE1 MG/10ML SYRINGE</v>
      </c>
      <c r="D300">
        <f>'Main Data'!D313</f>
        <v>2</v>
      </c>
      <c r="E300">
        <f>'Main Data'!E314</f>
        <v>43615</v>
      </c>
      <c r="F300">
        <f ca="1">'Main Data'!G314</f>
        <v>846</v>
      </c>
    </row>
    <row r="301" spans="1:6" x14ac:dyDescent="0.25">
      <c r="A301" t="str">
        <f>'Main Data'!A315</f>
        <v>ANESTHESIA/AIRWAY</v>
      </c>
      <c r="B301">
        <f>'Main Data'!B315</f>
        <v>1</v>
      </c>
      <c r="C301" t="str">
        <f>'Main Data'!C315</f>
        <v>NEOSTIGMINE 10MG/10ML VIAL</v>
      </c>
      <c r="D301">
        <f>'Main Data'!D315</f>
        <v>5</v>
      </c>
      <c r="E301">
        <f>'Main Data'!E316</f>
        <v>42916</v>
      </c>
      <c r="F301">
        <f ca="1">'Main Data'!G316</f>
        <v>147</v>
      </c>
    </row>
    <row r="302" spans="1:6" x14ac:dyDescent="0.25">
      <c r="A302" t="str">
        <f>'Main Data'!A316</f>
        <v>ANESTHESIA/AIRWAY</v>
      </c>
      <c r="B302">
        <f>'Main Data'!B316</f>
        <v>1</v>
      </c>
      <c r="C302" t="str">
        <f>'Main Data'!C316</f>
        <v xml:space="preserve">LIDOCAINE 4% 50ML TOPICAL </v>
      </c>
      <c r="D302">
        <f>'Main Data'!D316</f>
        <v>2</v>
      </c>
      <c r="E302">
        <f>'Main Data'!E317</f>
        <v>0</v>
      </c>
      <c r="F302">
        <f ca="1">'Main Data'!G317</f>
        <v>-42769</v>
      </c>
    </row>
    <row r="303" spans="1:6" x14ac:dyDescent="0.25">
      <c r="A303" t="str">
        <f>'Main Data'!A317</f>
        <v>ANESTHESIA/AIRWAY</v>
      </c>
      <c r="B303">
        <f>'Main Data'!B317</f>
        <v>1</v>
      </c>
      <c r="C303" t="str">
        <f>'Main Data'!C317</f>
        <v xml:space="preserve">ATROPINE 1MG/ML VIAL </v>
      </c>
      <c r="D303">
        <f>'Main Data'!D317</f>
        <v>0</v>
      </c>
      <c r="E303">
        <f>'Main Data'!E318</f>
        <v>0</v>
      </c>
      <c r="F303">
        <f ca="1">'Main Data'!G318</f>
        <v>-42769</v>
      </c>
    </row>
    <row r="304" spans="1:6" x14ac:dyDescent="0.25">
      <c r="A304" t="str">
        <f>'Main Data'!A318</f>
        <v>ANESTHESIA/AIRWAY</v>
      </c>
      <c r="B304">
        <f>'Main Data'!B318</f>
        <v>1</v>
      </c>
      <c r="C304" t="str">
        <f>'Main Data'!C318</f>
        <v xml:space="preserve">METOCLOPRAMIDE 10MG/2ML VIAL </v>
      </c>
      <c r="D304">
        <f>'Main Data'!D318</f>
        <v>5</v>
      </c>
      <c r="E304">
        <f>'Main Data'!E319</f>
        <v>0</v>
      </c>
      <c r="F304">
        <f ca="1">'Main Data'!G319</f>
        <v>-42769</v>
      </c>
    </row>
    <row r="305" spans="1:6" x14ac:dyDescent="0.25">
      <c r="A305" t="str">
        <f>'Main Data'!A319</f>
        <v>ANESTHESIA/AIRWAY</v>
      </c>
      <c r="B305">
        <f>'Main Data'!B319</f>
        <v>1</v>
      </c>
      <c r="C305" t="str">
        <f>'Main Data'!C319</f>
        <v>SUCCINYLCHOLINE 4MG/2ML INJ</v>
      </c>
      <c r="D305">
        <f>'Main Data'!D319</f>
        <v>2</v>
      </c>
      <c r="E305" t="e">
        <f>'Main Data'!#REF!</f>
        <v>#REF!</v>
      </c>
      <c r="F305" t="e">
        <f>'Main Data'!#REF!</f>
        <v>#REF!</v>
      </c>
    </row>
    <row r="306" spans="1:6" x14ac:dyDescent="0.25">
      <c r="A306" t="str">
        <f>'Main Data'!A320</f>
        <v>ANESTHESIA/AIRWAY</v>
      </c>
      <c r="B306">
        <f>'Main Data'!B320</f>
        <v>1</v>
      </c>
      <c r="C306" t="str">
        <f>'Main Data'!C320</f>
        <v>ONDANSETRON 4MG/2ML INJ</v>
      </c>
      <c r="D306">
        <f>'Main Data'!D320</f>
        <v>5</v>
      </c>
      <c r="E306">
        <f>'Main Data'!E320</f>
        <v>0</v>
      </c>
      <c r="F306">
        <f ca="1">'Main Data'!G320</f>
        <v>-42769</v>
      </c>
    </row>
    <row r="307" spans="1:6" x14ac:dyDescent="0.25">
      <c r="A307" t="str">
        <f>'Main Data'!A321</f>
        <v>ANESTHESIA/AIRWAY</v>
      </c>
      <c r="B307">
        <f>'Main Data'!B321</f>
        <v>1</v>
      </c>
      <c r="C307" t="str">
        <f>'Main Data'!C321</f>
        <v xml:space="preserve">VENTOLIN INHALER </v>
      </c>
      <c r="D307">
        <f>'Main Data'!D321</f>
        <v>1</v>
      </c>
      <c r="E307">
        <f>'Main Data'!E321</f>
        <v>43069</v>
      </c>
      <c r="F307">
        <f ca="1">'Main Data'!G321</f>
        <v>300</v>
      </c>
    </row>
    <row r="308" spans="1:6" x14ac:dyDescent="0.25">
      <c r="A308" t="str">
        <f>'Main Data'!A322</f>
        <v>ANESTHESIA/AIRWAY</v>
      </c>
      <c r="B308">
        <f>'Main Data'!B322</f>
        <v>1</v>
      </c>
      <c r="C308" t="str">
        <f>'Main Data'!C322</f>
        <v>TOPEX (BENZOCAINE 20% SPRAY)</v>
      </c>
      <c r="D308">
        <f>'Main Data'!D322</f>
        <v>1</v>
      </c>
      <c r="E308">
        <f>'Main Data'!E322</f>
        <v>0</v>
      </c>
      <c r="F308">
        <f ca="1">'Main Data'!G322</f>
        <v>-42769</v>
      </c>
    </row>
    <row r="309" spans="1:6" x14ac:dyDescent="0.25">
      <c r="A309" t="str">
        <f>'Main Data'!A323</f>
        <v>ANESTHESIA/AIRWAY</v>
      </c>
      <c r="B309">
        <f>'Main Data'!B323</f>
        <v>1</v>
      </c>
      <c r="C309" t="str">
        <f>'Main Data'!C323</f>
        <v>PROPOFOL 200MG/20ML</v>
      </c>
      <c r="D309">
        <f>'Main Data'!D323</f>
        <v>6</v>
      </c>
      <c r="E309">
        <f>'Main Data'!E323</f>
        <v>0</v>
      </c>
      <c r="F309">
        <f ca="1">'Main Data'!G323</f>
        <v>-42769</v>
      </c>
    </row>
    <row r="310" spans="1:6" x14ac:dyDescent="0.25">
      <c r="A310" t="str">
        <f>'Main Data'!A324</f>
        <v>ANESTHESIA/AIRWAY</v>
      </c>
      <c r="B310">
        <f>'Main Data'!B324</f>
        <v>1</v>
      </c>
      <c r="C310" t="str">
        <f>'Main Data'!C324</f>
        <v>SUPRANE 240ML (DESFLURANE)</v>
      </c>
      <c r="D310">
        <f>'Main Data'!D324</f>
        <v>1</v>
      </c>
      <c r="E310">
        <f>'Main Data'!E324</f>
        <v>0</v>
      </c>
      <c r="F310">
        <f ca="1">'Main Data'!G324</f>
        <v>-42769</v>
      </c>
    </row>
    <row r="311" spans="1:6" x14ac:dyDescent="0.25">
      <c r="A311" t="str">
        <f>'Main Data'!A325</f>
        <v>ANESTHESIA/AIRWAY</v>
      </c>
      <c r="B311">
        <f>'Main Data'!B325</f>
        <v>1</v>
      </c>
      <c r="C311" t="str">
        <f>'Main Data'!C325</f>
        <v>0.9% NACL FLUSH 10CC SYRINGE</v>
      </c>
      <c r="D311">
        <f>'Main Data'!D325</f>
        <v>2</v>
      </c>
      <c r="E311">
        <f>'Main Data'!E325</f>
        <v>0</v>
      </c>
      <c r="F311">
        <f ca="1">'Main Data'!G325</f>
        <v>-42769</v>
      </c>
    </row>
    <row r="312" spans="1:6" x14ac:dyDescent="0.25">
      <c r="A312" t="str">
        <f>'Main Data'!A326</f>
        <v xml:space="preserve">DIAGNOSTIC/CT/MRI EMERGENCY MED KIT </v>
      </c>
      <c r="B312">
        <f>'Main Data'!B326</f>
        <v>1</v>
      </c>
      <c r="C312" t="str">
        <f>'Main Data'!C326</f>
        <v>ALBUTEROL INHALER</v>
      </c>
      <c r="D312">
        <f>'Main Data'!D326</f>
        <v>1</v>
      </c>
      <c r="E312">
        <f>'Main Data'!E326</f>
        <v>43101</v>
      </c>
      <c r="F312">
        <f ca="1">'Main Data'!G326</f>
        <v>332</v>
      </c>
    </row>
    <row r="313" spans="1:6" x14ac:dyDescent="0.25">
      <c r="A313" t="str">
        <f>'Main Data'!A327</f>
        <v xml:space="preserve">DIAGNOSTIC/CT/MRI EMERGENCY MED KIT </v>
      </c>
      <c r="B313">
        <f>'Main Data'!B327</f>
        <v>1</v>
      </c>
      <c r="C313" t="str">
        <f>'Main Data'!C327</f>
        <v>CARD WITH EPI INSTRUCTIONS</v>
      </c>
      <c r="D313">
        <f>'Main Data'!D327</f>
        <v>1</v>
      </c>
      <c r="E313" t="str">
        <f>'Main Data'!E327</f>
        <v>NA</v>
      </c>
      <c r="F313" t="str">
        <f>'Main Data'!G327</f>
        <v>NA</v>
      </c>
    </row>
    <row r="314" spans="1:6" x14ac:dyDescent="0.25">
      <c r="A314" t="str">
        <f>'Main Data'!A328</f>
        <v xml:space="preserve">DIAGNOSTIC/CT/MRI EMERGENCY MED KIT </v>
      </c>
      <c r="B314">
        <f>'Main Data'!B328</f>
        <v>1</v>
      </c>
      <c r="C314" t="str">
        <f>'Main Data'!C328</f>
        <v>DIPHENYHYDRAMINE 50MG/ML</v>
      </c>
      <c r="D314">
        <f>'Main Data'!D328</f>
        <v>3</v>
      </c>
      <c r="E314">
        <f>'Main Data'!E328</f>
        <v>43190</v>
      </c>
      <c r="F314">
        <f ca="1">'Main Data'!G328</f>
        <v>421</v>
      </c>
    </row>
    <row r="315" spans="1:6" x14ac:dyDescent="0.25">
      <c r="A315" t="str">
        <f>'Main Data'!A329</f>
        <v xml:space="preserve">DIAGNOSTIC/CT/MRI EMERGENCY MED KIT </v>
      </c>
      <c r="B315">
        <f>'Main Data'!B329</f>
        <v>1</v>
      </c>
      <c r="C315" t="str">
        <f>'Main Data'!C329</f>
        <v>EPINEPHRINE 1MG VIAL</v>
      </c>
      <c r="D315">
        <f>'Main Data'!D329</f>
        <v>2</v>
      </c>
      <c r="E315">
        <f>'Main Data'!E329</f>
        <v>43039</v>
      </c>
      <c r="F315">
        <f ca="1">'Main Data'!G329</f>
        <v>270</v>
      </c>
    </row>
    <row r="316" spans="1:6" x14ac:dyDescent="0.25">
      <c r="A316" t="str">
        <f>'Main Data'!A330</f>
        <v xml:space="preserve">DIAGNOSTIC/CT/MRI EMERGENCY MED KIT </v>
      </c>
      <c r="B316">
        <f>'Main Data'!B330</f>
        <v>1</v>
      </c>
      <c r="C316" t="str">
        <f>'Main Data'!C330</f>
        <v>EPI PEN</v>
      </c>
      <c r="D316">
        <f>'Main Data'!D330</f>
        <v>1</v>
      </c>
      <c r="E316">
        <f>'Main Data'!E330</f>
        <v>42825</v>
      </c>
      <c r="F316">
        <f ca="1">'Main Data'!G330</f>
        <v>56</v>
      </c>
    </row>
    <row r="317" spans="1:6" x14ac:dyDescent="0.25">
      <c r="A317" t="str">
        <f>'Main Data'!A332</f>
        <v xml:space="preserve">DIAGNOSTIC/CT/MRI EMERGENCY MED KIT </v>
      </c>
      <c r="B317">
        <f>'Main Data'!B332</f>
        <v>1</v>
      </c>
      <c r="C317" t="str">
        <f>'Main Data'!C332</f>
        <v xml:space="preserve">HYDROCORTISONE (SOLUCORTEF) 100MG VIAL </v>
      </c>
      <c r="D317">
        <f>'Main Data'!D332</f>
        <v>2</v>
      </c>
      <c r="E317">
        <f>'Main Data'!E332</f>
        <v>42825</v>
      </c>
      <c r="F317">
        <f ca="1">'Main Data'!G332</f>
        <v>56</v>
      </c>
    </row>
    <row r="318" spans="1:6" x14ac:dyDescent="0.25">
      <c r="A318" t="str">
        <f>'Main Data'!A333</f>
        <v xml:space="preserve">DIAGNOSTIC/CT/MRI EMERGENCY MED KIT </v>
      </c>
      <c r="B318">
        <f>'Main Data'!B333</f>
        <v>1</v>
      </c>
      <c r="C318" t="str">
        <f>'Main Data'!C333</f>
        <v>SODIUM CHLORIDE 500ML BAG</v>
      </c>
      <c r="D318">
        <f>'Main Data'!D333</f>
        <v>1</v>
      </c>
      <c r="E318">
        <f>'Main Data'!E333</f>
        <v>43160</v>
      </c>
      <c r="F318">
        <f ca="1">'Main Data'!G333</f>
        <v>391</v>
      </c>
    </row>
    <row r="319" spans="1:6" x14ac:dyDescent="0.25">
      <c r="A319" t="str">
        <f>'Main Data'!A334</f>
        <v xml:space="preserve">DIAGNOSTIC/CT/MRI EMERGENCY MED KIT </v>
      </c>
      <c r="B319">
        <f>'Main Data'!B334</f>
        <v>1</v>
      </c>
      <c r="C319" t="str">
        <f>'Main Data'!C334</f>
        <v>FUROSEMIDE 40MG/4ML</v>
      </c>
      <c r="D319">
        <f>'Main Data'!D334</f>
        <v>1</v>
      </c>
      <c r="E319">
        <f>'Main Data'!E334</f>
        <v>42916</v>
      </c>
      <c r="F319">
        <f ca="1">'Main Data'!G334</f>
        <v>147</v>
      </c>
    </row>
    <row r="320" spans="1:6" x14ac:dyDescent="0.25">
      <c r="A320" t="str">
        <f>'Main Data'!A335</f>
        <v xml:space="preserve">DIAGNOSTIC/CT/MRI EMERGENCY MED KIT </v>
      </c>
      <c r="B320">
        <f>'Main Data'!B335</f>
        <v>1</v>
      </c>
      <c r="C320" t="str">
        <f>'Main Data'!C335</f>
        <v>NALOXONE HCL 0.4MG/ML</v>
      </c>
      <c r="D320">
        <f>'Main Data'!D335</f>
        <v>1</v>
      </c>
      <c r="E320">
        <f>'Main Data'!E335</f>
        <v>43008</v>
      </c>
      <c r="F320">
        <f ca="1">'Main Data'!G335</f>
        <v>239</v>
      </c>
    </row>
    <row r="321" spans="1:6" x14ac:dyDescent="0.25">
      <c r="A321" t="str">
        <f>'Main Data'!A336</f>
        <v xml:space="preserve">DIAGNOSTIC/CT/MRI EMERGENCY MED KIT </v>
      </c>
      <c r="B321">
        <f>'Main Data'!B336</f>
        <v>2</v>
      </c>
      <c r="C321" t="str">
        <f>'Main Data'!C336</f>
        <v>ALBUTEROL INHALER</v>
      </c>
      <c r="D321">
        <f>'Main Data'!D336</f>
        <v>1</v>
      </c>
      <c r="E321">
        <f>'Main Data'!E336</f>
        <v>43038</v>
      </c>
      <c r="F321">
        <f ca="1">'Main Data'!G336</f>
        <v>269</v>
      </c>
    </row>
    <row r="322" spans="1:6" x14ac:dyDescent="0.25">
      <c r="A322" t="str">
        <f>'Main Data'!A337</f>
        <v xml:space="preserve">DIAGNOSTIC/CT/MRI EMERGENCY MED KIT </v>
      </c>
      <c r="B322">
        <f>'Main Data'!B337</f>
        <v>2</v>
      </c>
      <c r="C322" t="str">
        <f>'Main Data'!C337</f>
        <v>CARD WITH EPI INSTRUCTIONS</v>
      </c>
      <c r="D322">
        <f>'Main Data'!D337</f>
        <v>1</v>
      </c>
      <c r="E322" t="str">
        <f>'Main Data'!E337</f>
        <v>NA</v>
      </c>
      <c r="F322" t="e">
        <f ca="1">'Main Data'!G337</f>
        <v>#VALUE!</v>
      </c>
    </row>
    <row r="323" spans="1:6" x14ac:dyDescent="0.25">
      <c r="A323" t="str">
        <f>'Main Data'!A338</f>
        <v xml:space="preserve">DIAGNOSTIC/CT/MRI EMERGENCY MED KIT </v>
      </c>
      <c r="B323">
        <f>'Main Data'!B338</f>
        <v>2</v>
      </c>
      <c r="C323" t="str">
        <f>'Main Data'!C338</f>
        <v>DIPHENYHYDRAMINE 50MG/ML</v>
      </c>
      <c r="D323">
        <f>'Main Data'!D338</f>
        <v>3</v>
      </c>
      <c r="E323">
        <f>'Main Data'!E338</f>
        <v>43159</v>
      </c>
      <c r="F323">
        <f ca="1">'Main Data'!G338</f>
        <v>390</v>
      </c>
    </row>
    <row r="324" spans="1:6" x14ac:dyDescent="0.25">
      <c r="A324" t="str">
        <f>'Main Data'!A339</f>
        <v xml:space="preserve">DIAGNOSTIC/CT/MRI EMERGENCY MED KIT </v>
      </c>
      <c r="B324">
        <f>'Main Data'!B339</f>
        <v>2</v>
      </c>
      <c r="C324" t="str">
        <f>'Main Data'!C339</f>
        <v>EPINEPHRINE 1MG VIAL</v>
      </c>
      <c r="D324">
        <f>'Main Data'!D339</f>
        <v>2</v>
      </c>
      <c r="E324">
        <f>'Main Data'!E339</f>
        <v>43009</v>
      </c>
      <c r="F324">
        <f ca="1">'Main Data'!G339</f>
        <v>240</v>
      </c>
    </row>
    <row r="325" spans="1:6" x14ac:dyDescent="0.25">
      <c r="A325" t="str">
        <f>'Main Data'!A340</f>
        <v xml:space="preserve">DIAGNOSTIC/CT/MRI EMERGENCY MED KIT </v>
      </c>
      <c r="B325">
        <f>'Main Data'!B340</f>
        <v>2</v>
      </c>
      <c r="C325" t="str">
        <f>'Main Data'!C340</f>
        <v>EPI PEN</v>
      </c>
      <c r="D325">
        <f>'Main Data'!D340</f>
        <v>1</v>
      </c>
      <c r="E325">
        <f>'Main Data'!E340</f>
        <v>42824</v>
      </c>
      <c r="F325">
        <f ca="1">'Main Data'!G340</f>
        <v>55</v>
      </c>
    </row>
    <row r="326" spans="1:6" x14ac:dyDescent="0.25">
      <c r="A326" t="str">
        <f>'Main Data'!A341</f>
        <v xml:space="preserve">DIAGNOSTIC/CT/MRI EMERGENCY MED KIT </v>
      </c>
      <c r="B326">
        <f>'Main Data'!B341</f>
        <v>2</v>
      </c>
      <c r="C326" t="str">
        <f>'Main Data'!C341</f>
        <v>FILTER STRAW</v>
      </c>
      <c r="D326">
        <f>'Main Data'!D341</f>
        <v>1</v>
      </c>
      <c r="E326">
        <f>'Main Data'!E341</f>
        <v>43646</v>
      </c>
      <c r="F326">
        <f ca="1">'Main Data'!G341</f>
        <v>877</v>
      </c>
    </row>
    <row r="327" spans="1:6" x14ac:dyDescent="0.25">
      <c r="A327" t="str">
        <f>'Main Data'!A342</f>
        <v xml:space="preserve">DIAGNOSTIC/CT/MRI EMERGENCY MED KIT </v>
      </c>
      <c r="B327">
        <f>'Main Data'!B342</f>
        <v>2</v>
      </c>
      <c r="C327" t="str">
        <f>'Main Data'!C342</f>
        <v xml:space="preserve">HYDROCORTISONE (SOLUCORTEF) 100MG VIAL </v>
      </c>
      <c r="D327">
        <f>'Main Data'!D342</f>
        <v>2</v>
      </c>
      <c r="E327">
        <f>'Main Data'!E342</f>
        <v>42824</v>
      </c>
      <c r="F327">
        <f ca="1">'Main Data'!G342</f>
        <v>55</v>
      </c>
    </row>
    <row r="328" spans="1:6" x14ac:dyDescent="0.25">
      <c r="A328" t="str">
        <f>'Main Data'!A343</f>
        <v xml:space="preserve">DIAGNOSTIC/CT/MRI EMERGENCY MED KIT </v>
      </c>
      <c r="B328">
        <f>'Main Data'!B343</f>
        <v>2</v>
      </c>
      <c r="C328" t="str">
        <f>'Main Data'!C343</f>
        <v>SODIUM CHLORIDE 500ML BAG</v>
      </c>
      <c r="D328">
        <f>'Main Data'!D343</f>
        <v>1</v>
      </c>
      <c r="E328">
        <f>'Main Data'!E343</f>
        <v>43160</v>
      </c>
      <c r="F328">
        <f ca="1">'Main Data'!G343</f>
        <v>391</v>
      </c>
    </row>
    <row r="329" spans="1:6" x14ac:dyDescent="0.25">
      <c r="A329" t="str">
        <f>'Main Data'!A344</f>
        <v xml:space="preserve">DIAGNOSTIC/CT/MRI EMERGENCY MED KIT </v>
      </c>
      <c r="B329">
        <f>'Main Data'!B344</f>
        <v>2</v>
      </c>
      <c r="C329" t="str">
        <f>'Main Data'!C344</f>
        <v>FUROSEMIDE 40MG/4ML</v>
      </c>
      <c r="D329">
        <f>'Main Data'!D344</f>
        <v>1</v>
      </c>
      <c r="E329">
        <f>'Main Data'!E344</f>
        <v>42916</v>
      </c>
      <c r="F329">
        <f ca="1">'Main Data'!G344</f>
        <v>147</v>
      </c>
    </row>
    <row r="330" spans="1:6" x14ac:dyDescent="0.25">
      <c r="A330" t="str">
        <f>'Main Data'!A345</f>
        <v xml:space="preserve">DIAGNOSTIC/CT/MRI EMERGENCY MED KIT </v>
      </c>
      <c r="B330">
        <f>'Main Data'!B345</f>
        <v>2</v>
      </c>
      <c r="C330" t="str">
        <f>'Main Data'!C345</f>
        <v>NALOXONE HCL 0.4MG/ML</v>
      </c>
      <c r="D330">
        <f>'Main Data'!D345</f>
        <v>1</v>
      </c>
      <c r="E330">
        <f>'Main Data'!E345</f>
        <v>43678</v>
      </c>
      <c r="F330">
        <f ca="1">'Main Data'!G345</f>
        <v>909</v>
      </c>
    </row>
    <row r="331" spans="1:6" x14ac:dyDescent="0.25">
      <c r="A331" t="str">
        <f>'Main Data'!A346</f>
        <v>EPIDURAL CART FOR L&amp;D</v>
      </c>
      <c r="B331">
        <f>'Main Data'!B346</f>
        <v>1</v>
      </c>
      <c r="C331" t="str">
        <f>'Main Data'!C346</f>
        <v>0.9% NaCl inj 10ml</v>
      </c>
      <c r="D331">
        <f>'Main Data'!D346</f>
        <v>2</v>
      </c>
      <c r="E331">
        <f>'Main Data'!E346</f>
        <v>0</v>
      </c>
      <c r="F331">
        <f ca="1">'Main Data'!G346</f>
        <v>-42769</v>
      </c>
    </row>
    <row r="332" spans="1:6" x14ac:dyDescent="0.25">
      <c r="A332" t="str">
        <f>'Main Data'!A347</f>
        <v>EPIDURAL CART FOR L&amp;D</v>
      </c>
      <c r="B332">
        <f>'Main Data'!B347</f>
        <v>1</v>
      </c>
      <c r="C332" t="str">
        <f>'Main Data'!C347</f>
        <v>PHENYLEPHRINE 1MG/10ML - 100MCG/ML 10ML SYRINGE</v>
      </c>
      <c r="D332">
        <f>'Main Data'!D347</f>
        <v>1</v>
      </c>
      <c r="E332">
        <f>'Main Data'!E347</f>
        <v>0</v>
      </c>
      <c r="F332">
        <f ca="1">'Main Data'!G347</f>
        <v>-42769</v>
      </c>
    </row>
    <row r="333" spans="1:6" x14ac:dyDescent="0.25">
      <c r="A333" t="str">
        <f>'Main Data'!A349</f>
        <v>EPIDURAL CART FOR L&amp;D</v>
      </c>
      <c r="B333">
        <f>'Main Data'!B349</f>
        <v>2</v>
      </c>
      <c r="C333" t="str">
        <f>'Main Data'!C349</f>
        <v>0.9% NaCl inj 10ml</v>
      </c>
      <c r="D333">
        <f>'Main Data'!D349</f>
        <v>2</v>
      </c>
      <c r="E333">
        <f>'Main Data'!E349</f>
        <v>0</v>
      </c>
      <c r="F333">
        <f ca="1">'Main Data'!G349</f>
        <v>-42769</v>
      </c>
    </row>
    <row r="334" spans="1:6" x14ac:dyDescent="0.25">
      <c r="A334" t="str">
        <f>'Main Data'!A350</f>
        <v>EPIDURAL CART FOR L&amp;D</v>
      </c>
      <c r="B334">
        <f>'Main Data'!B350</f>
        <v>2</v>
      </c>
      <c r="C334" t="str">
        <f>'Main Data'!C350</f>
        <v>PHENYLEPHRINE 1MG/10ML - 100MCG/ML 10ML SYRINGE</v>
      </c>
      <c r="D334">
        <f>'Main Data'!D350</f>
        <v>1</v>
      </c>
      <c r="E334">
        <f>'Main Data'!E350</f>
        <v>0</v>
      </c>
      <c r="F334">
        <f ca="1">'Main Data'!G350</f>
        <v>-42769</v>
      </c>
    </row>
    <row r="335" spans="1:6" x14ac:dyDescent="0.25">
      <c r="A335" t="str">
        <f>'Main Data'!A351</f>
        <v>EPIDURAL CART FOR L&amp;D</v>
      </c>
      <c r="B335">
        <f>'Main Data'!B351</f>
        <v>2</v>
      </c>
      <c r="C335" t="str">
        <f>'Main Data'!C351</f>
        <v>SUCCINYLCHOLINE 200MG/10ML SYRINGE</v>
      </c>
      <c r="D335">
        <f>'Main Data'!D351</f>
        <v>1</v>
      </c>
      <c r="E335">
        <f>'Main Data'!E351</f>
        <v>0</v>
      </c>
      <c r="F335">
        <f ca="1">'Main Data'!G351</f>
        <v>-42769</v>
      </c>
    </row>
    <row r="336" spans="1:6" x14ac:dyDescent="0.25">
      <c r="A336" t="str">
        <f>'Main Data'!A352</f>
        <v xml:space="preserve">HYPERTHERMIA </v>
      </c>
      <c r="B336">
        <f>'Main Data'!B352</f>
        <v>1</v>
      </c>
      <c r="C336" t="str">
        <f>'Main Data'!C352</f>
        <v xml:space="preserve">CALCIUM CHLORIDE 10% 10ML VIAL </v>
      </c>
      <c r="D336">
        <f>'Main Data'!D352</f>
        <v>2</v>
      </c>
      <c r="E336">
        <f>'Main Data'!E352</f>
        <v>43100</v>
      </c>
      <c r="F336">
        <f ca="1">'Main Data'!G352</f>
        <v>331</v>
      </c>
    </row>
    <row r="337" spans="1:6" x14ac:dyDescent="0.25">
      <c r="A337" t="str">
        <f>'Main Data'!A353</f>
        <v xml:space="preserve">HYPERTHERMIA </v>
      </c>
      <c r="B337">
        <f>'Main Data'!B353</f>
        <v>1</v>
      </c>
      <c r="C337" t="str">
        <f>'Main Data'!C353</f>
        <v xml:space="preserve">DANTROLINE SODIUM 20MG VIAL </v>
      </c>
      <c r="D337">
        <f>'Main Data'!D353</f>
        <v>36</v>
      </c>
      <c r="E337">
        <f>'Main Data'!E353</f>
        <v>42886</v>
      </c>
      <c r="F337">
        <f ca="1">'Main Data'!G353</f>
        <v>117</v>
      </c>
    </row>
    <row r="338" spans="1:6" x14ac:dyDescent="0.25">
      <c r="A338" t="str">
        <f>'Main Data'!A354</f>
        <v xml:space="preserve">HYPERTHERMIA </v>
      </c>
      <c r="B338">
        <f>'Main Data'!B354</f>
        <v>1</v>
      </c>
      <c r="C338" t="str">
        <f>'Main Data'!C354</f>
        <v>DEXTROSE 50% 50ML PREFILLED SYRINGE</v>
      </c>
      <c r="D338">
        <f>'Main Data'!D354</f>
        <v>2</v>
      </c>
      <c r="E338">
        <f>'Main Data'!E354</f>
        <v>42856</v>
      </c>
      <c r="F338">
        <f ca="1">'Main Data'!G354</f>
        <v>87</v>
      </c>
    </row>
    <row r="339" spans="1:6" x14ac:dyDescent="0.25">
      <c r="A339" t="str">
        <f>'Main Data'!A355</f>
        <v xml:space="preserve">HYPERTHERMIA </v>
      </c>
      <c r="B339">
        <f>'Main Data'!B355</f>
        <v>1</v>
      </c>
      <c r="C339" t="str">
        <f>'Main Data'!C355</f>
        <v xml:space="preserve">FUROSEMIDE 10MG/ML 4ML VIAL </v>
      </c>
      <c r="D339">
        <f>'Main Data'!D355</f>
        <v>4</v>
      </c>
      <c r="E339">
        <f>'Main Data'!E355</f>
        <v>43132</v>
      </c>
      <c r="F339">
        <f ca="1">'Main Data'!G355</f>
        <v>363</v>
      </c>
    </row>
    <row r="340" spans="1:6" x14ac:dyDescent="0.25">
      <c r="A340" t="str">
        <f>'Main Data'!A356</f>
        <v xml:space="preserve">HYPERTHERMIA </v>
      </c>
      <c r="B340">
        <f>'Main Data'!B356</f>
        <v>1</v>
      </c>
      <c r="C340" t="str">
        <f>'Main Data'!C356</f>
        <v>LIDOCAINE 100MG/5ML PREFILLED SYRINGE</v>
      </c>
      <c r="D340">
        <f>'Main Data'!D356</f>
        <v>3</v>
      </c>
      <c r="E340">
        <f>'Main Data'!E356</f>
        <v>43191</v>
      </c>
      <c r="F340">
        <f ca="1">'Main Data'!G356</f>
        <v>422</v>
      </c>
    </row>
    <row r="341" spans="1:6" x14ac:dyDescent="0.25">
      <c r="A341" t="str">
        <f>'Main Data'!A357</f>
        <v xml:space="preserve">HYPERTHERMIA </v>
      </c>
      <c r="B341">
        <f>'Main Data'!B357</f>
        <v>1</v>
      </c>
      <c r="C341" t="str">
        <f>'Main Data'!C357</f>
        <v xml:space="preserve">SODIUM BICARBONATE 8.4% 50ML SYRINGE </v>
      </c>
      <c r="D341">
        <f>'Main Data'!D357</f>
        <v>5</v>
      </c>
      <c r="E341">
        <f>'Main Data'!E357</f>
        <v>42826</v>
      </c>
      <c r="F341">
        <f ca="1">'Main Data'!G357</f>
        <v>57</v>
      </c>
    </row>
    <row r="342" spans="1:6" x14ac:dyDescent="0.25">
      <c r="A342" t="str">
        <f>'Main Data'!A358</f>
        <v xml:space="preserve">HYPERTHERMIA </v>
      </c>
      <c r="B342">
        <f>'Main Data'!B358</f>
        <v>2</v>
      </c>
      <c r="C342" t="str">
        <f>'Main Data'!C358</f>
        <v xml:space="preserve">CALCIUM CHLORIDE 10% 10ML VIAL </v>
      </c>
      <c r="D342">
        <f>'Main Data'!D358</f>
        <v>2</v>
      </c>
      <c r="E342">
        <f>'Main Data'!E358</f>
        <v>43100</v>
      </c>
      <c r="F342">
        <f ca="1">'Main Data'!G358</f>
        <v>331</v>
      </c>
    </row>
    <row r="343" spans="1:6" x14ac:dyDescent="0.25">
      <c r="A343" t="str">
        <f>'Main Data'!A359</f>
        <v xml:space="preserve">HYPERTHERMIA </v>
      </c>
      <c r="B343">
        <f>'Main Data'!B359</f>
        <v>2</v>
      </c>
      <c r="C343" t="str">
        <f>'Main Data'!C359</f>
        <v xml:space="preserve">DANTROLINE SODIUM 20MG VIAL </v>
      </c>
      <c r="D343">
        <f>'Main Data'!D359</f>
        <v>36</v>
      </c>
      <c r="E343">
        <f>'Main Data'!E359</f>
        <v>42886</v>
      </c>
      <c r="F343">
        <f ca="1">'Main Data'!G359</f>
        <v>117</v>
      </c>
    </row>
    <row r="344" spans="1:6" x14ac:dyDescent="0.25">
      <c r="A344" t="str">
        <f>'Main Data'!A360</f>
        <v xml:space="preserve">HYPERTHERMIA </v>
      </c>
      <c r="B344">
        <f>'Main Data'!B360</f>
        <v>2</v>
      </c>
      <c r="C344" t="str">
        <f>'Main Data'!C360</f>
        <v>DEXTROSE 50% 50ML PREFILLED SYRINGE</v>
      </c>
      <c r="D344">
        <f>'Main Data'!D360</f>
        <v>2</v>
      </c>
      <c r="E344">
        <f>'Main Data'!E360</f>
        <v>42856</v>
      </c>
      <c r="F344">
        <f ca="1">'Main Data'!G360</f>
        <v>87</v>
      </c>
    </row>
    <row r="345" spans="1:6" x14ac:dyDescent="0.25">
      <c r="A345" t="str">
        <f>'Main Data'!A361</f>
        <v xml:space="preserve">HYPERTHERMIA </v>
      </c>
      <c r="B345">
        <f>'Main Data'!B361</f>
        <v>2</v>
      </c>
      <c r="C345" t="str">
        <f>'Main Data'!C361</f>
        <v xml:space="preserve">FUROSEMIDE 10MG/ML 4ML VIAL </v>
      </c>
      <c r="D345">
        <f>'Main Data'!D361</f>
        <v>4</v>
      </c>
      <c r="E345">
        <f>'Main Data'!E361</f>
        <v>43100</v>
      </c>
      <c r="F345">
        <f ca="1">'Main Data'!G361</f>
        <v>331</v>
      </c>
    </row>
    <row r="346" spans="1:6" x14ac:dyDescent="0.25">
      <c r="A346" t="str">
        <f>'Main Data'!A362</f>
        <v xml:space="preserve">HYPERTHERMIA </v>
      </c>
      <c r="B346">
        <f>'Main Data'!B362</f>
        <v>2</v>
      </c>
      <c r="C346" t="str">
        <f>'Main Data'!C362</f>
        <v>LIDOCAINE 100MG/5ML PREFILLED SYRINGE</v>
      </c>
      <c r="D346">
        <f>'Main Data'!D362</f>
        <v>3</v>
      </c>
      <c r="E346">
        <f>'Main Data'!E362</f>
        <v>43191</v>
      </c>
      <c r="F346">
        <f ca="1">'Main Data'!G362</f>
        <v>422</v>
      </c>
    </row>
    <row r="347" spans="1:6" x14ac:dyDescent="0.25">
      <c r="A347" t="str">
        <f>'Main Data'!A363</f>
        <v xml:space="preserve">HYPERTHERMIA </v>
      </c>
      <c r="B347">
        <f>'Main Data'!B363</f>
        <v>2</v>
      </c>
      <c r="C347" t="str">
        <f>'Main Data'!C363</f>
        <v xml:space="preserve">SODIUM BICARBONATE 8.4% 50ML SYRINGE </v>
      </c>
      <c r="D347">
        <f>'Main Data'!D363</f>
        <v>5</v>
      </c>
      <c r="E347">
        <f>'Main Data'!E363</f>
        <v>42826</v>
      </c>
      <c r="F347">
        <f ca="1">'Main Data'!G363</f>
        <v>57</v>
      </c>
    </row>
    <row r="348" spans="1:6" x14ac:dyDescent="0.25">
      <c r="A348" t="str">
        <f>'Main Data'!A364</f>
        <v xml:space="preserve">NNN CODE TRAY </v>
      </c>
      <c r="B348">
        <f>'Main Data'!B364</f>
        <v>1</v>
      </c>
      <c r="C348" t="str">
        <f>'Main Data'!C364</f>
        <v xml:space="preserve">ATROPINE 1MG/10ML SYRINGE </v>
      </c>
      <c r="D348">
        <f>'Main Data'!D364</f>
        <v>2</v>
      </c>
      <c r="E348">
        <f>'Main Data'!E364</f>
        <v>42855</v>
      </c>
      <c r="F348">
        <f ca="1">'Main Data'!G364</f>
        <v>86</v>
      </c>
    </row>
    <row r="349" spans="1:6" x14ac:dyDescent="0.25">
      <c r="A349" t="str">
        <f>'Main Data'!A4</f>
        <v>ADULT CODE TRAY</v>
      </c>
      <c r="B349">
        <f>'Main Data'!B4</f>
        <v>1</v>
      </c>
      <c r="C349" t="str">
        <f>'Main Data'!C4</f>
        <v xml:space="preserve">AMIODARONE 150MG/3L </v>
      </c>
      <c r="D349">
        <f>'Main Data'!D4</f>
        <v>3</v>
      </c>
      <c r="E349" t="str">
        <f>'Main Data'!E4</f>
        <v xml:space="preserve"> </v>
      </c>
      <c r="F349" t="e">
        <f ca="1">'Main Data'!G4</f>
        <v>#VALUE!</v>
      </c>
    </row>
    <row r="350" spans="1:6" x14ac:dyDescent="0.25">
      <c r="A350" t="str">
        <f>'Main Data'!A5</f>
        <v>ADULT CODE TRAY</v>
      </c>
      <c r="B350">
        <f>'Main Data'!B5</f>
        <v>1</v>
      </c>
      <c r="C350" t="str">
        <f>'Main Data'!C5</f>
        <v>AMIODARONE 150MG/100ML BAG</v>
      </c>
      <c r="D350">
        <f>'Main Data'!D5</f>
        <v>1</v>
      </c>
      <c r="E350" t="str">
        <f>'Main Data'!E5</f>
        <v xml:space="preserve"> </v>
      </c>
      <c r="F350" t="e">
        <f ca="1">'Main Data'!G5</f>
        <v>#VALUE!</v>
      </c>
    </row>
    <row r="351" spans="1:6" x14ac:dyDescent="0.25">
      <c r="A351" t="str">
        <f>'Main Data'!A3</f>
        <v>ADULT CODE TRAY</v>
      </c>
      <c r="B351">
        <f>'Main Data'!B3</f>
        <v>1</v>
      </c>
      <c r="C351" t="str">
        <f>'Main Data'!C3</f>
        <v>ADENOSINE 6MG/2ML VIAL</v>
      </c>
      <c r="D351">
        <f>'Main Data'!D3</f>
        <v>3</v>
      </c>
      <c r="E351" t="str">
        <f>'Main Data'!E3</f>
        <v xml:space="preserve"> </v>
      </c>
      <c r="F351" t="e">
        <f ca="1">'Main Data'!G3</f>
        <v>#VALUE!</v>
      </c>
    </row>
    <row r="352" spans="1:6" x14ac:dyDescent="0.25">
      <c r="A352" t="str">
        <f>'Main Data'!A2</f>
        <v>ADULT CODE TRAY</v>
      </c>
      <c r="B352">
        <f>'Main Data'!B2</f>
        <v>1</v>
      </c>
      <c r="C352" t="str">
        <f>'Main Data'!C2</f>
        <v>0.9% SODIUM CHLORIDE FLUSH 10ML SYRINGE</v>
      </c>
      <c r="D352">
        <f>'Main Data'!D2</f>
        <v>3</v>
      </c>
      <c r="E352" t="str">
        <f>'Main Data'!E2</f>
        <v xml:space="preserve"> </v>
      </c>
      <c r="F352" t="e">
        <f ca="1">'Main Data'!G2</f>
        <v>#VALUE!</v>
      </c>
    </row>
    <row r="353" spans="1:6" x14ac:dyDescent="0.25">
      <c r="A353" t="str">
        <f>'Main Data'!A13</f>
        <v>ADULT CODE TRAY</v>
      </c>
      <c r="B353">
        <f>'Main Data'!B13</f>
        <v>1</v>
      </c>
      <c r="C353" t="str">
        <f>'Main Data'!C13</f>
        <v xml:space="preserve">LIDOCAINE 100MG/5ML SYRINGE </v>
      </c>
      <c r="D353">
        <f>'Main Data'!D13</f>
        <v>3</v>
      </c>
      <c r="E353" t="str">
        <f>'Main Data'!E13</f>
        <v xml:space="preserve"> </v>
      </c>
      <c r="F353" t="e">
        <f ca="1">'Main Data'!G13</f>
        <v>#VALUE!</v>
      </c>
    </row>
    <row r="354" spans="1:6" x14ac:dyDescent="0.25">
      <c r="A354" t="str">
        <f>'Main Data'!A17</f>
        <v>ADULT CODE TRAY</v>
      </c>
      <c r="B354">
        <f>'Main Data'!B17</f>
        <v>1</v>
      </c>
      <c r="C354" t="str">
        <f>'Main Data'!C17</f>
        <v xml:space="preserve">SODIUM BICARBONATE 8.4% 50MEQ/50ML SYRINGE </v>
      </c>
      <c r="D354">
        <f>'Main Data'!D17</f>
        <v>2</v>
      </c>
      <c r="E354">
        <f>'Main Data'!E17</f>
        <v>43131</v>
      </c>
      <c r="F354">
        <f ca="1">'Main Data'!G17</f>
        <v>362</v>
      </c>
    </row>
    <row r="355" spans="1:6" x14ac:dyDescent="0.25">
      <c r="A355" t="str">
        <f>'Main Data'!A205</f>
        <v>ADULT CODE TRAY</v>
      </c>
      <c r="B355">
        <f>'Main Data'!B205</f>
        <v>13</v>
      </c>
      <c r="C355" t="str">
        <f>'Main Data'!C205</f>
        <v xml:space="preserve">LIDOCAINE 100MG/5ML SYRINGE </v>
      </c>
      <c r="D355">
        <f>'Main Data'!D205</f>
        <v>3</v>
      </c>
      <c r="E355">
        <f>'Main Data'!E205</f>
        <v>43160</v>
      </c>
      <c r="F355">
        <f ca="1">'Main Data'!G205</f>
        <v>391</v>
      </c>
    </row>
    <row r="356" spans="1:6" x14ac:dyDescent="0.25">
      <c r="A356" t="str">
        <f>'Main Data'!A212</f>
        <v>ADULT CODE TRAY</v>
      </c>
      <c r="B356">
        <f>'Main Data'!B212</f>
        <v>14</v>
      </c>
      <c r="C356" t="str">
        <f>'Main Data'!C212</f>
        <v xml:space="preserve">AMIODARONE 150MG/3L </v>
      </c>
      <c r="D356">
        <f>'Main Data'!D212</f>
        <v>3</v>
      </c>
      <c r="E356">
        <f>'Main Data'!E212</f>
        <v>43190</v>
      </c>
      <c r="F356">
        <f ca="1">'Main Data'!G212</f>
        <v>421</v>
      </c>
    </row>
    <row r="357" spans="1:6" x14ac:dyDescent="0.25">
      <c r="A357" t="str">
        <f>'Main Data'!A229</f>
        <v>ADULT CODE TRAY</v>
      </c>
      <c r="B357">
        <f>'Main Data'!B229</f>
        <v>15</v>
      </c>
      <c r="C357" t="str">
        <f>'Main Data'!C229</f>
        <v>AMIODARONE 150MG/100ML BAG</v>
      </c>
      <c r="D357">
        <f>'Main Data'!D229</f>
        <v>1</v>
      </c>
      <c r="E357">
        <f>'Main Data'!E229</f>
        <v>43220</v>
      </c>
      <c r="F357">
        <f ca="1">'Main Data'!G229</f>
        <v>451</v>
      </c>
    </row>
    <row r="358" spans="1:6" x14ac:dyDescent="0.25">
      <c r="A358" t="str">
        <f>'Main Data'!A246</f>
        <v>ADULT CODE TRAY</v>
      </c>
      <c r="B358">
        <f>'Main Data'!B246</f>
        <v>16</v>
      </c>
      <c r="C358" t="str">
        <f>'Main Data'!C246</f>
        <v>ATROPINE 1MG/10ML</v>
      </c>
      <c r="D358">
        <f>'Main Data'!D246</f>
        <v>3</v>
      </c>
      <c r="E358">
        <f>'Main Data'!E246</f>
        <v>42855</v>
      </c>
      <c r="F358">
        <f ca="1">'Main Data'!G246</f>
        <v>86</v>
      </c>
    </row>
    <row r="359" spans="1:6" x14ac:dyDescent="0.25">
      <c r="A359" t="str">
        <f>'Main Data'!A263</f>
        <v>ADULT CODE TRAY</v>
      </c>
      <c r="B359">
        <f>'Main Data'!B263</f>
        <v>17</v>
      </c>
      <c r="C359" t="str">
        <f>'Main Data'!C263</f>
        <v>CALCIUM CHLORIDE 10% 1GM/10ML VIAL</v>
      </c>
      <c r="D359">
        <f>'Main Data'!D263</f>
        <v>1</v>
      </c>
      <c r="E359">
        <f>'Main Data'!E263</f>
        <v>43100</v>
      </c>
      <c r="F359">
        <f ca="1">'Main Data'!G263</f>
        <v>331</v>
      </c>
    </row>
    <row r="360" spans="1:6" x14ac:dyDescent="0.25">
      <c r="A360" t="str">
        <f>'Main Data'!A280</f>
        <v>ADULT CODE TRAY</v>
      </c>
      <c r="B360">
        <f>'Main Data'!B280</f>
        <v>18</v>
      </c>
      <c r="C360" t="str">
        <f>'Main Data'!C280</f>
        <v xml:space="preserve">DEXTROSE 50% SYRINGE </v>
      </c>
      <c r="D360">
        <f>'Main Data'!D280</f>
        <v>1</v>
      </c>
      <c r="E360">
        <f>'Main Data'!E280</f>
        <v>43282</v>
      </c>
      <c r="F360">
        <f ca="1">'Main Data'!G280</f>
        <v>513</v>
      </c>
    </row>
    <row r="361" spans="1:6" x14ac:dyDescent="0.25">
      <c r="A361" t="str">
        <f>'Main Data'!A297</f>
        <v>ANESTHESIA/AIRWAY</v>
      </c>
      <c r="B361">
        <f>'Main Data'!B297</f>
        <v>1</v>
      </c>
      <c r="C361" t="str">
        <f>'Main Data'!C297</f>
        <v>METOPROLOL INJ 5MG/ 5ML</v>
      </c>
      <c r="D361">
        <f>'Main Data'!D297</f>
        <v>6</v>
      </c>
      <c r="E361">
        <f>'Main Data'!E297</f>
        <v>0</v>
      </c>
      <c r="F361">
        <f ca="1">'Main Data'!G297</f>
        <v>-42769</v>
      </c>
    </row>
    <row r="362" spans="1:6" x14ac:dyDescent="0.25">
      <c r="A362" t="str">
        <f>'Main Data'!A314</f>
        <v>ANESTHESIA/AIRWAY</v>
      </c>
      <c r="B362">
        <f>'Main Data'!B314</f>
        <v>1</v>
      </c>
      <c r="C362" t="str">
        <f>'Main Data'!C314</f>
        <v>LIDOCAINE 1% 30ML</v>
      </c>
      <c r="D362">
        <f>'Main Data'!D314</f>
        <v>6</v>
      </c>
      <c r="E362">
        <f>'Main Data'!E315</f>
        <v>0</v>
      </c>
      <c r="F362">
        <f ca="1">'Main Data'!G315</f>
        <v>-42769</v>
      </c>
    </row>
    <row r="363" spans="1:6" x14ac:dyDescent="0.25">
      <c r="A363" t="str">
        <f>'Main Data'!A331</f>
        <v xml:space="preserve">DIAGNOSTIC/CT/MRI EMERGENCY MED KIT </v>
      </c>
      <c r="B363">
        <f>'Main Data'!B331</f>
        <v>1</v>
      </c>
      <c r="C363" t="str">
        <f>'Main Data'!C331</f>
        <v>FILTER STRAW</v>
      </c>
      <c r="D363">
        <f>'Main Data'!D331</f>
        <v>1</v>
      </c>
      <c r="E363">
        <f>'Main Data'!E331</f>
        <v>43646</v>
      </c>
      <c r="F363">
        <f ca="1">'Main Data'!G331</f>
        <v>877</v>
      </c>
    </row>
    <row r="364" spans="1:6" x14ac:dyDescent="0.25">
      <c r="A364" t="str">
        <f>'Main Data'!A348</f>
        <v>EPIDURAL CART FOR L&amp;D</v>
      </c>
      <c r="B364">
        <f>'Main Data'!B348</f>
        <v>1</v>
      </c>
      <c r="C364" t="str">
        <f>'Main Data'!C348</f>
        <v>SUCCINYLCHOLINE 200MG/10ML SYRINGE</v>
      </c>
      <c r="D364">
        <f>'Main Data'!D348</f>
        <v>1</v>
      </c>
      <c r="E364">
        <f>'Main Data'!E348</f>
        <v>0</v>
      </c>
      <c r="F364">
        <f ca="1">'Main Data'!G348</f>
        <v>-42769</v>
      </c>
    </row>
    <row r="365" spans="1:6" x14ac:dyDescent="0.25">
      <c r="A365" t="str">
        <f>'Main Data'!A365</f>
        <v xml:space="preserve">NNN CODE TRAY </v>
      </c>
      <c r="B365">
        <f>'Main Data'!B365</f>
        <v>1</v>
      </c>
      <c r="C365" t="str">
        <f>'Main Data'!C365</f>
        <v>CALCIUM CHLORIDE 10% 10ML</v>
      </c>
      <c r="D365">
        <f>'Main Data'!D365</f>
        <v>1</v>
      </c>
      <c r="E365">
        <f>'Main Data'!E365</f>
        <v>43100</v>
      </c>
      <c r="F365">
        <f ca="1">'Main Data'!G365</f>
        <v>331</v>
      </c>
    </row>
    <row r="366" spans="1:6" x14ac:dyDescent="0.25">
      <c r="A366" t="str">
        <f>'Main Data'!A366</f>
        <v xml:space="preserve">NNN CODE TRAY </v>
      </c>
      <c r="B366">
        <f>'Main Data'!B366</f>
        <v>1</v>
      </c>
      <c r="C366" t="str">
        <f>'Main Data'!C366</f>
        <v>DEXTROSE 10% 250ML BAG</v>
      </c>
      <c r="D366">
        <f>'Main Data'!D366</f>
        <v>1</v>
      </c>
      <c r="E366">
        <f>'Main Data'!E366</f>
        <v>42795</v>
      </c>
      <c r="F366">
        <f ca="1">'Main Data'!G366</f>
        <v>26</v>
      </c>
    </row>
    <row r="367" spans="1:6" x14ac:dyDescent="0.25">
      <c r="A367" t="str">
        <f>'Main Data'!A367</f>
        <v xml:space="preserve">NNN CODE TRAY </v>
      </c>
      <c r="B367">
        <f>'Main Data'!B367</f>
        <v>1</v>
      </c>
      <c r="C367" t="str">
        <f>'Main Data'!C367</f>
        <v xml:space="preserve">EPINEPHRINE 1:10000 SYRINGE </v>
      </c>
      <c r="D367">
        <f>'Main Data'!D367</f>
        <v>2</v>
      </c>
      <c r="E367">
        <f>'Main Data'!E367</f>
        <v>42795</v>
      </c>
      <c r="F367">
        <f ca="1">'Main Data'!G367</f>
        <v>26</v>
      </c>
    </row>
    <row r="368" spans="1:6" x14ac:dyDescent="0.25">
      <c r="A368" t="str">
        <f>'Main Data'!A368</f>
        <v xml:space="preserve">NNN CODE TRAY </v>
      </c>
      <c r="B368">
        <f>'Main Data'!B368</f>
        <v>1</v>
      </c>
      <c r="C368" t="str">
        <f>'Main Data'!C368</f>
        <v xml:space="preserve">LIDOCAINE 100MG/5ML SYRINGE </v>
      </c>
      <c r="D368">
        <f>'Main Data'!D368</f>
        <v>2</v>
      </c>
      <c r="E368">
        <f>'Main Data'!E368</f>
        <v>43160</v>
      </c>
      <c r="F368">
        <f ca="1">'Main Data'!G368</f>
        <v>391</v>
      </c>
    </row>
    <row r="369" spans="1:6" x14ac:dyDescent="0.25">
      <c r="A369" t="str">
        <f>'Main Data'!A369</f>
        <v xml:space="preserve">NNN CODE TRAY </v>
      </c>
      <c r="B369">
        <f>'Main Data'!B369</f>
        <v>1</v>
      </c>
      <c r="C369" t="str">
        <f>'Main Data'!C369</f>
        <v xml:space="preserve">NALOXONE 0.4MG VIAL </v>
      </c>
      <c r="D369">
        <f>'Main Data'!D369</f>
        <v>2</v>
      </c>
      <c r="E369">
        <f>'Main Data'!E369</f>
        <v>43008</v>
      </c>
      <c r="F369">
        <f ca="1">'Main Data'!G369</f>
        <v>239</v>
      </c>
    </row>
    <row r="370" spans="1:6" x14ac:dyDescent="0.25">
      <c r="A370" t="str">
        <f>'Main Data'!A370</f>
        <v xml:space="preserve">NNN CODE TRAY </v>
      </c>
      <c r="B370">
        <f>'Main Data'!B370</f>
        <v>1</v>
      </c>
      <c r="C370" t="str">
        <f>'Main Data'!C370</f>
        <v xml:space="preserve">PHENOBARBITAL 65MG VIAL </v>
      </c>
      <c r="D370">
        <f>'Main Data'!D370</f>
        <v>2</v>
      </c>
      <c r="E370">
        <f>'Main Data'!E370</f>
        <v>42855</v>
      </c>
      <c r="F370">
        <f ca="1">'Main Data'!G370</f>
        <v>86</v>
      </c>
    </row>
    <row r="371" spans="1:6" x14ac:dyDescent="0.25">
      <c r="A371" t="str">
        <f>'Main Data'!A371</f>
        <v xml:space="preserve">NNN CODE TRAY </v>
      </c>
      <c r="B371">
        <f>'Main Data'!B371</f>
        <v>1</v>
      </c>
      <c r="C371" t="str">
        <f>'Main Data'!C371</f>
        <v xml:space="preserve">SODIUM CHLORIDE 0.9% 10ML </v>
      </c>
      <c r="D371">
        <f>'Main Data'!D371</f>
        <v>8</v>
      </c>
      <c r="E371">
        <f>'Main Data'!E371</f>
        <v>42979</v>
      </c>
      <c r="F371">
        <f ca="1">'Main Data'!G371</f>
        <v>210</v>
      </c>
    </row>
    <row r="372" spans="1:6" x14ac:dyDescent="0.25">
      <c r="A372" t="str">
        <f>'Main Data'!A372</f>
        <v xml:space="preserve">NNN CODE TRAY </v>
      </c>
      <c r="B372">
        <f>'Main Data'!B372</f>
        <v>1</v>
      </c>
      <c r="C372" t="str">
        <f>'Main Data'!C372</f>
        <v xml:space="preserve">SODIUM BICARBONATE SYRINGE 4.2% </v>
      </c>
      <c r="D372">
        <f>'Main Data'!D372</f>
        <v>2</v>
      </c>
      <c r="E372">
        <f>'Main Data'!E372</f>
        <v>43191</v>
      </c>
      <c r="F372">
        <f ca="1">'Main Data'!G372</f>
        <v>422</v>
      </c>
    </row>
    <row r="373" spans="1:6" x14ac:dyDescent="0.25">
      <c r="A373" t="str">
        <f>'Main Data'!A373</f>
        <v xml:space="preserve">NNN CODE TRAY </v>
      </c>
      <c r="B373">
        <f>'Main Data'!B373</f>
        <v>2</v>
      </c>
      <c r="C373" t="str">
        <f>'Main Data'!C373</f>
        <v xml:space="preserve">ATROPINE 1MG/10ML SYRINGE </v>
      </c>
      <c r="D373">
        <f>'Main Data'!D373</f>
        <v>2</v>
      </c>
      <c r="E373">
        <f>'Main Data'!E373</f>
        <v>43040</v>
      </c>
      <c r="F373">
        <f ca="1">'Main Data'!G373</f>
        <v>271</v>
      </c>
    </row>
    <row r="374" spans="1:6" x14ac:dyDescent="0.25">
      <c r="A374" t="str">
        <f>'Main Data'!A374</f>
        <v xml:space="preserve">NNN CODE TRAY </v>
      </c>
      <c r="B374">
        <f>'Main Data'!B374</f>
        <v>2</v>
      </c>
      <c r="C374" t="str">
        <f>'Main Data'!C374</f>
        <v>CALCIUM CHLORIDE 10% 10ML</v>
      </c>
      <c r="D374">
        <f>'Main Data'!D374</f>
        <v>1</v>
      </c>
      <c r="E374">
        <f>'Main Data'!E374</f>
        <v>43100</v>
      </c>
      <c r="F374">
        <f ca="1">'Main Data'!G374</f>
        <v>331</v>
      </c>
    </row>
    <row r="375" spans="1:6" x14ac:dyDescent="0.25">
      <c r="A375" t="str">
        <f>'Main Data'!A375</f>
        <v xml:space="preserve">NNN CODE TRAY </v>
      </c>
      <c r="B375">
        <f>'Main Data'!B375</f>
        <v>2</v>
      </c>
      <c r="C375" t="str">
        <f>'Main Data'!C375</f>
        <v>DEXTROSE 10% 250ML BAG</v>
      </c>
      <c r="D375">
        <f>'Main Data'!D375</f>
        <v>1</v>
      </c>
      <c r="E375">
        <f>'Main Data'!E375</f>
        <v>43251</v>
      </c>
      <c r="F375">
        <f ca="1">'Main Data'!G375</f>
        <v>482</v>
      </c>
    </row>
    <row r="376" spans="1:6" x14ac:dyDescent="0.25">
      <c r="A376" t="str">
        <f>'Main Data'!A376</f>
        <v xml:space="preserve">NNN CODE TRAY </v>
      </c>
      <c r="B376">
        <f>'Main Data'!B376</f>
        <v>2</v>
      </c>
      <c r="C376" t="str">
        <f>'Main Data'!C376</f>
        <v xml:space="preserve">EPINEPHRINE 1:10000 SYRINGE </v>
      </c>
      <c r="D376">
        <f>'Main Data'!D376</f>
        <v>2</v>
      </c>
      <c r="E376">
        <f>'Main Data'!E376</f>
        <v>43070</v>
      </c>
      <c r="F376">
        <f ca="1">'Main Data'!G376</f>
        <v>301</v>
      </c>
    </row>
    <row r="377" spans="1:6" x14ac:dyDescent="0.25">
      <c r="A377" t="str">
        <f>'Main Data'!A377</f>
        <v xml:space="preserve">NNN CODE TRAY </v>
      </c>
      <c r="B377">
        <f>'Main Data'!B377</f>
        <v>2</v>
      </c>
      <c r="C377" t="str">
        <f>'Main Data'!C377</f>
        <v xml:space="preserve">LIDOCAINE 100MG/5ML SYRINGE </v>
      </c>
      <c r="D377">
        <f>'Main Data'!D377</f>
        <v>2</v>
      </c>
      <c r="E377">
        <f>'Main Data'!E377</f>
        <v>43191</v>
      </c>
      <c r="F377">
        <f ca="1">'Main Data'!G377</f>
        <v>422</v>
      </c>
    </row>
    <row r="378" spans="1:6" x14ac:dyDescent="0.25">
      <c r="A378" t="str">
        <f>'Main Data'!A378</f>
        <v xml:space="preserve">NNN CODE TRAY </v>
      </c>
      <c r="B378">
        <f>'Main Data'!B378</f>
        <v>2</v>
      </c>
      <c r="C378" t="str">
        <f>'Main Data'!C378</f>
        <v xml:space="preserve">NALOXONE 0.4MG VIAL </v>
      </c>
      <c r="D378">
        <f>'Main Data'!D378</f>
        <v>2</v>
      </c>
      <c r="E378">
        <f>'Main Data'!E378</f>
        <v>43313</v>
      </c>
      <c r="F378">
        <f ca="1">'Main Data'!G378</f>
        <v>544</v>
      </c>
    </row>
    <row r="379" spans="1:6" x14ac:dyDescent="0.25">
      <c r="A379" t="str">
        <f>'Main Data'!A379</f>
        <v xml:space="preserve">NNN CODE TRAY </v>
      </c>
      <c r="B379">
        <f>'Main Data'!B379</f>
        <v>2</v>
      </c>
      <c r="C379" t="str">
        <f>'Main Data'!C379</f>
        <v xml:space="preserve">PHENOBARBITAL 65MG VIAL </v>
      </c>
      <c r="D379">
        <f>'Main Data'!D379</f>
        <v>2</v>
      </c>
      <c r="E379">
        <f>'Main Data'!E379</f>
        <v>42855</v>
      </c>
      <c r="F379">
        <f ca="1">'Main Data'!G379</f>
        <v>86</v>
      </c>
    </row>
    <row r="380" spans="1:6" x14ac:dyDescent="0.25">
      <c r="A380" t="str">
        <f>'Main Data'!A380</f>
        <v xml:space="preserve">NNN CODE TRAY </v>
      </c>
      <c r="B380">
        <f>'Main Data'!B380</f>
        <v>2</v>
      </c>
      <c r="C380" t="str">
        <f>'Main Data'!C380</f>
        <v xml:space="preserve">SODIUM CHLORIDE 0.9% 10ML </v>
      </c>
      <c r="D380">
        <f>'Main Data'!D380</f>
        <v>8</v>
      </c>
      <c r="E380">
        <f>'Main Data'!E380</f>
        <v>43101</v>
      </c>
      <c r="F380">
        <f ca="1">'Main Data'!G380</f>
        <v>332</v>
      </c>
    </row>
    <row r="381" spans="1:6" x14ac:dyDescent="0.25">
      <c r="A381" t="str">
        <f>'Main Data'!A381</f>
        <v xml:space="preserve">NNN CODE TRAY </v>
      </c>
      <c r="B381">
        <f>'Main Data'!B381</f>
        <v>2</v>
      </c>
      <c r="C381" t="str">
        <f>'Main Data'!C381</f>
        <v xml:space="preserve">SODIUM BICARBONATE SYRINGE 4.2% </v>
      </c>
      <c r="D381">
        <f>'Main Data'!D381</f>
        <v>2</v>
      </c>
      <c r="E381">
        <f>'Main Data'!E381</f>
        <v>43191</v>
      </c>
      <c r="F381">
        <f ca="1">'Main Data'!G381</f>
        <v>422</v>
      </c>
    </row>
    <row r="382" spans="1:6" x14ac:dyDescent="0.25">
      <c r="A382" t="str">
        <f>'Main Data'!A382</f>
        <v xml:space="preserve">NNN CODE TRAY </v>
      </c>
      <c r="B382">
        <f>'Main Data'!B382</f>
        <v>3</v>
      </c>
      <c r="C382" t="str">
        <f>'Main Data'!C382</f>
        <v xml:space="preserve">ATROPINE 1MG/10ML SYRINGE </v>
      </c>
      <c r="D382">
        <f>'Main Data'!D382</f>
        <v>2</v>
      </c>
      <c r="E382">
        <f>'Main Data'!E382</f>
        <v>43040</v>
      </c>
      <c r="F382">
        <f ca="1">'Main Data'!G382</f>
        <v>271</v>
      </c>
    </row>
    <row r="383" spans="1:6" x14ac:dyDescent="0.25">
      <c r="A383" t="str">
        <f>'Main Data'!A383</f>
        <v xml:space="preserve">NNN CODE TRAY </v>
      </c>
      <c r="B383">
        <f>'Main Data'!B383</f>
        <v>3</v>
      </c>
      <c r="C383" t="str">
        <f>'Main Data'!C383</f>
        <v>CALCIUM CHLORIDE 10% 10ML</v>
      </c>
      <c r="D383">
        <f>'Main Data'!D383</f>
        <v>1</v>
      </c>
      <c r="E383">
        <f>'Main Data'!E383</f>
        <v>43100</v>
      </c>
      <c r="F383">
        <f ca="1">'Main Data'!G383</f>
        <v>331</v>
      </c>
    </row>
    <row r="384" spans="1:6" x14ac:dyDescent="0.25">
      <c r="A384" t="str">
        <f>'Main Data'!A384</f>
        <v xml:space="preserve">NNN CODE TRAY </v>
      </c>
      <c r="B384">
        <f>'Main Data'!B384</f>
        <v>3</v>
      </c>
      <c r="C384" t="str">
        <f>'Main Data'!C384</f>
        <v>DEXTROSE 10% 250ML BAG</v>
      </c>
      <c r="D384">
        <f>'Main Data'!D384</f>
        <v>1</v>
      </c>
      <c r="E384">
        <f>'Main Data'!E384</f>
        <v>42795</v>
      </c>
      <c r="F384">
        <f ca="1">'Main Data'!G384</f>
        <v>26</v>
      </c>
    </row>
    <row r="385" spans="1:6" x14ac:dyDescent="0.25">
      <c r="A385" t="str">
        <f>'Main Data'!A385</f>
        <v xml:space="preserve">NNN CODE TRAY </v>
      </c>
      <c r="B385">
        <f>'Main Data'!B385</f>
        <v>3</v>
      </c>
      <c r="C385" t="str">
        <f>'Main Data'!C385</f>
        <v xml:space="preserve">EPINEPHRINE 1:10000 SYRINGE </v>
      </c>
      <c r="D385">
        <f>'Main Data'!D385</f>
        <v>2</v>
      </c>
      <c r="E385">
        <f>'Main Data'!E385</f>
        <v>42795</v>
      </c>
      <c r="F385">
        <f ca="1">'Main Data'!G385</f>
        <v>26</v>
      </c>
    </row>
    <row r="386" spans="1:6" x14ac:dyDescent="0.25">
      <c r="A386" t="str">
        <f>'Main Data'!A386</f>
        <v xml:space="preserve">NNN CODE TRAY </v>
      </c>
      <c r="B386">
        <f>'Main Data'!B386</f>
        <v>3</v>
      </c>
      <c r="C386" t="str">
        <f>'Main Data'!C386</f>
        <v xml:space="preserve">LIDOCAINE 100MG/5ML SYRINGE </v>
      </c>
      <c r="D386">
        <f>'Main Data'!D386</f>
        <v>2</v>
      </c>
      <c r="E386">
        <f>'Main Data'!E386</f>
        <v>43190</v>
      </c>
      <c r="F386">
        <f ca="1">'Main Data'!G386</f>
        <v>421</v>
      </c>
    </row>
    <row r="387" spans="1:6" x14ac:dyDescent="0.25">
      <c r="A387" t="str">
        <f>'Main Data'!A387</f>
        <v xml:space="preserve">NNN CODE TRAY </v>
      </c>
      <c r="B387">
        <f>'Main Data'!B387</f>
        <v>3</v>
      </c>
      <c r="C387" t="str">
        <f>'Main Data'!C387</f>
        <v xml:space="preserve">NALOXONE 0.4MG VIAL </v>
      </c>
      <c r="D387">
        <f>'Main Data'!D387</f>
        <v>2</v>
      </c>
      <c r="E387">
        <f>'Main Data'!E387</f>
        <v>42826</v>
      </c>
      <c r="F387">
        <f ca="1">'Main Data'!G387</f>
        <v>57</v>
      </c>
    </row>
    <row r="388" spans="1:6" x14ac:dyDescent="0.25">
      <c r="A388" t="str">
        <f>'Main Data'!A388</f>
        <v xml:space="preserve">NNN CODE TRAY </v>
      </c>
      <c r="B388">
        <f>'Main Data'!B388</f>
        <v>3</v>
      </c>
      <c r="C388" t="str">
        <f>'Main Data'!C388</f>
        <v xml:space="preserve">PHENOBARBITAL 65MG VIAL </v>
      </c>
      <c r="D388">
        <f>'Main Data'!D388</f>
        <v>2</v>
      </c>
      <c r="E388">
        <f>'Main Data'!E388</f>
        <v>42855</v>
      </c>
      <c r="F388">
        <f ca="1">'Main Data'!G388</f>
        <v>86</v>
      </c>
    </row>
    <row r="389" spans="1:6" x14ac:dyDescent="0.25">
      <c r="A389" t="str">
        <f>'Main Data'!A389</f>
        <v xml:space="preserve">NNN CODE TRAY </v>
      </c>
      <c r="B389">
        <f>'Main Data'!B389</f>
        <v>3</v>
      </c>
      <c r="C389" t="str">
        <f>'Main Data'!C389</f>
        <v xml:space="preserve">SODIUM CHLORIDE 0.9% 10ML </v>
      </c>
      <c r="D389">
        <f>'Main Data'!D389</f>
        <v>8</v>
      </c>
      <c r="E389">
        <f>'Main Data'!E389</f>
        <v>43132</v>
      </c>
      <c r="F389">
        <f ca="1">'Main Data'!G389</f>
        <v>363</v>
      </c>
    </row>
    <row r="390" spans="1:6" x14ac:dyDescent="0.25">
      <c r="A390" t="str">
        <f>'Main Data'!A390</f>
        <v xml:space="preserve">NNN CODE TRAY </v>
      </c>
      <c r="B390">
        <f>'Main Data'!B390</f>
        <v>3</v>
      </c>
      <c r="C390" t="str">
        <f>'Main Data'!C390</f>
        <v xml:space="preserve">SODIUM BICARBONATE SYRINGE 4.2% </v>
      </c>
      <c r="D390">
        <f>'Main Data'!D390</f>
        <v>2</v>
      </c>
      <c r="E390">
        <f>'Main Data'!E390</f>
        <v>43191</v>
      </c>
      <c r="F390">
        <f ca="1">'Main Data'!G390</f>
        <v>422</v>
      </c>
    </row>
    <row r="391" spans="1:6" x14ac:dyDescent="0.25">
      <c r="A391" t="str">
        <f>'Main Data'!A391</f>
        <v xml:space="preserve">PEDIATRIC CODE TRAY </v>
      </c>
      <c r="B391">
        <f>'Main Data'!B391</f>
        <v>1</v>
      </c>
      <c r="C391" t="str">
        <f>'Main Data'!C391</f>
        <v>ADENOSINE 6MG/2ML VIAL</v>
      </c>
      <c r="D391">
        <f>'Main Data'!D391</f>
        <v>3</v>
      </c>
      <c r="E391">
        <f>'Main Data'!E391</f>
        <v>43131</v>
      </c>
      <c r="F391">
        <f ca="1">'Main Data'!G391</f>
        <v>362</v>
      </c>
    </row>
    <row r="392" spans="1:6" x14ac:dyDescent="0.25">
      <c r="A392" t="str">
        <f>'Main Data'!A392</f>
        <v xml:space="preserve">PEDIATRIC CODE TRAY </v>
      </c>
      <c r="B392">
        <f>'Main Data'!B392</f>
        <v>1</v>
      </c>
      <c r="C392" t="str">
        <f>'Main Data'!C392</f>
        <v xml:space="preserve">AMIODARONE 150MG/3L </v>
      </c>
      <c r="D392">
        <f>'Main Data'!D392</f>
        <v>2</v>
      </c>
      <c r="E392">
        <f>'Main Data'!E392</f>
        <v>42886</v>
      </c>
      <c r="F392">
        <f ca="1">'Main Data'!G392</f>
        <v>117</v>
      </c>
    </row>
    <row r="393" spans="1:6" x14ac:dyDescent="0.25">
      <c r="A393" t="str">
        <f>'Main Data'!A393</f>
        <v xml:space="preserve">PEDIATRIC CODE TRAY </v>
      </c>
      <c r="B393">
        <f>'Main Data'!B393</f>
        <v>1</v>
      </c>
      <c r="C393" t="str">
        <f>'Main Data'!C393</f>
        <v>ATROPINE 1MG/10ML</v>
      </c>
      <c r="D393">
        <f>'Main Data'!D393</f>
        <v>2</v>
      </c>
      <c r="E393">
        <f>'Main Data'!E393</f>
        <v>43009</v>
      </c>
      <c r="F393">
        <f ca="1">'Main Data'!G393</f>
        <v>240</v>
      </c>
    </row>
    <row r="394" spans="1:6" x14ac:dyDescent="0.25">
      <c r="A394" t="str">
        <f>'Main Data'!A394</f>
        <v xml:space="preserve">PEDIATRIC CODE TRAY </v>
      </c>
      <c r="B394">
        <f>'Main Data'!B394</f>
        <v>1</v>
      </c>
      <c r="C394" t="str">
        <f>'Main Data'!C394</f>
        <v>CALCIUM CHLORIDE 10% 1GM/10ML VIAL</v>
      </c>
      <c r="D394">
        <f>'Main Data'!D394</f>
        <v>2</v>
      </c>
      <c r="E394">
        <f>'Main Data'!E394</f>
        <v>43100</v>
      </c>
      <c r="F394">
        <f ca="1">'Main Data'!G394</f>
        <v>331</v>
      </c>
    </row>
    <row r="395" spans="1:6" x14ac:dyDescent="0.25">
      <c r="A395" t="str">
        <f>'Main Data'!A395</f>
        <v xml:space="preserve">PEDIATRIC CODE TRAY </v>
      </c>
      <c r="B395">
        <f>'Main Data'!B395</f>
        <v>1</v>
      </c>
      <c r="C395" t="str">
        <f>'Main Data'!C395</f>
        <v xml:space="preserve">DEXAMETHASONE 4MG/ML VIAL </v>
      </c>
      <c r="D395">
        <f>'Main Data'!D395</f>
        <v>2</v>
      </c>
      <c r="E395">
        <f>'Main Data'!E395</f>
        <v>43008</v>
      </c>
      <c r="F395">
        <f ca="1">'Main Data'!G395</f>
        <v>239</v>
      </c>
    </row>
    <row r="396" spans="1:6" x14ac:dyDescent="0.25">
      <c r="A396" t="str">
        <f>'Main Data'!A396</f>
        <v xml:space="preserve">PEDIATRIC CODE TRAY </v>
      </c>
      <c r="B396">
        <f>'Main Data'!B396</f>
        <v>1</v>
      </c>
      <c r="C396" t="str">
        <f>'Main Data'!C396</f>
        <v>DEXTROSE 25% 10ML SYRINGE</v>
      </c>
      <c r="D396">
        <f>'Main Data'!D396</f>
        <v>2</v>
      </c>
      <c r="E396">
        <f>'Main Data'!E396</f>
        <v>42826</v>
      </c>
      <c r="F396">
        <f ca="1">'Main Data'!G396</f>
        <v>57</v>
      </c>
    </row>
    <row r="397" spans="1:6" x14ac:dyDescent="0.25">
      <c r="A397" t="str">
        <f>'Main Data'!A397</f>
        <v xml:space="preserve">PEDIATRIC CODE TRAY </v>
      </c>
      <c r="B397">
        <f>'Main Data'!B397</f>
        <v>1</v>
      </c>
      <c r="C397" t="str">
        <f>'Main Data'!C397</f>
        <v>DIGOXIN PEDIATRIC 100MCG/ML AMPULE</v>
      </c>
      <c r="D397">
        <f>'Main Data'!D397</f>
        <v>1</v>
      </c>
      <c r="E397">
        <f>'Main Data'!E397</f>
        <v>42947</v>
      </c>
      <c r="F397">
        <f ca="1">'Main Data'!G397</f>
        <v>178</v>
      </c>
    </row>
    <row r="398" spans="1:6" x14ac:dyDescent="0.25">
      <c r="A398" t="str">
        <f>'Main Data'!A398</f>
        <v xml:space="preserve">PEDIATRIC CODE TRAY </v>
      </c>
      <c r="B398">
        <f>'Main Data'!B398</f>
        <v>1</v>
      </c>
      <c r="C398" t="str">
        <f>'Main Data'!C398</f>
        <v>DOBUTAMINE 500MG/250ML PREMIX BAG</v>
      </c>
      <c r="D398">
        <f>'Main Data'!D398</f>
        <v>1</v>
      </c>
      <c r="E398">
        <f>'Main Data'!E398</f>
        <v>43009</v>
      </c>
      <c r="F398">
        <f ca="1">'Main Data'!G398</f>
        <v>240</v>
      </c>
    </row>
    <row r="399" spans="1:6" x14ac:dyDescent="0.25">
      <c r="A399" t="str">
        <f>'Main Data'!A399</f>
        <v xml:space="preserve">PEDIATRIC CODE TRAY </v>
      </c>
      <c r="B399">
        <f>'Main Data'!B399</f>
        <v>1</v>
      </c>
      <c r="C399" t="str">
        <f>'Main Data'!C399</f>
        <v>DOPAMINE 400MG/250ML PREMIX BAG</v>
      </c>
      <c r="D399">
        <f>'Main Data'!D399</f>
        <v>1</v>
      </c>
      <c r="E399">
        <f>'Main Data'!E399</f>
        <v>42794</v>
      </c>
      <c r="F399">
        <f ca="1">'Main Data'!G399</f>
        <v>25</v>
      </c>
    </row>
    <row r="400" spans="1:6" x14ac:dyDescent="0.25">
      <c r="A400" t="str">
        <f>'Main Data'!A400</f>
        <v xml:space="preserve">PEDIATRIC CODE TRAY </v>
      </c>
      <c r="B400">
        <f>'Main Data'!B400</f>
        <v>1</v>
      </c>
      <c r="C400" t="str">
        <f>'Main Data'!C400</f>
        <v xml:space="preserve">EPINEPRINE 1:10000 10ML SYRINGE </v>
      </c>
      <c r="D400">
        <f>'Main Data'!D400</f>
        <v>2</v>
      </c>
      <c r="E400">
        <f>'Main Data'!E400</f>
        <v>42795</v>
      </c>
      <c r="F400">
        <f ca="1">'Main Data'!G400</f>
        <v>26</v>
      </c>
    </row>
    <row r="401" spans="1:6" x14ac:dyDescent="0.25">
      <c r="A401" t="str">
        <f>'Main Data'!A401</f>
        <v xml:space="preserve">PEDIATRIC CODE TRAY </v>
      </c>
      <c r="B401">
        <f>'Main Data'!B401</f>
        <v>1</v>
      </c>
      <c r="C401" t="str">
        <f>'Main Data'!C401</f>
        <v>EPINEPHRINE 1:1000 1ML AMPULE</v>
      </c>
      <c r="D401">
        <f>'Main Data'!D401</f>
        <v>10</v>
      </c>
      <c r="E401">
        <f>'Main Data'!E401</f>
        <v>42826</v>
      </c>
      <c r="F401">
        <f ca="1">'Main Data'!G401</f>
        <v>57</v>
      </c>
    </row>
    <row r="402" spans="1:6" x14ac:dyDescent="0.25">
      <c r="A402" t="str">
        <f>'Main Data'!A402</f>
        <v xml:space="preserve">PEDIATRIC CODE TRAY </v>
      </c>
      <c r="B402">
        <f>'Main Data'!B402</f>
        <v>1</v>
      </c>
      <c r="C402" t="str">
        <f>'Main Data'!C402</f>
        <v>GLUCAGON 1MG/ML VIAL</v>
      </c>
      <c r="D402">
        <f>'Main Data'!D402</f>
        <v>1</v>
      </c>
      <c r="E402">
        <f>'Main Data'!E402</f>
        <v>43008</v>
      </c>
      <c r="F402">
        <f ca="1">'Main Data'!G402</f>
        <v>239</v>
      </c>
    </row>
    <row r="403" spans="1:6" x14ac:dyDescent="0.25">
      <c r="A403" t="str">
        <f>'Main Data'!A403</f>
        <v xml:space="preserve">PEDIATRIC CODE TRAY </v>
      </c>
      <c r="B403">
        <f>'Main Data'!B403</f>
        <v>1</v>
      </c>
      <c r="C403" t="str">
        <f>'Main Data'!C403</f>
        <v xml:space="preserve">LIDOCAINE 100MG/5ML SYRINGE </v>
      </c>
      <c r="D403">
        <f>'Main Data'!D403</f>
        <v>1</v>
      </c>
      <c r="E403">
        <f>'Main Data'!E403</f>
        <v>43160</v>
      </c>
      <c r="F403">
        <f ca="1">'Main Data'!G403</f>
        <v>391</v>
      </c>
    </row>
    <row r="404" spans="1:6" x14ac:dyDescent="0.25">
      <c r="A404" t="str">
        <f>'Main Data'!A404</f>
        <v xml:space="preserve">PEDIATRIC CODE TRAY </v>
      </c>
      <c r="B404">
        <f>'Main Data'!B404</f>
        <v>1</v>
      </c>
      <c r="C404" t="str">
        <f>'Main Data'!C404</f>
        <v>MAGNESIUM SULFATE 50% 1GM/100 ML PREMIX BAG</v>
      </c>
      <c r="D404">
        <f>'Main Data'!D404</f>
        <v>1</v>
      </c>
      <c r="E404">
        <f>'Main Data'!E404</f>
        <v>42826</v>
      </c>
      <c r="F404">
        <f ca="1">'Main Data'!G404</f>
        <v>57</v>
      </c>
    </row>
    <row r="405" spans="1:6" x14ac:dyDescent="0.25">
      <c r="A405" t="str">
        <f>'Main Data'!A405</f>
        <v xml:space="preserve">PEDIATRIC CODE TRAY </v>
      </c>
      <c r="B405">
        <f>'Main Data'!B405</f>
        <v>1</v>
      </c>
      <c r="C405" t="str">
        <f>'Main Data'!C405</f>
        <v xml:space="preserve">METHYLPREDNISOLONE 1GM VIAL </v>
      </c>
      <c r="D405">
        <f>'Main Data'!D405</f>
        <v>1</v>
      </c>
      <c r="E405">
        <f>'Main Data'!E405</f>
        <v>42886</v>
      </c>
      <c r="F405">
        <f ca="1">'Main Data'!G405</f>
        <v>117</v>
      </c>
    </row>
    <row r="406" spans="1:6" x14ac:dyDescent="0.25">
      <c r="A406" t="str">
        <f>'Main Data'!A406</f>
        <v xml:space="preserve">PEDIATRIC CODE TRAY </v>
      </c>
      <c r="B406">
        <f>'Main Data'!B406</f>
        <v>1</v>
      </c>
      <c r="C406" t="str">
        <f>'Main Data'!C406</f>
        <v>NALOXONE 0.4MG/ML AMPULE</v>
      </c>
      <c r="D406">
        <f>'Main Data'!D406</f>
        <v>2</v>
      </c>
      <c r="E406">
        <f>'Main Data'!E406</f>
        <v>43008</v>
      </c>
      <c r="F406">
        <f ca="1">'Main Data'!G406</f>
        <v>239</v>
      </c>
    </row>
    <row r="407" spans="1:6" x14ac:dyDescent="0.25">
      <c r="A407" t="str">
        <f>'Main Data'!A407</f>
        <v xml:space="preserve">PEDIATRIC CODE TRAY </v>
      </c>
      <c r="B407">
        <f>'Main Data'!B407</f>
        <v>1</v>
      </c>
      <c r="C407" t="str">
        <f>'Main Data'!C407</f>
        <v>NOREPINEPHRINE 4MG/4ML VIAL</v>
      </c>
      <c r="D407">
        <f>'Main Data'!D407</f>
        <v>2</v>
      </c>
      <c r="E407">
        <f>'Main Data'!E407</f>
        <v>42916</v>
      </c>
      <c r="F407">
        <f ca="1">'Main Data'!G407</f>
        <v>147</v>
      </c>
    </row>
    <row r="408" spans="1:6" x14ac:dyDescent="0.25">
      <c r="A408" t="str">
        <f>'Main Data'!A408</f>
        <v xml:space="preserve">PEDIATRIC CODE TRAY </v>
      </c>
      <c r="B408">
        <f>'Main Data'!B408</f>
        <v>1</v>
      </c>
      <c r="C408" t="str">
        <f>'Main Data'!C408</f>
        <v>PROPRANOLOL 1MG/ML AMPULE</v>
      </c>
      <c r="D408">
        <f>'Main Data'!D408</f>
        <v>1</v>
      </c>
      <c r="E408">
        <f>'Main Data'!E408</f>
        <v>43251</v>
      </c>
      <c r="F408">
        <f ca="1">'Main Data'!G408</f>
        <v>482</v>
      </c>
    </row>
    <row r="409" spans="1:6" x14ac:dyDescent="0.25">
      <c r="A409" t="str">
        <f>'Main Data'!A409</f>
        <v xml:space="preserve">PEDIATRIC CODE TRAY </v>
      </c>
      <c r="B409">
        <f>'Main Data'!B409</f>
        <v>1</v>
      </c>
      <c r="C409" t="str">
        <f>'Main Data'!C409</f>
        <v>SODIUM BICARBONATE 5MEQ/10ML SYRINGE</v>
      </c>
      <c r="D409">
        <f>'Main Data'!D409</f>
        <v>2</v>
      </c>
      <c r="E409">
        <f>'Main Data'!E409</f>
        <v>43191</v>
      </c>
      <c r="F409">
        <f ca="1">'Main Data'!G409</f>
        <v>422</v>
      </c>
    </row>
    <row r="410" spans="1:6" x14ac:dyDescent="0.25">
      <c r="A410" t="str">
        <f>'Main Data'!A410</f>
        <v xml:space="preserve">PEDIATRIC CODE TRAY </v>
      </c>
      <c r="B410">
        <f>'Main Data'!B410</f>
        <v>1</v>
      </c>
      <c r="C410" t="str">
        <f>'Main Data'!C410</f>
        <v xml:space="preserve">SODIUM BICARBONATE 8.4% 50MEQ/50ML SYRINGE </v>
      </c>
      <c r="D410">
        <f>'Main Data'!D410</f>
        <v>1</v>
      </c>
      <c r="E410">
        <f>'Main Data'!E410</f>
        <v>42826</v>
      </c>
      <c r="F410">
        <f ca="1">'Main Data'!G410</f>
        <v>57</v>
      </c>
    </row>
    <row r="411" spans="1:6" x14ac:dyDescent="0.25">
      <c r="A411" t="str">
        <f>'Main Data'!A411</f>
        <v xml:space="preserve">PEDIATRIC CODE TRAY </v>
      </c>
      <c r="B411">
        <f>'Main Data'!B411</f>
        <v>1</v>
      </c>
      <c r="C411" t="str">
        <f>'Main Data'!C411</f>
        <v>SODIUM CHLORIDE 0.9% 10ML VIAL</v>
      </c>
      <c r="D411">
        <f>'Main Data'!D411</f>
        <v>4</v>
      </c>
      <c r="E411">
        <f>'Main Data'!E411</f>
        <v>43132</v>
      </c>
      <c r="F411">
        <f ca="1">'Main Data'!G411</f>
        <v>363</v>
      </c>
    </row>
    <row r="412" spans="1:6" x14ac:dyDescent="0.25">
      <c r="A412" t="str">
        <f>'Main Data'!A412</f>
        <v xml:space="preserve">PEDIATRIC CODE TRAY </v>
      </c>
      <c r="B412">
        <f>'Main Data'!B412</f>
        <v>1</v>
      </c>
      <c r="C412" t="str">
        <f>'Main Data'!C412</f>
        <v xml:space="preserve">TERBUTALINE 1MG/ML VIAL </v>
      </c>
      <c r="D412">
        <f>'Main Data'!D412</f>
        <v>6</v>
      </c>
      <c r="E412">
        <f>'Main Data'!E412</f>
        <v>43434</v>
      </c>
      <c r="F412">
        <f ca="1">'Main Data'!G412</f>
        <v>665</v>
      </c>
    </row>
    <row r="413" spans="1:6" x14ac:dyDescent="0.25">
      <c r="A413" t="str">
        <f>'Main Data'!A413</f>
        <v xml:space="preserve">PEDIATRIC CODE TRAY </v>
      </c>
      <c r="B413">
        <f>'Main Data'!B413</f>
        <v>1</v>
      </c>
      <c r="C413" t="str">
        <f>'Main Data'!C413</f>
        <v xml:space="preserve">FILTER STRAW </v>
      </c>
      <c r="D413">
        <f>'Main Data'!D413</f>
        <v>10</v>
      </c>
      <c r="E413">
        <f>'Main Data'!E413</f>
        <v>42855</v>
      </c>
      <c r="F413">
        <f ca="1">'Main Data'!G413</f>
        <v>86</v>
      </c>
    </row>
    <row r="414" spans="1:6" x14ac:dyDescent="0.25">
      <c r="A414" t="str">
        <f>'Main Data'!A414</f>
        <v xml:space="preserve">PEDIATRIC CODE TRAY </v>
      </c>
      <c r="B414">
        <f>'Main Data'!B414</f>
        <v>2</v>
      </c>
      <c r="C414" t="str">
        <f>'Main Data'!C414</f>
        <v>ADENOSINE 6MG/2ML VIAL</v>
      </c>
      <c r="D414">
        <f>'Main Data'!D414</f>
        <v>3</v>
      </c>
      <c r="E414">
        <f>'Main Data'!E414</f>
        <v>43131</v>
      </c>
      <c r="F414">
        <f ca="1">'Main Data'!G414</f>
        <v>362</v>
      </c>
    </row>
    <row r="415" spans="1:6" x14ac:dyDescent="0.25">
      <c r="A415" t="str">
        <f>'Main Data'!A415</f>
        <v xml:space="preserve">PEDIATRIC CODE TRAY </v>
      </c>
      <c r="B415">
        <f>'Main Data'!B415</f>
        <v>2</v>
      </c>
      <c r="C415" t="str">
        <f>'Main Data'!C415</f>
        <v xml:space="preserve">AMIODARONE 150MG/3ML </v>
      </c>
      <c r="D415">
        <f>'Main Data'!D415</f>
        <v>2</v>
      </c>
      <c r="E415">
        <f>'Main Data'!E415</f>
        <v>42794</v>
      </c>
      <c r="F415">
        <f ca="1">'Main Data'!G415</f>
        <v>25</v>
      </c>
    </row>
    <row r="416" spans="1:6" x14ac:dyDescent="0.25">
      <c r="A416" t="str">
        <f>'Main Data'!A416</f>
        <v xml:space="preserve">PEDIATRIC CODE TRAY </v>
      </c>
      <c r="B416">
        <f>'Main Data'!B416</f>
        <v>2</v>
      </c>
      <c r="C416" t="str">
        <f>'Main Data'!C416</f>
        <v>ATROPINE 1MG/10ML</v>
      </c>
      <c r="D416">
        <f>'Main Data'!D416</f>
        <v>2</v>
      </c>
      <c r="E416">
        <f>'Main Data'!E416</f>
        <v>42855</v>
      </c>
      <c r="F416">
        <f ca="1">'Main Data'!G416</f>
        <v>86</v>
      </c>
    </row>
    <row r="417" spans="1:6" x14ac:dyDescent="0.25">
      <c r="A417" t="str">
        <f>'Main Data'!A417</f>
        <v xml:space="preserve">PEDIATRIC CODE TRAY </v>
      </c>
      <c r="B417">
        <f>'Main Data'!B417</f>
        <v>2</v>
      </c>
      <c r="C417" t="str">
        <f>'Main Data'!C417</f>
        <v>CALCIUM CHLORIDE 10% 1GM/10ML VIAL</v>
      </c>
      <c r="D417">
        <f>'Main Data'!D417</f>
        <v>2</v>
      </c>
      <c r="E417">
        <f>'Main Data'!E417</f>
        <v>43100</v>
      </c>
      <c r="F417">
        <f ca="1">'Main Data'!G417</f>
        <v>331</v>
      </c>
    </row>
  </sheetData>
  <autoFilter ref="A1:F434"/>
  <sortState ref="A2:F417">
    <sortCondition ref="F2:F4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Arranged Data by time to Exp</vt:lpstr>
    </vt:vector>
  </TitlesOfParts>
  <Company>Trinity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Michaels</dc:creator>
  <cp:lastModifiedBy>Karen Michaels</cp:lastModifiedBy>
  <dcterms:created xsi:type="dcterms:W3CDTF">2017-01-31T16:04:13Z</dcterms:created>
  <dcterms:modified xsi:type="dcterms:W3CDTF">2017-02-03T15:37:46Z</dcterms:modified>
</cp:coreProperties>
</file>