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Grad School\Slope Project\2018ThesisAnalysis\"/>
    </mc:Choice>
  </mc:AlternateContent>
  <xr:revisionPtr revIDLastSave="0" documentId="13_ncr:1_{DCB32D19-2977-4E3D-86BC-65870E71D49E}" xr6:coauthVersionLast="38" xr6:coauthVersionMax="38" xr10:uidLastSave="{00000000-0000-0000-0000-000000000000}"/>
  <bookViews>
    <workbookView xWindow="0" yWindow="0" windowWidth="28800" windowHeight="12225" activeTab="1" xr2:uid="{C9094D7D-3E71-44CB-A063-9BDA904928E7}"/>
  </bookViews>
  <sheets>
    <sheet name="readme" sheetId="3" r:id="rId1"/>
    <sheet name="arcs" sheetId="2" r:id="rId2"/>
    <sheet name="bdwf" sheetId="1" r:id="rId3"/>
    <sheet name="ls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2" l="1"/>
  <c r="R7" i="2" l="1"/>
  <c r="Q7" i="2"/>
</calcChain>
</file>

<file path=xl/sharedStrings.xml><?xml version="1.0" encoding="utf-8"?>
<sst xmlns="http://schemas.openxmlformats.org/spreadsheetml/2006/main" count="207" uniqueCount="51">
  <si>
    <t>Notes</t>
  </si>
  <si>
    <t>k</t>
  </si>
  <si>
    <t>4(3?)</t>
  </si>
  <si>
    <t>3(4?)</t>
  </si>
  <si>
    <t>4(5?)</t>
  </si>
  <si>
    <t>No age 0</t>
  </si>
  <si>
    <t>5(4?)</t>
  </si>
  <si>
    <t>matrix(c(40, .6, 100, 1, 160, 1.5, 220, 0.5)</t>
  </si>
  <si>
    <t>NA</t>
  </si>
  <si>
    <t>??</t>
  </si>
  <si>
    <t>-</t>
  </si>
  <si>
    <t>???</t>
  </si>
  <si>
    <t>Arctic Cisco</t>
  </si>
  <si>
    <t>for(i in 2011:2011){</t>
  </si>
  <si>
    <t>+   .tempdf &lt;- pru_lengths %&gt;% filter(Year == i, Length &lt; 250, Length &gt; 45, Species == "ARCS")</t>
  </si>
  <si>
    <t xml:space="preserve">+   .summ &lt;- summary(regmixEM(y=.tempdf$Length, x=(.tempdf$day.of.year - 180), </t>
  </si>
  <si>
    <t xml:space="preserve">+                             beta = matrix(c(100, 1, 175, 1, 220, 1), ncol = 3), </t>
  </si>
  <si>
    <t>+                             lambda = c(0.5, 0.45, 0.05),</t>
  </si>
  <si>
    <t>+                             sigma = c( 4, 10, 12), k=3))</t>
  </si>
  <si>
    <t>+   print(.summ)</t>
  </si>
  <si>
    <t>+   plot(Length ~ day.of.year, data = .tempdf)</t>
  </si>
  <si>
    <t>+ }</t>
  </si>
  <si>
    <t>45?</t>
  </si>
  <si>
    <t>0.7?</t>
  </si>
  <si>
    <t>Least Cisco</t>
  </si>
  <si>
    <t>Years 2005, 2006 estimated together (comb); assumed 62 day season</t>
  </si>
  <si>
    <t>age-0 estimated 2009/10 together</t>
  </si>
  <si>
    <t>age-1 estimated 2009/10 together</t>
  </si>
  <si>
    <t>lambda1</t>
  </si>
  <si>
    <t>lambda2</t>
  </si>
  <si>
    <t>lambda3</t>
  </si>
  <si>
    <t>lambda4</t>
  </si>
  <si>
    <t>sigma1</t>
  </si>
  <si>
    <t>sigma2</t>
  </si>
  <si>
    <t>sigma3</t>
  </si>
  <si>
    <t>sigma4</t>
  </si>
  <si>
    <t>beta1</t>
  </si>
  <si>
    <t>beta2</t>
  </si>
  <si>
    <t>beta3</t>
  </si>
  <si>
    <t>beta4</t>
  </si>
  <si>
    <t>alpha1</t>
  </si>
  <si>
    <t>alpha2</t>
  </si>
  <si>
    <t>alpha3</t>
  </si>
  <si>
    <t>alpha4</t>
  </si>
  <si>
    <t>Broad Whitefish</t>
  </si>
  <si>
    <t>Year</t>
  </si>
  <si>
    <t>lambda0</t>
  </si>
  <si>
    <t>sigma0</t>
  </si>
  <si>
    <t>alpha0</t>
  </si>
  <si>
    <t>beta0</t>
  </si>
  <si>
    <t>orig had an age5 component around 235mm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</si>
</sst>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4516-660D-42E2-90BF-F084472EC45F}">
  <dimension ref="A4:A12"/>
  <sheetViews>
    <sheetView workbookViewId="0">
      <selection activeCell="G17" sqref="G17"/>
    </sheetView>
  </sheetViews>
  <sheetFormatPr defaultRowHeight="15" x14ac:dyDescent="0.25"/>
  <sheetData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6845-1F93-4C86-B008-62653E1CD40F}">
  <dimension ref="A1:AB19"/>
  <sheetViews>
    <sheetView tabSelected="1" workbookViewId="0">
      <selection activeCell="E21" sqref="E21"/>
    </sheetView>
  </sheetViews>
  <sheetFormatPr defaultRowHeight="15" x14ac:dyDescent="0.25"/>
  <cols>
    <col min="1" max="1" width="11" bestFit="1" customWidth="1"/>
    <col min="9" max="9" width="2.85546875" customWidth="1"/>
    <col min="15" max="15" width="3.42578125" customWidth="1"/>
    <col min="21" max="21" width="3.5703125" customWidth="1"/>
  </cols>
  <sheetData>
    <row r="1" spans="1:28" x14ac:dyDescent="0.25">
      <c r="A1" t="s">
        <v>12</v>
      </c>
      <c r="B1" t="s">
        <v>45</v>
      </c>
      <c r="C1" s="2" t="s">
        <v>1</v>
      </c>
      <c r="D1" s="8" t="s">
        <v>46</v>
      </c>
      <c r="E1" s="8" t="s">
        <v>28</v>
      </c>
      <c r="F1" s="8" t="s">
        <v>29</v>
      </c>
      <c r="G1" s="8" t="s">
        <v>30</v>
      </c>
      <c r="H1" s="8" t="s">
        <v>31</v>
      </c>
      <c r="I1" s="8"/>
      <c r="J1" s="8" t="s">
        <v>47</v>
      </c>
      <c r="K1" s="8" t="s">
        <v>32</v>
      </c>
      <c r="L1" s="8" t="s">
        <v>33</v>
      </c>
      <c r="M1" s="8" t="s">
        <v>34</v>
      </c>
      <c r="N1" s="8" t="s">
        <v>35</v>
      </c>
      <c r="O1" s="8"/>
      <c r="P1" s="8" t="s">
        <v>48</v>
      </c>
      <c r="Q1" s="8" t="s">
        <v>40</v>
      </c>
      <c r="R1" s="8" t="s">
        <v>41</v>
      </c>
      <c r="S1" s="8" t="s">
        <v>42</v>
      </c>
      <c r="T1" s="8" t="s">
        <v>43</v>
      </c>
      <c r="U1" s="8"/>
      <c r="V1" s="8" t="s">
        <v>49</v>
      </c>
      <c r="W1" s="8" t="s">
        <v>36</v>
      </c>
      <c r="X1" s="8" t="s">
        <v>37</v>
      </c>
      <c r="Y1" s="8" t="s">
        <v>38</v>
      </c>
      <c r="Z1" s="8" t="s">
        <v>39</v>
      </c>
      <c r="AA1" s="3"/>
      <c r="AB1" t="s">
        <v>0</v>
      </c>
    </row>
    <row r="2" spans="1:28" x14ac:dyDescent="0.25">
      <c r="B2" s="4">
        <v>2001</v>
      </c>
      <c r="C2" s="1">
        <v>4</v>
      </c>
      <c r="D2" s="1"/>
      <c r="E2">
        <v>0.52020599999999995</v>
      </c>
      <c r="F2">
        <v>0.28036299999999997</v>
      </c>
      <c r="G2">
        <v>0.13655900000000001</v>
      </c>
      <c r="H2">
        <v>6.2872200000000003E-2</v>
      </c>
      <c r="I2" s="1"/>
      <c r="J2" s="1"/>
      <c r="K2">
        <v>9.0195609999999995</v>
      </c>
      <c r="L2">
        <v>13.306157000000001</v>
      </c>
      <c r="M2">
        <v>16.309203</v>
      </c>
      <c r="N2">
        <v>5.7774045000000003</v>
      </c>
      <c r="O2" s="1"/>
      <c r="P2" s="1"/>
      <c r="Q2">
        <v>77.905457999999996</v>
      </c>
      <c r="R2">
        <v>124.760139</v>
      </c>
      <c r="S2">
        <v>194.25342000000001</v>
      </c>
      <c r="T2">
        <v>237.5704929</v>
      </c>
      <c r="U2" s="1"/>
      <c r="V2" s="1"/>
      <c r="W2">
        <v>0.61780900000000005</v>
      </c>
      <c r="X2">
        <v>0.47424500000000003</v>
      </c>
      <c r="Y2">
        <v>0.282161</v>
      </c>
      <c r="Z2">
        <v>8.2277900000000001E-2</v>
      </c>
    </row>
    <row r="3" spans="1:28" x14ac:dyDescent="0.25">
      <c r="B3" s="4">
        <v>2002</v>
      </c>
      <c r="C3" s="1">
        <v>4</v>
      </c>
      <c r="D3" s="1"/>
      <c r="E3">
        <v>0.159916</v>
      </c>
      <c r="F3">
        <v>0.24391399999999999</v>
      </c>
      <c r="G3">
        <v>0.30273299999999997</v>
      </c>
      <c r="H3">
        <v>0.293437</v>
      </c>
      <c r="I3" s="1"/>
      <c r="J3" s="1"/>
      <c r="K3">
        <v>9.4594880000000003</v>
      </c>
      <c r="L3">
        <v>11.723216000000001</v>
      </c>
      <c r="M3">
        <v>19.219926999999998</v>
      </c>
      <c r="N3">
        <v>9.4393639999999994</v>
      </c>
      <c r="O3" s="1"/>
      <c r="P3" s="1"/>
      <c r="Q3">
        <v>70.413493000000003</v>
      </c>
      <c r="R3">
        <v>124.17765199999999</v>
      </c>
      <c r="S3">
        <v>180.571303</v>
      </c>
      <c r="T3">
        <v>228.78563800000001</v>
      </c>
      <c r="U3" s="1"/>
      <c r="V3" s="1"/>
      <c r="W3">
        <v>0.78941300000000003</v>
      </c>
      <c r="X3">
        <v>0.55552800000000002</v>
      </c>
      <c r="Y3">
        <v>0.17971799999999999</v>
      </c>
      <c r="Z3">
        <v>0.14962300000000001</v>
      </c>
    </row>
    <row r="4" spans="1:28" x14ac:dyDescent="0.25">
      <c r="B4" s="4">
        <v>2003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8" x14ac:dyDescent="0.25">
      <c r="B5" s="4">
        <v>2004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8" x14ac:dyDescent="0.25">
      <c r="B6" s="4">
        <v>2005</v>
      </c>
      <c r="C6" s="1"/>
      <c r="D6" s="1"/>
      <c r="E6" s="1"/>
      <c r="F6" s="1"/>
      <c r="G6" s="1"/>
      <c r="H6" s="1"/>
      <c r="I6" s="1"/>
      <c r="J6">
        <v>7.1165159999999998</v>
      </c>
      <c r="K6">
        <v>12.5785</v>
      </c>
      <c r="L6" s="1" t="s">
        <v>9</v>
      </c>
      <c r="M6" s="1" t="s">
        <v>9</v>
      </c>
      <c r="N6" s="1"/>
      <c r="O6" s="1"/>
      <c r="P6">
        <v>31.684809999999999</v>
      </c>
      <c r="Q6">
        <v>104.830406</v>
      </c>
      <c r="R6" s="1" t="s">
        <v>9</v>
      </c>
      <c r="S6" s="1" t="s">
        <v>9</v>
      </c>
      <c r="T6" s="1"/>
      <c r="U6" s="1"/>
      <c r="V6">
        <v>1.0184200000000001</v>
      </c>
      <c r="W6">
        <v>0.29283100000000001</v>
      </c>
      <c r="X6" s="1" t="s">
        <v>9</v>
      </c>
      <c r="Y6" s="1" t="s">
        <v>9</v>
      </c>
      <c r="Z6" s="1"/>
      <c r="AA6" t="s">
        <v>25</v>
      </c>
    </row>
    <row r="7" spans="1:28" x14ac:dyDescent="0.25">
      <c r="B7" s="4">
        <v>2006</v>
      </c>
      <c r="C7" s="1"/>
      <c r="D7" s="1">
        <v>0</v>
      </c>
      <c r="E7" s="1"/>
      <c r="F7" s="1"/>
      <c r="G7" s="1"/>
      <c r="H7" s="1"/>
      <c r="I7" s="1"/>
      <c r="J7" s="1" t="s">
        <v>8</v>
      </c>
      <c r="K7">
        <v>7.1165159999999998</v>
      </c>
      <c r="L7">
        <v>12.5785</v>
      </c>
      <c r="M7" s="1" t="s">
        <v>9</v>
      </c>
      <c r="N7" s="1" t="s">
        <v>9</v>
      </c>
      <c r="O7" s="1"/>
      <c r="P7" s="1" t="s">
        <v>8</v>
      </c>
      <c r="Q7" s="1">
        <f>P6+62</f>
        <v>93.684809999999999</v>
      </c>
      <c r="R7" s="1">
        <f>Q6+62</f>
        <v>166.83040599999998</v>
      </c>
      <c r="S7" s="1" t="s">
        <v>9</v>
      </c>
      <c r="T7" s="1" t="s">
        <v>9</v>
      </c>
      <c r="U7" s="1"/>
      <c r="V7" s="1" t="s">
        <v>8</v>
      </c>
      <c r="W7">
        <v>1.0184200000000001</v>
      </c>
      <c r="X7">
        <v>0.29283100000000001</v>
      </c>
      <c r="Y7" s="1" t="s">
        <v>9</v>
      </c>
      <c r="Z7" s="1" t="s">
        <v>9</v>
      </c>
      <c r="AA7" t="s">
        <v>25</v>
      </c>
    </row>
    <row r="8" spans="1:28" x14ac:dyDescent="0.25">
      <c r="B8" s="4">
        <v>2007</v>
      </c>
      <c r="C8" s="1" t="s">
        <v>3</v>
      </c>
      <c r="F8" s="1" t="s">
        <v>9</v>
      </c>
      <c r="G8" s="1" t="s">
        <v>9</v>
      </c>
      <c r="H8" s="1"/>
      <c r="I8" s="1"/>
      <c r="J8">
        <v>7.6506030000000003</v>
      </c>
      <c r="K8">
        <v>8.9362790000000007</v>
      </c>
      <c r="L8" s="1" t="s">
        <v>9</v>
      </c>
      <c r="M8" s="1" t="s">
        <v>9</v>
      </c>
      <c r="N8" s="1"/>
      <c r="O8" s="1"/>
      <c r="P8">
        <v>59.562936999999998</v>
      </c>
      <c r="Q8">
        <v>89.769457000000003</v>
      </c>
      <c r="R8" s="1" t="s">
        <v>9</v>
      </c>
      <c r="S8" s="1" t="s">
        <v>9</v>
      </c>
      <c r="T8" s="1"/>
      <c r="U8" s="1"/>
      <c r="V8">
        <v>0.39355800000000002</v>
      </c>
      <c r="W8">
        <v>0.98153000000000001</v>
      </c>
      <c r="X8" s="1" t="s">
        <v>9</v>
      </c>
      <c r="Y8" s="1" t="s">
        <v>9</v>
      </c>
      <c r="Z8" s="1"/>
    </row>
    <row r="9" spans="1:28" x14ac:dyDescent="0.25">
      <c r="B9" s="4">
        <v>2008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8" x14ac:dyDescent="0.25">
      <c r="B10" s="4">
        <v>2009</v>
      </c>
      <c r="C10" s="1"/>
      <c r="D10" s="1"/>
      <c r="E10" s="1"/>
      <c r="F10" s="1"/>
      <c r="G10" s="1"/>
      <c r="H10" s="1"/>
      <c r="I10" s="1"/>
      <c r="J10" s="1">
        <v>9</v>
      </c>
      <c r="K10" s="1" t="s">
        <v>9</v>
      </c>
      <c r="L10" s="1" t="s">
        <v>9</v>
      </c>
      <c r="M10" s="1"/>
      <c r="N10" s="1"/>
      <c r="O10" s="1"/>
      <c r="P10" s="1">
        <v>33.96</v>
      </c>
      <c r="Q10" s="1" t="s">
        <v>9</v>
      </c>
      <c r="R10" s="1" t="s">
        <v>9</v>
      </c>
      <c r="S10" s="1"/>
      <c r="T10" s="1"/>
      <c r="U10" s="1"/>
      <c r="V10" s="1">
        <v>0.73099999999999998</v>
      </c>
      <c r="W10" s="1" t="s">
        <v>9</v>
      </c>
      <c r="X10" s="1" t="s">
        <v>9</v>
      </c>
      <c r="Y10" s="1"/>
      <c r="Z10" s="1"/>
      <c r="AA10" t="s">
        <v>26</v>
      </c>
    </row>
    <row r="11" spans="1:28" x14ac:dyDescent="0.25">
      <c r="B11" s="4">
        <v>2010</v>
      </c>
      <c r="C11" s="1"/>
      <c r="D11" s="1"/>
      <c r="E11" s="1"/>
      <c r="F11" s="1"/>
      <c r="G11" s="1"/>
      <c r="H11" s="1"/>
      <c r="I11" s="1"/>
      <c r="J11" s="1"/>
      <c r="K11" s="1">
        <v>9</v>
      </c>
      <c r="L11" s="1" t="s">
        <v>9</v>
      </c>
      <c r="M11" s="1" t="s">
        <v>9</v>
      </c>
      <c r="N11" s="1"/>
      <c r="O11" s="1"/>
      <c r="P11" s="1"/>
      <c r="Q11" s="1">
        <f>P10+62</f>
        <v>95.960000000000008</v>
      </c>
      <c r="R11" s="1" t="s">
        <v>9</v>
      </c>
      <c r="S11" s="1" t="s">
        <v>9</v>
      </c>
      <c r="T11" s="1"/>
      <c r="U11" s="1"/>
      <c r="V11" s="1"/>
      <c r="W11" s="1">
        <v>0.73099999999999998</v>
      </c>
      <c r="X11" s="1" t="s">
        <v>9</v>
      </c>
      <c r="Y11" s="1" t="s">
        <v>9</v>
      </c>
      <c r="Z11" s="1"/>
      <c r="AA11" t="s">
        <v>27</v>
      </c>
    </row>
    <row r="12" spans="1:28" x14ac:dyDescent="0.25">
      <c r="B12" s="4">
        <v>2011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38.86</v>
      </c>
      <c r="Q12" s="1" t="s">
        <v>9</v>
      </c>
      <c r="R12" s="1" t="s">
        <v>9</v>
      </c>
      <c r="S12" s="1" t="s">
        <v>9</v>
      </c>
      <c r="T12" s="1"/>
      <c r="U12" s="1"/>
      <c r="V12" s="1">
        <v>0.78700000000000003</v>
      </c>
      <c r="W12" s="1" t="s">
        <v>9</v>
      </c>
      <c r="X12" s="1" t="s">
        <v>9</v>
      </c>
      <c r="Y12" s="1" t="s">
        <v>9</v>
      </c>
      <c r="Z12" s="1"/>
    </row>
    <row r="13" spans="1:28" x14ac:dyDescent="0.25">
      <c r="B13" s="4">
        <v>2012</v>
      </c>
      <c r="C13" s="1"/>
      <c r="F13" s="1" t="s">
        <v>9</v>
      </c>
      <c r="G13" s="1" t="s">
        <v>9</v>
      </c>
      <c r="H13" s="1"/>
      <c r="I13" s="1"/>
      <c r="J13">
        <v>2.5759837000000001</v>
      </c>
      <c r="K13">
        <v>9.2728149999999996</v>
      </c>
      <c r="L13" s="1" t="s">
        <v>9</v>
      </c>
      <c r="M13" s="1" t="s">
        <v>9</v>
      </c>
      <c r="N13" s="1"/>
      <c r="O13" s="1"/>
      <c r="P13">
        <v>19.412761</v>
      </c>
      <c r="Q13">
        <v>95.252621000000005</v>
      </c>
      <c r="R13" s="1" t="s">
        <v>9</v>
      </c>
      <c r="S13" s="1" t="s">
        <v>9</v>
      </c>
      <c r="T13" s="1"/>
      <c r="U13" s="1"/>
      <c r="V13">
        <v>1.5885453</v>
      </c>
      <c r="W13">
        <v>1.0923909999999999</v>
      </c>
      <c r="X13" s="1" t="s">
        <v>9</v>
      </c>
      <c r="Y13" s="1" t="s">
        <v>9</v>
      </c>
      <c r="Z13" s="1"/>
    </row>
    <row r="14" spans="1:28" x14ac:dyDescent="0.25">
      <c r="B14" s="4">
        <v>2013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8" x14ac:dyDescent="0.25">
      <c r="B15" s="4">
        <v>2014</v>
      </c>
      <c r="C15" s="1">
        <v>3</v>
      </c>
      <c r="D15" s="1"/>
      <c r="E15">
        <v>0.76710100000000003</v>
      </c>
      <c r="F15">
        <v>0.130355</v>
      </c>
      <c r="G15">
        <v>0.102544</v>
      </c>
      <c r="H15" s="1"/>
      <c r="I15" s="1"/>
      <c r="J15" s="1"/>
      <c r="K15">
        <v>9.1553349999999991</v>
      </c>
      <c r="L15">
        <v>11.547629000000001</v>
      </c>
      <c r="M15">
        <v>15.235243000000001</v>
      </c>
      <c r="N15" s="1"/>
      <c r="O15" s="1"/>
      <c r="P15" s="1"/>
      <c r="Q15">
        <v>93.974029999999999</v>
      </c>
      <c r="R15">
        <v>164.794915</v>
      </c>
      <c r="S15">
        <v>208.372075</v>
      </c>
      <c r="T15" s="1"/>
      <c r="U15" s="1"/>
      <c r="V15" s="1"/>
      <c r="W15">
        <v>0.46048600000000001</v>
      </c>
      <c r="X15">
        <v>0.30351800000000001</v>
      </c>
      <c r="Y15">
        <v>0.21376700000000001</v>
      </c>
      <c r="Z15" s="1"/>
    </row>
    <row r="16" spans="1:28" x14ac:dyDescent="0.25">
      <c r="B16" s="4">
        <v>2015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x14ac:dyDescent="0.25">
      <c r="B17" s="4">
        <v>2016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x14ac:dyDescent="0.25">
      <c r="B18" s="4">
        <v>2017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22</v>
      </c>
      <c r="Q18" s="1"/>
      <c r="R18" s="1"/>
      <c r="S18" s="1"/>
      <c r="T18" s="1"/>
      <c r="U18" s="1"/>
      <c r="V18" s="1" t="s">
        <v>23</v>
      </c>
      <c r="W18" s="1"/>
      <c r="X18" s="1"/>
      <c r="Y18" s="1"/>
      <c r="Z18" s="1"/>
    </row>
    <row r="19" spans="2:26" x14ac:dyDescent="0.25">
      <c r="B19" s="4">
        <v>2018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A654-544F-4E13-86EC-DA7B3A1B0F5F}">
  <dimension ref="A1:AB19"/>
  <sheetViews>
    <sheetView workbookViewId="0">
      <selection activeCell="C34" sqref="C34"/>
    </sheetView>
  </sheetViews>
  <sheetFormatPr defaultRowHeight="15" x14ac:dyDescent="0.25"/>
  <cols>
    <col min="1" max="1" width="15.42578125" bestFit="1" customWidth="1"/>
    <col min="9" max="9" width="2.42578125" customWidth="1"/>
    <col min="15" max="15" width="2.42578125" customWidth="1"/>
    <col min="21" max="21" width="2.42578125" customWidth="1"/>
    <col min="27" max="27" width="3.5703125" customWidth="1"/>
  </cols>
  <sheetData>
    <row r="1" spans="1:28" x14ac:dyDescent="0.25">
      <c r="A1" t="s">
        <v>44</v>
      </c>
      <c r="B1" t="s">
        <v>45</v>
      </c>
      <c r="C1" s="2" t="s">
        <v>1</v>
      </c>
      <c r="D1" s="8" t="s">
        <v>46</v>
      </c>
      <c r="E1" s="8" t="s">
        <v>28</v>
      </c>
      <c r="F1" s="8" t="s">
        <v>29</v>
      </c>
      <c r="G1" s="8" t="s">
        <v>30</v>
      </c>
      <c r="H1" s="8" t="s">
        <v>31</v>
      </c>
      <c r="I1" s="8"/>
      <c r="J1" s="8" t="s">
        <v>47</v>
      </c>
      <c r="K1" s="8" t="s">
        <v>32</v>
      </c>
      <c r="L1" s="8" t="s">
        <v>33</v>
      </c>
      <c r="M1" s="8" t="s">
        <v>34</v>
      </c>
      <c r="N1" s="8" t="s">
        <v>35</v>
      </c>
      <c r="O1" s="8"/>
      <c r="P1" s="8" t="s">
        <v>48</v>
      </c>
      <c r="Q1" s="8" t="s">
        <v>40</v>
      </c>
      <c r="R1" s="8" t="s">
        <v>41</v>
      </c>
      <c r="S1" s="8" t="s">
        <v>42</v>
      </c>
      <c r="T1" s="8" t="s">
        <v>43</v>
      </c>
      <c r="U1" s="8"/>
      <c r="V1" s="8" t="s">
        <v>49</v>
      </c>
      <c r="W1" s="8" t="s">
        <v>36</v>
      </c>
      <c r="X1" s="8" t="s">
        <v>37</v>
      </c>
      <c r="Y1" s="8" t="s">
        <v>38</v>
      </c>
      <c r="Z1" s="8" t="s">
        <v>39</v>
      </c>
      <c r="AA1" s="3"/>
      <c r="AB1" t="s">
        <v>0</v>
      </c>
    </row>
    <row r="2" spans="1:28" x14ac:dyDescent="0.25">
      <c r="B2" s="4">
        <v>2001</v>
      </c>
      <c r="C2" s="1">
        <v>5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/>
      <c r="J2" s="1" t="s">
        <v>9</v>
      </c>
      <c r="K2" s="1">
        <v>13.163599</v>
      </c>
      <c r="L2" s="1">
        <v>8.8402399999999997</v>
      </c>
      <c r="M2" s="1">
        <v>12.686875000000001</v>
      </c>
      <c r="N2" s="1">
        <v>10.135054</v>
      </c>
      <c r="O2" s="1"/>
      <c r="P2" s="1" t="s">
        <v>9</v>
      </c>
      <c r="Q2" s="1">
        <v>77.813598999999996</v>
      </c>
      <c r="R2" s="1">
        <v>124.95147</v>
      </c>
      <c r="S2" s="1">
        <v>178.381596</v>
      </c>
      <c r="T2" s="1">
        <v>222.097443</v>
      </c>
      <c r="U2" s="1"/>
      <c r="V2" s="1" t="s">
        <v>9</v>
      </c>
      <c r="W2" s="1">
        <v>0.60754300000000006</v>
      </c>
      <c r="X2" s="1">
        <v>0.74023000000000005</v>
      </c>
      <c r="Y2" s="1">
        <v>0.50351999999999997</v>
      </c>
      <c r="Z2" s="1">
        <v>0.32754299999999997</v>
      </c>
    </row>
    <row r="3" spans="1:28" x14ac:dyDescent="0.25">
      <c r="B3" s="4">
        <v>2002</v>
      </c>
      <c r="C3" s="1">
        <v>4</v>
      </c>
      <c r="D3" s="1">
        <v>4.7189500000000002E-2</v>
      </c>
      <c r="E3" s="1">
        <v>0.79785200000000001</v>
      </c>
      <c r="F3" s="1">
        <v>0.108178</v>
      </c>
      <c r="G3" s="1">
        <v>4.6780799999999997E-2</v>
      </c>
      <c r="H3" s="1"/>
      <c r="I3" s="1"/>
      <c r="J3" s="1">
        <v>4.1365613999999997</v>
      </c>
      <c r="K3" s="1">
        <v>6.421316</v>
      </c>
      <c r="L3" s="1">
        <v>10.605034</v>
      </c>
      <c r="M3" s="1">
        <v>23.510804199999999</v>
      </c>
      <c r="N3" s="1"/>
      <c r="O3" s="1"/>
      <c r="P3" s="1">
        <v>32.912919199999997</v>
      </c>
      <c r="Q3" s="1">
        <v>72.653576999999999</v>
      </c>
      <c r="R3" s="1">
        <v>126.377408</v>
      </c>
      <c r="S3" s="1">
        <v>196.0330865</v>
      </c>
      <c r="T3" s="1"/>
      <c r="U3" s="1"/>
      <c r="V3" s="1">
        <v>0.60694519999999996</v>
      </c>
      <c r="W3" s="1">
        <v>0.74413799999999997</v>
      </c>
      <c r="X3" s="1">
        <v>0.68471599999999999</v>
      </c>
      <c r="Y3" s="1">
        <v>0.40373049999999999</v>
      </c>
      <c r="Z3" s="1"/>
    </row>
    <row r="4" spans="1:28" x14ac:dyDescent="0.25">
      <c r="B4" s="4">
        <v>2003</v>
      </c>
      <c r="C4" s="1">
        <v>4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/>
      <c r="J4" s="1" t="s">
        <v>9</v>
      </c>
      <c r="K4" s="1">
        <v>13.493373999999999</v>
      </c>
      <c r="L4" s="1">
        <v>9.0359929999999995</v>
      </c>
      <c r="M4" s="1">
        <v>17.871585100000001</v>
      </c>
      <c r="N4" s="1"/>
      <c r="O4" s="1"/>
      <c r="P4" s="1" t="s">
        <v>9</v>
      </c>
      <c r="Q4" s="1">
        <v>89.329344000000006</v>
      </c>
      <c r="R4" s="1">
        <v>137.15289300000001</v>
      </c>
      <c r="S4" s="1">
        <v>199.69410569999999</v>
      </c>
      <c r="T4" s="1"/>
      <c r="U4" s="1"/>
      <c r="V4" s="1" t="s">
        <v>9</v>
      </c>
      <c r="W4" s="1">
        <v>0.61852600000000002</v>
      </c>
      <c r="X4" s="1">
        <v>0.73045300000000002</v>
      </c>
      <c r="Y4" s="1">
        <v>0.54251139999999998</v>
      </c>
      <c r="Z4" s="1"/>
    </row>
    <row r="5" spans="1:28" x14ac:dyDescent="0.25">
      <c r="B5" s="4">
        <v>2004</v>
      </c>
      <c r="C5" s="1" t="s">
        <v>4</v>
      </c>
      <c r="D5" s="1">
        <v>0.32949600000000001</v>
      </c>
      <c r="E5" s="1">
        <v>8.6869600000000005E-2</v>
      </c>
      <c r="F5" s="1">
        <v>0.47333999999999998</v>
      </c>
      <c r="G5" s="1">
        <v>0.110295</v>
      </c>
      <c r="H5" s="1"/>
      <c r="I5" s="1"/>
      <c r="J5" s="1">
        <v>4.724348</v>
      </c>
      <c r="K5" s="1">
        <v>9.0438641999999998</v>
      </c>
      <c r="L5" s="1">
        <v>9.96312</v>
      </c>
      <c r="M5" s="1">
        <v>17.939900000000002</v>
      </c>
      <c r="N5" s="1"/>
      <c r="O5" s="1"/>
      <c r="P5" s="1">
        <v>22.139724999999999</v>
      </c>
      <c r="Q5" s="1">
        <v>79.835660799999999</v>
      </c>
      <c r="R5" s="1">
        <v>134.78874999999999</v>
      </c>
      <c r="S5" s="1">
        <v>190.09806599999999</v>
      </c>
      <c r="T5" s="1"/>
      <c r="U5" s="1"/>
      <c r="V5" s="1">
        <v>0.93184900000000004</v>
      </c>
      <c r="W5" s="1">
        <v>0.78946320000000003</v>
      </c>
      <c r="X5" s="1">
        <v>0.71245999999999998</v>
      </c>
      <c r="Y5" s="1">
        <v>0.40550399999999998</v>
      </c>
      <c r="Z5" s="1"/>
    </row>
    <row r="6" spans="1:28" x14ac:dyDescent="0.25">
      <c r="B6" s="4">
        <v>2005</v>
      </c>
      <c r="C6" s="1" t="s">
        <v>2</v>
      </c>
      <c r="D6" s="1">
        <v>0</v>
      </c>
      <c r="E6" s="1">
        <v>0.76418399999999997</v>
      </c>
      <c r="F6" s="1">
        <v>7.9764299999999996E-2</v>
      </c>
      <c r="G6" s="1">
        <v>0.138428</v>
      </c>
      <c r="H6" s="1">
        <v>1.76235E-2</v>
      </c>
      <c r="I6" s="1"/>
      <c r="J6" s="1" t="s">
        <v>8</v>
      </c>
      <c r="K6" s="1">
        <v>6.4024270000000003</v>
      </c>
      <c r="L6" s="1">
        <v>9.7890607000000003</v>
      </c>
      <c r="M6" s="1">
        <v>11.171315</v>
      </c>
      <c r="N6" s="1">
        <v>8.6187749999999994</v>
      </c>
      <c r="O6" s="1"/>
      <c r="P6" s="1" t="s">
        <v>8</v>
      </c>
      <c r="Q6" s="1">
        <v>85.059639000000004</v>
      </c>
      <c r="R6" s="1">
        <v>135.8900026</v>
      </c>
      <c r="S6" s="1">
        <v>186.02164500000001</v>
      </c>
      <c r="T6" s="1">
        <v>235.70744310000001</v>
      </c>
      <c r="U6" s="1"/>
      <c r="V6" s="1" t="s">
        <v>8</v>
      </c>
      <c r="W6" s="1">
        <v>0.68393899999999996</v>
      </c>
      <c r="X6" s="1">
        <v>0.60821789999999998</v>
      </c>
      <c r="Y6" s="1">
        <v>0.51798900000000003</v>
      </c>
      <c r="Z6" s="1">
        <v>-2.12537E-2</v>
      </c>
      <c r="AB6" t="s">
        <v>5</v>
      </c>
    </row>
    <row r="7" spans="1:28" x14ac:dyDescent="0.25">
      <c r="B7" s="4">
        <v>2006</v>
      </c>
      <c r="C7" s="1" t="s">
        <v>6</v>
      </c>
      <c r="D7" s="1">
        <v>0.231075</v>
      </c>
      <c r="E7" s="1">
        <v>5.0019300000000003E-2</v>
      </c>
      <c r="F7" s="1">
        <v>0.56044899999999997</v>
      </c>
      <c r="G7" s="1">
        <v>0.131628</v>
      </c>
      <c r="H7" s="1">
        <v>2.6828899999999999E-2</v>
      </c>
      <c r="I7" s="1"/>
      <c r="J7" s="1">
        <v>6.6372720000000003</v>
      </c>
      <c r="K7" s="1">
        <v>7.2284198000000002</v>
      </c>
      <c r="L7" s="1">
        <v>8.1897369999999992</v>
      </c>
      <c r="M7" s="1">
        <v>29.423283999999999</v>
      </c>
      <c r="N7" s="1">
        <v>5.8012604000000003</v>
      </c>
      <c r="O7" s="1"/>
      <c r="P7" s="1">
        <v>41.893974999999998</v>
      </c>
      <c r="Q7" s="1">
        <v>85.515434099999993</v>
      </c>
      <c r="R7" s="1">
        <v>146.89351099999999</v>
      </c>
      <c r="S7" s="1">
        <v>173.376093</v>
      </c>
      <c r="T7" s="1">
        <v>242.10276139999999</v>
      </c>
      <c r="U7" s="1"/>
      <c r="V7" s="1">
        <v>0.65320900000000004</v>
      </c>
      <c r="W7" s="1">
        <v>0.8549833</v>
      </c>
      <c r="X7" s="1">
        <v>0.85309699999999999</v>
      </c>
      <c r="Y7" s="1">
        <v>0.52990300000000001</v>
      </c>
      <c r="Z7" s="1">
        <v>-0.10025829999999999</v>
      </c>
    </row>
    <row r="8" spans="1:28" x14ac:dyDescent="0.25">
      <c r="B8" s="4">
        <v>2007</v>
      </c>
      <c r="C8" s="1">
        <v>4</v>
      </c>
      <c r="D8" s="1">
        <v>3.22292E-2</v>
      </c>
      <c r="E8" s="1">
        <v>0.81141600000000003</v>
      </c>
      <c r="F8" s="1">
        <v>1.9866600000000002E-2</v>
      </c>
      <c r="G8" s="1">
        <v>0.136488</v>
      </c>
      <c r="H8" s="1"/>
      <c r="I8" s="1"/>
      <c r="J8" s="1">
        <v>4.0995736999999997</v>
      </c>
      <c r="K8" s="1">
        <v>7.8339949999999998</v>
      </c>
      <c r="L8" s="1">
        <v>10.3870378</v>
      </c>
      <c r="M8" s="1">
        <v>11.387312</v>
      </c>
      <c r="N8" s="1"/>
      <c r="O8" s="1"/>
      <c r="P8" s="1">
        <v>22.8880883</v>
      </c>
      <c r="Q8" s="1">
        <v>91.039877000000004</v>
      </c>
      <c r="R8" s="1">
        <v>145.11843640000001</v>
      </c>
      <c r="S8" s="1">
        <v>207.90616700000001</v>
      </c>
      <c r="T8" s="1"/>
      <c r="U8" s="1"/>
      <c r="V8" s="1">
        <v>0.73483810000000005</v>
      </c>
      <c r="W8" s="1">
        <v>0.78235399999999999</v>
      </c>
      <c r="X8" s="1">
        <v>0.66788289999999995</v>
      </c>
      <c r="Y8" s="1">
        <v>0.51609300000000002</v>
      </c>
      <c r="Z8" s="1"/>
    </row>
    <row r="9" spans="1:28" x14ac:dyDescent="0.25">
      <c r="B9" s="4">
        <v>2008</v>
      </c>
      <c r="C9" s="1">
        <v>3</v>
      </c>
      <c r="D9" s="1">
        <v>0.34829700000000002</v>
      </c>
      <c r="E9" s="1">
        <v>0.31590499999999999</v>
      </c>
      <c r="F9" s="1">
        <v>0.33579799999999999</v>
      </c>
      <c r="G9" s="1"/>
      <c r="H9" s="1"/>
      <c r="I9" s="1"/>
      <c r="J9" s="1">
        <v>5.5043540000000002</v>
      </c>
      <c r="K9" s="1">
        <v>7.7389890000000001</v>
      </c>
      <c r="L9" s="1">
        <v>13.456683</v>
      </c>
      <c r="M9" s="1"/>
      <c r="N9" s="1"/>
      <c r="O9" s="1"/>
      <c r="P9" s="1">
        <v>41.795954000000002</v>
      </c>
      <c r="Q9" s="1">
        <v>96.176118000000002</v>
      </c>
      <c r="R9" s="1">
        <v>159.78614300000001</v>
      </c>
      <c r="S9" s="1"/>
      <c r="T9" s="1"/>
      <c r="U9" s="1"/>
      <c r="V9" s="1">
        <v>0.66093199999999996</v>
      </c>
      <c r="W9" s="1">
        <v>0.76010699999999998</v>
      </c>
      <c r="X9" s="1">
        <v>0.74163000000000001</v>
      </c>
      <c r="Y9" s="1"/>
      <c r="Z9" s="1"/>
    </row>
    <row r="10" spans="1:28" x14ac:dyDescent="0.25">
      <c r="B10" s="4">
        <v>2009</v>
      </c>
      <c r="C10" s="1" t="s">
        <v>3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/>
      <c r="J10" s="1" t="s">
        <v>11</v>
      </c>
      <c r="K10" s="1">
        <v>7.5878209999999999</v>
      </c>
      <c r="L10" s="1">
        <v>9.9883190000000006</v>
      </c>
      <c r="M10" s="1">
        <v>11.9168567</v>
      </c>
      <c r="N10" s="1" t="s">
        <v>8</v>
      </c>
      <c r="O10" s="1"/>
      <c r="P10" s="1" t="s">
        <v>11</v>
      </c>
      <c r="Q10" s="1">
        <v>89.991950000000003</v>
      </c>
      <c r="R10" s="1">
        <v>150.59142499999999</v>
      </c>
      <c r="S10" s="1">
        <v>210.07144840000001</v>
      </c>
      <c r="T10" s="1" t="s">
        <v>8</v>
      </c>
      <c r="U10" s="1"/>
      <c r="V10" s="1" t="s">
        <v>9</v>
      </c>
      <c r="W10" s="1">
        <v>0.57813099999999995</v>
      </c>
      <c r="X10" s="1">
        <v>0.507162</v>
      </c>
      <c r="Y10" s="1">
        <v>0.50048700000000002</v>
      </c>
      <c r="Z10" s="1" t="s">
        <v>8</v>
      </c>
    </row>
    <row r="11" spans="1:28" x14ac:dyDescent="0.25">
      <c r="B11" s="4">
        <v>2010</v>
      </c>
      <c r="C11" s="1">
        <v>4</v>
      </c>
      <c r="D11" s="1">
        <v>2.0019499999999999E-2</v>
      </c>
      <c r="E11" s="1">
        <v>0.20294499999999999</v>
      </c>
      <c r="F11" s="1">
        <v>0.67042199999999996</v>
      </c>
      <c r="G11" s="1">
        <v>0.106614</v>
      </c>
      <c r="H11" s="1"/>
      <c r="I11" s="1"/>
      <c r="J11" s="1">
        <v>6.4420902</v>
      </c>
      <c r="K11" s="1">
        <v>5.8371899999999997</v>
      </c>
      <c r="L11" s="1">
        <v>9.0264830000000007</v>
      </c>
      <c r="M11" s="1">
        <v>18.452802999999999</v>
      </c>
      <c r="N11" s="1"/>
      <c r="O11" s="1"/>
      <c r="P11" s="1">
        <v>25.450904699999999</v>
      </c>
      <c r="Q11" s="1">
        <v>69.591628999999998</v>
      </c>
      <c r="R11" s="1">
        <v>134.14265</v>
      </c>
      <c r="S11" s="1">
        <v>203.50101699999999</v>
      </c>
      <c r="T11" s="1"/>
      <c r="U11" s="1"/>
      <c r="V11" s="1">
        <v>0.78978409999999999</v>
      </c>
      <c r="W11" s="1">
        <v>0.87692199999999998</v>
      </c>
      <c r="X11" s="1">
        <v>0.76800199999999996</v>
      </c>
      <c r="Y11" s="1">
        <v>0.33060699999999998</v>
      </c>
      <c r="Z11" s="1"/>
    </row>
    <row r="12" spans="1:28" x14ac:dyDescent="0.25">
      <c r="B12" s="4">
        <v>2011</v>
      </c>
      <c r="C12" s="1">
        <v>4</v>
      </c>
      <c r="D12" s="1">
        <v>0.157775</v>
      </c>
      <c r="E12" s="1">
        <v>0.338563</v>
      </c>
      <c r="F12" s="1">
        <v>0.13433300000000001</v>
      </c>
      <c r="G12" s="1">
        <v>0.36932999999999999</v>
      </c>
      <c r="H12" s="1"/>
      <c r="I12" s="1"/>
      <c r="J12" s="1">
        <v>5.1580550000000001</v>
      </c>
      <c r="K12" s="1">
        <v>9.9419020000000007</v>
      </c>
      <c r="L12" s="1">
        <v>9.2412729999999996</v>
      </c>
      <c r="M12" s="1">
        <v>15.407496999999999</v>
      </c>
      <c r="N12" s="1"/>
      <c r="O12" s="1"/>
      <c r="P12" s="1">
        <v>42.052190000000003</v>
      </c>
      <c r="Q12" s="1">
        <v>83.357303999999999</v>
      </c>
      <c r="R12" s="1">
        <v>125.388818</v>
      </c>
      <c r="S12" s="1">
        <v>188.18723399999999</v>
      </c>
      <c r="T12" s="1"/>
      <c r="U12" s="1"/>
      <c r="V12" s="1">
        <v>0.46563500000000002</v>
      </c>
      <c r="W12" s="1">
        <v>0.95191300000000001</v>
      </c>
      <c r="X12" s="1">
        <v>0.873977</v>
      </c>
      <c r="Y12" s="1">
        <v>0.70710899999999999</v>
      </c>
      <c r="Z12" s="1"/>
    </row>
    <row r="13" spans="1:28" x14ac:dyDescent="0.25">
      <c r="B13" s="4">
        <v>2012</v>
      </c>
      <c r="C13" s="1" t="s">
        <v>2</v>
      </c>
      <c r="D13" s="1" t="s">
        <v>10</v>
      </c>
      <c r="E13" s="1" t="s">
        <v>10</v>
      </c>
      <c r="F13" s="1" t="s">
        <v>10</v>
      </c>
      <c r="G13" s="1" t="s">
        <v>10</v>
      </c>
      <c r="H13" s="1"/>
      <c r="I13" s="1"/>
      <c r="J13" s="1">
        <v>4.7071860000000001</v>
      </c>
      <c r="K13" s="1">
        <v>6.0320159999999996</v>
      </c>
      <c r="L13" s="1" t="s">
        <v>9</v>
      </c>
      <c r="M13" s="1" t="s">
        <v>9</v>
      </c>
      <c r="N13" s="1"/>
      <c r="O13" s="1"/>
      <c r="P13" s="1">
        <v>30.153628000000001</v>
      </c>
      <c r="Q13" s="1">
        <v>94.841113000000007</v>
      </c>
      <c r="R13" s="1" t="s">
        <v>9</v>
      </c>
      <c r="S13" s="1" t="s">
        <v>9</v>
      </c>
      <c r="T13" s="1"/>
      <c r="U13" s="1"/>
      <c r="V13" s="1">
        <v>1.0397000000000001</v>
      </c>
      <c r="W13" s="1">
        <v>1.026289</v>
      </c>
      <c r="X13" s="1" t="s">
        <v>9</v>
      </c>
      <c r="Y13" s="1" t="s">
        <v>9</v>
      </c>
      <c r="Z13" s="1"/>
    </row>
    <row r="14" spans="1:28" x14ac:dyDescent="0.25">
      <c r="B14" s="4">
        <v>2013</v>
      </c>
      <c r="C14" s="1" t="s">
        <v>2</v>
      </c>
      <c r="D14" s="1">
        <v>0.120044</v>
      </c>
      <c r="E14" s="1">
        <v>0.82474099999999995</v>
      </c>
      <c r="F14" s="1">
        <v>5.3374600000000001E-2</v>
      </c>
      <c r="G14" s="6">
        <v>1.8394100000000001E-3</v>
      </c>
      <c r="H14" s="1" t="s">
        <v>8</v>
      </c>
      <c r="I14" s="1"/>
      <c r="J14" s="1">
        <v>4.7260980000000004</v>
      </c>
      <c r="K14" s="1">
        <v>7.3863310000000002</v>
      </c>
      <c r="L14" s="1">
        <v>10.9774551</v>
      </c>
      <c r="M14" s="6">
        <v>6.1760400000000004</v>
      </c>
      <c r="N14" s="1"/>
      <c r="O14" s="1"/>
      <c r="P14" s="1">
        <v>33.645246999999998</v>
      </c>
      <c r="Q14" s="1">
        <v>105.895522</v>
      </c>
      <c r="R14" s="1">
        <v>171.8977074</v>
      </c>
      <c r="S14" s="6">
        <v>235.55699999999999</v>
      </c>
      <c r="T14" s="1"/>
      <c r="U14" s="1"/>
      <c r="V14" s="1">
        <v>0.73548500000000006</v>
      </c>
      <c r="W14" s="1">
        <v>0.76788900000000004</v>
      </c>
      <c r="X14" s="1">
        <v>0.58707770000000004</v>
      </c>
      <c r="Y14" s="6">
        <v>6.3715099999999997E-2</v>
      </c>
      <c r="Z14" s="1"/>
      <c r="AB14" t="s">
        <v>7</v>
      </c>
    </row>
    <row r="15" spans="1:28" x14ac:dyDescent="0.25">
      <c r="B15" s="4">
        <v>2014</v>
      </c>
      <c r="C15" s="1">
        <v>4</v>
      </c>
      <c r="D15" s="1" t="s">
        <v>9</v>
      </c>
      <c r="E15" s="1">
        <v>0.430031</v>
      </c>
      <c r="F15" s="1">
        <v>0.54390499999999997</v>
      </c>
      <c r="G15" s="1">
        <v>2.6064299999999999E-2</v>
      </c>
      <c r="H15" s="1"/>
      <c r="I15" s="1"/>
      <c r="J15" s="1" t="s">
        <v>9</v>
      </c>
      <c r="K15" s="1">
        <v>8.3600709999999996</v>
      </c>
      <c r="L15" s="1">
        <v>9.5609169999999999</v>
      </c>
      <c r="M15" s="1">
        <v>12.2665626</v>
      </c>
      <c r="N15" s="1"/>
      <c r="O15" s="1"/>
      <c r="P15" s="1" t="s">
        <v>9</v>
      </c>
      <c r="Q15" s="1">
        <v>86.360476000000006</v>
      </c>
      <c r="R15" s="1">
        <v>157.09403599999999</v>
      </c>
      <c r="S15" s="1">
        <v>212.53637280000001</v>
      </c>
      <c r="T15" s="1"/>
      <c r="U15" s="1"/>
      <c r="V15" s="1" t="s">
        <v>9</v>
      </c>
      <c r="W15" s="1">
        <v>0.47581200000000001</v>
      </c>
      <c r="X15" s="1">
        <v>0.39796100000000001</v>
      </c>
      <c r="Y15" s="1">
        <v>0.36213770000000001</v>
      </c>
      <c r="Z15" s="1"/>
    </row>
    <row r="16" spans="1:28" x14ac:dyDescent="0.25">
      <c r="B16" s="4">
        <v>2015</v>
      </c>
      <c r="C16" s="1">
        <v>4</v>
      </c>
      <c r="D16" s="1">
        <v>0.23010800000000001</v>
      </c>
      <c r="E16" s="1">
        <v>9.7563800000000006E-2</v>
      </c>
      <c r="F16" s="1">
        <v>0.365228</v>
      </c>
      <c r="G16" s="1">
        <v>0.30709999999999998</v>
      </c>
      <c r="H16" s="1" t="s">
        <v>8</v>
      </c>
      <c r="I16" s="1"/>
      <c r="J16" s="1">
        <v>4.1883949999999999</v>
      </c>
      <c r="K16" s="1">
        <v>10.070842000000001</v>
      </c>
      <c r="L16" s="1">
        <v>8.2866649999999993</v>
      </c>
      <c r="M16" s="1">
        <v>12.501270999999999</v>
      </c>
      <c r="N16" s="1" t="s">
        <v>8</v>
      </c>
      <c r="O16" s="1"/>
      <c r="P16" s="1">
        <v>40.727933999999998</v>
      </c>
      <c r="Q16" s="1">
        <v>89.587908799999994</v>
      </c>
      <c r="R16" s="1">
        <v>134.584586</v>
      </c>
      <c r="S16" s="1">
        <v>196.37721300000001</v>
      </c>
      <c r="T16" s="1" t="s">
        <v>8</v>
      </c>
      <c r="U16" s="1"/>
      <c r="V16" s="1">
        <v>0.66183700000000001</v>
      </c>
      <c r="W16" s="1">
        <v>0.39973069999999999</v>
      </c>
      <c r="X16" s="1">
        <v>0.44119700000000001</v>
      </c>
      <c r="Y16" s="1">
        <v>0.33257399999999998</v>
      </c>
      <c r="Z16" s="1" t="s">
        <v>8</v>
      </c>
    </row>
    <row r="17" spans="2:26" x14ac:dyDescent="0.25">
      <c r="B17" s="4">
        <v>2016</v>
      </c>
      <c r="C17" s="1">
        <v>5</v>
      </c>
      <c r="D17" s="1">
        <v>0.54361199999999998</v>
      </c>
      <c r="E17" s="1">
        <v>0.25573200000000001</v>
      </c>
      <c r="F17" s="1">
        <v>2.0320700000000001E-2</v>
      </c>
      <c r="G17" s="1">
        <v>9.1067099999999998E-2</v>
      </c>
      <c r="H17" s="1">
        <v>8.9268100000000003E-2</v>
      </c>
      <c r="I17" s="1"/>
      <c r="J17" s="1">
        <v>4.5964669999999996</v>
      </c>
      <c r="K17" s="1">
        <v>7.02332</v>
      </c>
      <c r="L17" s="1">
        <v>8.2085459000000007</v>
      </c>
      <c r="M17" s="1">
        <v>10.1066102</v>
      </c>
      <c r="N17" s="1">
        <v>9.0643852000000003</v>
      </c>
      <c r="O17" s="1"/>
      <c r="P17" s="1">
        <v>40.968648999999999</v>
      </c>
      <c r="Q17" s="1">
        <v>94.778416000000007</v>
      </c>
      <c r="R17" s="1">
        <v>125.17257240000001</v>
      </c>
      <c r="S17" s="1">
        <v>173.51098870000001</v>
      </c>
      <c r="T17" s="1">
        <v>232.7066159</v>
      </c>
      <c r="U17" s="1"/>
      <c r="V17" s="1">
        <v>0.57255999999999996</v>
      </c>
      <c r="W17" s="1">
        <v>0.77321399999999996</v>
      </c>
      <c r="X17" s="1">
        <v>0.86241789999999996</v>
      </c>
      <c r="Y17" s="1">
        <v>0.63304930000000004</v>
      </c>
      <c r="Z17" s="1">
        <v>0.1391134</v>
      </c>
    </row>
    <row r="18" spans="2:26" x14ac:dyDescent="0.25">
      <c r="B18" s="4">
        <v>2017</v>
      </c>
      <c r="C18" s="1">
        <v>5</v>
      </c>
      <c r="D18" s="7" t="s">
        <v>10</v>
      </c>
      <c r="E18" s="7" t="s">
        <v>10</v>
      </c>
      <c r="F18" s="7" t="s">
        <v>10</v>
      </c>
      <c r="G18" s="7" t="s">
        <v>10</v>
      </c>
      <c r="H18" s="7" t="s">
        <v>10</v>
      </c>
      <c r="I18" s="7"/>
      <c r="J18" s="7">
        <v>3.6966766999999998</v>
      </c>
      <c r="K18" s="7">
        <v>5.7663609999999998</v>
      </c>
      <c r="L18" s="7">
        <v>7.436312</v>
      </c>
      <c r="M18" s="7" t="s">
        <v>9</v>
      </c>
      <c r="N18" s="7" t="s">
        <v>9</v>
      </c>
      <c r="O18" s="7"/>
      <c r="P18" s="7">
        <v>27.246705200000001</v>
      </c>
      <c r="Q18" s="7">
        <v>88.684528999999998</v>
      </c>
      <c r="R18" s="7">
        <v>147.326762</v>
      </c>
      <c r="S18" s="7" t="s">
        <v>9</v>
      </c>
      <c r="T18" s="7" t="s">
        <v>9</v>
      </c>
      <c r="U18" s="7"/>
      <c r="V18" s="7">
        <v>0.86487590000000003</v>
      </c>
      <c r="W18" s="7">
        <v>0.86949900000000002</v>
      </c>
      <c r="X18" s="7">
        <v>0.82538500000000004</v>
      </c>
      <c r="Y18" s="7" t="s">
        <v>9</v>
      </c>
      <c r="Z18" s="7" t="s">
        <v>9</v>
      </c>
    </row>
    <row r="19" spans="2:26" x14ac:dyDescent="0.25">
      <c r="B19" s="4">
        <v>2018</v>
      </c>
      <c r="C19" s="1">
        <v>4</v>
      </c>
      <c r="D19" s="1"/>
      <c r="E19">
        <v>0.30087999999999998</v>
      </c>
      <c r="F19">
        <v>0.58552800000000005</v>
      </c>
      <c r="G19">
        <v>0.113592</v>
      </c>
      <c r="H19" s="1"/>
      <c r="I19" s="1"/>
      <c r="J19" s="1">
        <v>2</v>
      </c>
      <c r="K19">
        <v>8.4865539999999999</v>
      </c>
      <c r="L19">
        <v>8.5289719999999996</v>
      </c>
      <c r="M19">
        <v>15.860348</v>
      </c>
      <c r="N19" s="1"/>
      <c r="O19" s="1"/>
      <c r="P19" s="1">
        <v>-6</v>
      </c>
      <c r="Q19">
        <v>89.107747000000003</v>
      </c>
      <c r="R19">
        <v>144.49851799999999</v>
      </c>
      <c r="S19">
        <v>204.20344600000001</v>
      </c>
      <c r="T19" s="1"/>
      <c r="U19" s="1"/>
      <c r="V19" s="1">
        <v>1.2</v>
      </c>
      <c r="W19">
        <v>0.50433899999999998</v>
      </c>
      <c r="X19">
        <v>0.52935200000000004</v>
      </c>
      <c r="Y19">
        <v>0.27829500000000001</v>
      </c>
      <c r="Z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AE9C-8E95-4EF9-BB11-690C091CA165}">
  <dimension ref="A1:AB19"/>
  <sheetViews>
    <sheetView workbookViewId="0">
      <selection activeCell="K25" sqref="K25"/>
    </sheetView>
  </sheetViews>
  <sheetFormatPr defaultRowHeight="15" x14ac:dyDescent="0.25"/>
  <cols>
    <col min="1" max="1" width="10.5703125" bestFit="1" customWidth="1"/>
    <col min="2" max="2" width="4.85546875" bestFit="1" customWidth="1"/>
    <col min="3" max="3" width="5.85546875" customWidth="1"/>
    <col min="9" max="9" width="2.5703125" customWidth="1"/>
    <col min="15" max="15" width="2.5703125" customWidth="1"/>
    <col min="21" max="21" width="2.7109375" customWidth="1"/>
    <col min="27" max="27" width="2.5703125" customWidth="1"/>
  </cols>
  <sheetData>
    <row r="1" spans="1:28" x14ac:dyDescent="0.25">
      <c r="A1" t="s">
        <v>24</v>
      </c>
      <c r="B1" t="s">
        <v>45</v>
      </c>
      <c r="C1" s="5" t="s">
        <v>1</v>
      </c>
      <c r="D1" s="8" t="s">
        <v>46</v>
      </c>
      <c r="E1" s="8" t="s">
        <v>28</v>
      </c>
      <c r="F1" s="8" t="s">
        <v>29</v>
      </c>
      <c r="G1" s="8" t="s">
        <v>30</v>
      </c>
      <c r="H1" s="8" t="s">
        <v>31</v>
      </c>
      <c r="I1" s="8"/>
      <c r="J1" s="8" t="s">
        <v>47</v>
      </c>
      <c r="K1" s="8" t="s">
        <v>32</v>
      </c>
      <c r="L1" s="8" t="s">
        <v>33</v>
      </c>
      <c r="M1" s="8" t="s">
        <v>34</v>
      </c>
      <c r="N1" s="8" t="s">
        <v>35</v>
      </c>
      <c r="O1" s="8"/>
      <c r="P1" s="8" t="s">
        <v>48</v>
      </c>
      <c r="Q1" s="8" t="s">
        <v>40</v>
      </c>
      <c r="R1" s="8" t="s">
        <v>41</v>
      </c>
      <c r="S1" s="8" t="s">
        <v>42</v>
      </c>
      <c r="T1" s="8" t="s">
        <v>43</v>
      </c>
      <c r="U1" s="8"/>
      <c r="V1" s="8" t="s">
        <v>49</v>
      </c>
      <c r="W1" s="8" t="s">
        <v>36</v>
      </c>
      <c r="X1" s="8" t="s">
        <v>37</v>
      </c>
      <c r="Y1" s="8" t="s">
        <v>38</v>
      </c>
      <c r="Z1" s="8" t="s">
        <v>39</v>
      </c>
      <c r="AA1" s="3"/>
      <c r="AB1" t="s">
        <v>0</v>
      </c>
    </row>
    <row r="2" spans="1:28" x14ac:dyDescent="0.25">
      <c r="B2" s="4">
        <v>2001</v>
      </c>
      <c r="C2" s="1"/>
      <c r="D2" s="1"/>
      <c r="I2" s="1"/>
      <c r="J2" s="1"/>
      <c r="O2" s="1"/>
      <c r="P2" s="1"/>
      <c r="U2" s="1"/>
      <c r="V2" s="1"/>
    </row>
    <row r="3" spans="1:28" x14ac:dyDescent="0.25">
      <c r="B3" s="4">
        <v>2002</v>
      </c>
      <c r="C3" s="1"/>
      <c r="E3" s="1"/>
      <c r="J3" s="1"/>
      <c r="K3" s="1"/>
      <c r="P3" s="1"/>
      <c r="Q3" s="1"/>
      <c r="V3" s="1"/>
      <c r="W3" s="1"/>
    </row>
    <row r="4" spans="1:28" x14ac:dyDescent="0.25">
      <c r="B4" s="4">
        <v>2003</v>
      </c>
      <c r="C4" s="1">
        <v>5</v>
      </c>
      <c r="J4" s="1"/>
      <c r="K4">
        <v>8.5154350000000001</v>
      </c>
      <c r="L4">
        <v>7.6991480000000001</v>
      </c>
      <c r="M4">
        <v>13.971856000000001</v>
      </c>
      <c r="N4">
        <v>16.132190000000001</v>
      </c>
      <c r="P4" s="1"/>
      <c r="Q4">
        <v>78.268260999999995</v>
      </c>
      <c r="R4">
        <v>111.47850099999999</v>
      </c>
      <c r="S4">
        <v>156.57676699999999</v>
      </c>
      <c r="T4">
        <v>202.958516</v>
      </c>
      <c r="V4" s="1"/>
      <c r="W4">
        <v>0.43891999999999998</v>
      </c>
      <c r="X4">
        <v>0.46701700000000002</v>
      </c>
      <c r="Y4">
        <v>0.266204</v>
      </c>
      <c r="Z4">
        <v>0.31497399999999998</v>
      </c>
      <c r="AB4" t="s">
        <v>50</v>
      </c>
    </row>
    <row r="5" spans="1:28" x14ac:dyDescent="0.25">
      <c r="B5" s="4">
        <v>2004</v>
      </c>
      <c r="C5" s="1">
        <v>5</v>
      </c>
      <c r="J5" s="1"/>
      <c r="K5">
        <v>12.182632</v>
      </c>
      <c r="L5">
        <v>7.6621819999999996</v>
      </c>
      <c r="M5">
        <v>9.4672780000000003</v>
      </c>
      <c r="N5">
        <v>19.639427999999999</v>
      </c>
      <c r="P5" s="1"/>
      <c r="Q5">
        <v>77.648284799999999</v>
      </c>
      <c r="R5">
        <v>111.72617</v>
      </c>
      <c r="S5">
        <v>146.97945000000001</v>
      </c>
      <c r="T5">
        <v>191.258161</v>
      </c>
      <c r="V5" s="1"/>
      <c r="W5">
        <v>0.50928220000000002</v>
      </c>
      <c r="X5">
        <v>0.63642500000000002</v>
      </c>
      <c r="Y5">
        <v>0.45882099999999998</v>
      </c>
      <c r="Z5">
        <v>0.331233</v>
      </c>
      <c r="AB5" t="s">
        <v>50</v>
      </c>
    </row>
    <row r="6" spans="1:28" x14ac:dyDescent="0.25">
      <c r="B6" s="4">
        <v>2005</v>
      </c>
      <c r="C6" s="1"/>
      <c r="E6" s="1"/>
      <c r="F6" s="1"/>
      <c r="G6" s="1"/>
      <c r="H6" s="1"/>
      <c r="I6" s="1"/>
      <c r="J6" s="1"/>
      <c r="K6" s="1"/>
      <c r="L6">
        <v>21.004657999999999</v>
      </c>
      <c r="M6" s="1"/>
      <c r="N6" s="1"/>
      <c r="O6" s="1"/>
      <c r="P6" s="1"/>
      <c r="Q6" s="1"/>
      <c r="R6">
        <v>108.518584</v>
      </c>
      <c r="S6" s="1"/>
      <c r="T6" s="1"/>
      <c r="U6" s="1"/>
      <c r="V6" s="1"/>
      <c r="W6" s="1"/>
      <c r="X6">
        <v>0.39330199999999998</v>
      </c>
      <c r="Y6" s="1"/>
      <c r="Z6" s="1"/>
      <c r="AA6" s="1"/>
    </row>
    <row r="7" spans="1:28" x14ac:dyDescent="0.25">
      <c r="B7" s="4">
        <v>2006</v>
      </c>
      <c r="C7" s="1"/>
      <c r="E7" s="1"/>
      <c r="F7" s="1"/>
      <c r="G7" s="1"/>
      <c r="H7" s="1"/>
      <c r="I7" s="1"/>
      <c r="J7" s="1"/>
      <c r="K7">
        <v>4.9751519999999996</v>
      </c>
      <c r="L7">
        <v>5.2181514</v>
      </c>
      <c r="N7" s="1"/>
      <c r="O7" s="1"/>
      <c r="P7" s="1"/>
      <c r="Q7">
        <v>71.459688</v>
      </c>
      <c r="R7">
        <v>116.2631025</v>
      </c>
      <c r="T7" s="1"/>
      <c r="U7" s="1"/>
      <c r="V7" s="1"/>
      <c r="W7" s="1"/>
      <c r="X7">
        <v>0.85443899999999995</v>
      </c>
      <c r="Y7">
        <v>0.90909609999999996</v>
      </c>
      <c r="Z7" s="1"/>
      <c r="AA7" s="1"/>
    </row>
    <row r="8" spans="1:28" x14ac:dyDescent="0.25">
      <c r="B8" s="4">
        <v>2007</v>
      </c>
      <c r="C8" s="1"/>
      <c r="G8" s="1"/>
      <c r="H8" s="1"/>
      <c r="I8" s="1"/>
      <c r="J8" s="1"/>
      <c r="L8">
        <v>14.861234100000001</v>
      </c>
      <c r="M8">
        <v>9.7090720000000008</v>
      </c>
      <c r="N8">
        <v>12.230565</v>
      </c>
      <c r="O8" s="1"/>
      <c r="P8" s="1"/>
      <c r="R8">
        <v>103.2082553</v>
      </c>
      <c r="S8">
        <v>128.225066</v>
      </c>
      <c r="T8">
        <v>184.16010800000001</v>
      </c>
      <c r="U8" s="1"/>
      <c r="V8" s="1"/>
      <c r="X8">
        <v>0.38841700000000001</v>
      </c>
      <c r="Y8">
        <v>0.74887499999999996</v>
      </c>
      <c r="Z8">
        <v>0.44983099999999998</v>
      </c>
      <c r="AA8" s="1"/>
    </row>
    <row r="9" spans="1:28" x14ac:dyDescent="0.25">
      <c r="B9" s="4">
        <v>2008</v>
      </c>
      <c r="C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8" x14ac:dyDescent="0.25">
      <c r="B10" s="4">
        <v>2009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8" x14ac:dyDescent="0.25">
      <c r="B11" s="4">
        <v>2010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8" x14ac:dyDescent="0.25">
      <c r="B12" s="4">
        <v>2011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8" x14ac:dyDescent="0.25">
      <c r="B13" s="4">
        <v>2012</v>
      </c>
      <c r="C13" s="1"/>
      <c r="F13" s="1"/>
      <c r="G13" s="1"/>
      <c r="H13" s="1"/>
      <c r="I13" s="1"/>
      <c r="L13" s="1"/>
      <c r="M13" s="1"/>
      <c r="N13" s="1"/>
      <c r="O13" s="1"/>
      <c r="R13" s="1"/>
      <c r="S13" s="1"/>
      <c r="T13" s="1"/>
      <c r="U13" s="1"/>
      <c r="X13" s="1"/>
      <c r="Y13" s="1"/>
      <c r="Z13" s="1"/>
    </row>
    <row r="14" spans="1:28" x14ac:dyDescent="0.25">
      <c r="B14" s="4">
        <v>2013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8" x14ac:dyDescent="0.25">
      <c r="B15" s="4">
        <v>2014</v>
      </c>
      <c r="C15" s="1"/>
      <c r="D15" s="1"/>
      <c r="H15" s="1"/>
      <c r="I15" s="1"/>
      <c r="J15" s="1"/>
      <c r="N15" s="1"/>
      <c r="O15" s="1"/>
      <c r="P15" s="1"/>
      <c r="T15" s="1"/>
      <c r="U15" s="1"/>
      <c r="V15" s="1"/>
      <c r="Z15" s="1"/>
    </row>
    <row r="16" spans="1:28" x14ac:dyDescent="0.25">
      <c r="B16" s="4">
        <v>2015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x14ac:dyDescent="0.25">
      <c r="B17" s="4">
        <v>2016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x14ac:dyDescent="0.25">
      <c r="B18" s="4">
        <v>2017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x14ac:dyDescent="0.25">
      <c r="B19" s="4">
        <v>2018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arcs</vt:lpstr>
      <vt:lpstr>bdwf</vt:lpstr>
      <vt:lpstr>lscs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Priest</dc:creator>
  <cp:lastModifiedBy>Justin Priest</cp:lastModifiedBy>
  <dcterms:created xsi:type="dcterms:W3CDTF">2018-08-14T20:12:09Z</dcterms:created>
  <dcterms:modified xsi:type="dcterms:W3CDTF">2018-11-06T02:10:57Z</dcterms:modified>
</cp:coreProperties>
</file>