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williams/Library/CloudStorage/Box-Box/2024 - Fall/9050 - Research Methods/Projects/Project 2/"/>
    </mc:Choice>
  </mc:AlternateContent>
  <xr:revisionPtr revIDLastSave="0" documentId="13_ncr:1_{029216F1-6DBC-1144-9BE2-2A34016533D5}" xr6:coauthVersionLast="47" xr6:coauthVersionMax="47" xr10:uidLastSave="{00000000-0000-0000-0000-000000000000}"/>
  <bookViews>
    <workbookView xWindow="480" yWindow="1180" windowWidth="25040" windowHeight="13960" xr2:uid="{63DB57C7-2F88-4D42-AC58-2F152C21B5D4}"/>
  </bookViews>
  <sheets>
    <sheet name="HRData" sheetId="1" r:id="rId1"/>
  </sheets>
  <definedNames>
    <definedName name="_xlnm._FilterDatabase" localSheetId="0" hidden="1">HRData!$A$1:$AN$312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F3" i="1" s="1" a="1"/>
  <c r="AF3" i="1" s="1"/>
  <c r="AE4" i="1"/>
  <c r="AF4" i="1" s="1" a="1"/>
  <c r="AF4" i="1" s="1"/>
  <c r="AE5" i="1"/>
  <c r="AF5" i="1" s="1" a="1"/>
  <c r="AF5" i="1" s="1"/>
  <c r="AE6" i="1"/>
  <c r="AF6" i="1" s="1" a="1"/>
  <c r="AF6" i="1" s="1"/>
  <c r="AE7" i="1"/>
  <c r="AF7" i="1" s="1" a="1"/>
  <c r="AF7" i="1" s="1"/>
  <c r="AE8" i="1"/>
  <c r="AF8" i="1" s="1" a="1"/>
  <c r="AF8" i="1" s="1"/>
  <c r="AE9" i="1"/>
  <c r="AF9" i="1" s="1" a="1"/>
  <c r="AF9" i="1" s="1"/>
  <c r="AE10" i="1"/>
  <c r="AF10" i="1" s="1" a="1"/>
  <c r="AF10" i="1" s="1"/>
  <c r="AE11" i="1"/>
  <c r="AF11" i="1" s="1" a="1"/>
  <c r="AF11" i="1" s="1"/>
  <c r="AE12" i="1"/>
  <c r="AF12" i="1" s="1" a="1"/>
  <c r="AF12" i="1" s="1"/>
  <c r="AE13" i="1"/>
  <c r="AF13" i="1" s="1" a="1"/>
  <c r="AF13" i="1" s="1"/>
  <c r="AE14" i="1"/>
  <c r="AF14" i="1" s="1" a="1"/>
  <c r="AF14" i="1" s="1"/>
  <c r="AE15" i="1"/>
  <c r="AF15" i="1" s="1" a="1"/>
  <c r="AF15" i="1" s="1"/>
  <c r="AE16" i="1"/>
  <c r="AF16" i="1" s="1" a="1"/>
  <c r="AF16" i="1" s="1"/>
  <c r="AE17" i="1"/>
  <c r="AF17" i="1" s="1" a="1"/>
  <c r="AF17" i="1" s="1"/>
  <c r="AE18" i="1"/>
  <c r="AF18" i="1" s="1" a="1"/>
  <c r="AF18" i="1" s="1"/>
  <c r="AE19" i="1"/>
  <c r="AF19" i="1" s="1" a="1"/>
  <c r="AF19" i="1" s="1"/>
  <c r="AE20" i="1"/>
  <c r="AF20" i="1" s="1" a="1"/>
  <c r="AF20" i="1" s="1"/>
  <c r="AE21" i="1"/>
  <c r="AF21" i="1" s="1" a="1"/>
  <c r="AF21" i="1" s="1"/>
  <c r="AE22" i="1"/>
  <c r="AF22" i="1" s="1" a="1"/>
  <c r="AF22" i="1" s="1"/>
  <c r="AE23" i="1"/>
  <c r="AF23" i="1" s="1" a="1"/>
  <c r="AF23" i="1" s="1"/>
  <c r="AE24" i="1"/>
  <c r="AF24" i="1" s="1" a="1"/>
  <c r="AF24" i="1" s="1"/>
  <c r="AE25" i="1"/>
  <c r="AF25" i="1" s="1" a="1"/>
  <c r="AF25" i="1" s="1"/>
  <c r="AE26" i="1"/>
  <c r="AF26" i="1" s="1" a="1"/>
  <c r="AF26" i="1" s="1"/>
  <c r="AE27" i="1"/>
  <c r="AF27" i="1" s="1" a="1"/>
  <c r="AF27" i="1" s="1"/>
  <c r="AE28" i="1"/>
  <c r="AF28" i="1" s="1" a="1"/>
  <c r="AF28" i="1" s="1"/>
  <c r="AE29" i="1"/>
  <c r="AF29" i="1" s="1" a="1"/>
  <c r="AF29" i="1" s="1"/>
  <c r="AE30" i="1"/>
  <c r="AF30" i="1" s="1" a="1"/>
  <c r="AF30" i="1" s="1"/>
  <c r="AE31" i="1"/>
  <c r="AF31" i="1" s="1" a="1"/>
  <c r="AF31" i="1" s="1"/>
  <c r="AE32" i="1"/>
  <c r="AF32" i="1" s="1" a="1"/>
  <c r="AF32" i="1" s="1"/>
  <c r="AE33" i="1"/>
  <c r="AF33" i="1" s="1" a="1"/>
  <c r="AF33" i="1" s="1"/>
  <c r="AE34" i="1"/>
  <c r="AF34" i="1" s="1" a="1"/>
  <c r="AF34" i="1" s="1"/>
  <c r="AE35" i="1"/>
  <c r="AF35" i="1" s="1" a="1"/>
  <c r="AF35" i="1" s="1"/>
  <c r="AE36" i="1"/>
  <c r="AF36" i="1" s="1" a="1"/>
  <c r="AF36" i="1" s="1"/>
  <c r="AE37" i="1"/>
  <c r="AF37" i="1" s="1" a="1"/>
  <c r="AF37" i="1" s="1"/>
  <c r="AE38" i="1"/>
  <c r="AF38" i="1" s="1" a="1"/>
  <c r="AF38" i="1" s="1"/>
  <c r="AE39" i="1"/>
  <c r="AF39" i="1" s="1" a="1"/>
  <c r="AF39" i="1" s="1"/>
  <c r="AE40" i="1"/>
  <c r="AF40" i="1" s="1" a="1"/>
  <c r="AF40" i="1" s="1"/>
  <c r="AE41" i="1"/>
  <c r="AF41" i="1" s="1" a="1"/>
  <c r="AF41" i="1" s="1"/>
  <c r="AE42" i="1"/>
  <c r="AF42" i="1" s="1" a="1"/>
  <c r="AF42" i="1" s="1"/>
  <c r="AE43" i="1"/>
  <c r="AF43" i="1" s="1" a="1"/>
  <c r="AF43" i="1" s="1"/>
  <c r="AE44" i="1"/>
  <c r="AF44" i="1" s="1" a="1"/>
  <c r="AF44" i="1" s="1"/>
  <c r="AE45" i="1"/>
  <c r="AF45" i="1" s="1" a="1"/>
  <c r="AF45" i="1" s="1"/>
  <c r="AE46" i="1"/>
  <c r="AF46" i="1" s="1" a="1"/>
  <c r="AF46" i="1" s="1"/>
  <c r="AE47" i="1"/>
  <c r="AF47" i="1" s="1" a="1"/>
  <c r="AF47" i="1" s="1"/>
  <c r="AE48" i="1"/>
  <c r="AF48" i="1" s="1" a="1"/>
  <c r="AF48" i="1" s="1"/>
  <c r="AE49" i="1"/>
  <c r="AF49" i="1" s="1" a="1"/>
  <c r="AF49" i="1" s="1"/>
  <c r="AE50" i="1"/>
  <c r="AF50" i="1" s="1" a="1"/>
  <c r="AF50" i="1" s="1"/>
  <c r="AE51" i="1"/>
  <c r="AF51" i="1" s="1" a="1"/>
  <c r="AF51" i="1" s="1"/>
  <c r="AE52" i="1"/>
  <c r="AF52" i="1" s="1" a="1"/>
  <c r="AF52" i="1" s="1"/>
  <c r="AE53" i="1"/>
  <c r="AF53" i="1" s="1" a="1"/>
  <c r="AF53" i="1" s="1"/>
  <c r="AE54" i="1"/>
  <c r="AF54" i="1" s="1" a="1"/>
  <c r="AF54" i="1" s="1"/>
  <c r="AE55" i="1"/>
  <c r="AF55" i="1" s="1" a="1"/>
  <c r="AF55" i="1" s="1"/>
  <c r="AE56" i="1"/>
  <c r="AF56" i="1" s="1" a="1"/>
  <c r="AF56" i="1" s="1"/>
  <c r="AE57" i="1"/>
  <c r="AF57" i="1" s="1" a="1"/>
  <c r="AF57" i="1" s="1"/>
  <c r="AE58" i="1"/>
  <c r="AF58" i="1" s="1" a="1"/>
  <c r="AF58" i="1" s="1"/>
  <c r="AE59" i="1"/>
  <c r="AF59" i="1" s="1" a="1"/>
  <c r="AF59" i="1" s="1"/>
  <c r="AE60" i="1"/>
  <c r="AF60" i="1" s="1" a="1"/>
  <c r="AF60" i="1" s="1"/>
  <c r="AE61" i="1"/>
  <c r="AF61" i="1" s="1" a="1"/>
  <c r="AF61" i="1" s="1"/>
  <c r="AE62" i="1"/>
  <c r="AF62" i="1" s="1" a="1"/>
  <c r="AF62" i="1" s="1"/>
  <c r="AE63" i="1"/>
  <c r="AF63" i="1" s="1" a="1"/>
  <c r="AF63" i="1" s="1"/>
  <c r="AE64" i="1"/>
  <c r="AF64" i="1" s="1" a="1"/>
  <c r="AF64" i="1" s="1"/>
  <c r="AE65" i="1"/>
  <c r="AF65" i="1" s="1" a="1"/>
  <c r="AF65" i="1" s="1"/>
  <c r="AE66" i="1"/>
  <c r="AF66" i="1" s="1" a="1"/>
  <c r="AF66" i="1" s="1"/>
  <c r="AE67" i="1"/>
  <c r="AF67" i="1" s="1" a="1"/>
  <c r="AF67" i="1" s="1"/>
  <c r="AE68" i="1"/>
  <c r="AF68" i="1" s="1" a="1"/>
  <c r="AF68" i="1" s="1"/>
  <c r="AE69" i="1"/>
  <c r="AF69" i="1" s="1" a="1"/>
  <c r="AF69" i="1" s="1"/>
  <c r="AE70" i="1"/>
  <c r="AF70" i="1" s="1" a="1"/>
  <c r="AF70" i="1" s="1"/>
  <c r="AE71" i="1"/>
  <c r="AF71" i="1" s="1" a="1"/>
  <c r="AF71" i="1" s="1"/>
  <c r="AE72" i="1"/>
  <c r="AF72" i="1" s="1" a="1"/>
  <c r="AF72" i="1" s="1"/>
  <c r="AE73" i="1"/>
  <c r="AF73" i="1" s="1" a="1"/>
  <c r="AF73" i="1" s="1"/>
  <c r="AE74" i="1"/>
  <c r="AF74" i="1" s="1" a="1"/>
  <c r="AF74" i="1" s="1"/>
  <c r="AE75" i="1"/>
  <c r="AF75" i="1" s="1" a="1"/>
  <c r="AF75" i="1" s="1"/>
  <c r="AE76" i="1"/>
  <c r="AF76" i="1" s="1" a="1"/>
  <c r="AF76" i="1" s="1"/>
  <c r="AE77" i="1"/>
  <c r="AF77" i="1" s="1" a="1"/>
  <c r="AF77" i="1" s="1"/>
  <c r="AE78" i="1"/>
  <c r="AF78" i="1" s="1" a="1"/>
  <c r="AF78" i="1" s="1"/>
  <c r="AE79" i="1"/>
  <c r="AF79" i="1" s="1" a="1"/>
  <c r="AF79" i="1" s="1"/>
  <c r="AE80" i="1"/>
  <c r="AF80" i="1" s="1" a="1"/>
  <c r="AF80" i="1" s="1"/>
  <c r="AE81" i="1"/>
  <c r="AF81" i="1" s="1" a="1"/>
  <c r="AF81" i="1" s="1"/>
  <c r="AE82" i="1"/>
  <c r="AF82" i="1" s="1" a="1"/>
  <c r="AF82" i="1" s="1"/>
  <c r="AE83" i="1"/>
  <c r="AF83" i="1" s="1" a="1"/>
  <c r="AF83" i="1" s="1"/>
  <c r="AE84" i="1"/>
  <c r="AF84" i="1" s="1" a="1"/>
  <c r="AF84" i="1" s="1"/>
  <c r="AE85" i="1"/>
  <c r="AF85" i="1" s="1" a="1"/>
  <c r="AF85" i="1" s="1"/>
  <c r="AE86" i="1"/>
  <c r="AF86" i="1" s="1" a="1"/>
  <c r="AF86" i="1" s="1"/>
  <c r="AE87" i="1"/>
  <c r="AF87" i="1" s="1" a="1"/>
  <c r="AF87" i="1" s="1"/>
  <c r="AE88" i="1"/>
  <c r="AF88" i="1" s="1" a="1"/>
  <c r="AF88" i="1" s="1"/>
  <c r="AE89" i="1"/>
  <c r="AF89" i="1" s="1" a="1"/>
  <c r="AF89" i="1" s="1"/>
  <c r="AE90" i="1"/>
  <c r="AF90" i="1" s="1" a="1"/>
  <c r="AF90" i="1" s="1"/>
  <c r="AE91" i="1"/>
  <c r="AF91" i="1" s="1" a="1"/>
  <c r="AF91" i="1" s="1"/>
  <c r="AE92" i="1"/>
  <c r="AF92" i="1" s="1" a="1"/>
  <c r="AF92" i="1" s="1"/>
  <c r="AE93" i="1"/>
  <c r="AF93" i="1" s="1" a="1"/>
  <c r="AF93" i="1" s="1"/>
  <c r="AE94" i="1"/>
  <c r="AF94" i="1" s="1" a="1"/>
  <c r="AF94" i="1" s="1"/>
  <c r="AE95" i="1"/>
  <c r="AF95" i="1" s="1" a="1"/>
  <c r="AF95" i="1" s="1"/>
  <c r="AE96" i="1"/>
  <c r="AF96" i="1" s="1" a="1"/>
  <c r="AF96" i="1" s="1"/>
  <c r="AE97" i="1"/>
  <c r="AF97" i="1" s="1" a="1"/>
  <c r="AF97" i="1" s="1"/>
  <c r="AE98" i="1"/>
  <c r="AF98" i="1" s="1" a="1"/>
  <c r="AF98" i="1" s="1"/>
  <c r="AE99" i="1"/>
  <c r="AF99" i="1" s="1" a="1"/>
  <c r="AF99" i="1" s="1"/>
  <c r="AE100" i="1"/>
  <c r="AF100" i="1" s="1" a="1"/>
  <c r="AF100" i="1" s="1"/>
  <c r="AE101" i="1"/>
  <c r="AF101" i="1" s="1" a="1"/>
  <c r="AF101" i="1" s="1"/>
  <c r="AE102" i="1"/>
  <c r="AF102" i="1" s="1" a="1"/>
  <c r="AF102" i="1" s="1"/>
  <c r="AE103" i="1"/>
  <c r="AF103" i="1" s="1" a="1"/>
  <c r="AF103" i="1" s="1"/>
  <c r="AE104" i="1"/>
  <c r="AF104" i="1" s="1" a="1"/>
  <c r="AF104" i="1" s="1"/>
  <c r="AE105" i="1"/>
  <c r="AF105" i="1" s="1" a="1"/>
  <c r="AF105" i="1" s="1"/>
  <c r="AE106" i="1"/>
  <c r="AF106" i="1" s="1" a="1"/>
  <c r="AF106" i="1" s="1"/>
  <c r="AE107" i="1"/>
  <c r="AF107" i="1" s="1" a="1"/>
  <c r="AF107" i="1" s="1"/>
  <c r="AE108" i="1"/>
  <c r="AF108" i="1" s="1" a="1"/>
  <c r="AF108" i="1" s="1"/>
  <c r="AE109" i="1"/>
  <c r="AF109" i="1" s="1" a="1"/>
  <c r="AF109" i="1" s="1"/>
  <c r="AE110" i="1"/>
  <c r="AF110" i="1" s="1" a="1"/>
  <c r="AF110" i="1" s="1"/>
  <c r="AE111" i="1"/>
  <c r="AF111" i="1" s="1" a="1"/>
  <c r="AF111" i="1" s="1"/>
  <c r="AE112" i="1"/>
  <c r="AF112" i="1" s="1" a="1"/>
  <c r="AF112" i="1" s="1"/>
  <c r="AE113" i="1"/>
  <c r="AF113" i="1" s="1" a="1"/>
  <c r="AF113" i="1" s="1"/>
  <c r="AE114" i="1"/>
  <c r="AF114" i="1" s="1" a="1"/>
  <c r="AF114" i="1" s="1"/>
  <c r="AE115" i="1"/>
  <c r="AF115" i="1" s="1" a="1"/>
  <c r="AF115" i="1" s="1"/>
  <c r="AE116" i="1"/>
  <c r="AF116" i="1" s="1" a="1"/>
  <c r="AF116" i="1" s="1"/>
  <c r="AE117" i="1"/>
  <c r="AF117" i="1" s="1" a="1"/>
  <c r="AF117" i="1" s="1"/>
  <c r="AE118" i="1"/>
  <c r="AF118" i="1" s="1" a="1"/>
  <c r="AF118" i="1" s="1"/>
  <c r="AE119" i="1"/>
  <c r="AF119" i="1" s="1" a="1"/>
  <c r="AF119" i="1" s="1"/>
  <c r="AE120" i="1"/>
  <c r="AF120" i="1" s="1" a="1"/>
  <c r="AF120" i="1" s="1"/>
  <c r="AE121" i="1"/>
  <c r="AF121" i="1" s="1" a="1"/>
  <c r="AF121" i="1" s="1"/>
  <c r="AE122" i="1"/>
  <c r="AF122" i="1" s="1" a="1"/>
  <c r="AF122" i="1" s="1"/>
  <c r="AE123" i="1"/>
  <c r="AF123" i="1" s="1" a="1"/>
  <c r="AF123" i="1" s="1"/>
  <c r="AE124" i="1"/>
  <c r="AF124" i="1" s="1" a="1"/>
  <c r="AF124" i="1" s="1"/>
  <c r="AE125" i="1"/>
  <c r="AF125" i="1" s="1" a="1"/>
  <c r="AF125" i="1" s="1"/>
  <c r="AE126" i="1"/>
  <c r="AF126" i="1" s="1" a="1"/>
  <c r="AF126" i="1" s="1"/>
  <c r="AE127" i="1"/>
  <c r="AF127" i="1" s="1" a="1"/>
  <c r="AF127" i="1" s="1"/>
  <c r="AE128" i="1"/>
  <c r="AF128" i="1" s="1" a="1"/>
  <c r="AF128" i="1" s="1"/>
  <c r="AE129" i="1"/>
  <c r="AF129" i="1" s="1" a="1"/>
  <c r="AF129" i="1" s="1"/>
  <c r="AE130" i="1"/>
  <c r="AF130" i="1" s="1" a="1"/>
  <c r="AF130" i="1" s="1"/>
  <c r="AE131" i="1"/>
  <c r="AF131" i="1" s="1" a="1"/>
  <c r="AF131" i="1" s="1"/>
  <c r="AE132" i="1"/>
  <c r="AF132" i="1" s="1" a="1"/>
  <c r="AF132" i="1" s="1"/>
  <c r="AE133" i="1"/>
  <c r="AF133" i="1" s="1" a="1"/>
  <c r="AF133" i="1" s="1"/>
  <c r="AE134" i="1"/>
  <c r="AF134" i="1" s="1" a="1"/>
  <c r="AF134" i="1" s="1"/>
  <c r="AE135" i="1"/>
  <c r="AF135" i="1" s="1" a="1"/>
  <c r="AF135" i="1" s="1"/>
  <c r="AE136" i="1"/>
  <c r="AF136" i="1" s="1" a="1"/>
  <c r="AF136" i="1" s="1"/>
  <c r="AE137" i="1"/>
  <c r="AF137" i="1" s="1" a="1"/>
  <c r="AF137" i="1" s="1"/>
  <c r="AE138" i="1"/>
  <c r="AF138" i="1" s="1" a="1"/>
  <c r="AF138" i="1" s="1"/>
  <c r="AE139" i="1"/>
  <c r="AF139" i="1" s="1" a="1"/>
  <c r="AF139" i="1" s="1"/>
  <c r="AE140" i="1"/>
  <c r="AF140" i="1" s="1" a="1"/>
  <c r="AF140" i="1" s="1"/>
  <c r="AE141" i="1"/>
  <c r="AF141" i="1" s="1" a="1"/>
  <c r="AF141" i="1" s="1"/>
  <c r="AE142" i="1"/>
  <c r="AF142" i="1" s="1" a="1"/>
  <c r="AF142" i="1" s="1"/>
  <c r="AE143" i="1"/>
  <c r="AF143" i="1" s="1" a="1"/>
  <c r="AF143" i="1" s="1"/>
  <c r="AE144" i="1"/>
  <c r="AF144" i="1" s="1" a="1"/>
  <c r="AF144" i="1" s="1"/>
  <c r="AE145" i="1"/>
  <c r="AF145" i="1" s="1" a="1"/>
  <c r="AF145" i="1" s="1"/>
  <c r="AE146" i="1"/>
  <c r="AF146" i="1" s="1" a="1"/>
  <c r="AF146" i="1" s="1"/>
  <c r="AE147" i="1"/>
  <c r="AF147" i="1" s="1" a="1"/>
  <c r="AF147" i="1" s="1"/>
  <c r="AE148" i="1"/>
  <c r="AF148" i="1" s="1" a="1"/>
  <c r="AF148" i="1" s="1"/>
  <c r="AE149" i="1"/>
  <c r="AF149" i="1" s="1" a="1"/>
  <c r="AF149" i="1" s="1"/>
  <c r="AE150" i="1"/>
  <c r="AF150" i="1" s="1" a="1"/>
  <c r="AF150" i="1" s="1"/>
  <c r="AE151" i="1"/>
  <c r="AF151" i="1" s="1" a="1"/>
  <c r="AF151" i="1" s="1"/>
  <c r="AE152" i="1"/>
  <c r="AF152" i="1" s="1" a="1"/>
  <c r="AF152" i="1" s="1"/>
  <c r="AE153" i="1"/>
  <c r="AF153" i="1" s="1" a="1"/>
  <c r="AF153" i="1" s="1"/>
  <c r="AE154" i="1"/>
  <c r="AF154" i="1" s="1" a="1"/>
  <c r="AF154" i="1" s="1"/>
  <c r="AE155" i="1"/>
  <c r="AF155" i="1" s="1" a="1"/>
  <c r="AF155" i="1" s="1"/>
  <c r="AE156" i="1"/>
  <c r="AF156" i="1" s="1" a="1"/>
  <c r="AF156" i="1" s="1"/>
  <c r="AE157" i="1"/>
  <c r="AF157" i="1" s="1" a="1"/>
  <c r="AF157" i="1" s="1"/>
  <c r="AE158" i="1"/>
  <c r="AF158" i="1" s="1" a="1"/>
  <c r="AF158" i="1" s="1"/>
  <c r="AE159" i="1"/>
  <c r="AF159" i="1" s="1" a="1"/>
  <c r="AF159" i="1" s="1"/>
  <c r="AE160" i="1"/>
  <c r="AF160" i="1" s="1" a="1"/>
  <c r="AF160" i="1" s="1"/>
  <c r="AE161" i="1"/>
  <c r="AF161" i="1" s="1" a="1"/>
  <c r="AF161" i="1" s="1"/>
  <c r="AE162" i="1"/>
  <c r="AF162" i="1" s="1" a="1"/>
  <c r="AF162" i="1" s="1"/>
  <c r="AE163" i="1"/>
  <c r="AF163" i="1" s="1" a="1"/>
  <c r="AF163" i="1" s="1"/>
  <c r="AE164" i="1"/>
  <c r="AF164" i="1" s="1" a="1"/>
  <c r="AF164" i="1" s="1"/>
  <c r="AE165" i="1"/>
  <c r="AF165" i="1" s="1" a="1"/>
  <c r="AF165" i="1" s="1"/>
  <c r="AE166" i="1"/>
  <c r="AF166" i="1" s="1" a="1"/>
  <c r="AF166" i="1" s="1"/>
  <c r="AE167" i="1"/>
  <c r="AF167" i="1" s="1" a="1"/>
  <c r="AF167" i="1" s="1"/>
  <c r="AE168" i="1"/>
  <c r="AF168" i="1" s="1" a="1"/>
  <c r="AF168" i="1" s="1"/>
  <c r="AE169" i="1"/>
  <c r="AF169" i="1" s="1" a="1"/>
  <c r="AF169" i="1" s="1"/>
  <c r="AE170" i="1"/>
  <c r="AF170" i="1" s="1" a="1"/>
  <c r="AF170" i="1" s="1"/>
  <c r="AE171" i="1"/>
  <c r="AF171" i="1" s="1" a="1"/>
  <c r="AF171" i="1" s="1"/>
  <c r="AE172" i="1"/>
  <c r="AF172" i="1" s="1" a="1"/>
  <c r="AF172" i="1" s="1"/>
  <c r="AE173" i="1"/>
  <c r="AF173" i="1" s="1" a="1"/>
  <c r="AF173" i="1" s="1"/>
  <c r="AE174" i="1"/>
  <c r="AF174" i="1" s="1" a="1"/>
  <c r="AF174" i="1" s="1"/>
  <c r="AE175" i="1"/>
  <c r="AF175" i="1" s="1" a="1"/>
  <c r="AF175" i="1" s="1"/>
  <c r="AE176" i="1"/>
  <c r="AF176" i="1" s="1" a="1"/>
  <c r="AF176" i="1" s="1"/>
  <c r="AE177" i="1"/>
  <c r="AF177" i="1" s="1" a="1"/>
  <c r="AF177" i="1" s="1"/>
  <c r="AE178" i="1"/>
  <c r="AF178" i="1" s="1" a="1"/>
  <c r="AF178" i="1" s="1"/>
  <c r="AE179" i="1"/>
  <c r="AF179" i="1" s="1" a="1"/>
  <c r="AF179" i="1" s="1"/>
  <c r="AE180" i="1"/>
  <c r="AF180" i="1" s="1" a="1"/>
  <c r="AF180" i="1" s="1"/>
  <c r="AE181" i="1"/>
  <c r="AF181" i="1" s="1" a="1"/>
  <c r="AF181" i="1" s="1"/>
  <c r="AE182" i="1"/>
  <c r="AF182" i="1" s="1" a="1"/>
  <c r="AF182" i="1" s="1"/>
  <c r="AE183" i="1"/>
  <c r="AF183" i="1" s="1" a="1"/>
  <c r="AF183" i="1" s="1"/>
  <c r="AE184" i="1"/>
  <c r="AF184" i="1" s="1" a="1"/>
  <c r="AF184" i="1" s="1"/>
  <c r="AE185" i="1"/>
  <c r="AF185" i="1" s="1" a="1"/>
  <c r="AF185" i="1" s="1"/>
  <c r="AE186" i="1"/>
  <c r="AF186" i="1" s="1" a="1"/>
  <c r="AF186" i="1" s="1"/>
  <c r="AE187" i="1"/>
  <c r="AF187" i="1" s="1" a="1"/>
  <c r="AF187" i="1" s="1"/>
  <c r="AE188" i="1"/>
  <c r="AF188" i="1" s="1" a="1"/>
  <c r="AF188" i="1" s="1"/>
  <c r="AE189" i="1"/>
  <c r="AF189" i="1" s="1" a="1"/>
  <c r="AF189" i="1" s="1"/>
  <c r="AE190" i="1"/>
  <c r="AF190" i="1" s="1" a="1"/>
  <c r="AF190" i="1" s="1"/>
  <c r="AE191" i="1"/>
  <c r="AF191" i="1" s="1" a="1"/>
  <c r="AF191" i="1" s="1"/>
  <c r="AE192" i="1"/>
  <c r="AF192" i="1" s="1" a="1"/>
  <c r="AF192" i="1" s="1"/>
  <c r="AE193" i="1"/>
  <c r="AF193" i="1" s="1" a="1"/>
  <c r="AF193" i="1" s="1"/>
  <c r="AE194" i="1"/>
  <c r="AF194" i="1" s="1" a="1"/>
  <c r="AF194" i="1" s="1"/>
  <c r="AE195" i="1"/>
  <c r="AF195" i="1" s="1" a="1"/>
  <c r="AF195" i="1" s="1"/>
  <c r="AE196" i="1"/>
  <c r="AF196" i="1" s="1" a="1"/>
  <c r="AF196" i="1" s="1"/>
  <c r="AE197" i="1"/>
  <c r="AF197" i="1" s="1" a="1"/>
  <c r="AF197" i="1" s="1"/>
  <c r="AE198" i="1"/>
  <c r="AF198" i="1" s="1" a="1"/>
  <c r="AF198" i="1" s="1"/>
  <c r="AE199" i="1"/>
  <c r="AF199" i="1" s="1" a="1"/>
  <c r="AF199" i="1" s="1"/>
  <c r="AE200" i="1"/>
  <c r="AF200" i="1" s="1" a="1"/>
  <c r="AF200" i="1" s="1"/>
  <c r="AE201" i="1"/>
  <c r="AF201" i="1" s="1" a="1"/>
  <c r="AF201" i="1" s="1"/>
  <c r="AE202" i="1"/>
  <c r="AF202" i="1" s="1" a="1"/>
  <c r="AF202" i="1" s="1"/>
  <c r="AE203" i="1"/>
  <c r="AF203" i="1" s="1" a="1"/>
  <c r="AF203" i="1" s="1"/>
  <c r="AE204" i="1"/>
  <c r="AF204" i="1" s="1" a="1"/>
  <c r="AF204" i="1" s="1"/>
  <c r="AE205" i="1"/>
  <c r="AF205" i="1" s="1" a="1"/>
  <c r="AF205" i="1" s="1"/>
  <c r="AE206" i="1"/>
  <c r="AF206" i="1" s="1" a="1"/>
  <c r="AF206" i="1" s="1"/>
  <c r="AE207" i="1"/>
  <c r="AF207" i="1" s="1" a="1"/>
  <c r="AF207" i="1" s="1"/>
  <c r="AE208" i="1"/>
  <c r="AF208" i="1" s="1" a="1"/>
  <c r="AF208" i="1" s="1"/>
  <c r="AE209" i="1"/>
  <c r="AF209" i="1" s="1" a="1"/>
  <c r="AF209" i="1" s="1"/>
  <c r="AE210" i="1"/>
  <c r="AF210" i="1" s="1" a="1"/>
  <c r="AF210" i="1" s="1"/>
  <c r="AE211" i="1"/>
  <c r="AF211" i="1" s="1" a="1"/>
  <c r="AF211" i="1" s="1"/>
  <c r="AE212" i="1"/>
  <c r="AF212" i="1" s="1" a="1"/>
  <c r="AF212" i="1" s="1"/>
  <c r="AE213" i="1"/>
  <c r="AF213" i="1" s="1" a="1"/>
  <c r="AF213" i="1" s="1"/>
  <c r="AE214" i="1"/>
  <c r="AF214" i="1" s="1" a="1"/>
  <c r="AF214" i="1" s="1"/>
  <c r="AE215" i="1"/>
  <c r="AF215" i="1" s="1" a="1"/>
  <c r="AF215" i="1" s="1"/>
  <c r="AE216" i="1"/>
  <c r="AF216" i="1" s="1" a="1"/>
  <c r="AF216" i="1" s="1"/>
  <c r="AE217" i="1"/>
  <c r="AF217" i="1" s="1" a="1"/>
  <c r="AF217" i="1" s="1"/>
  <c r="AE218" i="1"/>
  <c r="AF218" i="1" s="1" a="1"/>
  <c r="AF218" i="1" s="1"/>
  <c r="AE219" i="1"/>
  <c r="AF219" i="1" s="1" a="1"/>
  <c r="AF219" i="1" s="1"/>
  <c r="AE220" i="1"/>
  <c r="AF220" i="1" s="1" a="1"/>
  <c r="AF220" i="1" s="1"/>
  <c r="AE221" i="1"/>
  <c r="AF221" i="1" s="1" a="1"/>
  <c r="AF221" i="1" s="1"/>
  <c r="AE222" i="1"/>
  <c r="AF222" i="1" s="1" a="1"/>
  <c r="AF222" i="1" s="1"/>
  <c r="AE223" i="1"/>
  <c r="AF223" i="1" s="1" a="1"/>
  <c r="AF223" i="1" s="1"/>
  <c r="AE224" i="1"/>
  <c r="AF224" i="1" s="1" a="1"/>
  <c r="AF224" i="1" s="1"/>
  <c r="AE225" i="1"/>
  <c r="AF225" i="1" s="1" a="1"/>
  <c r="AF225" i="1" s="1"/>
  <c r="AE226" i="1"/>
  <c r="AF226" i="1" s="1" a="1"/>
  <c r="AF226" i="1" s="1"/>
  <c r="AE227" i="1"/>
  <c r="AF227" i="1" s="1" a="1"/>
  <c r="AF227" i="1" s="1"/>
  <c r="AE228" i="1"/>
  <c r="AF228" i="1" s="1" a="1"/>
  <c r="AF228" i="1" s="1"/>
  <c r="AE229" i="1"/>
  <c r="AF229" i="1" s="1" a="1"/>
  <c r="AF229" i="1" s="1"/>
  <c r="AE230" i="1"/>
  <c r="AF230" i="1" s="1" a="1"/>
  <c r="AF230" i="1" s="1"/>
  <c r="AE231" i="1"/>
  <c r="AF231" i="1" s="1" a="1"/>
  <c r="AF231" i="1" s="1"/>
  <c r="AE232" i="1"/>
  <c r="AF232" i="1" s="1" a="1"/>
  <c r="AF232" i="1" s="1"/>
  <c r="AE233" i="1"/>
  <c r="AF233" i="1" s="1" a="1"/>
  <c r="AF233" i="1" s="1"/>
  <c r="AE234" i="1"/>
  <c r="AF234" i="1" s="1" a="1"/>
  <c r="AF234" i="1" s="1"/>
  <c r="AE235" i="1"/>
  <c r="AF235" i="1" s="1" a="1"/>
  <c r="AF235" i="1" s="1"/>
  <c r="AE236" i="1"/>
  <c r="AF236" i="1" s="1" a="1"/>
  <c r="AF236" i="1" s="1"/>
  <c r="AE237" i="1"/>
  <c r="AF237" i="1" s="1" a="1"/>
  <c r="AF237" i="1" s="1"/>
  <c r="AE238" i="1"/>
  <c r="AF238" i="1" s="1" a="1"/>
  <c r="AF238" i="1" s="1"/>
  <c r="AE239" i="1"/>
  <c r="AF239" i="1" s="1" a="1"/>
  <c r="AF239" i="1" s="1"/>
  <c r="AE240" i="1"/>
  <c r="AF240" i="1" s="1" a="1"/>
  <c r="AF240" i="1" s="1"/>
  <c r="AE241" i="1"/>
  <c r="AF241" i="1" s="1" a="1"/>
  <c r="AF241" i="1" s="1"/>
  <c r="AE242" i="1"/>
  <c r="AF242" i="1" s="1" a="1"/>
  <c r="AF242" i="1" s="1"/>
  <c r="AE243" i="1"/>
  <c r="AF243" i="1" s="1" a="1"/>
  <c r="AF243" i="1" s="1"/>
  <c r="AE244" i="1"/>
  <c r="AF244" i="1" s="1" a="1"/>
  <c r="AF244" i="1" s="1"/>
  <c r="AE245" i="1"/>
  <c r="AF245" i="1" s="1" a="1"/>
  <c r="AF245" i="1" s="1"/>
  <c r="AE246" i="1"/>
  <c r="AF246" i="1" s="1" a="1"/>
  <c r="AF246" i="1" s="1"/>
  <c r="AE247" i="1"/>
  <c r="AF247" i="1" s="1" a="1"/>
  <c r="AF247" i="1" s="1"/>
  <c r="AE248" i="1"/>
  <c r="AF248" i="1" s="1" a="1"/>
  <c r="AF248" i="1" s="1"/>
  <c r="AE249" i="1"/>
  <c r="AF249" i="1" s="1" a="1"/>
  <c r="AF249" i="1" s="1"/>
  <c r="AE250" i="1"/>
  <c r="AF250" i="1" s="1" a="1"/>
  <c r="AF250" i="1" s="1"/>
  <c r="AE251" i="1"/>
  <c r="AF251" i="1" s="1" a="1"/>
  <c r="AF251" i="1" s="1"/>
  <c r="AE252" i="1"/>
  <c r="AF252" i="1" s="1" a="1"/>
  <c r="AF252" i="1" s="1"/>
  <c r="AE253" i="1"/>
  <c r="AF253" i="1" s="1" a="1"/>
  <c r="AF253" i="1" s="1"/>
  <c r="AE254" i="1"/>
  <c r="AF254" i="1" s="1" a="1"/>
  <c r="AF254" i="1" s="1"/>
  <c r="AE255" i="1"/>
  <c r="AF255" i="1" s="1" a="1"/>
  <c r="AF255" i="1" s="1"/>
  <c r="AE256" i="1"/>
  <c r="AF256" i="1" s="1" a="1"/>
  <c r="AF256" i="1" s="1"/>
  <c r="AE257" i="1"/>
  <c r="AF257" i="1" s="1" a="1"/>
  <c r="AF257" i="1" s="1"/>
  <c r="AE258" i="1"/>
  <c r="AF258" i="1" s="1" a="1"/>
  <c r="AF258" i="1" s="1"/>
  <c r="AE259" i="1"/>
  <c r="AF259" i="1" s="1" a="1"/>
  <c r="AF259" i="1" s="1"/>
  <c r="AE260" i="1"/>
  <c r="AF260" i="1" s="1" a="1"/>
  <c r="AF260" i="1" s="1"/>
  <c r="AE261" i="1"/>
  <c r="AF261" i="1" s="1" a="1"/>
  <c r="AF261" i="1" s="1"/>
  <c r="AE262" i="1"/>
  <c r="AF262" i="1" s="1" a="1"/>
  <c r="AF262" i="1" s="1"/>
  <c r="AE263" i="1"/>
  <c r="AF263" i="1" s="1" a="1"/>
  <c r="AF263" i="1" s="1"/>
  <c r="AE264" i="1"/>
  <c r="AF264" i="1" s="1" a="1"/>
  <c r="AF264" i="1" s="1"/>
  <c r="AE265" i="1"/>
  <c r="AF265" i="1" s="1" a="1"/>
  <c r="AF265" i="1" s="1"/>
  <c r="AE266" i="1"/>
  <c r="AF266" i="1" s="1" a="1"/>
  <c r="AF266" i="1" s="1"/>
  <c r="AE267" i="1"/>
  <c r="AF267" i="1" s="1" a="1"/>
  <c r="AF267" i="1" s="1"/>
  <c r="AE268" i="1"/>
  <c r="AF268" i="1" s="1" a="1"/>
  <c r="AF268" i="1" s="1"/>
  <c r="AE269" i="1"/>
  <c r="AF269" i="1" s="1" a="1"/>
  <c r="AF269" i="1" s="1"/>
  <c r="AE270" i="1"/>
  <c r="AF270" i="1" s="1" a="1"/>
  <c r="AF270" i="1" s="1"/>
  <c r="AE271" i="1"/>
  <c r="AF271" i="1" s="1" a="1"/>
  <c r="AF271" i="1" s="1"/>
  <c r="AE272" i="1"/>
  <c r="AF272" i="1" s="1" a="1"/>
  <c r="AF272" i="1" s="1"/>
  <c r="AE273" i="1"/>
  <c r="AF273" i="1" s="1" a="1"/>
  <c r="AF273" i="1" s="1"/>
  <c r="AE274" i="1"/>
  <c r="AF274" i="1" s="1" a="1"/>
  <c r="AF274" i="1" s="1"/>
  <c r="AE275" i="1"/>
  <c r="AF275" i="1" s="1" a="1"/>
  <c r="AF275" i="1" s="1"/>
  <c r="AE276" i="1"/>
  <c r="AF276" i="1" s="1" a="1"/>
  <c r="AF276" i="1" s="1"/>
  <c r="AE277" i="1"/>
  <c r="AF277" i="1" s="1" a="1"/>
  <c r="AF277" i="1" s="1"/>
  <c r="AE278" i="1"/>
  <c r="AF278" i="1" s="1" a="1"/>
  <c r="AF278" i="1" s="1"/>
  <c r="AE279" i="1"/>
  <c r="AF279" i="1" s="1" a="1"/>
  <c r="AF279" i="1" s="1"/>
  <c r="AE280" i="1"/>
  <c r="AF280" i="1" s="1" a="1"/>
  <c r="AF280" i="1" s="1"/>
  <c r="AE281" i="1"/>
  <c r="AF281" i="1" s="1" a="1"/>
  <c r="AF281" i="1" s="1"/>
  <c r="AE282" i="1"/>
  <c r="AF282" i="1" s="1" a="1"/>
  <c r="AF282" i="1" s="1"/>
  <c r="AE283" i="1"/>
  <c r="AF283" i="1" s="1" a="1"/>
  <c r="AF283" i="1" s="1"/>
  <c r="AE284" i="1"/>
  <c r="AF284" i="1" s="1" a="1"/>
  <c r="AF284" i="1" s="1"/>
  <c r="AE285" i="1"/>
  <c r="AF285" i="1" s="1" a="1"/>
  <c r="AF285" i="1" s="1"/>
  <c r="AE286" i="1"/>
  <c r="AF286" i="1" s="1" a="1"/>
  <c r="AF286" i="1" s="1"/>
  <c r="AE287" i="1"/>
  <c r="AF287" i="1" s="1" a="1"/>
  <c r="AF287" i="1" s="1"/>
  <c r="AE288" i="1"/>
  <c r="AF288" i="1" s="1" a="1"/>
  <c r="AF288" i="1" s="1"/>
  <c r="AE289" i="1"/>
  <c r="AF289" i="1" s="1" a="1"/>
  <c r="AF289" i="1" s="1"/>
  <c r="AE290" i="1"/>
  <c r="AF290" i="1" s="1" a="1"/>
  <c r="AF290" i="1" s="1"/>
  <c r="AE291" i="1"/>
  <c r="AF291" i="1" s="1" a="1"/>
  <c r="AF291" i="1" s="1"/>
  <c r="AE292" i="1"/>
  <c r="AF292" i="1" s="1" a="1"/>
  <c r="AF292" i="1" s="1"/>
  <c r="AE293" i="1"/>
  <c r="AF293" i="1" s="1" a="1"/>
  <c r="AF293" i="1" s="1"/>
  <c r="AE294" i="1"/>
  <c r="AF294" i="1" s="1" a="1"/>
  <c r="AF294" i="1" s="1"/>
  <c r="AE295" i="1"/>
  <c r="AF295" i="1" s="1" a="1"/>
  <c r="AF295" i="1" s="1"/>
  <c r="AE296" i="1"/>
  <c r="AF296" i="1" s="1" a="1"/>
  <c r="AF296" i="1" s="1"/>
  <c r="AE297" i="1"/>
  <c r="AF297" i="1" s="1" a="1"/>
  <c r="AF297" i="1" s="1"/>
  <c r="AE298" i="1"/>
  <c r="AF298" i="1" s="1" a="1"/>
  <c r="AF298" i="1" s="1"/>
  <c r="AE299" i="1"/>
  <c r="AF299" i="1" s="1" a="1"/>
  <c r="AF299" i="1" s="1"/>
  <c r="AE300" i="1"/>
  <c r="AF300" i="1" s="1" a="1"/>
  <c r="AF300" i="1" s="1"/>
  <c r="AE301" i="1"/>
  <c r="AF301" i="1" s="1" a="1"/>
  <c r="AF301" i="1" s="1"/>
  <c r="AE302" i="1"/>
  <c r="AF302" i="1" s="1" a="1"/>
  <c r="AF302" i="1" s="1"/>
  <c r="AE303" i="1"/>
  <c r="AF303" i="1" s="1" a="1"/>
  <c r="AF303" i="1" s="1"/>
  <c r="AE304" i="1"/>
  <c r="AF304" i="1" s="1" a="1"/>
  <c r="AF304" i="1" s="1"/>
  <c r="AE305" i="1"/>
  <c r="AF305" i="1" s="1" a="1"/>
  <c r="AF305" i="1" s="1"/>
  <c r="AE306" i="1"/>
  <c r="AF306" i="1" s="1" a="1"/>
  <c r="AF306" i="1" s="1"/>
  <c r="AE307" i="1"/>
  <c r="AF307" i="1" s="1" a="1"/>
  <c r="AF307" i="1" s="1"/>
  <c r="AE308" i="1"/>
  <c r="AF308" i="1" s="1" a="1"/>
  <c r="AF308" i="1" s="1"/>
  <c r="AE309" i="1"/>
  <c r="AF309" i="1" s="1" a="1"/>
  <c r="AF309" i="1" s="1"/>
  <c r="AE310" i="1"/>
  <c r="AF310" i="1" s="1" a="1"/>
  <c r="AF310" i="1" s="1"/>
  <c r="AE311" i="1"/>
  <c r="AF311" i="1" s="1" a="1"/>
  <c r="AF311" i="1" s="1"/>
  <c r="AE312" i="1"/>
  <c r="AF312" i="1" s="1" a="1"/>
  <c r="AF312" i="1" s="1"/>
  <c r="AE2" i="1"/>
  <c r="AF2" i="1" s="1" a="1"/>
  <c r="AF2" i="1" s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2" i="1"/>
  <c r="A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<sst xmlns="http://schemas.openxmlformats.org/spreadsheetml/2006/main" count="4394" uniqueCount="492">
  <si>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</si>
  <si>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</si>
  <si>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</si>
  <si>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</si>
  <si>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</si>
  <si>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</si>
  <si>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</si>
  <si>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</si>
  <si>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</si>
  <si>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</si>
  <si>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</si>
  <si>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</si>
  <si>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</si>
  <si>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</si>
  <si>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</si>
  <si>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</si>
  <si>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</si>
  <si>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</si>
  <si>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</si>
  <si>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</si>
  <si>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</si>
  <si>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</si>
  <si>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</si>
  <si>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</si>
  <si>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</si>
  <si>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</si>
  <si>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</si>
  <si>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</si>
  <si>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</si>
  <si>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</si>
  <si>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</si>
  <si>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</si>
  <si>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</si>
  <si>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</si>
  <si>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</si>
  <si>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</si>
  <si>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</si>
  <si>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</si>
  <si>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</si>
  <si>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</si>
  <si>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</si>
  <si>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</si>
  <si>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</si>
  <si>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</si>
  <si>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</si>
  <si>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</si>
  <si>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</si>
  <si>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</si>
  <si>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</si>
  <si>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</si>
  <si>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</si>
  <si>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</si>
  <si>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</si>
  <si>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</si>
  <si>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</si>
  <si>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</si>
  <si>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</si>
  <si>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</si>
  <si>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</si>
  <si>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</si>
  <si>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</si>
  <si>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</si>
  <si>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</si>
  <si>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</si>
  <si>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</si>
  <si>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</si>
  <si>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</si>
  <si>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</si>
  <si>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</si>
  <si>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</si>
  <si>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</si>
  <si>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</si>
  <si>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</si>
  <si>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</si>
  <si>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</si>
  <si>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</si>
  <si>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</si>
  <si>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</si>
  <si>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</si>
  <si>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</si>
  <si>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</si>
  <si>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</si>
  <si>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</si>
  <si>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</si>
  <si>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</si>
  <si>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</si>
  <si>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</si>
  <si>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</si>
  <si>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</si>
  <si>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</si>
  <si>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</si>
  <si>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</si>
  <si>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</si>
  <si>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</si>
  <si>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</si>
  <si>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</si>
  <si>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</si>
  <si>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</si>
  <si>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</si>
  <si>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</si>
  <si>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</si>
  <si>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</si>
  <si>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</si>
  <si>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</si>
  <si>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</si>
  <si>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</si>
  <si>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</si>
  <si>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</si>
  <si>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</si>
  <si>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</si>
  <si>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</si>
  <si>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</si>
  <si>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</si>
  <si>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</si>
  <si>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</si>
  <si>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</si>
  <si>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</si>
  <si>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</si>
  <si>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</si>
  <si>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</si>
  <si>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</si>
  <si>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</si>
  <si>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</si>
  <si>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</si>
  <si>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</si>
  <si>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</si>
  <si>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</si>
  <si>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</si>
  <si>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</si>
  <si>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</si>
  <si>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</si>
  <si>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</si>
  <si>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</si>
  <si>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</si>
  <si>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</si>
  <si>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</si>
  <si>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</si>
  <si>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</si>
  <si>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</si>
  <si>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</si>
  <si>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</si>
  <si>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</si>
  <si>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</si>
  <si>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</si>
  <si>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</si>
  <si>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</si>
  <si>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</si>
  <si>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</si>
  <si>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</si>
  <si>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</si>
  <si>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</si>
  <si>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</si>
  <si>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</si>
  <si>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</si>
  <si>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</si>
  <si>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</si>
  <si>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</si>
  <si>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</si>
  <si>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</si>
  <si>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</si>
  <si>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</si>
  <si>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</si>
  <si>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</si>
  <si>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</si>
  <si>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</si>
  <si>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</si>
  <si>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</si>
  <si>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</si>
  <si>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</si>
  <si>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</si>
  <si>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</si>
  <si>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</si>
  <si>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</si>
  <si>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</si>
  <si>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</si>
  <si>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</si>
  <si>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</si>
  <si>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</si>
  <si>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</si>
  <si>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</si>
  <si>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</si>
  <si>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</si>
  <si>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</si>
  <si>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</si>
  <si>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</si>
  <si>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</si>
  <si>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</si>
  <si>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</si>
  <si>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</si>
  <si>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</si>
  <si>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</si>
  <si>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</si>
  <si>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</si>
  <si>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</si>
  <si>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</si>
  <si>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</si>
  <si>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</si>
  <si>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</si>
  <si>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</si>
  <si>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</si>
  <si>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</si>
  <si>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</si>
  <si>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</si>
  <si>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</si>
  <si>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</si>
  <si>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</si>
  <si>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</si>
  <si>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</si>
  <si>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</si>
  <si>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</si>
  <si>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</si>
  <si>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</si>
  <si>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</si>
  <si>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</si>
  <si>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</si>
  <si>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</si>
  <si>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</si>
  <si>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</si>
  <si>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</si>
  <si>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</si>
  <si>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</si>
  <si>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</si>
  <si>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</si>
  <si>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</si>
  <si>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</si>
  <si>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</si>
  <si>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</si>
  <si>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</si>
  <si>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</si>
  <si>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</si>
  <si>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</si>
  <si>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</si>
  <si>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</si>
  <si>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</si>
  <si>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</si>
  <si>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</si>
  <si>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</si>
  <si>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</si>
  <si>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</si>
  <si>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</si>
  <si>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</si>
  <si>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</si>
  <si>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</si>
  <si>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</si>
  <si>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</si>
  <si>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</si>
  <si>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</si>
  <si>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</si>
  <si>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</si>
  <si>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</si>
  <si>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</si>
  <si>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</si>
  <si>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</si>
  <si>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</si>
  <si>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</si>
  <si>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</si>
  <si>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</si>
  <si>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</si>
  <si>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</si>
  <si>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</si>
  <si>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</si>
  <si>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</si>
  <si>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</si>
  <si>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</si>
  <si>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</si>
  <si>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</si>
  <si>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</si>
  <si>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</si>
  <si>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</si>
  <si>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</si>
  <si>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</si>
  <si>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</si>
  <si>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</si>
  <si>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</si>
  <si>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</si>
  <si>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</si>
  <si>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</si>
  <si>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</si>
  <si>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</si>
  <si>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</si>
  <si>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</si>
  <si>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</si>
  <si>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</si>
  <si>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</si>
  <si>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</si>
  <si>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</si>
  <si>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</si>
  <si>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</si>
  <si>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</si>
  <si>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</si>
  <si>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</si>
  <si>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</si>
  <si>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</si>
  <si>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</si>
  <si>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</si>
  <si>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</si>
  <si>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</si>
  <si>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</si>
  <si>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</si>
  <si>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</si>
  <si>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</si>
  <si>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</si>
  <si>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</si>
  <si>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</si>
  <si>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</si>
  <si>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</si>
  <si>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</si>
  <si>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</si>
  <si>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</si>
  <si>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</si>
  <si>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</si>
  <si>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</si>
  <si>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</si>
  <si>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</si>
  <si>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</si>
  <si>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</si>
  <si>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</si>
  <si>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</si>
  <si>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</si>
  <si>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</si>
  <si>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</si>
  <si>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</si>
  <si>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</si>
  <si>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</si>
  <si>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</si>
  <si>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</si>
  <si>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</si>
  <si>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</si>
  <si>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</si>
  <si>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</si>
  <si>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</si>
  <si>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</si>
  <si>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</si>
  <si>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</si>
  <si>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</si>
  <si>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</si>
  <si>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</si>
  <si>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</si>
  <si>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</si>
  <si>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</si>
  <si>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</si>
  <si>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</si>
  <si>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</si>
  <si>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</si>
  <si>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</si>
  <si>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</si>
  <si>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</si>
  <si>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</si>
  <si>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</si>
  <si>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</si>
  <si>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</si>
  <si>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</si>
  <si>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</si>
  <si>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</si>
  <si>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</si>
  <si>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</si>
  <si>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</si>
  <si>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</si>
  <si>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</si>
  <si>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</si>
  <si>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</si>
  <si>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</si>
  <si>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</si>
  <si>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</si>
  <si>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</si>
  <si>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</si>
  <si>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</si>
  <si>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</si>
  <si>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</si>
  <si>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</si>
  <si>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</si>
  <si>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</si>
  <si>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</si>
  <si>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</si>
  <si>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</si>
  <si>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</si>
  <si>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</si>
  <si>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</si>
  <si>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</si>
  <si>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</si>
  <si>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</si>
  <si>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</si>
  <si>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</si>
  <si>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</si>
  <si>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</si>
  <si>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</si>
  <si>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</si>
  <si>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</si>
  <si>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</si>
  <si>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</si>
  <si>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</si>
  <si>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</si>
  <si>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</si>
  <si>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</si>
  <si>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</si>
  <si>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</si>
  <si>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</si>
  <si>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</si>
  <si>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</si>
  <si>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</si>
  <si>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</si>
  <si>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</si>
  <si>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</si>
  <si>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</si>
  <si>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</si>
  <si>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</si>
  <si>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</si>
  <si>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</si>
  <si>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</si>
  <si>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</si>
  <si>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</si>
  <si>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</si>
  <si>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</si>
  <si>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</si>
  <si>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</si>
  <si>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</si>
  <si>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</si>
  <si>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</si>
  <si>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</si>
  <si>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</si>
  <si>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</si>
  <si>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</si>
  <si>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</si>
  <si>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</si>
  <si>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</si>
  <si>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</si>
  <si>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</si>
  <si>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</si>
  <si>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</si>
  <si>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</si>
  <si>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</si>
  <si>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</si>
  <si>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</si>
  <si>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</si>
  <si>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</si>
  <si>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</si>
  <si>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</si>
  <si>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</si>
  <si>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</si>
  <si>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</si>
  <si>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</si>
  <si>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</si>
  <si>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</si>
  <si>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</si>
  <si>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</si>
  <si>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</si>
  <si>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</si>
  <si>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</si>
  <si>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</si>
  <si>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</si>
  <si>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</si>
  <si>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</si>
  <si>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</si>
  <si>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</si>
  <si>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</si>
  <si>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</si>
  <si>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</si>
  <si>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</si>
  <si>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</si>
  <si>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</si>
  <si>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</si>
  <si>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</si>
  <si>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</si>
  <si>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</si>
  <si>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</si>
  <si>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</si>
  <si>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</si>
  <si>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</si>
  <si>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</si>
  <si>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</si>
  <si>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</si>
  <si>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</si>
  <si>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</si>
  <si>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</si>
  <si>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</si>
  <si>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</si>
  <si>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</si>
  <si>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</si>
  <si>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</si>
  <si>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</si>
  <si>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</si>
  <si>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</si>
  <si>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</si>
  <si>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</si>
  <si>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</si>
  <si>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</si>
  <si>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</si>
  <si>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</si>
  <si>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Monthly salary</t>
  </si>
  <si>
    <t>Age</t>
  </si>
  <si>
    <t>PerformanceConcat</t>
  </si>
  <si>
    <t>PeformanceDataCheck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</si>
</sst>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C979-D01D-8B41-8A32-F1331531F527}">
  <dimension ref="A1:AN312"/>
  <sheetViews>
    <sheetView tabSelected="1" topLeftCell="U1" workbookViewId="0">
      <selection activeCell="A97" sqref="A97"/>
    </sheetView>
  </sheetViews>
  <sheetFormatPr baseColWidth="10" defaultRowHeight="16" x14ac:dyDescent="0.2"/>
  <cols>
    <col min="1" max="1" width="21.6640625" bestFit="1" customWidth="1"/>
    <col min="2" max="2" width="6.5" bestFit="1" customWidth="1"/>
    <col min="3" max="3" width="9.33203125" bestFit="1" customWidth="1"/>
    <col min="4" max="4" width="14" bestFit="1" customWidth="1"/>
    <col min="5" max="5" width="9" bestFit="1" customWidth="1"/>
    <col min="6" max="6" width="11.6640625" bestFit="1" customWidth="1"/>
    <col min="7" max="7" width="7" bestFit="1" customWidth="1"/>
    <col min="8" max="8" width="20.33203125" bestFit="1" customWidth="1"/>
    <col min="9" max="9" width="7.1640625" bestFit="1" customWidth="1"/>
    <col min="10" max="10" width="6.1640625" bestFit="1" customWidth="1"/>
    <col min="11" max="11" width="9.5" bestFit="1" customWidth="1"/>
    <col min="12" max="12" width="25.6640625" bestFit="1" customWidth="1"/>
    <col min="13" max="13" width="5.5" bestFit="1" customWidth="1"/>
    <col min="14" max="14" width="6.1640625" bestFit="1" customWidth="1"/>
    <col min="15" max="15" width="8.5" bestFit="1" customWidth="1"/>
    <col min="16" max="16" width="4" bestFit="1" customWidth="1"/>
    <col min="17" max="17" width="11.1640625" bestFit="1" customWidth="1"/>
    <col min="18" max="18" width="16.6640625" bestFit="1" customWidth="1"/>
    <col min="19" max="19" width="13.33203125" bestFit="1" customWidth="1"/>
    <col min="20" max="20" width="27.83203125" bestFit="1" customWidth="1"/>
    <col min="21" max="21" width="10.1640625" bestFit="1" customWidth="1"/>
    <col min="22" max="22" width="16.5" bestFit="1" customWidth="1"/>
    <col min="23" max="23" width="26.1640625" bestFit="1" customWidth="1"/>
    <col min="24" max="24" width="19.5" bestFit="1" customWidth="1"/>
    <col min="25" max="25" width="18.1640625" bestFit="1" customWidth="1"/>
    <col min="26" max="26" width="17" bestFit="1" customWidth="1"/>
    <col min="27" max="27" width="10" bestFit="1" customWidth="1"/>
    <col min="28" max="28" width="20.83203125" bestFit="1" customWidth="1"/>
    <col min="29" max="29" width="17.5" bestFit="1" customWidth="1"/>
    <col min="31" max="31" width="20.1640625" bestFit="1" customWidth="1"/>
    <col min="32" max="32" width="20.1640625" customWidth="1"/>
    <col min="33" max="33" width="16.5" bestFit="1" customWidth="1"/>
    <col min="34" max="34" width="14.33203125" bestFit="1" customWidth="1"/>
    <col min="35" max="35" width="19" bestFit="1" customWidth="1"/>
    <col min="36" max="36" width="25.83203125" bestFit="1" customWidth="1"/>
    <col min="37" max="37" width="14" bestFit="1" customWidth="1"/>
    <col min="38" max="38" width="8.8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7</v>
      </c>
      <c r="AE1" t="s">
        <v>490</v>
      </c>
      <c r="AF1" t="s">
        <v>491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488</v>
      </c>
      <c r="AN1" t="s">
        <v>489</v>
      </c>
    </row>
    <row r="2" spans="1:40" x14ac:dyDescent="0.2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0</v>
      </c>
      <c r="I2">
        <v>62506</v>
      </c>
      <c r="J2">
        <v>0</v>
      </c>
      <c r="K2">
        <v>19</v>
      </c>
      <c r="L2" t="s">
        <v>37</v>
      </c>
      <c r="M2" t="s">
        <v>38</v>
      </c>
      <c r="N2">
        <v>1960</v>
      </c>
      <c r="O2" s="1">
        <v>30507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s="1">
        <v>40729</v>
      </c>
      <c r="W2" t="s">
        <v>44</v>
      </c>
      <c r="X2" t="s">
        <v>45</v>
      </c>
      <c r="Y2" t="s">
        <v>46</v>
      </c>
      <c r="Z2" t="s">
        <v>47</v>
      </c>
      <c r="AA2">
        <v>22</v>
      </c>
      <c r="AB2" t="s">
        <v>48</v>
      </c>
      <c r="AC2" t="s">
        <v>49</v>
      </c>
      <c r="AD2">
        <v>4</v>
      </c>
      <c r="AE2" t="str">
        <f>_xlfn.CONCAT(AC2,AD2)</f>
        <v>Exceeds4</v>
      </c>
      <c r="AF2" t="b" cm="1">
        <f t="array" ref="AF2">_xlfn.IFS(AE2="Exceeds4", TRUE, AE2="Fully Meets3", TRUE, AE2="Needs Improvement2", TRUE, AE2="PIP1",  TRUE)</f>
        <v>1</v>
      </c>
      <c r="AG2">
        <v>4.5999999999999996</v>
      </c>
      <c r="AH2">
        <v>5</v>
      </c>
      <c r="AI2">
        <v>0</v>
      </c>
      <c r="AJ2" s="1">
        <v>43482</v>
      </c>
      <c r="AK2">
        <v>0</v>
      </c>
      <c r="AL2">
        <v>1</v>
      </c>
      <c r="AM2" s="2">
        <f>I2/12</f>
        <v>5208.833333333333</v>
      </c>
      <c r="AN2" s="2">
        <f ca="1">(TODAY()-O2)/365</f>
        <v>41.210958904109589</v>
      </c>
    </row>
    <row r="3" spans="1:40" x14ac:dyDescent="0.2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0</v>
      </c>
      <c r="I3">
        <v>104437</v>
      </c>
      <c r="J3">
        <v>1</v>
      </c>
      <c r="K3">
        <v>27</v>
      </c>
      <c r="L3" t="s">
        <v>51</v>
      </c>
      <c r="M3" t="s">
        <v>38</v>
      </c>
      <c r="N3">
        <v>2148</v>
      </c>
      <c r="O3" s="1">
        <v>27519</v>
      </c>
      <c r="P3" t="s">
        <v>39</v>
      </c>
      <c r="Q3" t="s">
        <v>52</v>
      </c>
      <c r="R3" t="s">
        <v>41</v>
      </c>
      <c r="S3" t="s">
        <v>42</v>
      </c>
      <c r="T3" t="s">
        <v>43</v>
      </c>
      <c r="U3" s="1">
        <v>42093</v>
      </c>
      <c r="V3" s="1">
        <v>42537</v>
      </c>
      <c r="W3" t="s">
        <v>53</v>
      </c>
      <c r="X3" t="s">
        <v>54</v>
      </c>
      <c r="Y3" t="s">
        <v>55</v>
      </c>
      <c r="Z3" t="s">
        <v>56</v>
      </c>
      <c r="AA3">
        <v>4</v>
      </c>
      <c r="AB3" t="s">
        <v>57</v>
      </c>
      <c r="AC3" t="s">
        <v>58</v>
      </c>
      <c r="AD3">
        <v>3</v>
      </c>
      <c r="AE3" t="str">
        <f t="shared" ref="AE3:AE66" si="0">_xlfn.CONCAT(AC3,AD3)</f>
        <v>Fully Meets3</v>
      </c>
      <c r="AF3" t="b" cm="1">
        <f t="array" ref="AF3">_xlfn.IFS(AE3="Exceeds4", TRUE, AE3="Fully Meets3", TRUE, AE3="Needs Improvement2", TRUE, AE3="PIP1",  TRUE)</f>
        <v>1</v>
      </c>
      <c r="AG3">
        <v>4.96</v>
      </c>
      <c r="AH3">
        <v>3</v>
      </c>
      <c r="AI3">
        <v>6</v>
      </c>
      <c r="AJ3" s="1">
        <v>42424</v>
      </c>
      <c r="AK3">
        <v>0</v>
      </c>
      <c r="AL3">
        <v>17</v>
      </c>
      <c r="AM3" s="2">
        <f t="shared" ref="AM3:AM66" si="1">I3/12</f>
        <v>8703.0833333333339</v>
      </c>
      <c r="AN3" s="2">
        <f t="shared" ref="AN3:AN66" ca="1" si="2">(TODAY()-O3)/365</f>
        <v>49.397260273972606</v>
      </c>
    </row>
    <row r="4" spans="1:40" x14ac:dyDescent="0.2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0</v>
      </c>
      <c r="I4">
        <v>64955</v>
      </c>
      <c r="J4">
        <v>1</v>
      </c>
      <c r="K4">
        <v>20</v>
      </c>
      <c r="L4" t="s">
        <v>60</v>
      </c>
      <c r="M4" t="s">
        <v>38</v>
      </c>
      <c r="N4">
        <v>1810</v>
      </c>
      <c r="O4" s="1">
        <v>32405</v>
      </c>
      <c r="P4" t="s">
        <v>61</v>
      </c>
      <c r="Q4" t="s">
        <v>52</v>
      </c>
      <c r="R4" t="s">
        <v>41</v>
      </c>
      <c r="S4" t="s">
        <v>42</v>
      </c>
      <c r="T4" t="s">
        <v>43</v>
      </c>
      <c r="U4" s="1">
        <v>40729</v>
      </c>
      <c r="V4" s="1">
        <v>41176</v>
      </c>
      <c r="W4" t="s">
        <v>62</v>
      </c>
      <c r="X4" t="s">
        <v>54</v>
      </c>
      <c r="Y4" t="s">
        <v>46</v>
      </c>
      <c r="Z4" t="s">
        <v>63</v>
      </c>
      <c r="AA4">
        <v>20</v>
      </c>
      <c r="AB4" t="s">
        <v>48</v>
      </c>
      <c r="AC4" t="s">
        <v>58</v>
      </c>
      <c r="AD4">
        <v>3</v>
      </c>
      <c r="AE4" t="str">
        <f t="shared" si="0"/>
        <v>Fully Meets3</v>
      </c>
      <c r="AF4" t="b" cm="1">
        <f t="array" ref="AF4">_xlfn.IFS(AE4="Exceeds4", TRUE, AE4="Fully Meets3", TRUE, AE4="Needs Improvement2", TRUE, AE4="PIP1",  TRUE)</f>
        <v>1</v>
      </c>
      <c r="AG4">
        <v>3.02</v>
      </c>
      <c r="AH4">
        <v>3</v>
      </c>
      <c r="AI4">
        <v>0</v>
      </c>
      <c r="AJ4" s="1">
        <v>41044</v>
      </c>
      <c r="AK4">
        <v>0</v>
      </c>
      <c r="AL4">
        <v>3</v>
      </c>
      <c r="AM4" s="2">
        <f t="shared" si="1"/>
        <v>5412.916666666667</v>
      </c>
      <c r="AN4" s="2">
        <f t="shared" ca="1" si="2"/>
        <v>36.010958904109586</v>
      </c>
    </row>
    <row r="5" spans="1:40" x14ac:dyDescent="0.2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0</v>
      </c>
      <c r="I5">
        <v>64991</v>
      </c>
      <c r="J5">
        <v>0</v>
      </c>
      <c r="K5">
        <v>19</v>
      </c>
      <c r="L5" t="s">
        <v>37</v>
      </c>
      <c r="M5" t="s">
        <v>38</v>
      </c>
      <c r="N5">
        <v>1886</v>
      </c>
      <c r="O5" s="1">
        <v>32413</v>
      </c>
      <c r="P5" t="s">
        <v>61</v>
      </c>
      <c r="Q5" t="s">
        <v>52</v>
      </c>
      <c r="R5" t="s">
        <v>41</v>
      </c>
      <c r="S5" t="s">
        <v>42</v>
      </c>
      <c r="T5" t="s">
        <v>43</v>
      </c>
      <c r="U5" s="1">
        <v>39454</v>
      </c>
      <c r="W5" t="s">
        <v>44</v>
      </c>
      <c r="X5" t="s">
        <v>45</v>
      </c>
      <c r="Y5" t="s">
        <v>46</v>
      </c>
      <c r="Z5" t="s">
        <v>65</v>
      </c>
      <c r="AA5">
        <v>16</v>
      </c>
      <c r="AB5" t="s">
        <v>57</v>
      </c>
      <c r="AC5" t="s">
        <v>58</v>
      </c>
      <c r="AD5">
        <v>3</v>
      </c>
      <c r="AE5" t="str">
        <f t="shared" si="0"/>
        <v>Fully Meets3</v>
      </c>
      <c r="AF5" t="b" cm="1">
        <f t="array" ref="AF5">_xlfn.IFS(AE5="Exceeds4", TRUE, AE5="Fully Meets3", TRUE, AE5="Needs Improvement2", TRUE, AE5="PIP1",  TRUE)</f>
        <v>1</v>
      </c>
      <c r="AG5">
        <v>4.84</v>
      </c>
      <c r="AH5">
        <v>5</v>
      </c>
      <c r="AI5">
        <v>0</v>
      </c>
      <c r="AJ5" s="1">
        <v>43468</v>
      </c>
      <c r="AK5">
        <v>0</v>
      </c>
      <c r="AL5">
        <v>15</v>
      </c>
      <c r="AM5" s="2">
        <f t="shared" si="1"/>
        <v>5415.916666666667</v>
      </c>
      <c r="AN5" s="2">
        <f t="shared" ca="1" si="2"/>
        <v>35.989041095890414</v>
      </c>
    </row>
    <row r="6" spans="1:40" x14ac:dyDescent="0.2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0</v>
      </c>
      <c r="I6">
        <v>50825</v>
      </c>
      <c r="J6">
        <v>1</v>
      </c>
      <c r="K6">
        <v>19</v>
      </c>
      <c r="L6" t="s">
        <v>37</v>
      </c>
      <c r="M6" t="s">
        <v>38</v>
      </c>
      <c r="N6">
        <v>2169</v>
      </c>
      <c r="O6" s="1">
        <v>32759</v>
      </c>
      <c r="P6" t="s">
        <v>61</v>
      </c>
      <c r="Q6" t="s">
        <v>67</v>
      </c>
      <c r="R6" t="s">
        <v>41</v>
      </c>
      <c r="S6" t="s">
        <v>42</v>
      </c>
      <c r="T6" t="s">
        <v>43</v>
      </c>
      <c r="U6" s="1">
        <v>40735</v>
      </c>
      <c r="V6" s="1">
        <v>42619</v>
      </c>
      <c r="W6" t="s">
        <v>68</v>
      </c>
      <c r="X6" t="s">
        <v>54</v>
      </c>
      <c r="Y6" t="s">
        <v>46</v>
      </c>
      <c r="Z6" t="s">
        <v>69</v>
      </c>
      <c r="AA6">
        <v>39</v>
      </c>
      <c r="AB6" t="s">
        <v>70</v>
      </c>
      <c r="AC6" t="s">
        <v>58</v>
      </c>
      <c r="AD6">
        <v>3</v>
      </c>
      <c r="AE6" t="str">
        <f t="shared" si="0"/>
        <v>Fully Meets3</v>
      </c>
      <c r="AF6" t="b" cm="1">
        <f t="array" ref="AF6">_xlfn.IFS(AE6="Exceeds4", TRUE, AE6="Fully Meets3", TRUE, AE6="Needs Improvement2", TRUE, AE6="PIP1",  TRUE)</f>
        <v>1</v>
      </c>
      <c r="AG6">
        <v>5</v>
      </c>
      <c r="AH6">
        <v>4</v>
      </c>
      <c r="AI6">
        <v>0</v>
      </c>
      <c r="AJ6" s="1">
        <v>42401</v>
      </c>
      <c r="AK6">
        <v>0</v>
      </c>
      <c r="AL6">
        <v>2</v>
      </c>
      <c r="AM6" s="2">
        <f t="shared" si="1"/>
        <v>4235.416666666667</v>
      </c>
      <c r="AN6" s="2">
        <f t="shared" ca="1" si="2"/>
        <v>35.041095890410958</v>
      </c>
    </row>
    <row r="7" spans="1:40" x14ac:dyDescent="0.2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0</v>
      </c>
      <c r="I7">
        <v>57568</v>
      </c>
      <c r="J7">
        <v>0</v>
      </c>
      <c r="K7">
        <v>19</v>
      </c>
      <c r="L7" t="s">
        <v>37</v>
      </c>
      <c r="M7" t="s">
        <v>38</v>
      </c>
      <c r="N7">
        <v>1844</v>
      </c>
      <c r="O7" s="1">
        <v>28267</v>
      </c>
      <c r="P7" t="s">
        <v>61</v>
      </c>
      <c r="Q7" t="s">
        <v>40</v>
      </c>
      <c r="R7" t="s">
        <v>41</v>
      </c>
      <c r="S7" t="s">
        <v>42</v>
      </c>
      <c r="T7" t="s">
        <v>43</v>
      </c>
      <c r="U7" s="1">
        <v>40917</v>
      </c>
      <c r="W7" t="s">
        <v>44</v>
      </c>
      <c r="X7" t="s">
        <v>45</v>
      </c>
      <c r="Y7" t="s">
        <v>46</v>
      </c>
      <c r="Z7" t="s">
        <v>72</v>
      </c>
      <c r="AA7">
        <v>11</v>
      </c>
      <c r="AB7" t="s">
        <v>48</v>
      </c>
      <c r="AC7" t="s">
        <v>49</v>
      </c>
      <c r="AD7">
        <v>4</v>
      </c>
      <c r="AE7" t="str">
        <f t="shared" si="0"/>
        <v>Exceeds4</v>
      </c>
      <c r="AF7" t="b" cm="1">
        <f t="array" ref="AF7">_xlfn.IFS(AE7="Exceeds4", TRUE, AE7="Fully Meets3", TRUE, AE7="Needs Improvement2", TRUE, AE7="PIP1",  TRUE)</f>
        <v>1</v>
      </c>
      <c r="AG7">
        <v>5</v>
      </c>
      <c r="AH7">
        <v>5</v>
      </c>
      <c r="AI7">
        <v>0</v>
      </c>
      <c r="AJ7" s="1">
        <v>43472</v>
      </c>
      <c r="AK7">
        <v>0</v>
      </c>
      <c r="AL7">
        <v>15</v>
      </c>
      <c r="AM7" s="2">
        <f t="shared" si="1"/>
        <v>4797.333333333333</v>
      </c>
      <c r="AN7" s="2">
        <f t="shared" ca="1" si="2"/>
        <v>47.347945205479455</v>
      </c>
    </row>
    <row r="8" spans="1:40" x14ac:dyDescent="0.2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0</v>
      </c>
      <c r="I8">
        <v>95660</v>
      </c>
      <c r="J8">
        <v>0</v>
      </c>
      <c r="K8">
        <v>24</v>
      </c>
      <c r="L8" t="s">
        <v>74</v>
      </c>
      <c r="M8" t="s">
        <v>38</v>
      </c>
      <c r="N8">
        <v>2110</v>
      </c>
      <c r="O8" s="1">
        <v>28999</v>
      </c>
      <c r="P8" t="s">
        <v>61</v>
      </c>
      <c r="Q8" t="s">
        <v>40</v>
      </c>
      <c r="R8" t="s">
        <v>41</v>
      </c>
      <c r="S8" t="s">
        <v>42</v>
      </c>
      <c r="T8" t="s">
        <v>43</v>
      </c>
      <c r="U8" s="1">
        <v>41953</v>
      </c>
      <c r="W8" t="s">
        <v>44</v>
      </c>
      <c r="X8" t="s">
        <v>45</v>
      </c>
      <c r="Y8" t="s">
        <v>75</v>
      </c>
      <c r="Z8" t="s">
        <v>76</v>
      </c>
      <c r="AA8">
        <v>10</v>
      </c>
      <c r="AB8" t="s">
        <v>48</v>
      </c>
      <c r="AC8" t="s">
        <v>58</v>
      </c>
      <c r="AD8">
        <v>3</v>
      </c>
      <c r="AE8" t="str">
        <f t="shared" si="0"/>
        <v>Fully Meets3</v>
      </c>
      <c r="AF8" t="b" cm="1">
        <f t="array" ref="AF8">_xlfn.IFS(AE8="Exceeds4", TRUE, AE8="Fully Meets3", TRUE, AE8="Needs Improvement2", TRUE, AE8="PIP1",  TRUE)</f>
        <v>1</v>
      </c>
      <c r="AG8">
        <v>3.04</v>
      </c>
      <c r="AH8">
        <v>3</v>
      </c>
      <c r="AI8">
        <v>4</v>
      </c>
      <c r="AJ8" s="1">
        <v>43467</v>
      </c>
      <c r="AK8">
        <v>0</v>
      </c>
      <c r="AL8">
        <v>19</v>
      </c>
      <c r="AM8" s="2">
        <f t="shared" si="1"/>
        <v>7971.666666666667</v>
      </c>
      <c r="AN8" s="2">
        <f t="shared" ca="1" si="2"/>
        <v>45.342465753424655</v>
      </c>
    </row>
    <row r="9" spans="1:40" x14ac:dyDescent="0.2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0</v>
      </c>
      <c r="I9">
        <v>59365</v>
      </c>
      <c r="J9">
        <v>0</v>
      </c>
      <c r="K9">
        <v>19</v>
      </c>
      <c r="L9" t="s">
        <v>37</v>
      </c>
      <c r="M9" t="s">
        <v>38</v>
      </c>
      <c r="N9">
        <v>2199</v>
      </c>
      <c r="O9" s="1">
        <v>30365</v>
      </c>
      <c r="P9" t="s">
        <v>39</v>
      </c>
      <c r="Q9" t="s">
        <v>78</v>
      </c>
      <c r="R9" t="s">
        <v>41</v>
      </c>
      <c r="S9" t="s">
        <v>42</v>
      </c>
      <c r="T9" t="s">
        <v>43</v>
      </c>
      <c r="U9" s="1">
        <v>41547</v>
      </c>
      <c r="W9" t="s">
        <v>44</v>
      </c>
      <c r="X9" t="s">
        <v>45</v>
      </c>
      <c r="Y9" t="s">
        <v>46</v>
      </c>
      <c r="Z9" t="s">
        <v>79</v>
      </c>
      <c r="AA9">
        <v>19</v>
      </c>
      <c r="AB9" t="s">
        <v>80</v>
      </c>
      <c r="AC9" t="s">
        <v>58</v>
      </c>
      <c r="AD9">
        <v>3</v>
      </c>
      <c r="AE9" t="str">
        <f t="shared" si="0"/>
        <v>Fully Meets3</v>
      </c>
      <c r="AF9" t="b" cm="1">
        <f t="array" ref="AF9">_xlfn.IFS(AE9="Exceeds4", TRUE, AE9="Fully Meets3", TRUE, AE9="Needs Improvement2", TRUE, AE9="PIP1",  TRUE)</f>
        <v>1</v>
      </c>
      <c r="AG9">
        <v>5</v>
      </c>
      <c r="AH9">
        <v>4</v>
      </c>
      <c r="AI9">
        <v>0</v>
      </c>
      <c r="AJ9" s="1">
        <v>43521</v>
      </c>
      <c r="AK9">
        <v>0</v>
      </c>
      <c r="AL9">
        <v>19</v>
      </c>
      <c r="AM9" s="2">
        <f t="shared" si="1"/>
        <v>4947.083333333333</v>
      </c>
      <c r="AN9" s="2">
        <f t="shared" ca="1" si="2"/>
        <v>41.6</v>
      </c>
    </row>
    <row r="10" spans="1:40" x14ac:dyDescent="0.2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1</v>
      </c>
      <c r="I10">
        <v>47837</v>
      </c>
      <c r="J10">
        <v>0</v>
      </c>
      <c r="K10">
        <v>19</v>
      </c>
      <c r="L10" t="s">
        <v>37</v>
      </c>
      <c r="M10" t="s">
        <v>38</v>
      </c>
      <c r="N10">
        <v>1902</v>
      </c>
      <c r="O10" s="1">
        <v>25610</v>
      </c>
      <c r="P10" t="s">
        <v>61</v>
      </c>
      <c r="Q10" t="s">
        <v>40</v>
      </c>
      <c r="R10" t="s">
        <v>41</v>
      </c>
      <c r="S10" t="s">
        <v>42</v>
      </c>
      <c r="T10" t="s">
        <v>82</v>
      </c>
      <c r="U10" s="1">
        <v>40000</v>
      </c>
      <c r="W10" t="s">
        <v>44</v>
      </c>
      <c r="X10" t="s">
        <v>45</v>
      </c>
      <c r="Y10" t="s">
        <v>46</v>
      </c>
      <c r="Z10" t="s">
        <v>83</v>
      </c>
      <c r="AA10">
        <v>12</v>
      </c>
      <c r="AB10" t="s">
        <v>84</v>
      </c>
      <c r="AC10" t="s">
        <v>58</v>
      </c>
      <c r="AD10">
        <v>3</v>
      </c>
      <c r="AE10" t="str">
        <f t="shared" si="0"/>
        <v>Fully Meets3</v>
      </c>
      <c r="AF10" t="b" cm="1">
        <f t="array" ref="AF10">_xlfn.IFS(AE10="Exceeds4", TRUE, AE10="Fully Meets3", TRUE, AE10="Needs Improvement2", TRUE, AE10="PIP1",  TRUE)</f>
        <v>1</v>
      </c>
      <c r="AG10">
        <v>4.46</v>
      </c>
      <c r="AH10">
        <v>3</v>
      </c>
      <c r="AI10">
        <v>0</v>
      </c>
      <c r="AJ10" s="1">
        <v>43490</v>
      </c>
      <c r="AK10">
        <v>0</v>
      </c>
      <c r="AL10">
        <v>4</v>
      </c>
      <c r="AM10" s="2">
        <f t="shared" si="1"/>
        <v>3986.4166666666665</v>
      </c>
      <c r="AN10" s="2">
        <f t="shared" ca="1" si="2"/>
        <v>54.627397260273973</v>
      </c>
    </row>
    <row r="11" spans="1:40" x14ac:dyDescent="0.2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0</v>
      </c>
      <c r="I11">
        <v>50178</v>
      </c>
      <c r="J11">
        <v>0</v>
      </c>
      <c r="K11">
        <v>14</v>
      </c>
      <c r="L11" t="s">
        <v>86</v>
      </c>
      <c r="M11" t="s">
        <v>38</v>
      </c>
      <c r="N11">
        <v>1886</v>
      </c>
      <c r="O11" s="1">
        <v>32149</v>
      </c>
      <c r="P11" t="s">
        <v>39</v>
      </c>
      <c r="Q11" t="s">
        <v>67</v>
      </c>
      <c r="R11" t="s">
        <v>41</v>
      </c>
      <c r="S11" t="s">
        <v>42</v>
      </c>
      <c r="T11" t="s">
        <v>43</v>
      </c>
      <c r="U11" s="1">
        <v>42009</v>
      </c>
      <c r="W11" t="s">
        <v>44</v>
      </c>
      <c r="X11" t="s">
        <v>45</v>
      </c>
      <c r="Y11" t="s">
        <v>55</v>
      </c>
      <c r="Z11" t="s">
        <v>87</v>
      </c>
      <c r="AA11">
        <v>7</v>
      </c>
      <c r="AB11" t="s">
        <v>57</v>
      </c>
      <c r="AC11" t="s">
        <v>58</v>
      </c>
      <c r="AD11">
        <v>3</v>
      </c>
      <c r="AE11" t="str">
        <f t="shared" si="0"/>
        <v>Fully Meets3</v>
      </c>
      <c r="AF11" t="b" cm="1">
        <f t="array" ref="AF11">_xlfn.IFS(AE11="Exceeds4", TRUE, AE11="Fully Meets3", TRUE, AE11="Needs Improvement2", TRUE, AE11="PIP1",  TRUE)</f>
        <v>1</v>
      </c>
      <c r="AG11">
        <v>5</v>
      </c>
      <c r="AH11">
        <v>5</v>
      </c>
      <c r="AI11">
        <v>6</v>
      </c>
      <c r="AJ11" s="1">
        <v>43514</v>
      </c>
      <c r="AK11">
        <v>0</v>
      </c>
      <c r="AL11">
        <v>16</v>
      </c>
      <c r="AM11" s="2">
        <f t="shared" si="1"/>
        <v>4181.5</v>
      </c>
      <c r="AN11" s="2">
        <f t="shared" ca="1" si="2"/>
        <v>36.712328767123289</v>
      </c>
    </row>
    <row r="12" spans="1:40" x14ac:dyDescent="0.2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1</v>
      </c>
      <c r="I12">
        <v>54670</v>
      </c>
      <c r="J12">
        <v>1</v>
      </c>
      <c r="K12">
        <v>19</v>
      </c>
      <c r="L12" t="s">
        <v>37</v>
      </c>
      <c r="M12" t="s">
        <v>38</v>
      </c>
      <c r="N12">
        <v>1902</v>
      </c>
      <c r="O12" s="1">
        <v>27041</v>
      </c>
      <c r="P12" t="s">
        <v>61</v>
      </c>
      <c r="Q12" t="s">
        <v>52</v>
      </c>
      <c r="R12" t="s">
        <v>41</v>
      </c>
      <c r="S12" t="s">
        <v>89</v>
      </c>
      <c r="T12" t="s">
        <v>82</v>
      </c>
      <c r="U12" s="1">
        <v>40553</v>
      </c>
      <c r="V12" s="1">
        <v>42747</v>
      </c>
      <c r="W12" t="s">
        <v>90</v>
      </c>
      <c r="X12" t="s">
        <v>54</v>
      </c>
      <c r="Y12" t="s">
        <v>46</v>
      </c>
      <c r="Z12" t="s">
        <v>91</v>
      </c>
      <c r="AA12">
        <v>14</v>
      </c>
      <c r="AB12" t="s">
        <v>84</v>
      </c>
      <c r="AC12" t="s">
        <v>58</v>
      </c>
      <c r="AD12">
        <v>3</v>
      </c>
      <c r="AE12" t="str">
        <f t="shared" si="0"/>
        <v>Fully Meets3</v>
      </c>
      <c r="AF12" t="b" cm="1">
        <f t="array" ref="AF12">_xlfn.IFS(AE12="Exceeds4", TRUE, AE12="Fully Meets3", TRUE, AE12="Needs Improvement2", TRUE, AE12="PIP1",  TRUE)</f>
        <v>1</v>
      </c>
      <c r="AG12">
        <v>4.2</v>
      </c>
      <c r="AH12">
        <v>4</v>
      </c>
      <c r="AI12">
        <v>0</v>
      </c>
      <c r="AJ12" s="1">
        <v>42399</v>
      </c>
      <c r="AK12">
        <v>0</v>
      </c>
      <c r="AL12">
        <v>12</v>
      </c>
      <c r="AM12" s="2">
        <f t="shared" si="1"/>
        <v>4555.833333333333</v>
      </c>
      <c r="AN12" s="2">
        <f t="shared" ca="1" si="2"/>
        <v>50.706849315068496</v>
      </c>
    </row>
    <row r="13" spans="1:40" x14ac:dyDescent="0.2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1</v>
      </c>
      <c r="I13">
        <v>47211</v>
      </c>
      <c r="J13">
        <v>1</v>
      </c>
      <c r="K13">
        <v>19</v>
      </c>
      <c r="L13" t="s">
        <v>37</v>
      </c>
      <c r="M13" t="s">
        <v>38</v>
      </c>
      <c r="N13">
        <v>2062</v>
      </c>
      <c r="O13" s="1">
        <v>27081</v>
      </c>
      <c r="P13" t="s">
        <v>39</v>
      </c>
      <c r="Q13" t="s">
        <v>52</v>
      </c>
      <c r="R13" t="s">
        <v>41</v>
      </c>
      <c r="S13" t="s">
        <v>89</v>
      </c>
      <c r="T13" t="s">
        <v>82</v>
      </c>
      <c r="U13" s="1">
        <v>41001</v>
      </c>
      <c r="V13" s="1">
        <v>42632</v>
      </c>
      <c r="W13" t="s">
        <v>93</v>
      </c>
      <c r="X13" t="s">
        <v>54</v>
      </c>
      <c r="Y13" t="s">
        <v>46</v>
      </c>
      <c r="Z13" t="s">
        <v>63</v>
      </c>
      <c r="AA13">
        <v>20</v>
      </c>
      <c r="AB13" t="s">
        <v>84</v>
      </c>
      <c r="AC13" t="s">
        <v>58</v>
      </c>
      <c r="AD13">
        <v>3</v>
      </c>
      <c r="AE13" t="str">
        <f t="shared" si="0"/>
        <v>Fully Meets3</v>
      </c>
      <c r="AF13" t="b" cm="1">
        <f t="array" ref="AF13">_xlfn.IFS(AE13="Exceeds4", TRUE, AE13="Fully Meets3", TRUE, AE13="Needs Improvement2", TRUE, AE13="PIP1",  TRUE)</f>
        <v>1</v>
      </c>
      <c r="AG13">
        <v>4.2</v>
      </c>
      <c r="AH13">
        <v>3</v>
      </c>
      <c r="AI13">
        <v>0</v>
      </c>
      <c r="AJ13" s="1">
        <v>42496</v>
      </c>
      <c r="AK13">
        <v>0</v>
      </c>
      <c r="AL13">
        <v>15</v>
      </c>
      <c r="AM13" s="2">
        <f t="shared" si="1"/>
        <v>3934.25</v>
      </c>
      <c r="AN13" s="2">
        <f t="shared" ca="1" si="2"/>
        <v>50.597260273972601</v>
      </c>
    </row>
    <row r="14" spans="1:40" x14ac:dyDescent="0.2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1</v>
      </c>
      <c r="I14">
        <v>92328</v>
      </c>
      <c r="J14">
        <v>0</v>
      </c>
      <c r="K14">
        <v>9</v>
      </c>
      <c r="L14" t="s">
        <v>95</v>
      </c>
      <c r="M14" t="s">
        <v>96</v>
      </c>
      <c r="N14">
        <v>78230</v>
      </c>
      <c r="O14" s="1">
        <v>32328</v>
      </c>
      <c r="P14" t="s">
        <v>39</v>
      </c>
      <c r="Q14" t="s">
        <v>67</v>
      </c>
      <c r="R14" t="s">
        <v>41</v>
      </c>
      <c r="S14" t="s">
        <v>42</v>
      </c>
      <c r="T14" t="s">
        <v>82</v>
      </c>
      <c r="U14" s="1">
        <v>41953</v>
      </c>
      <c r="W14" t="s">
        <v>44</v>
      </c>
      <c r="X14" t="s">
        <v>45</v>
      </c>
      <c r="Y14" t="s">
        <v>55</v>
      </c>
      <c r="Z14" t="s">
        <v>56</v>
      </c>
      <c r="AA14">
        <v>4</v>
      </c>
      <c r="AB14" t="s">
        <v>84</v>
      </c>
      <c r="AC14" t="s">
        <v>49</v>
      </c>
      <c r="AD14">
        <v>4</v>
      </c>
      <c r="AE14" t="str">
        <f t="shared" si="0"/>
        <v>Exceeds4</v>
      </c>
      <c r="AF14" t="b" cm="1">
        <f t="array" ref="AF14">_xlfn.IFS(AE14="Exceeds4", TRUE, AE14="Fully Meets3", TRUE, AE14="Needs Improvement2", TRUE, AE14="PIP1",  TRUE)</f>
        <v>1</v>
      </c>
      <c r="AG14">
        <v>4.28</v>
      </c>
      <c r="AH14">
        <v>4</v>
      </c>
      <c r="AI14">
        <v>5</v>
      </c>
      <c r="AJ14" s="1">
        <v>43521</v>
      </c>
      <c r="AK14">
        <v>0</v>
      </c>
      <c r="AL14">
        <v>9</v>
      </c>
      <c r="AM14" s="2">
        <f t="shared" si="1"/>
        <v>7694</v>
      </c>
      <c r="AN14" s="2">
        <f t="shared" ca="1" si="2"/>
        <v>36.221917808219175</v>
      </c>
    </row>
    <row r="15" spans="1:40" x14ac:dyDescent="0.2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0</v>
      </c>
      <c r="I15">
        <v>58709</v>
      </c>
      <c r="J15">
        <v>0</v>
      </c>
      <c r="K15">
        <v>19</v>
      </c>
      <c r="L15" t="s">
        <v>37</v>
      </c>
      <c r="M15" t="s">
        <v>38</v>
      </c>
      <c r="N15">
        <v>1810</v>
      </c>
      <c r="O15" s="1">
        <v>30517</v>
      </c>
      <c r="P15" t="s">
        <v>39</v>
      </c>
      <c r="Q15" t="s">
        <v>40</v>
      </c>
      <c r="R15" t="s">
        <v>41</v>
      </c>
      <c r="S15" t="s">
        <v>42</v>
      </c>
      <c r="T15" t="s">
        <v>98</v>
      </c>
      <c r="U15" s="1">
        <v>40959</v>
      </c>
      <c r="W15" t="s">
        <v>44</v>
      </c>
      <c r="X15" t="s">
        <v>45</v>
      </c>
      <c r="Y15" t="s">
        <v>46</v>
      </c>
      <c r="Z15" t="s">
        <v>99</v>
      </c>
      <c r="AA15">
        <v>18</v>
      </c>
      <c r="AB15" t="s">
        <v>70</v>
      </c>
      <c r="AC15" t="s">
        <v>58</v>
      </c>
      <c r="AD15">
        <v>3</v>
      </c>
      <c r="AE15" t="str">
        <f t="shared" si="0"/>
        <v>Fully Meets3</v>
      </c>
      <c r="AF15" t="b" cm="1">
        <f t="array" ref="AF15">_xlfn.IFS(AE15="Exceeds4", TRUE, AE15="Fully Meets3", TRUE, AE15="Needs Improvement2", TRUE, AE15="PIP1",  TRUE)</f>
        <v>1</v>
      </c>
      <c r="AG15">
        <v>4.5999999999999996</v>
      </c>
      <c r="AH15">
        <v>4</v>
      </c>
      <c r="AI15">
        <v>0</v>
      </c>
      <c r="AJ15" s="1">
        <v>43510</v>
      </c>
      <c r="AK15">
        <v>0</v>
      </c>
      <c r="AL15">
        <v>7</v>
      </c>
      <c r="AM15" s="2">
        <f t="shared" si="1"/>
        <v>4892.416666666667</v>
      </c>
      <c r="AN15" s="2">
        <f t="shared" ca="1" si="2"/>
        <v>41.183561643835617</v>
      </c>
    </row>
    <row r="16" spans="1:40" x14ac:dyDescent="0.2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0</v>
      </c>
      <c r="I16">
        <v>52505</v>
      </c>
      <c r="J16">
        <v>1</v>
      </c>
      <c r="K16">
        <v>19</v>
      </c>
      <c r="L16" t="s">
        <v>37</v>
      </c>
      <c r="M16" t="s">
        <v>38</v>
      </c>
      <c r="N16">
        <v>2747</v>
      </c>
      <c r="O16" s="1">
        <v>28321</v>
      </c>
      <c r="P16" t="s">
        <v>39</v>
      </c>
      <c r="Q16" t="s">
        <v>67</v>
      </c>
      <c r="R16" t="s">
        <v>41</v>
      </c>
      <c r="S16" t="s">
        <v>42</v>
      </c>
      <c r="T16" t="s">
        <v>43</v>
      </c>
      <c r="U16" s="1">
        <v>41176</v>
      </c>
      <c r="V16" s="1">
        <v>42831</v>
      </c>
      <c r="W16" t="s">
        <v>90</v>
      </c>
      <c r="X16" t="s">
        <v>54</v>
      </c>
      <c r="Y16" t="s">
        <v>46</v>
      </c>
      <c r="Z16" t="s">
        <v>47</v>
      </c>
      <c r="AA16">
        <v>22</v>
      </c>
      <c r="AB16" t="s">
        <v>101</v>
      </c>
      <c r="AC16" t="s">
        <v>58</v>
      </c>
      <c r="AD16">
        <v>3</v>
      </c>
      <c r="AE16" t="str">
        <f t="shared" si="0"/>
        <v>Fully Meets3</v>
      </c>
      <c r="AF16" t="b" cm="1">
        <f t="array" ref="AF16">_xlfn.IFS(AE16="Exceeds4", TRUE, AE16="Fully Meets3", TRUE, AE16="Needs Improvement2", TRUE, AE16="PIP1",  TRUE)</f>
        <v>1</v>
      </c>
      <c r="AG16">
        <v>5</v>
      </c>
      <c r="AH16">
        <v>5</v>
      </c>
      <c r="AI16">
        <v>0</v>
      </c>
      <c r="AJ16" s="1">
        <v>42796</v>
      </c>
      <c r="AK16">
        <v>0</v>
      </c>
      <c r="AL16">
        <v>1</v>
      </c>
      <c r="AM16" s="2">
        <f t="shared" si="1"/>
        <v>4375.416666666667</v>
      </c>
      <c r="AN16" s="2">
        <f t="shared" ca="1" si="2"/>
        <v>47.2</v>
      </c>
    </row>
    <row r="17" spans="1:40" x14ac:dyDescent="0.2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0</v>
      </c>
      <c r="I17">
        <v>57834</v>
      </c>
      <c r="J17">
        <v>1</v>
      </c>
      <c r="K17">
        <v>19</v>
      </c>
      <c r="L17" t="s">
        <v>37</v>
      </c>
      <c r="M17" t="s">
        <v>38</v>
      </c>
      <c r="N17">
        <v>2050</v>
      </c>
      <c r="O17" s="1">
        <v>29877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s="1">
        <v>40595</v>
      </c>
      <c r="V17" s="1">
        <v>42951</v>
      </c>
      <c r="W17" t="s">
        <v>103</v>
      </c>
      <c r="X17" t="s">
        <v>104</v>
      </c>
      <c r="Y17" t="s">
        <v>46</v>
      </c>
      <c r="Z17" t="s">
        <v>99</v>
      </c>
      <c r="AA17">
        <v>18</v>
      </c>
      <c r="AB17" t="s">
        <v>70</v>
      </c>
      <c r="AC17" t="s">
        <v>58</v>
      </c>
      <c r="AD17">
        <v>3</v>
      </c>
      <c r="AE17" t="str">
        <f t="shared" si="0"/>
        <v>Fully Meets3</v>
      </c>
      <c r="AF17" t="b" cm="1">
        <f t="array" ref="AF17">_xlfn.IFS(AE17="Exceeds4", TRUE, AE17="Fully Meets3", TRUE, AE17="Needs Improvement2", TRUE, AE17="PIP1",  TRUE)</f>
        <v>1</v>
      </c>
      <c r="AG17">
        <v>5</v>
      </c>
      <c r="AH17">
        <v>4</v>
      </c>
      <c r="AI17">
        <v>0</v>
      </c>
      <c r="AJ17" s="1">
        <v>42830</v>
      </c>
      <c r="AK17">
        <v>0</v>
      </c>
      <c r="AL17">
        <v>20</v>
      </c>
      <c r="AM17" s="2">
        <f t="shared" si="1"/>
        <v>4819.5</v>
      </c>
      <c r="AN17" s="2">
        <f t="shared" ca="1" si="2"/>
        <v>42.936986301369863</v>
      </c>
    </row>
    <row r="18" spans="1:40" x14ac:dyDescent="0.2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0</v>
      </c>
      <c r="I18">
        <v>70131</v>
      </c>
      <c r="J18">
        <v>0</v>
      </c>
      <c r="K18">
        <v>20</v>
      </c>
      <c r="L18" t="s">
        <v>60</v>
      </c>
      <c r="M18" t="s">
        <v>38</v>
      </c>
      <c r="N18">
        <v>2145</v>
      </c>
      <c r="O18" s="1">
        <v>24214</v>
      </c>
      <c r="P18" t="s">
        <v>61</v>
      </c>
      <c r="Q18" t="s">
        <v>52</v>
      </c>
      <c r="R18" t="s">
        <v>41</v>
      </c>
      <c r="S18" t="s">
        <v>42</v>
      </c>
      <c r="T18" t="s">
        <v>43</v>
      </c>
      <c r="U18" s="1">
        <v>42572</v>
      </c>
      <c r="W18" t="s">
        <v>44</v>
      </c>
      <c r="X18" t="s">
        <v>45</v>
      </c>
      <c r="Y18" t="s">
        <v>46</v>
      </c>
      <c r="Z18" t="s">
        <v>99</v>
      </c>
      <c r="AA18">
        <v>18</v>
      </c>
      <c r="AB18" t="s">
        <v>80</v>
      </c>
      <c r="AC18" t="s">
        <v>49</v>
      </c>
      <c r="AD18">
        <v>4</v>
      </c>
      <c r="AE18" t="str">
        <f t="shared" si="0"/>
        <v>Exceeds4</v>
      </c>
      <c r="AF18" t="b" cm="1">
        <f t="array" ref="AF18">_xlfn.IFS(AE18="Exceeds4", TRUE, AE18="Fully Meets3", TRUE, AE18="Needs Improvement2", TRUE, AE18="PIP1",  TRUE)</f>
        <v>1</v>
      </c>
      <c r="AG18">
        <v>4.4000000000000004</v>
      </c>
      <c r="AH18">
        <v>3</v>
      </c>
      <c r="AI18">
        <v>0</v>
      </c>
      <c r="AJ18" s="1">
        <v>43479</v>
      </c>
      <c r="AK18">
        <v>0</v>
      </c>
      <c r="AL18">
        <v>16</v>
      </c>
      <c r="AM18" s="2">
        <f t="shared" si="1"/>
        <v>5844.25</v>
      </c>
      <c r="AN18" s="2">
        <f t="shared" ca="1" si="2"/>
        <v>58.452054794520549</v>
      </c>
    </row>
    <row r="19" spans="1:40" x14ac:dyDescent="0.2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0</v>
      </c>
      <c r="I19">
        <v>59026</v>
      </c>
      <c r="J19">
        <v>0</v>
      </c>
      <c r="K19">
        <v>19</v>
      </c>
      <c r="L19" t="s">
        <v>37</v>
      </c>
      <c r="M19" t="s">
        <v>38</v>
      </c>
      <c r="N19">
        <v>1915</v>
      </c>
      <c r="O19" s="1">
        <v>25868</v>
      </c>
      <c r="P19" t="s">
        <v>61</v>
      </c>
      <c r="Q19" t="s">
        <v>40</v>
      </c>
      <c r="R19" t="s">
        <v>107</v>
      </c>
      <c r="S19" t="s">
        <v>42</v>
      </c>
      <c r="T19" t="s">
        <v>43</v>
      </c>
      <c r="U19" s="1">
        <v>40637</v>
      </c>
      <c r="W19" t="s">
        <v>44</v>
      </c>
      <c r="X19" t="s">
        <v>45</v>
      </c>
      <c r="Y19" t="s">
        <v>46</v>
      </c>
      <c r="Z19" t="s">
        <v>65</v>
      </c>
      <c r="AA19">
        <v>16</v>
      </c>
      <c r="AB19" t="s">
        <v>70</v>
      </c>
      <c r="AC19" t="s">
        <v>58</v>
      </c>
      <c r="AD19">
        <v>3</v>
      </c>
      <c r="AE19" t="str">
        <f t="shared" si="0"/>
        <v>Fully Meets3</v>
      </c>
      <c r="AF19" t="b" cm="1">
        <f t="array" ref="AF19">_xlfn.IFS(AE19="Exceeds4", TRUE, AE19="Fully Meets3", TRUE, AE19="Needs Improvement2", TRUE, AE19="PIP1",  TRUE)</f>
        <v>1</v>
      </c>
      <c r="AG19">
        <v>5</v>
      </c>
      <c r="AH19">
        <v>5</v>
      </c>
      <c r="AI19">
        <v>0</v>
      </c>
      <c r="AJ19" s="1">
        <v>43479</v>
      </c>
      <c r="AK19">
        <v>0</v>
      </c>
      <c r="AL19">
        <v>12</v>
      </c>
      <c r="AM19" s="2">
        <f t="shared" si="1"/>
        <v>4918.833333333333</v>
      </c>
      <c r="AN19" s="2">
        <f t="shared" ca="1" si="2"/>
        <v>53.920547945205477</v>
      </c>
    </row>
    <row r="20" spans="1:40" x14ac:dyDescent="0.2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0</v>
      </c>
      <c r="I20">
        <v>110000</v>
      </c>
      <c r="J20">
        <v>1</v>
      </c>
      <c r="K20">
        <v>8</v>
      </c>
      <c r="L20" t="s">
        <v>109</v>
      </c>
      <c r="M20" t="s">
        <v>38</v>
      </c>
      <c r="N20">
        <v>2026</v>
      </c>
      <c r="O20" s="1">
        <v>31506</v>
      </c>
      <c r="P20" t="s">
        <v>61</v>
      </c>
      <c r="Q20" t="s">
        <v>40</v>
      </c>
      <c r="R20" t="s">
        <v>41</v>
      </c>
      <c r="S20" t="s">
        <v>89</v>
      </c>
      <c r="T20" t="s">
        <v>43</v>
      </c>
      <c r="U20" s="1">
        <v>41827</v>
      </c>
      <c r="V20" s="1">
        <v>42259</v>
      </c>
      <c r="W20" t="s">
        <v>110</v>
      </c>
      <c r="X20" t="s">
        <v>104</v>
      </c>
      <c r="Y20" t="s">
        <v>55</v>
      </c>
      <c r="Z20" t="s">
        <v>56</v>
      </c>
      <c r="AA20">
        <v>4</v>
      </c>
      <c r="AB20" t="s">
        <v>70</v>
      </c>
      <c r="AC20" t="s">
        <v>58</v>
      </c>
      <c r="AD20">
        <v>3</v>
      </c>
      <c r="AE20" t="str">
        <f t="shared" si="0"/>
        <v>Fully Meets3</v>
      </c>
      <c r="AF20" t="b" cm="1">
        <f t="array" ref="AF20">_xlfn.IFS(AE20="Exceeds4", TRUE, AE20="Fully Meets3", TRUE, AE20="Needs Improvement2", TRUE, AE20="PIP1",  TRUE)</f>
        <v>1</v>
      </c>
      <c r="AG20">
        <v>4.5</v>
      </c>
      <c r="AH20">
        <v>4</v>
      </c>
      <c r="AI20">
        <v>5</v>
      </c>
      <c r="AJ20" s="1">
        <v>42019</v>
      </c>
      <c r="AK20">
        <v>0</v>
      </c>
      <c r="AL20">
        <v>8</v>
      </c>
      <c r="AM20" s="2">
        <f t="shared" si="1"/>
        <v>9166.6666666666661</v>
      </c>
      <c r="AN20" s="2">
        <f t="shared" ca="1" si="2"/>
        <v>38.473972602739728</v>
      </c>
    </row>
    <row r="21" spans="1:40" x14ac:dyDescent="0.2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0</v>
      </c>
      <c r="I21">
        <v>53250</v>
      </c>
      <c r="J21">
        <v>0</v>
      </c>
      <c r="K21">
        <v>19</v>
      </c>
      <c r="L21" t="s">
        <v>37</v>
      </c>
      <c r="M21" t="s">
        <v>38</v>
      </c>
      <c r="N21">
        <v>2452</v>
      </c>
      <c r="O21" s="1">
        <v>28951</v>
      </c>
      <c r="P21" t="s">
        <v>39</v>
      </c>
      <c r="Q21" t="s">
        <v>40</v>
      </c>
      <c r="R21" t="s">
        <v>41</v>
      </c>
      <c r="S21" t="s">
        <v>42</v>
      </c>
      <c r="T21" t="s">
        <v>112</v>
      </c>
      <c r="U21" s="1">
        <v>41463</v>
      </c>
      <c r="W21" t="s">
        <v>44</v>
      </c>
      <c r="X21" t="s">
        <v>45</v>
      </c>
      <c r="Y21" t="s">
        <v>46</v>
      </c>
      <c r="Z21" t="s">
        <v>69</v>
      </c>
      <c r="AB21" t="s">
        <v>48</v>
      </c>
      <c r="AC21" t="s">
        <v>58</v>
      </c>
      <c r="AD21">
        <v>3</v>
      </c>
      <c r="AE21" t="str">
        <f t="shared" si="0"/>
        <v>Fully Meets3</v>
      </c>
      <c r="AF21" t="b" cm="1">
        <f t="array" ref="AF21">_xlfn.IFS(AE21="Exceeds4", TRUE, AE21="Fully Meets3", TRUE, AE21="Needs Improvement2", TRUE, AE21="PIP1",  TRUE)</f>
        <v>1</v>
      </c>
      <c r="AG21">
        <v>4.2</v>
      </c>
      <c r="AH21">
        <v>4</v>
      </c>
      <c r="AI21">
        <v>0</v>
      </c>
      <c r="AJ21" s="1">
        <v>43476</v>
      </c>
      <c r="AK21">
        <v>0</v>
      </c>
      <c r="AL21">
        <v>13</v>
      </c>
      <c r="AM21" s="2">
        <f t="shared" si="1"/>
        <v>4437.5</v>
      </c>
      <c r="AN21" s="2">
        <f t="shared" ca="1" si="2"/>
        <v>45.473972602739728</v>
      </c>
    </row>
    <row r="22" spans="1:40" x14ac:dyDescent="0.2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0</v>
      </c>
      <c r="I22">
        <v>51044</v>
      </c>
      <c r="J22">
        <v>0</v>
      </c>
      <c r="K22">
        <v>19</v>
      </c>
      <c r="L22" t="s">
        <v>37</v>
      </c>
      <c r="M22" t="s">
        <v>38</v>
      </c>
      <c r="N22">
        <v>2072</v>
      </c>
      <c r="O22" s="1">
        <v>25924</v>
      </c>
      <c r="P22" t="s">
        <v>39</v>
      </c>
      <c r="Q22" t="s">
        <v>40</v>
      </c>
      <c r="R22" t="s">
        <v>41</v>
      </c>
      <c r="S22" t="s">
        <v>89</v>
      </c>
      <c r="T22" t="s">
        <v>43</v>
      </c>
      <c r="U22" s="1">
        <v>41001</v>
      </c>
      <c r="W22" t="s">
        <v>44</v>
      </c>
      <c r="X22" t="s">
        <v>45</v>
      </c>
      <c r="Y22" t="s">
        <v>46</v>
      </c>
      <c r="Z22" t="s">
        <v>72</v>
      </c>
      <c r="AA22">
        <v>11</v>
      </c>
      <c r="AB22" t="s">
        <v>70</v>
      </c>
      <c r="AC22" t="s">
        <v>58</v>
      </c>
      <c r="AD22">
        <v>3</v>
      </c>
      <c r="AE22" t="str">
        <f t="shared" si="0"/>
        <v>Fully Meets3</v>
      </c>
      <c r="AF22" t="b" cm="1">
        <f t="array" ref="AF22">_xlfn.IFS(AE22="Exceeds4", TRUE, AE22="Fully Meets3", TRUE, AE22="Needs Improvement2", TRUE, AE22="PIP1",  TRUE)</f>
        <v>1</v>
      </c>
      <c r="AG22">
        <v>5</v>
      </c>
      <c r="AH22">
        <v>3</v>
      </c>
      <c r="AI22">
        <v>0</v>
      </c>
      <c r="AJ22" s="1">
        <v>43479</v>
      </c>
      <c r="AK22">
        <v>0</v>
      </c>
      <c r="AL22">
        <v>13</v>
      </c>
      <c r="AM22" s="2">
        <f t="shared" si="1"/>
        <v>4253.666666666667</v>
      </c>
      <c r="AN22" s="2">
        <f t="shared" ca="1" si="2"/>
        <v>53.767123287671232</v>
      </c>
    </row>
    <row r="23" spans="1:40" x14ac:dyDescent="0.2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0</v>
      </c>
      <c r="I23">
        <v>64919</v>
      </c>
      <c r="J23">
        <v>0</v>
      </c>
      <c r="K23">
        <v>19</v>
      </c>
      <c r="L23" t="s">
        <v>37</v>
      </c>
      <c r="M23" t="s">
        <v>38</v>
      </c>
      <c r="N23">
        <v>2027</v>
      </c>
      <c r="O23" s="1">
        <v>21546</v>
      </c>
      <c r="P23" t="s">
        <v>61</v>
      </c>
      <c r="Q23" t="s">
        <v>67</v>
      </c>
      <c r="R23" t="s">
        <v>41</v>
      </c>
      <c r="S23" t="s">
        <v>42</v>
      </c>
      <c r="T23" t="s">
        <v>112</v>
      </c>
      <c r="U23" s="1">
        <v>41505</v>
      </c>
      <c r="W23" t="s">
        <v>44</v>
      </c>
      <c r="X23" t="s">
        <v>45</v>
      </c>
      <c r="Y23" t="s">
        <v>46</v>
      </c>
      <c r="Z23" t="s">
        <v>79</v>
      </c>
      <c r="AA23">
        <v>19</v>
      </c>
      <c r="AB23" t="s">
        <v>57</v>
      </c>
      <c r="AC23" t="s">
        <v>58</v>
      </c>
      <c r="AD23">
        <v>3</v>
      </c>
      <c r="AE23" t="str">
        <f t="shared" si="0"/>
        <v>Fully Meets3</v>
      </c>
      <c r="AF23" t="b" cm="1">
        <f t="array" ref="AF23">_xlfn.IFS(AE23="Exceeds4", TRUE, AE23="Fully Meets3", TRUE, AE23="Needs Improvement2", TRUE, AE23="PIP1",  TRUE)</f>
        <v>1</v>
      </c>
      <c r="AG23">
        <v>4.2</v>
      </c>
      <c r="AH23">
        <v>3</v>
      </c>
      <c r="AI23">
        <v>0</v>
      </c>
      <c r="AJ23" s="1">
        <v>43475</v>
      </c>
      <c r="AK23">
        <v>0</v>
      </c>
      <c r="AL23">
        <v>2</v>
      </c>
      <c r="AM23" s="2">
        <f t="shared" si="1"/>
        <v>5409.916666666667</v>
      </c>
      <c r="AN23" s="2">
        <f t="shared" ca="1" si="2"/>
        <v>65.761643835616439</v>
      </c>
    </row>
    <row r="24" spans="1:40" x14ac:dyDescent="0.2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0</v>
      </c>
      <c r="I24">
        <v>62910</v>
      </c>
      <c r="J24">
        <v>0</v>
      </c>
      <c r="K24">
        <v>19</v>
      </c>
      <c r="L24" t="s">
        <v>37</v>
      </c>
      <c r="M24" t="s">
        <v>38</v>
      </c>
      <c r="N24">
        <v>2031</v>
      </c>
      <c r="O24" s="1">
        <v>32752</v>
      </c>
      <c r="P24" t="s">
        <v>61</v>
      </c>
      <c r="Q24" t="s">
        <v>52</v>
      </c>
      <c r="R24" t="s">
        <v>41</v>
      </c>
      <c r="S24" t="s">
        <v>42</v>
      </c>
      <c r="T24" t="s">
        <v>43</v>
      </c>
      <c r="U24" s="1">
        <v>41827</v>
      </c>
      <c r="W24" t="s">
        <v>44</v>
      </c>
      <c r="X24" t="s">
        <v>45</v>
      </c>
      <c r="Y24" t="s">
        <v>46</v>
      </c>
      <c r="Z24" t="s">
        <v>83</v>
      </c>
      <c r="AA24">
        <v>12</v>
      </c>
      <c r="AB24" t="s">
        <v>57</v>
      </c>
      <c r="AC24" t="s">
        <v>49</v>
      </c>
      <c r="AD24">
        <v>4</v>
      </c>
      <c r="AE24" t="str">
        <f t="shared" si="0"/>
        <v>Exceeds4</v>
      </c>
      <c r="AF24" t="b" cm="1">
        <f t="array" ref="AF24">_xlfn.IFS(AE24="Exceeds4", TRUE, AE24="Fully Meets3", TRUE, AE24="Needs Improvement2", TRUE, AE24="PIP1",  TRUE)</f>
        <v>1</v>
      </c>
      <c r="AG24">
        <v>5</v>
      </c>
      <c r="AH24">
        <v>3</v>
      </c>
      <c r="AI24">
        <v>0</v>
      </c>
      <c r="AJ24" s="1">
        <v>43523</v>
      </c>
      <c r="AK24">
        <v>0</v>
      </c>
      <c r="AL24">
        <v>19</v>
      </c>
      <c r="AM24" s="2">
        <f t="shared" si="1"/>
        <v>5242.5</v>
      </c>
      <c r="AN24" s="2">
        <f t="shared" ca="1" si="2"/>
        <v>35.060273972602737</v>
      </c>
    </row>
    <row r="25" spans="1:40" x14ac:dyDescent="0.2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0</v>
      </c>
      <c r="I25">
        <v>66441</v>
      </c>
      <c r="J25">
        <v>0</v>
      </c>
      <c r="K25">
        <v>20</v>
      </c>
      <c r="L25" t="s">
        <v>60</v>
      </c>
      <c r="M25" t="s">
        <v>38</v>
      </c>
      <c r="N25">
        <v>2171</v>
      </c>
      <c r="O25" s="1">
        <v>33137</v>
      </c>
      <c r="P25" t="s">
        <v>61</v>
      </c>
      <c r="Q25" t="s">
        <v>40</v>
      </c>
      <c r="R25" t="s">
        <v>41</v>
      </c>
      <c r="S25" t="s">
        <v>42</v>
      </c>
      <c r="T25" t="s">
        <v>43</v>
      </c>
      <c r="U25" s="1">
        <v>40637</v>
      </c>
      <c r="W25" t="s">
        <v>44</v>
      </c>
      <c r="X25" t="s">
        <v>45</v>
      </c>
      <c r="Y25" t="s">
        <v>46</v>
      </c>
      <c r="Z25" t="s">
        <v>47</v>
      </c>
      <c r="AA25">
        <v>22</v>
      </c>
      <c r="AB25" t="s">
        <v>117</v>
      </c>
      <c r="AC25" t="s">
        <v>118</v>
      </c>
      <c r="AD25">
        <v>2</v>
      </c>
      <c r="AE25" t="str">
        <f t="shared" si="0"/>
        <v>Needs Improvement2</v>
      </c>
      <c r="AF25" t="b" cm="1">
        <f t="array" ref="AF25">_xlfn.IFS(AE25="Exceeds4", TRUE, AE25="Fully Meets3", TRUE, AE25="Needs Improvement2", TRUE, AE25="PIP1",  TRUE)</f>
        <v>1</v>
      </c>
      <c r="AG25">
        <v>2</v>
      </c>
      <c r="AH25">
        <v>3</v>
      </c>
      <c r="AI25">
        <v>0</v>
      </c>
      <c r="AJ25" s="1">
        <v>43523</v>
      </c>
      <c r="AK25">
        <v>2</v>
      </c>
      <c r="AL25">
        <v>3</v>
      </c>
      <c r="AM25" s="2">
        <f t="shared" si="1"/>
        <v>5536.75</v>
      </c>
      <c r="AN25" s="2">
        <f t="shared" ca="1" si="2"/>
        <v>34.005479452054793</v>
      </c>
    </row>
    <row r="26" spans="1:40" x14ac:dyDescent="0.2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0</v>
      </c>
      <c r="I26">
        <v>57815</v>
      </c>
      <c r="J26">
        <v>1</v>
      </c>
      <c r="K26">
        <v>20</v>
      </c>
      <c r="L26" t="s">
        <v>60</v>
      </c>
      <c r="M26" t="s">
        <v>38</v>
      </c>
      <c r="N26">
        <v>2210</v>
      </c>
      <c r="O26" s="1">
        <v>24488</v>
      </c>
      <c r="P26" t="s">
        <v>61</v>
      </c>
      <c r="Q26" t="s">
        <v>40</v>
      </c>
      <c r="R26" t="s">
        <v>41</v>
      </c>
      <c r="S26" t="s">
        <v>42</v>
      </c>
      <c r="T26" t="s">
        <v>43</v>
      </c>
      <c r="U26" s="1">
        <v>40553</v>
      </c>
      <c r="V26" s="1">
        <v>41733</v>
      </c>
      <c r="W26" t="s">
        <v>53</v>
      </c>
      <c r="X26" t="s">
        <v>54</v>
      </c>
      <c r="Y26" t="s">
        <v>46</v>
      </c>
      <c r="Z26" t="s">
        <v>65</v>
      </c>
      <c r="AA26">
        <v>16</v>
      </c>
      <c r="AB26" t="s">
        <v>70</v>
      </c>
      <c r="AC26" t="s">
        <v>58</v>
      </c>
      <c r="AD26">
        <v>3</v>
      </c>
      <c r="AE26" t="str">
        <f t="shared" si="0"/>
        <v>Fully Meets3</v>
      </c>
      <c r="AF26" t="b" cm="1">
        <f t="array" ref="AF26">_xlfn.IFS(AE26="Exceeds4", TRUE, AE26="Fully Meets3", TRUE, AE26="Needs Improvement2", TRUE, AE26="PIP1",  TRUE)</f>
        <v>1</v>
      </c>
      <c r="AG26">
        <v>4.8</v>
      </c>
      <c r="AH26">
        <v>5</v>
      </c>
      <c r="AI26">
        <v>0</v>
      </c>
      <c r="AJ26" s="1">
        <v>41702</v>
      </c>
      <c r="AK26">
        <v>0</v>
      </c>
      <c r="AL26">
        <v>5</v>
      </c>
      <c r="AM26" s="2">
        <f t="shared" si="1"/>
        <v>4817.916666666667</v>
      </c>
      <c r="AN26" s="2">
        <f t="shared" ca="1" si="2"/>
        <v>57.701369863013696</v>
      </c>
    </row>
    <row r="27" spans="1:40" x14ac:dyDescent="0.2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0</v>
      </c>
      <c r="I27">
        <v>103613</v>
      </c>
      <c r="J27">
        <v>1</v>
      </c>
      <c r="K27">
        <v>30</v>
      </c>
      <c r="L27" t="s">
        <v>121</v>
      </c>
      <c r="M27" t="s">
        <v>122</v>
      </c>
      <c r="N27">
        <v>6033</v>
      </c>
      <c r="O27" s="1">
        <v>23588</v>
      </c>
      <c r="P27" t="s">
        <v>39</v>
      </c>
      <c r="Q27" t="s">
        <v>40</v>
      </c>
      <c r="R27" t="s">
        <v>41</v>
      </c>
      <c r="S27" t="s">
        <v>42</v>
      </c>
      <c r="T27" t="s">
        <v>82</v>
      </c>
      <c r="U27" s="1">
        <v>41687</v>
      </c>
      <c r="V27" s="1">
        <v>42419</v>
      </c>
      <c r="W27" t="s">
        <v>123</v>
      </c>
      <c r="X27" t="s">
        <v>104</v>
      </c>
      <c r="Y27" t="s">
        <v>55</v>
      </c>
      <c r="Z27" t="s">
        <v>56</v>
      </c>
      <c r="AA27">
        <v>4</v>
      </c>
      <c r="AB27" t="s">
        <v>48</v>
      </c>
      <c r="AC27" t="s">
        <v>58</v>
      </c>
      <c r="AD27">
        <v>3</v>
      </c>
      <c r="AE27" t="str">
        <f t="shared" si="0"/>
        <v>Fully Meets3</v>
      </c>
      <c r="AF27" t="b" cm="1">
        <f t="array" ref="AF27">_xlfn.IFS(AE27="Exceeds4", TRUE, AE27="Fully Meets3", TRUE, AE27="Needs Improvement2", TRUE, AE27="PIP1",  TRUE)</f>
        <v>1</v>
      </c>
      <c r="AG27">
        <v>3.5</v>
      </c>
      <c r="AH27">
        <v>5</v>
      </c>
      <c r="AI27">
        <v>7</v>
      </c>
      <c r="AJ27" s="1">
        <v>42379</v>
      </c>
      <c r="AK27">
        <v>0</v>
      </c>
      <c r="AL27">
        <v>2</v>
      </c>
      <c r="AM27" s="2">
        <f t="shared" si="1"/>
        <v>8634.4166666666661</v>
      </c>
      <c r="AN27" s="2">
        <f t="shared" ca="1" si="2"/>
        <v>60.167123287671231</v>
      </c>
    </row>
    <row r="28" spans="1:40" x14ac:dyDescent="0.2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106367</v>
      </c>
      <c r="J28">
        <v>0</v>
      </c>
      <c r="K28">
        <v>26</v>
      </c>
      <c r="L28" t="s">
        <v>125</v>
      </c>
      <c r="M28" t="s">
        <v>38</v>
      </c>
      <c r="N28">
        <v>2468</v>
      </c>
      <c r="O28" s="1">
        <v>31871</v>
      </c>
      <c r="P28" t="s">
        <v>61</v>
      </c>
      <c r="Q28" t="s">
        <v>52</v>
      </c>
      <c r="R28" t="s">
        <v>41</v>
      </c>
      <c r="S28" t="s">
        <v>42</v>
      </c>
      <c r="T28" t="s">
        <v>82</v>
      </c>
      <c r="U28" s="1">
        <v>42051</v>
      </c>
      <c r="W28" t="s">
        <v>44</v>
      </c>
      <c r="X28" t="s">
        <v>45</v>
      </c>
      <c r="Y28" t="s">
        <v>126</v>
      </c>
      <c r="Z28" t="s">
        <v>127</v>
      </c>
      <c r="AA28">
        <v>3</v>
      </c>
      <c r="AB28" t="s">
        <v>84</v>
      </c>
      <c r="AC28" t="s">
        <v>58</v>
      </c>
      <c r="AD28">
        <v>3</v>
      </c>
      <c r="AE28" t="str">
        <f t="shared" si="0"/>
        <v>Fully Meets3</v>
      </c>
      <c r="AF28" t="b" cm="1">
        <f t="array" ref="AF28">_xlfn.IFS(AE28="Exceeds4", TRUE, AE28="Fully Meets3", TRUE, AE28="Needs Improvement2", TRUE, AE28="PIP1",  TRUE)</f>
        <v>1</v>
      </c>
      <c r="AG28">
        <v>5</v>
      </c>
      <c r="AH28">
        <v>4</v>
      </c>
      <c r="AI28">
        <v>3</v>
      </c>
      <c r="AJ28" s="1">
        <v>43514</v>
      </c>
      <c r="AK28">
        <v>0</v>
      </c>
      <c r="AL28">
        <v>4</v>
      </c>
      <c r="AM28" s="2">
        <f t="shared" si="1"/>
        <v>8863.9166666666661</v>
      </c>
      <c r="AN28" s="2">
        <f t="shared" ca="1" si="2"/>
        <v>37.473972602739728</v>
      </c>
    </row>
    <row r="29" spans="1:40" x14ac:dyDescent="0.2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0</v>
      </c>
      <c r="I29">
        <v>74312</v>
      </c>
      <c r="J29">
        <v>1</v>
      </c>
      <c r="K29">
        <v>18</v>
      </c>
      <c r="L29" t="s">
        <v>129</v>
      </c>
      <c r="M29" t="s">
        <v>38</v>
      </c>
      <c r="N29">
        <v>1901</v>
      </c>
      <c r="O29" s="1">
        <v>25637</v>
      </c>
      <c r="P29" t="s">
        <v>39</v>
      </c>
      <c r="Q29" t="s">
        <v>40</v>
      </c>
      <c r="R29" t="s">
        <v>41</v>
      </c>
      <c r="S29" t="s">
        <v>42</v>
      </c>
      <c r="T29" t="s">
        <v>112</v>
      </c>
      <c r="U29" s="1">
        <v>41547</v>
      </c>
      <c r="V29" s="1">
        <v>41858</v>
      </c>
      <c r="W29" t="s">
        <v>130</v>
      </c>
      <c r="X29" t="s">
        <v>54</v>
      </c>
      <c r="Y29" t="s">
        <v>46</v>
      </c>
      <c r="Z29" t="s">
        <v>131</v>
      </c>
      <c r="AA29">
        <v>2</v>
      </c>
      <c r="AB29" t="s">
        <v>57</v>
      </c>
      <c r="AC29" t="s">
        <v>58</v>
      </c>
      <c r="AD29">
        <v>3</v>
      </c>
      <c r="AE29" t="str">
        <f t="shared" si="0"/>
        <v>Fully Meets3</v>
      </c>
      <c r="AF29" t="b" cm="1">
        <f t="array" ref="AF29">_xlfn.IFS(AE29="Exceeds4", TRUE, AE29="Fully Meets3", TRUE, AE29="Needs Improvement2", TRUE, AE29="PIP1",  TRUE)</f>
        <v>1</v>
      </c>
      <c r="AG29">
        <v>3.39</v>
      </c>
      <c r="AH29">
        <v>3</v>
      </c>
      <c r="AI29">
        <v>0</v>
      </c>
      <c r="AJ29" s="1">
        <v>41690</v>
      </c>
      <c r="AK29">
        <v>0</v>
      </c>
      <c r="AL29">
        <v>14</v>
      </c>
      <c r="AM29" s="2">
        <f t="shared" si="1"/>
        <v>6192.666666666667</v>
      </c>
      <c r="AN29" s="2">
        <f t="shared" ca="1" si="2"/>
        <v>54.553424657534244</v>
      </c>
    </row>
    <row r="30" spans="1:40" x14ac:dyDescent="0.2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0</v>
      </c>
      <c r="I30">
        <v>53492</v>
      </c>
      <c r="J30">
        <v>1</v>
      </c>
      <c r="K30">
        <v>19</v>
      </c>
      <c r="L30" t="s">
        <v>37</v>
      </c>
      <c r="M30" t="s">
        <v>38</v>
      </c>
      <c r="N30">
        <v>1701</v>
      </c>
      <c r="O30" s="1">
        <v>33109</v>
      </c>
      <c r="P30" t="s">
        <v>61</v>
      </c>
      <c r="Q30" t="s">
        <v>52</v>
      </c>
      <c r="R30" t="s">
        <v>41</v>
      </c>
      <c r="S30" t="s">
        <v>42</v>
      </c>
      <c r="T30" t="s">
        <v>43</v>
      </c>
      <c r="U30" s="1">
        <v>41001</v>
      </c>
      <c r="V30" s="1">
        <v>41440</v>
      </c>
      <c r="W30" t="s">
        <v>90</v>
      </c>
      <c r="X30" t="s">
        <v>54</v>
      </c>
      <c r="Y30" t="s">
        <v>46</v>
      </c>
      <c r="Z30" t="s">
        <v>91</v>
      </c>
      <c r="AA30">
        <v>14</v>
      </c>
      <c r="AB30" t="s">
        <v>70</v>
      </c>
      <c r="AC30" t="s">
        <v>58</v>
      </c>
      <c r="AD30">
        <v>3</v>
      </c>
      <c r="AE30" t="str">
        <f t="shared" si="0"/>
        <v>Fully Meets3</v>
      </c>
      <c r="AF30" t="b" cm="1">
        <f t="array" ref="AF30">_xlfn.IFS(AE30="Exceeds4", TRUE, AE30="Fully Meets3", TRUE, AE30="Needs Improvement2", TRUE, AE30="PIP1",  TRUE)</f>
        <v>1</v>
      </c>
      <c r="AG30">
        <v>3.35</v>
      </c>
      <c r="AH30">
        <v>4</v>
      </c>
      <c r="AI30">
        <v>0</v>
      </c>
      <c r="AJ30" s="1">
        <v>41337</v>
      </c>
      <c r="AK30">
        <v>0</v>
      </c>
      <c r="AL30">
        <v>6</v>
      </c>
      <c r="AM30" s="2">
        <f t="shared" si="1"/>
        <v>4457.666666666667</v>
      </c>
      <c r="AN30" s="2">
        <f t="shared" ca="1" si="2"/>
        <v>34.082191780821915</v>
      </c>
    </row>
    <row r="31" spans="1:40" x14ac:dyDescent="0.2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63000</v>
      </c>
      <c r="J31">
        <v>0</v>
      </c>
      <c r="K31">
        <v>1</v>
      </c>
      <c r="L31" t="s">
        <v>134</v>
      </c>
      <c r="M31" t="s">
        <v>38</v>
      </c>
      <c r="N31">
        <v>1450</v>
      </c>
      <c r="O31" s="1">
        <v>32105</v>
      </c>
      <c r="P31" t="s">
        <v>61</v>
      </c>
      <c r="Q31" t="s">
        <v>52</v>
      </c>
      <c r="R31" t="s">
        <v>41</v>
      </c>
      <c r="S31" t="s">
        <v>42</v>
      </c>
      <c r="T31" t="s">
        <v>82</v>
      </c>
      <c r="U31" s="1">
        <v>39748</v>
      </c>
      <c r="W31" t="s">
        <v>44</v>
      </c>
      <c r="X31" t="s">
        <v>45</v>
      </c>
      <c r="Y31" t="s">
        <v>126</v>
      </c>
      <c r="Z31" t="s">
        <v>127</v>
      </c>
      <c r="AA31">
        <v>1</v>
      </c>
      <c r="AB31" t="s">
        <v>84</v>
      </c>
      <c r="AC31" t="s">
        <v>58</v>
      </c>
      <c r="AD31">
        <v>3</v>
      </c>
      <c r="AE31" t="str">
        <f t="shared" si="0"/>
        <v>Fully Meets3</v>
      </c>
      <c r="AF31" t="b" cm="1">
        <f t="array" ref="AF31">_xlfn.IFS(AE31="Exceeds4", TRUE, AE31="Fully Meets3", TRUE, AE31="Needs Improvement2", TRUE, AE31="PIP1",  TRUE)</f>
        <v>1</v>
      </c>
      <c r="AG31">
        <v>4.5</v>
      </c>
      <c r="AH31">
        <v>2</v>
      </c>
      <c r="AI31">
        <v>6</v>
      </c>
      <c r="AJ31" s="1">
        <v>43480</v>
      </c>
      <c r="AK31">
        <v>0</v>
      </c>
      <c r="AL31">
        <v>14</v>
      </c>
      <c r="AM31" s="2">
        <f t="shared" si="1"/>
        <v>5250</v>
      </c>
      <c r="AN31" s="2">
        <f t="shared" ca="1" si="2"/>
        <v>36.832876712328769</v>
      </c>
    </row>
    <row r="32" spans="1:40" x14ac:dyDescent="0.2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0</v>
      </c>
      <c r="I32">
        <v>65288</v>
      </c>
      <c r="J32">
        <v>0</v>
      </c>
      <c r="K32">
        <v>20</v>
      </c>
      <c r="L32" t="s">
        <v>60</v>
      </c>
      <c r="M32" t="s">
        <v>38</v>
      </c>
      <c r="N32">
        <v>1013</v>
      </c>
      <c r="O32" s="1">
        <v>30525</v>
      </c>
      <c r="P32" t="s">
        <v>39</v>
      </c>
      <c r="Q32" t="s">
        <v>40</v>
      </c>
      <c r="R32" t="s">
        <v>41</v>
      </c>
      <c r="S32" t="s">
        <v>42</v>
      </c>
      <c r="T32" t="s">
        <v>43</v>
      </c>
      <c r="U32" s="1">
        <v>41911</v>
      </c>
      <c r="W32" t="s">
        <v>44</v>
      </c>
      <c r="X32" t="s">
        <v>45</v>
      </c>
      <c r="Y32" t="s">
        <v>46</v>
      </c>
      <c r="Z32" t="s">
        <v>69</v>
      </c>
      <c r="AB32" t="s">
        <v>70</v>
      </c>
      <c r="AC32" t="s">
        <v>58</v>
      </c>
      <c r="AD32">
        <v>3</v>
      </c>
      <c r="AE32" t="str">
        <f t="shared" si="0"/>
        <v>Fully Meets3</v>
      </c>
      <c r="AF32" t="b" cm="1">
        <f t="array" ref="AF32">_xlfn.IFS(AE32="Exceeds4", TRUE, AE32="Fully Meets3", TRUE, AE32="Needs Improvement2", TRUE, AE32="PIP1",  TRUE)</f>
        <v>1</v>
      </c>
      <c r="AG32">
        <v>3.19</v>
      </c>
      <c r="AH32">
        <v>3</v>
      </c>
      <c r="AI32">
        <v>0</v>
      </c>
      <c r="AJ32" s="1">
        <v>43497</v>
      </c>
      <c r="AK32">
        <v>0</v>
      </c>
      <c r="AL32">
        <v>9</v>
      </c>
      <c r="AM32" s="2">
        <f t="shared" si="1"/>
        <v>5440.666666666667</v>
      </c>
      <c r="AN32" s="2">
        <f t="shared" ca="1" si="2"/>
        <v>41.161643835616438</v>
      </c>
    </row>
    <row r="33" spans="1:40" x14ac:dyDescent="0.2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1</v>
      </c>
      <c r="I33">
        <v>64375</v>
      </c>
      <c r="J33">
        <v>0</v>
      </c>
      <c r="K33">
        <v>19</v>
      </c>
      <c r="L33" t="s">
        <v>37</v>
      </c>
      <c r="M33" t="s">
        <v>38</v>
      </c>
      <c r="N33">
        <v>2043</v>
      </c>
      <c r="O33" s="1">
        <v>25506</v>
      </c>
      <c r="P33" t="s">
        <v>61</v>
      </c>
      <c r="Q33" t="s">
        <v>137</v>
      </c>
      <c r="R33" t="s">
        <v>41</v>
      </c>
      <c r="S33" t="s">
        <v>42</v>
      </c>
      <c r="T33" t="s">
        <v>82</v>
      </c>
      <c r="U33" s="1">
        <v>41589</v>
      </c>
      <c r="W33" t="s">
        <v>44</v>
      </c>
      <c r="X33" t="s">
        <v>45</v>
      </c>
      <c r="Y33" t="s">
        <v>46</v>
      </c>
      <c r="Z33" t="s">
        <v>63</v>
      </c>
      <c r="AA33">
        <v>20</v>
      </c>
      <c r="AB33" t="s">
        <v>84</v>
      </c>
      <c r="AC33" t="s">
        <v>58</v>
      </c>
      <c r="AD33">
        <v>3</v>
      </c>
      <c r="AE33" t="str">
        <f t="shared" si="0"/>
        <v>Fully Meets3</v>
      </c>
      <c r="AF33" t="b" cm="1">
        <f t="array" ref="AF33">_xlfn.IFS(AE33="Exceeds4", TRUE, AE33="Fully Meets3", TRUE, AE33="Needs Improvement2", TRUE, AE33="PIP1",  TRUE)</f>
        <v>1</v>
      </c>
      <c r="AG33">
        <v>3.5</v>
      </c>
      <c r="AH33">
        <v>5</v>
      </c>
      <c r="AI33">
        <v>0</v>
      </c>
      <c r="AJ33" s="1">
        <v>43486</v>
      </c>
      <c r="AK33">
        <v>0</v>
      </c>
      <c r="AL33">
        <v>17</v>
      </c>
      <c r="AM33" s="2">
        <f t="shared" si="1"/>
        <v>5364.583333333333</v>
      </c>
      <c r="AN33" s="2">
        <f t="shared" ca="1" si="2"/>
        <v>54.912328767123284</v>
      </c>
    </row>
    <row r="34" spans="1:40" x14ac:dyDescent="0.2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0</v>
      </c>
      <c r="I34">
        <v>74326</v>
      </c>
      <c r="J34">
        <v>1</v>
      </c>
      <c r="K34">
        <v>3</v>
      </c>
      <c r="L34" t="s">
        <v>139</v>
      </c>
      <c r="M34" t="s">
        <v>140</v>
      </c>
      <c r="N34">
        <v>21851</v>
      </c>
      <c r="O34" s="1">
        <v>23529</v>
      </c>
      <c r="P34" t="s">
        <v>61</v>
      </c>
      <c r="Q34" t="s">
        <v>52</v>
      </c>
      <c r="R34" t="s">
        <v>107</v>
      </c>
      <c r="S34" t="s">
        <v>42</v>
      </c>
      <c r="T34" t="s">
        <v>82</v>
      </c>
      <c r="U34" s="1">
        <v>40770</v>
      </c>
      <c r="V34" s="1">
        <v>41853</v>
      </c>
      <c r="W34" t="s">
        <v>90</v>
      </c>
      <c r="X34" t="s">
        <v>54</v>
      </c>
      <c r="Y34" t="s">
        <v>141</v>
      </c>
      <c r="Z34" t="s">
        <v>142</v>
      </c>
      <c r="AA34">
        <v>17</v>
      </c>
      <c r="AB34" t="s">
        <v>70</v>
      </c>
      <c r="AC34" t="s">
        <v>58</v>
      </c>
      <c r="AD34">
        <v>3</v>
      </c>
      <c r="AE34" t="str">
        <f t="shared" si="0"/>
        <v>Fully Meets3</v>
      </c>
      <c r="AF34" t="b" cm="1">
        <f t="array" ref="AF34">_xlfn.IFS(AE34="Exceeds4", TRUE, AE34="Fully Meets3", TRUE, AE34="Needs Improvement2", TRUE, AE34="PIP1",  TRUE)</f>
        <v>1</v>
      </c>
      <c r="AG34">
        <v>3.14</v>
      </c>
      <c r="AH34">
        <v>5</v>
      </c>
      <c r="AI34">
        <v>0</v>
      </c>
      <c r="AJ34" s="1">
        <v>41315</v>
      </c>
      <c r="AK34">
        <v>1</v>
      </c>
      <c r="AL34">
        <v>19</v>
      </c>
      <c r="AM34" s="2">
        <f t="shared" si="1"/>
        <v>6193.833333333333</v>
      </c>
      <c r="AN34" s="2">
        <f t="shared" ca="1" si="2"/>
        <v>60.328767123287669</v>
      </c>
    </row>
    <row r="35" spans="1:40" x14ac:dyDescent="0.2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0</v>
      </c>
      <c r="I35">
        <v>63763</v>
      </c>
      <c r="J35">
        <v>0</v>
      </c>
      <c r="K35">
        <v>20</v>
      </c>
      <c r="L35" t="s">
        <v>60</v>
      </c>
      <c r="M35" t="s">
        <v>38</v>
      </c>
      <c r="N35">
        <v>2148</v>
      </c>
      <c r="O35" s="1">
        <v>29282</v>
      </c>
      <c r="P35" t="s">
        <v>61</v>
      </c>
      <c r="Q35" t="s">
        <v>40</v>
      </c>
      <c r="R35" t="s">
        <v>41</v>
      </c>
      <c r="S35" t="s">
        <v>42</v>
      </c>
      <c r="T35" t="s">
        <v>82</v>
      </c>
      <c r="U35" s="1">
        <v>40973</v>
      </c>
      <c r="W35" t="s">
        <v>44</v>
      </c>
      <c r="X35" t="s">
        <v>45</v>
      </c>
      <c r="Y35" t="s">
        <v>46</v>
      </c>
      <c r="Z35" t="s">
        <v>72</v>
      </c>
      <c r="AA35">
        <v>11</v>
      </c>
      <c r="AB35" t="s">
        <v>80</v>
      </c>
      <c r="AC35" t="s">
        <v>58</v>
      </c>
      <c r="AD35">
        <v>3</v>
      </c>
      <c r="AE35" t="str">
        <f t="shared" si="0"/>
        <v>Fully Meets3</v>
      </c>
      <c r="AF35" t="b" cm="1">
        <f t="array" ref="AF35">_xlfn.IFS(AE35="Exceeds4", TRUE, AE35="Fully Meets3", TRUE, AE35="Needs Improvement2", TRUE, AE35="PIP1",  TRUE)</f>
        <v>1</v>
      </c>
      <c r="AG35">
        <v>4.51</v>
      </c>
      <c r="AH35">
        <v>4</v>
      </c>
      <c r="AI35">
        <v>0</v>
      </c>
      <c r="AJ35" s="1">
        <v>43517</v>
      </c>
      <c r="AK35">
        <v>0</v>
      </c>
      <c r="AL35">
        <v>3</v>
      </c>
      <c r="AM35" s="2">
        <f t="shared" si="1"/>
        <v>5313.583333333333</v>
      </c>
      <c r="AN35" s="2">
        <f t="shared" ca="1" si="2"/>
        <v>44.56712328767123</v>
      </c>
    </row>
    <row r="36" spans="1:40" x14ac:dyDescent="0.2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0</v>
      </c>
      <c r="I36">
        <v>62162</v>
      </c>
      <c r="J36">
        <v>0</v>
      </c>
      <c r="K36">
        <v>20</v>
      </c>
      <c r="L36" t="s">
        <v>60</v>
      </c>
      <c r="M36" t="s">
        <v>38</v>
      </c>
      <c r="N36">
        <v>1890</v>
      </c>
      <c r="O36" s="1">
        <v>28356</v>
      </c>
      <c r="P36" t="s">
        <v>39</v>
      </c>
      <c r="Q36" t="s">
        <v>52</v>
      </c>
      <c r="R36" t="s">
        <v>41</v>
      </c>
      <c r="S36" t="s">
        <v>42</v>
      </c>
      <c r="T36" t="s">
        <v>43</v>
      </c>
      <c r="U36" s="1">
        <v>40637</v>
      </c>
      <c r="W36" t="s">
        <v>44</v>
      </c>
      <c r="X36" t="s">
        <v>45</v>
      </c>
      <c r="Y36" t="s">
        <v>46</v>
      </c>
      <c r="Z36" t="s">
        <v>79</v>
      </c>
      <c r="AA36">
        <v>19</v>
      </c>
      <c r="AB36" t="s">
        <v>57</v>
      </c>
      <c r="AC36" t="s">
        <v>58</v>
      </c>
      <c r="AD36">
        <v>3</v>
      </c>
      <c r="AE36" t="str">
        <f t="shared" si="0"/>
        <v>Fully Meets3</v>
      </c>
      <c r="AF36" t="b" cm="1">
        <f t="array" ref="AF36">_xlfn.IFS(AE36="Exceeds4", TRUE, AE36="Fully Meets3", TRUE, AE36="Needs Improvement2", TRUE, AE36="PIP1",  TRUE)</f>
        <v>1</v>
      </c>
      <c r="AG36">
        <v>3.25</v>
      </c>
      <c r="AH36">
        <v>5</v>
      </c>
      <c r="AI36">
        <v>0</v>
      </c>
      <c r="AJ36" s="1">
        <v>43479</v>
      </c>
      <c r="AK36">
        <v>0</v>
      </c>
      <c r="AL36">
        <v>15</v>
      </c>
      <c r="AM36" s="2">
        <f t="shared" si="1"/>
        <v>5180.166666666667</v>
      </c>
      <c r="AN36" s="2">
        <f t="shared" ca="1" si="2"/>
        <v>47.104109589041094</v>
      </c>
    </row>
    <row r="37" spans="1:40" x14ac:dyDescent="0.2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0</v>
      </c>
      <c r="I37">
        <v>77692</v>
      </c>
      <c r="J37">
        <v>0</v>
      </c>
      <c r="K37">
        <v>25</v>
      </c>
      <c r="L37" t="s">
        <v>146</v>
      </c>
      <c r="M37" t="s">
        <v>38</v>
      </c>
      <c r="N37">
        <v>2184</v>
      </c>
      <c r="O37" s="1">
        <v>24433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s="1">
        <v>40770</v>
      </c>
      <c r="W37" t="s">
        <v>44</v>
      </c>
      <c r="X37" t="s">
        <v>45</v>
      </c>
      <c r="Y37" t="s">
        <v>75</v>
      </c>
      <c r="Z37" t="s">
        <v>147</v>
      </c>
      <c r="AA37">
        <v>5</v>
      </c>
      <c r="AB37" t="s">
        <v>70</v>
      </c>
      <c r="AC37" t="s">
        <v>58</v>
      </c>
      <c r="AD37">
        <v>3</v>
      </c>
      <c r="AE37" t="str">
        <f t="shared" si="0"/>
        <v>Fully Meets3</v>
      </c>
      <c r="AF37" t="b" cm="1">
        <f t="array" ref="AF37">_xlfn.IFS(AE37="Exceeds4", TRUE, AE37="Fully Meets3", TRUE, AE37="Needs Improvement2", TRUE, AE37="PIP1",  TRUE)</f>
        <v>1</v>
      </c>
      <c r="AG37">
        <v>3.84</v>
      </c>
      <c r="AH37">
        <v>3</v>
      </c>
      <c r="AI37">
        <v>5</v>
      </c>
      <c r="AJ37" s="1">
        <v>43486</v>
      </c>
      <c r="AK37">
        <v>0</v>
      </c>
      <c r="AL37">
        <v>4</v>
      </c>
      <c r="AM37" s="2">
        <f t="shared" si="1"/>
        <v>6474.333333333333</v>
      </c>
      <c r="AN37" s="2">
        <f t="shared" ca="1" si="2"/>
        <v>57.852054794520548</v>
      </c>
    </row>
    <row r="38" spans="1:40" x14ac:dyDescent="0.2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0</v>
      </c>
      <c r="I38">
        <v>72640</v>
      </c>
      <c r="J38">
        <v>0</v>
      </c>
      <c r="K38">
        <v>18</v>
      </c>
      <c r="L38" t="s">
        <v>129</v>
      </c>
      <c r="M38" t="s">
        <v>38</v>
      </c>
      <c r="N38">
        <v>2169</v>
      </c>
      <c r="O38" s="1">
        <v>30537</v>
      </c>
      <c r="P38" t="s">
        <v>39</v>
      </c>
      <c r="Q38" t="s">
        <v>40</v>
      </c>
      <c r="R38" t="s">
        <v>41</v>
      </c>
      <c r="S38" t="s">
        <v>42</v>
      </c>
      <c r="T38" t="s">
        <v>43</v>
      </c>
      <c r="U38" s="1">
        <v>42397</v>
      </c>
      <c r="W38" t="s">
        <v>44</v>
      </c>
      <c r="X38" t="s">
        <v>45</v>
      </c>
      <c r="Y38" t="s">
        <v>46</v>
      </c>
      <c r="Z38" t="s">
        <v>131</v>
      </c>
      <c r="AA38">
        <v>2</v>
      </c>
      <c r="AB38" t="s">
        <v>57</v>
      </c>
      <c r="AC38" t="s">
        <v>49</v>
      </c>
      <c r="AD38">
        <v>4</v>
      </c>
      <c r="AE38" t="str">
        <f t="shared" si="0"/>
        <v>Exceeds4</v>
      </c>
      <c r="AF38" t="b" cm="1">
        <f t="array" ref="AF38">_xlfn.IFS(AE38="Exceeds4", TRUE, AE38="Fully Meets3", TRUE, AE38="Needs Improvement2", TRUE, AE38="PIP1",  TRUE)</f>
        <v>1</v>
      </c>
      <c r="AG38">
        <v>5</v>
      </c>
      <c r="AH38">
        <v>3</v>
      </c>
      <c r="AI38">
        <v>0</v>
      </c>
      <c r="AJ38" s="1">
        <v>43518</v>
      </c>
      <c r="AK38">
        <v>0</v>
      </c>
      <c r="AL38">
        <v>14</v>
      </c>
      <c r="AM38" s="2">
        <f t="shared" si="1"/>
        <v>6053.333333333333</v>
      </c>
      <c r="AN38" s="2">
        <f t="shared" ca="1" si="2"/>
        <v>41.128767123287673</v>
      </c>
    </row>
    <row r="39" spans="1:40" x14ac:dyDescent="0.2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0</v>
      </c>
      <c r="I39">
        <v>93396</v>
      </c>
      <c r="J39">
        <v>0</v>
      </c>
      <c r="K39">
        <v>24</v>
      </c>
      <c r="L39" t="s">
        <v>74</v>
      </c>
      <c r="M39" t="s">
        <v>38</v>
      </c>
      <c r="N39">
        <v>2132</v>
      </c>
      <c r="O39" s="1">
        <v>31872</v>
      </c>
      <c r="P39" t="s">
        <v>61</v>
      </c>
      <c r="Q39" t="s">
        <v>40</v>
      </c>
      <c r="R39" t="s">
        <v>41</v>
      </c>
      <c r="S39" t="s">
        <v>42</v>
      </c>
      <c r="T39" t="s">
        <v>43</v>
      </c>
      <c r="U39" s="1">
        <v>41589</v>
      </c>
      <c r="W39" t="s">
        <v>44</v>
      </c>
      <c r="X39" t="s">
        <v>45</v>
      </c>
      <c r="Y39" t="s">
        <v>75</v>
      </c>
      <c r="Z39" t="s">
        <v>76</v>
      </c>
      <c r="AA39">
        <v>10</v>
      </c>
      <c r="AB39" t="s">
        <v>57</v>
      </c>
      <c r="AC39" t="s">
        <v>58</v>
      </c>
      <c r="AD39">
        <v>3</v>
      </c>
      <c r="AE39" t="str">
        <f t="shared" si="0"/>
        <v>Fully Meets3</v>
      </c>
      <c r="AF39" t="b" cm="1">
        <f t="array" ref="AF39">_xlfn.IFS(AE39="Exceeds4", TRUE, AE39="Fully Meets3", TRUE, AE39="Needs Improvement2", TRUE, AE39="PIP1",  TRUE)</f>
        <v>1</v>
      </c>
      <c r="AG39">
        <v>4.96</v>
      </c>
      <c r="AH39">
        <v>4</v>
      </c>
      <c r="AI39">
        <v>6</v>
      </c>
      <c r="AJ39" s="1">
        <v>43495</v>
      </c>
      <c r="AK39">
        <v>0</v>
      </c>
      <c r="AL39">
        <v>3</v>
      </c>
      <c r="AM39" s="2">
        <f t="shared" si="1"/>
        <v>7783</v>
      </c>
      <c r="AN39" s="2">
        <f t="shared" ca="1" si="2"/>
        <v>37.471232876712328</v>
      </c>
    </row>
    <row r="40" spans="1:40" x14ac:dyDescent="0.2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0</v>
      </c>
      <c r="I40">
        <v>52846</v>
      </c>
      <c r="J40">
        <v>0</v>
      </c>
      <c r="K40">
        <v>19</v>
      </c>
      <c r="L40" t="s">
        <v>37</v>
      </c>
      <c r="M40" t="s">
        <v>38</v>
      </c>
      <c r="N40">
        <v>1701</v>
      </c>
      <c r="O40" s="1">
        <v>30349</v>
      </c>
      <c r="P40" t="s">
        <v>39</v>
      </c>
      <c r="Q40" t="s">
        <v>40</v>
      </c>
      <c r="R40" t="s">
        <v>41</v>
      </c>
      <c r="S40" t="s">
        <v>42</v>
      </c>
      <c r="T40" t="s">
        <v>82</v>
      </c>
      <c r="U40" s="1">
        <v>41729</v>
      </c>
      <c r="W40" t="s">
        <v>44</v>
      </c>
      <c r="X40" t="s">
        <v>45</v>
      </c>
      <c r="Y40" t="s">
        <v>46</v>
      </c>
      <c r="Z40" t="s">
        <v>99</v>
      </c>
      <c r="AA40">
        <v>18</v>
      </c>
      <c r="AB40" t="s">
        <v>48</v>
      </c>
      <c r="AC40" t="s">
        <v>58</v>
      </c>
      <c r="AD40">
        <v>3</v>
      </c>
      <c r="AE40" t="str">
        <f t="shared" si="0"/>
        <v>Fully Meets3</v>
      </c>
      <c r="AF40" t="b" cm="1">
        <f t="array" ref="AF40">_xlfn.IFS(AE40="Exceeds4", TRUE, AE40="Fully Meets3", TRUE, AE40="Needs Improvement2", TRUE, AE40="PIP1",  TRUE)</f>
        <v>1</v>
      </c>
      <c r="AG40">
        <v>4.43</v>
      </c>
      <c r="AH40">
        <v>3</v>
      </c>
      <c r="AI40">
        <v>0</v>
      </c>
      <c r="AJ40" s="1">
        <v>43497</v>
      </c>
      <c r="AK40">
        <v>0</v>
      </c>
      <c r="AL40">
        <v>14</v>
      </c>
      <c r="AM40" s="2">
        <f t="shared" si="1"/>
        <v>4403.833333333333</v>
      </c>
      <c r="AN40" s="2">
        <f t="shared" ca="1" si="2"/>
        <v>41.643835616438359</v>
      </c>
    </row>
    <row r="41" spans="1:40" x14ac:dyDescent="0.2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0</v>
      </c>
      <c r="I41">
        <v>100031</v>
      </c>
      <c r="J41">
        <v>0</v>
      </c>
      <c r="K41">
        <v>27</v>
      </c>
      <c r="L41" t="s">
        <v>51</v>
      </c>
      <c r="M41" t="s">
        <v>38</v>
      </c>
      <c r="N41">
        <v>1886</v>
      </c>
      <c r="O41" s="1">
        <v>31569</v>
      </c>
      <c r="P41" t="s">
        <v>61</v>
      </c>
      <c r="Q41" t="s">
        <v>40</v>
      </c>
      <c r="R41" t="s">
        <v>41</v>
      </c>
      <c r="S41" t="s">
        <v>42</v>
      </c>
      <c r="T41" t="s">
        <v>82</v>
      </c>
      <c r="U41" s="1">
        <v>42551</v>
      </c>
      <c r="W41" t="s">
        <v>44</v>
      </c>
      <c r="X41" t="s">
        <v>45</v>
      </c>
      <c r="Y41" t="s">
        <v>55</v>
      </c>
      <c r="Z41" t="s">
        <v>56</v>
      </c>
      <c r="AA41">
        <v>4</v>
      </c>
      <c r="AB41" t="s">
        <v>48</v>
      </c>
      <c r="AC41" t="s">
        <v>58</v>
      </c>
      <c r="AD41">
        <v>3</v>
      </c>
      <c r="AE41" t="str">
        <f t="shared" si="0"/>
        <v>Fully Meets3</v>
      </c>
      <c r="AF41" t="b" cm="1">
        <f t="array" ref="AF41">_xlfn.IFS(AE41="Exceeds4", TRUE, AE41="Fully Meets3", TRUE, AE41="Needs Improvement2", TRUE, AE41="PIP1",  TRUE)</f>
        <v>1</v>
      </c>
      <c r="AG41">
        <v>5</v>
      </c>
      <c r="AH41">
        <v>5</v>
      </c>
      <c r="AI41">
        <v>6</v>
      </c>
      <c r="AJ41" s="1">
        <v>43514</v>
      </c>
      <c r="AK41">
        <v>0</v>
      </c>
      <c r="AL41">
        <v>7</v>
      </c>
      <c r="AM41" s="2">
        <f t="shared" si="1"/>
        <v>8335.9166666666661</v>
      </c>
      <c r="AN41" s="2">
        <f t="shared" ca="1" si="2"/>
        <v>38.301369863013697</v>
      </c>
    </row>
    <row r="42" spans="1:40" x14ac:dyDescent="0.2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0</v>
      </c>
      <c r="I42">
        <v>71860</v>
      </c>
      <c r="J42">
        <v>0</v>
      </c>
      <c r="K42">
        <v>3</v>
      </c>
      <c r="L42" t="s">
        <v>139</v>
      </c>
      <c r="M42" t="s">
        <v>153</v>
      </c>
      <c r="N42">
        <v>5664</v>
      </c>
      <c r="O42" s="1">
        <v>23146</v>
      </c>
      <c r="P42" t="s">
        <v>61</v>
      </c>
      <c r="Q42" t="s">
        <v>40</v>
      </c>
      <c r="R42" t="s">
        <v>41</v>
      </c>
      <c r="S42" t="s">
        <v>42</v>
      </c>
      <c r="T42" t="s">
        <v>43</v>
      </c>
      <c r="U42" s="1">
        <v>41869</v>
      </c>
      <c r="W42" t="s">
        <v>44</v>
      </c>
      <c r="X42" t="s">
        <v>45</v>
      </c>
      <c r="Y42" t="s">
        <v>141</v>
      </c>
      <c r="Z42" t="s">
        <v>142</v>
      </c>
      <c r="AA42">
        <v>17</v>
      </c>
      <c r="AB42" t="s">
        <v>57</v>
      </c>
      <c r="AC42" t="s">
        <v>58</v>
      </c>
      <c r="AD42">
        <v>3</v>
      </c>
      <c r="AE42" t="str">
        <f t="shared" si="0"/>
        <v>Fully Meets3</v>
      </c>
      <c r="AF42" t="b" cm="1">
        <f t="array" ref="AF42">_xlfn.IFS(AE42="Exceeds4", TRUE, AE42="Fully Meets3", TRUE, AE42="Needs Improvement2", TRUE, AE42="PIP1",  TRUE)</f>
        <v>1</v>
      </c>
      <c r="AG42">
        <v>5</v>
      </c>
      <c r="AH42">
        <v>5</v>
      </c>
      <c r="AI42">
        <v>0</v>
      </c>
      <c r="AJ42" s="1">
        <v>43486</v>
      </c>
      <c r="AK42">
        <v>0</v>
      </c>
      <c r="AL42">
        <v>7</v>
      </c>
      <c r="AM42" s="2">
        <f t="shared" si="1"/>
        <v>5988.333333333333</v>
      </c>
      <c r="AN42" s="2">
        <f t="shared" ca="1" si="2"/>
        <v>61.37808219178082</v>
      </c>
    </row>
    <row r="43" spans="1:40" x14ac:dyDescent="0.2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0</v>
      </c>
      <c r="I43">
        <v>61656</v>
      </c>
      <c r="J43">
        <v>0</v>
      </c>
      <c r="K43">
        <v>19</v>
      </c>
      <c r="L43" t="s">
        <v>37</v>
      </c>
      <c r="M43" t="s">
        <v>38</v>
      </c>
      <c r="N43">
        <v>2763</v>
      </c>
      <c r="O43" s="1">
        <v>18630</v>
      </c>
      <c r="P43" t="s">
        <v>61</v>
      </c>
      <c r="Q43" t="s">
        <v>40</v>
      </c>
      <c r="R43" t="s">
        <v>41</v>
      </c>
      <c r="S43" t="s">
        <v>42</v>
      </c>
      <c r="T43" t="s">
        <v>43</v>
      </c>
      <c r="U43" s="1">
        <v>41911</v>
      </c>
      <c r="W43" t="s">
        <v>44</v>
      </c>
      <c r="X43" t="s">
        <v>45</v>
      </c>
      <c r="Y43" t="s">
        <v>46</v>
      </c>
      <c r="Z43" t="s">
        <v>47</v>
      </c>
      <c r="AA43">
        <v>22</v>
      </c>
      <c r="AB43" t="s">
        <v>70</v>
      </c>
      <c r="AC43" t="s">
        <v>58</v>
      </c>
      <c r="AD43">
        <v>3</v>
      </c>
      <c r="AE43" t="str">
        <f t="shared" si="0"/>
        <v>Fully Meets3</v>
      </c>
      <c r="AF43" t="b" cm="1">
        <f t="array" ref="AF43">_xlfn.IFS(AE43="Exceeds4", TRUE, AE43="Fully Meets3", TRUE, AE43="Needs Improvement2", TRUE, AE43="PIP1",  TRUE)</f>
        <v>1</v>
      </c>
      <c r="AG43">
        <v>5</v>
      </c>
      <c r="AH43">
        <v>4</v>
      </c>
      <c r="AI43">
        <v>0</v>
      </c>
      <c r="AJ43" s="1">
        <v>43508</v>
      </c>
      <c r="AK43">
        <v>0</v>
      </c>
      <c r="AL43">
        <v>11</v>
      </c>
      <c r="AM43" s="2">
        <f t="shared" si="1"/>
        <v>5138</v>
      </c>
      <c r="AN43" s="2">
        <f t="shared" ca="1" si="2"/>
        <v>73.750684931506854</v>
      </c>
    </row>
    <row r="44" spans="1:40" x14ac:dyDescent="0.2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0</v>
      </c>
      <c r="I44">
        <v>110929</v>
      </c>
      <c r="J44">
        <v>0</v>
      </c>
      <c r="K44">
        <v>5</v>
      </c>
      <c r="L44" t="s">
        <v>156</v>
      </c>
      <c r="M44" t="s">
        <v>38</v>
      </c>
      <c r="N44">
        <v>2045</v>
      </c>
      <c r="O44" s="1">
        <v>26338</v>
      </c>
      <c r="P44" t="s">
        <v>39</v>
      </c>
      <c r="Q44" t="s">
        <v>52</v>
      </c>
      <c r="R44" t="s">
        <v>41</v>
      </c>
      <c r="S44" t="s">
        <v>42</v>
      </c>
      <c r="T44" t="s">
        <v>43</v>
      </c>
      <c r="U44" s="1">
        <v>42619</v>
      </c>
      <c r="W44" t="s">
        <v>44</v>
      </c>
      <c r="X44" t="s">
        <v>45</v>
      </c>
      <c r="Y44" t="s">
        <v>55</v>
      </c>
      <c r="Z44" t="s">
        <v>147</v>
      </c>
      <c r="AA44">
        <v>5</v>
      </c>
      <c r="AB44" t="s">
        <v>57</v>
      </c>
      <c r="AC44" t="s">
        <v>58</v>
      </c>
      <c r="AD44">
        <v>3</v>
      </c>
      <c r="AE44" t="str">
        <f t="shared" si="0"/>
        <v>Fully Meets3</v>
      </c>
      <c r="AF44" t="b" cm="1">
        <f t="array" ref="AF44">_xlfn.IFS(AE44="Exceeds4", TRUE, AE44="Fully Meets3", TRUE, AE44="Needs Improvement2", TRUE, AE44="PIP1",  TRUE)</f>
        <v>1</v>
      </c>
      <c r="AG44">
        <v>4.5</v>
      </c>
      <c r="AH44">
        <v>5</v>
      </c>
      <c r="AI44">
        <v>7</v>
      </c>
      <c r="AJ44" s="1">
        <v>43480</v>
      </c>
      <c r="AK44">
        <v>0</v>
      </c>
      <c r="AL44">
        <v>8</v>
      </c>
      <c r="AM44" s="2">
        <f t="shared" si="1"/>
        <v>9244.0833333333339</v>
      </c>
      <c r="AN44" s="2">
        <f t="shared" ca="1" si="2"/>
        <v>52.632876712328766</v>
      </c>
    </row>
    <row r="45" spans="1:40" x14ac:dyDescent="0.2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0</v>
      </c>
      <c r="I45">
        <v>54237</v>
      </c>
      <c r="J45">
        <v>0</v>
      </c>
      <c r="K45">
        <v>19</v>
      </c>
      <c r="L45" t="s">
        <v>37</v>
      </c>
      <c r="M45" t="s">
        <v>38</v>
      </c>
      <c r="N45">
        <v>2170</v>
      </c>
      <c r="O45" s="1">
        <v>28898</v>
      </c>
      <c r="P45" t="s">
        <v>61</v>
      </c>
      <c r="Q45" t="s">
        <v>40</v>
      </c>
      <c r="R45" t="s">
        <v>41</v>
      </c>
      <c r="S45" t="s">
        <v>42</v>
      </c>
      <c r="T45" t="s">
        <v>43</v>
      </c>
      <c r="U45" s="1">
        <v>41771</v>
      </c>
      <c r="W45" t="s">
        <v>44</v>
      </c>
      <c r="X45" t="s">
        <v>45</v>
      </c>
      <c r="Y45" t="s">
        <v>46</v>
      </c>
      <c r="Z45" t="s">
        <v>65</v>
      </c>
      <c r="AA45">
        <v>16</v>
      </c>
      <c r="AB45" t="s">
        <v>57</v>
      </c>
      <c r="AC45" t="s">
        <v>58</v>
      </c>
      <c r="AD45">
        <v>3</v>
      </c>
      <c r="AE45" t="str">
        <f t="shared" si="0"/>
        <v>Fully Meets3</v>
      </c>
      <c r="AF45" t="b" cm="1">
        <f t="array" ref="AF45">_xlfn.IFS(AE45="Exceeds4", TRUE, AE45="Fully Meets3", TRUE, AE45="Needs Improvement2", TRUE, AE45="PIP1",  TRUE)</f>
        <v>1</v>
      </c>
      <c r="AG45">
        <v>3.3</v>
      </c>
      <c r="AH45">
        <v>4</v>
      </c>
      <c r="AI45">
        <v>0</v>
      </c>
      <c r="AJ45" s="1">
        <v>43515</v>
      </c>
      <c r="AK45">
        <v>0</v>
      </c>
      <c r="AL45">
        <v>11</v>
      </c>
      <c r="AM45" s="2">
        <f t="shared" si="1"/>
        <v>4519.75</v>
      </c>
      <c r="AN45" s="2">
        <f t="shared" ca="1" si="2"/>
        <v>45.61917808219178</v>
      </c>
    </row>
    <row r="46" spans="1:40" x14ac:dyDescent="0.2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0</v>
      </c>
      <c r="I46">
        <v>60380</v>
      </c>
      <c r="J46">
        <v>0</v>
      </c>
      <c r="K46">
        <v>19</v>
      </c>
      <c r="L46" t="s">
        <v>37</v>
      </c>
      <c r="M46" t="s">
        <v>38</v>
      </c>
      <c r="N46">
        <v>1845</v>
      </c>
      <c r="O46" s="1">
        <v>30552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  <c r="U46" s="1">
        <v>41463</v>
      </c>
      <c r="W46" t="s">
        <v>44</v>
      </c>
      <c r="X46" t="s">
        <v>45</v>
      </c>
      <c r="Y46" t="s">
        <v>46</v>
      </c>
      <c r="Z46" t="s">
        <v>69</v>
      </c>
      <c r="AB46" t="s">
        <v>48</v>
      </c>
      <c r="AC46" t="s">
        <v>58</v>
      </c>
      <c r="AD46">
        <v>3</v>
      </c>
      <c r="AE46" t="str">
        <f t="shared" si="0"/>
        <v>Fully Meets3</v>
      </c>
      <c r="AF46" t="b" cm="1">
        <f t="array" ref="AF46">_xlfn.IFS(AE46="Exceeds4", TRUE, AE46="Fully Meets3", TRUE, AE46="Needs Improvement2", TRUE, AE46="PIP1",  TRUE)</f>
        <v>1</v>
      </c>
      <c r="AG46">
        <v>3.8</v>
      </c>
      <c r="AH46">
        <v>5</v>
      </c>
      <c r="AI46">
        <v>0</v>
      </c>
      <c r="AJ46" s="1">
        <v>43479</v>
      </c>
      <c r="AK46">
        <v>0</v>
      </c>
      <c r="AL46">
        <v>4</v>
      </c>
      <c r="AM46" s="2">
        <f t="shared" si="1"/>
        <v>5031.666666666667</v>
      </c>
      <c r="AN46" s="2">
        <f t="shared" ca="1" si="2"/>
        <v>41.087671232876716</v>
      </c>
    </row>
    <row r="47" spans="1:40" x14ac:dyDescent="0.2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0</v>
      </c>
      <c r="I47">
        <v>66808</v>
      </c>
      <c r="J47">
        <v>0</v>
      </c>
      <c r="K47">
        <v>3</v>
      </c>
      <c r="L47" t="s">
        <v>139</v>
      </c>
      <c r="M47" t="s">
        <v>96</v>
      </c>
      <c r="N47">
        <v>78207</v>
      </c>
      <c r="O47" s="1">
        <v>25730</v>
      </c>
      <c r="P47" t="s">
        <v>39</v>
      </c>
      <c r="Q47" t="s">
        <v>40</v>
      </c>
      <c r="R47" t="s">
        <v>107</v>
      </c>
      <c r="S47" t="s">
        <v>42</v>
      </c>
      <c r="T47" t="s">
        <v>82</v>
      </c>
      <c r="U47" s="1">
        <v>41043</v>
      </c>
      <c r="W47" t="s">
        <v>44</v>
      </c>
      <c r="X47" t="s">
        <v>45</v>
      </c>
      <c r="Y47" t="s">
        <v>141</v>
      </c>
      <c r="Z47" t="s">
        <v>160</v>
      </c>
      <c r="AA47">
        <v>21</v>
      </c>
      <c r="AB47" t="s">
        <v>80</v>
      </c>
      <c r="AC47" t="s">
        <v>58</v>
      </c>
      <c r="AD47">
        <v>3</v>
      </c>
      <c r="AE47" t="str">
        <f t="shared" si="0"/>
        <v>Fully Meets3</v>
      </c>
      <c r="AF47" t="b" cm="1">
        <f t="array" ref="AF47">_xlfn.IFS(AE47="Exceeds4", TRUE, AE47="Fully Meets3", TRUE, AE47="Needs Improvement2", TRUE, AE47="PIP1",  TRUE)</f>
        <v>1</v>
      </c>
      <c r="AG47">
        <v>3</v>
      </c>
      <c r="AH47">
        <v>5</v>
      </c>
      <c r="AI47">
        <v>0</v>
      </c>
      <c r="AJ47" s="1">
        <v>43484</v>
      </c>
      <c r="AK47">
        <v>0</v>
      </c>
      <c r="AL47">
        <v>17</v>
      </c>
      <c r="AM47" s="2">
        <f t="shared" si="1"/>
        <v>5567.333333333333</v>
      </c>
      <c r="AN47" s="2">
        <f t="shared" ca="1" si="2"/>
        <v>54.298630136986304</v>
      </c>
    </row>
    <row r="48" spans="1:40" x14ac:dyDescent="0.2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0</v>
      </c>
      <c r="I48">
        <v>64786</v>
      </c>
      <c r="J48">
        <v>1</v>
      </c>
      <c r="K48">
        <v>19</v>
      </c>
      <c r="L48" t="s">
        <v>37</v>
      </c>
      <c r="M48" t="s">
        <v>38</v>
      </c>
      <c r="N48">
        <v>1775</v>
      </c>
      <c r="O48" s="1">
        <v>30555</v>
      </c>
      <c r="P48" t="s">
        <v>61</v>
      </c>
      <c r="Q48" t="s">
        <v>40</v>
      </c>
      <c r="R48" t="s">
        <v>41</v>
      </c>
      <c r="S48" t="s">
        <v>42</v>
      </c>
      <c r="T48" t="s">
        <v>43</v>
      </c>
      <c r="U48" s="1">
        <v>40721</v>
      </c>
      <c r="V48" s="1">
        <v>42323</v>
      </c>
      <c r="W48" t="s">
        <v>162</v>
      </c>
      <c r="X48" t="s">
        <v>54</v>
      </c>
      <c r="Y48" t="s">
        <v>46</v>
      </c>
      <c r="Z48" t="s">
        <v>72</v>
      </c>
      <c r="AA48">
        <v>11</v>
      </c>
      <c r="AB48" t="s">
        <v>57</v>
      </c>
      <c r="AC48" t="s">
        <v>58</v>
      </c>
      <c r="AD48">
        <v>3</v>
      </c>
      <c r="AE48" t="str">
        <f t="shared" si="0"/>
        <v>Fully Meets3</v>
      </c>
      <c r="AF48" t="b" cm="1">
        <f t="array" ref="AF48">_xlfn.IFS(AE48="Exceeds4", TRUE, AE48="Fully Meets3", TRUE, AE48="Needs Improvement2", TRUE, AE48="PIP1",  TRUE)</f>
        <v>1</v>
      </c>
      <c r="AG48">
        <v>4.3</v>
      </c>
      <c r="AH48">
        <v>4</v>
      </c>
      <c r="AI48">
        <v>0</v>
      </c>
      <c r="AJ48" s="1">
        <v>42073</v>
      </c>
      <c r="AK48">
        <v>0</v>
      </c>
      <c r="AL48">
        <v>3</v>
      </c>
      <c r="AM48" s="2">
        <f t="shared" si="1"/>
        <v>5398.833333333333</v>
      </c>
      <c r="AN48" s="2">
        <f t="shared" ca="1" si="2"/>
        <v>41.079452054794523</v>
      </c>
    </row>
    <row r="49" spans="1:40" x14ac:dyDescent="0.2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0</v>
      </c>
      <c r="I49">
        <v>64816</v>
      </c>
      <c r="J49">
        <v>0</v>
      </c>
      <c r="K49">
        <v>19</v>
      </c>
      <c r="L49" t="s">
        <v>37</v>
      </c>
      <c r="M49" t="s">
        <v>38</v>
      </c>
      <c r="N49">
        <v>2044</v>
      </c>
      <c r="O49" s="1">
        <v>32294</v>
      </c>
      <c r="P49" t="s">
        <v>61</v>
      </c>
      <c r="Q49" t="s">
        <v>40</v>
      </c>
      <c r="R49" t="s">
        <v>164</v>
      </c>
      <c r="S49" t="s">
        <v>42</v>
      </c>
      <c r="T49" t="s">
        <v>82</v>
      </c>
      <c r="U49" s="1">
        <v>40819</v>
      </c>
      <c r="W49" t="s">
        <v>44</v>
      </c>
      <c r="X49" t="s">
        <v>45</v>
      </c>
      <c r="Y49" t="s">
        <v>46</v>
      </c>
      <c r="Z49" t="s">
        <v>79</v>
      </c>
      <c r="AA49">
        <v>19</v>
      </c>
      <c r="AB49" t="s">
        <v>57</v>
      </c>
      <c r="AC49" t="s">
        <v>58</v>
      </c>
      <c r="AD49">
        <v>3</v>
      </c>
      <c r="AE49" t="str">
        <f t="shared" si="0"/>
        <v>Fully Meets3</v>
      </c>
      <c r="AF49" t="b" cm="1">
        <f t="array" ref="AF49">_xlfn.IFS(AE49="Exceeds4", TRUE, AE49="Fully Meets3", TRUE, AE49="Needs Improvement2", TRUE, AE49="PIP1",  TRUE)</f>
        <v>1</v>
      </c>
      <c r="AG49">
        <v>3.58</v>
      </c>
      <c r="AH49">
        <v>5</v>
      </c>
      <c r="AI49">
        <v>0</v>
      </c>
      <c r="AJ49" s="1">
        <v>43495</v>
      </c>
      <c r="AK49">
        <v>0</v>
      </c>
      <c r="AL49">
        <v>3</v>
      </c>
      <c r="AM49" s="2">
        <f t="shared" si="1"/>
        <v>5401.333333333333</v>
      </c>
      <c r="AN49" s="2">
        <f t="shared" ca="1" si="2"/>
        <v>36.315068493150683</v>
      </c>
    </row>
    <row r="50" spans="1:40" x14ac:dyDescent="0.2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0</v>
      </c>
      <c r="I50">
        <v>68678</v>
      </c>
      <c r="J50">
        <v>0</v>
      </c>
      <c r="K50">
        <v>14</v>
      </c>
      <c r="L50" t="s">
        <v>86</v>
      </c>
      <c r="M50" t="s">
        <v>38</v>
      </c>
      <c r="N50">
        <v>2170</v>
      </c>
      <c r="O50" s="1">
        <v>31295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s="1">
        <v>41157</v>
      </c>
      <c r="W50" t="s">
        <v>44</v>
      </c>
      <c r="X50" t="s">
        <v>45</v>
      </c>
      <c r="Y50" t="s">
        <v>55</v>
      </c>
      <c r="Z50" t="s">
        <v>166</v>
      </c>
      <c r="AA50">
        <v>6</v>
      </c>
      <c r="AB50" t="s">
        <v>57</v>
      </c>
      <c r="AC50" t="s">
        <v>58</v>
      </c>
      <c r="AD50">
        <v>3</v>
      </c>
      <c r="AE50" t="str">
        <f t="shared" si="0"/>
        <v>Fully Meets3</v>
      </c>
      <c r="AF50" t="b" cm="1">
        <f t="array" ref="AF50">_xlfn.IFS(AE50="Exceeds4", TRUE, AE50="Fully Meets3", TRUE, AE50="Needs Improvement2", TRUE, AE50="PIP1",  TRUE)</f>
        <v>1</v>
      </c>
      <c r="AG50">
        <v>4.7</v>
      </c>
      <c r="AH50">
        <v>3</v>
      </c>
      <c r="AI50">
        <v>6</v>
      </c>
      <c r="AJ50" s="1">
        <v>43523</v>
      </c>
      <c r="AK50">
        <v>0</v>
      </c>
      <c r="AL50">
        <v>2</v>
      </c>
      <c r="AM50" s="2">
        <f t="shared" si="1"/>
        <v>5723.166666666667</v>
      </c>
      <c r="AN50" s="2">
        <f t="shared" ca="1" si="2"/>
        <v>39.052054794520551</v>
      </c>
    </row>
    <row r="51" spans="1:40" x14ac:dyDescent="0.2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0</v>
      </c>
      <c r="I51">
        <v>64066</v>
      </c>
      <c r="J51">
        <v>1</v>
      </c>
      <c r="K51">
        <v>20</v>
      </c>
      <c r="L51" t="s">
        <v>60</v>
      </c>
      <c r="M51" t="s">
        <v>38</v>
      </c>
      <c r="N51">
        <v>1752</v>
      </c>
      <c r="O51" s="1">
        <v>29829</v>
      </c>
      <c r="P51" t="s">
        <v>61</v>
      </c>
      <c r="Q51" t="s">
        <v>52</v>
      </c>
      <c r="R51" t="s">
        <v>41</v>
      </c>
      <c r="S51" t="s">
        <v>42</v>
      </c>
      <c r="T51" t="s">
        <v>43</v>
      </c>
      <c r="U51" s="1">
        <v>40679</v>
      </c>
      <c r="V51" s="1">
        <v>41281</v>
      </c>
      <c r="W51" t="s">
        <v>93</v>
      </c>
      <c r="X51" t="s">
        <v>54</v>
      </c>
      <c r="Y51" t="s">
        <v>46</v>
      </c>
      <c r="Z51" t="s">
        <v>83</v>
      </c>
      <c r="AA51">
        <v>12</v>
      </c>
      <c r="AB51" t="s">
        <v>70</v>
      </c>
      <c r="AC51" t="s">
        <v>58</v>
      </c>
      <c r="AD51">
        <v>3</v>
      </c>
      <c r="AE51" t="str">
        <f t="shared" si="0"/>
        <v>Fully Meets3</v>
      </c>
      <c r="AF51" t="b" cm="1">
        <f t="array" ref="AF51">_xlfn.IFS(AE51="Exceeds4", TRUE, AE51="Fully Meets3", TRUE, AE51="Needs Improvement2", TRUE, AE51="PIP1",  TRUE)</f>
        <v>1</v>
      </c>
      <c r="AG51">
        <v>4.2</v>
      </c>
      <c r="AH51">
        <v>5</v>
      </c>
      <c r="AI51">
        <v>0</v>
      </c>
      <c r="AJ51" s="1">
        <v>41032</v>
      </c>
      <c r="AK51">
        <v>0</v>
      </c>
      <c r="AL51">
        <v>9</v>
      </c>
      <c r="AM51" s="2">
        <f t="shared" si="1"/>
        <v>5338.833333333333</v>
      </c>
      <c r="AN51" s="2">
        <f t="shared" ca="1" si="2"/>
        <v>43.06849315068493</v>
      </c>
    </row>
    <row r="52" spans="1:40" x14ac:dyDescent="0.2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0</v>
      </c>
      <c r="I52">
        <v>59369</v>
      </c>
      <c r="J52">
        <v>1</v>
      </c>
      <c r="K52">
        <v>20</v>
      </c>
      <c r="L52" t="s">
        <v>60</v>
      </c>
      <c r="M52" t="s">
        <v>38</v>
      </c>
      <c r="N52">
        <v>2169</v>
      </c>
      <c r="O52" s="1">
        <v>28819</v>
      </c>
      <c r="P52" t="s">
        <v>39</v>
      </c>
      <c r="Q52" t="s">
        <v>52</v>
      </c>
      <c r="R52" t="s">
        <v>41</v>
      </c>
      <c r="S52" t="s">
        <v>42</v>
      </c>
      <c r="T52" t="s">
        <v>43</v>
      </c>
      <c r="U52" s="1">
        <v>40420</v>
      </c>
      <c r="V52" s="1">
        <v>40812</v>
      </c>
      <c r="W52" t="s">
        <v>53</v>
      </c>
      <c r="X52" t="s">
        <v>54</v>
      </c>
      <c r="Y52" t="s">
        <v>46</v>
      </c>
      <c r="Z52" t="s">
        <v>91</v>
      </c>
      <c r="AA52">
        <v>14</v>
      </c>
      <c r="AB52" t="s">
        <v>57</v>
      </c>
      <c r="AC52" t="s">
        <v>58</v>
      </c>
      <c r="AD52">
        <v>3</v>
      </c>
      <c r="AE52" t="str">
        <f t="shared" si="0"/>
        <v>Fully Meets3</v>
      </c>
      <c r="AF52" t="b" cm="1">
        <f t="array" ref="AF52">_xlfn.IFS(AE52="Exceeds4", TRUE, AE52="Fully Meets3", TRUE, AE52="Needs Improvement2", TRUE, AE52="PIP1",  TRUE)</f>
        <v>1</v>
      </c>
      <c r="AG52">
        <v>4.2</v>
      </c>
      <c r="AH52">
        <v>4</v>
      </c>
      <c r="AI52">
        <v>0</v>
      </c>
      <c r="AJ52" s="1">
        <v>40667</v>
      </c>
      <c r="AK52">
        <v>0</v>
      </c>
      <c r="AL52">
        <v>6</v>
      </c>
      <c r="AM52" s="2">
        <f t="shared" si="1"/>
        <v>4947.416666666667</v>
      </c>
      <c r="AN52" s="2">
        <f t="shared" ca="1" si="2"/>
        <v>45.835616438356162</v>
      </c>
    </row>
    <row r="53" spans="1:40" x14ac:dyDescent="0.2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0</v>
      </c>
      <c r="I53">
        <v>50373</v>
      </c>
      <c r="J53">
        <v>0</v>
      </c>
      <c r="K53">
        <v>19</v>
      </c>
      <c r="L53" t="s">
        <v>37</v>
      </c>
      <c r="M53" t="s">
        <v>38</v>
      </c>
      <c r="N53">
        <v>2134</v>
      </c>
      <c r="O53" s="1">
        <v>29459</v>
      </c>
      <c r="P53" t="s">
        <v>39</v>
      </c>
      <c r="Q53" t="s">
        <v>52</v>
      </c>
      <c r="R53" t="s">
        <v>41</v>
      </c>
      <c r="S53" t="s">
        <v>42</v>
      </c>
      <c r="T53" t="s">
        <v>43</v>
      </c>
      <c r="U53" s="1">
        <v>42557</v>
      </c>
      <c r="W53" t="s">
        <v>44</v>
      </c>
      <c r="X53" t="s">
        <v>45</v>
      </c>
      <c r="Y53" t="s">
        <v>46</v>
      </c>
      <c r="Z53" t="s">
        <v>83</v>
      </c>
      <c r="AA53">
        <v>12</v>
      </c>
      <c r="AB53" t="s">
        <v>80</v>
      </c>
      <c r="AC53" t="s">
        <v>49</v>
      </c>
      <c r="AD53">
        <v>4</v>
      </c>
      <c r="AE53" t="str">
        <f t="shared" si="0"/>
        <v>Exceeds4</v>
      </c>
      <c r="AF53" t="b" cm="1">
        <f t="array" ref="AF53">_xlfn.IFS(AE53="Exceeds4", TRUE, AE53="Fully Meets3", TRUE, AE53="Needs Improvement2", TRUE, AE53="PIP1",  TRUE)</f>
        <v>1</v>
      </c>
      <c r="AG53">
        <v>4.0999999999999996</v>
      </c>
      <c r="AH53">
        <v>4</v>
      </c>
      <c r="AI53">
        <v>0</v>
      </c>
      <c r="AJ53" s="1">
        <v>43524</v>
      </c>
      <c r="AK53">
        <v>0</v>
      </c>
      <c r="AL53">
        <v>5</v>
      </c>
      <c r="AM53" s="2">
        <f t="shared" si="1"/>
        <v>4197.75</v>
      </c>
      <c r="AN53" s="2">
        <f t="shared" ca="1" si="2"/>
        <v>44.082191780821915</v>
      </c>
    </row>
    <row r="54" spans="1:40" x14ac:dyDescent="0.2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0</v>
      </c>
      <c r="I54">
        <v>63108</v>
      </c>
      <c r="J54">
        <v>0</v>
      </c>
      <c r="K54">
        <v>19</v>
      </c>
      <c r="L54" t="s">
        <v>37</v>
      </c>
      <c r="M54" t="s">
        <v>38</v>
      </c>
      <c r="N54">
        <v>2452</v>
      </c>
      <c r="O54" s="1">
        <v>28376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s="1">
        <v>41463</v>
      </c>
      <c r="W54" t="s">
        <v>44</v>
      </c>
      <c r="X54" t="s">
        <v>45</v>
      </c>
      <c r="Y54" t="s">
        <v>46</v>
      </c>
      <c r="Z54" t="s">
        <v>91</v>
      </c>
      <c r="AA54">
        <v>14</v>
      </c>
      <c r="AB54" t="s">
        <v>80</v>
      </c>
      <c r="AC54" t="s">
        <v>58</v>
      </c>
      <c r="AD54">
        <v>3</v>
      </c>
      <c r="AE54" t="str">
        <f t="shared" si="0"/>
        <v>Fully Meets3</v>
      </c>
      <c r="AF54" t="b" cm="1">
        <f t="array" ref="AF54">_xlfn.IFS(AE54="Exceeds4", TRUE, AE54="Fully Meets3", TRUE, AE54="Needs Improvement2", TRUE, AE54="PIP1",  TRUE)</f>
        <v>1</v>
      </c>
      <c r="AG54">
        <v>4.4000000000000004</v>
      </c>
      <c r="AH54">
        <v>5</v>
      </c>
      <c r="AI54">
        <v>0</v>
      </c>
      <c r="AJ54" s="1">
        <v>43479</v>
      </c>
      <c r="AK54">
        <v>0</v>
      </c>
      <c r="AL54">
        <v>3</v>
      </c>
      <c r="AM54" s="2">
        <f t="shared" si="1"/>
        <v>5259</v>
      </c>
      <c r="AN54" s="2">
        <f t="shared" ca="1" si="2"/>
        <v>47.049315068493151</v>
      </c>
    </row>
    <row r="55" spans="1:40" x14ac:dyDescent="0.2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0</v>
      </c>
      <c r="I55">
        <v>59144</v>
      </c>
      <c r="J55">
        <v>1</v>
      </c>
      <c r="K55">
        <v>19</v>
      </c>
      <c r="L55" t="s">
        <v>37</v>
      </c>
      <c r="M55" t="s">
        <v>38</v>
      </c>
      <c r="N55">
        <v>1880</v>
      </c>
      <c r="O55" s="1">
        <v>29079</v>
      </c>
      <c r="P55" t="s">
        <v>39</v>
      </c>
      <c r="Q55" t="s">
        <v>40</v>
      </c>
      <c r="R55" t="s">
        <v>41</v>
      </c>
      <c r="S55" t="s">
        <v>42</v>
      </c>
      <c r="T55" t="s">
        <v>82</v>
      </c>
      <c r="U55" s="1">
        <v>40735</v>
      </c>
      <c r="V55" s="1">
        <v>42636</v>
      </c>
      <c r="W55" t="s">
        <v>110</v>
      </c>
      <c r="X55" t="s">
        <v>104</v>
      </c>
      <c r="Y55" t="s">
        <v>46</v>
      </c>
      <c r="Z55" t="s">
        <v>63</v>
      </c>
      <c r="AA55">
        <v>20</v>
      </c>
      <c r="AB55" t="s">
        <v>48</v>
      </c>
      <c r="AC55" t="s">
        <v>118</v>
      </c>
      <c r="AD55">
        <v>2</v>
      </c>
      <c r="AE55" t="str">
        <f t="shared" si="0"/>
        <v>Needs Improvement2</v>
      </c>
      <c r="AF55" t="b" cm="1">
        <f t="array" ref="AF55">_xlfn.IFS(AE55="Exceeds4", TRUE, AE55="Fully Meets3", TRUE, AE55="Needs Improvement2", TRUE, AE55="PIP1",  TRUE)</f>
        <v>1</v>
      </c>
      <c r="AG55">
        <v>2</v>
      </c>
      <c r="AH55">
        <v>3</v>
      </c>
      <c r="AI55">
        <v>0</v>
      </c>
      <c r="AJ55" s="1">
        <v>42491</v>
      </c>
      <c r="AK55">
        <v>5</v>
      </c>
      <c r="AL55">
        <v>16</v>
      </c>
      <c r="AM55" s="2">
        <f t="shared" si="1"/>
        <v>4928.666666666667</v>
      </c>
      <c r="AN55" s="2">
        <f t="shared" ca="1" si="2"/>
        <v>45.123287671232873</v>
      </c>
    </row>
    <row r="56" spans="1:40" x14ac:dyDescent="0.2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0</v>
      </c>
      <c r="I56">
        <v>68051</v>
      </c>
      <c r="J56">
        <v>0</v>
      </c>
      <c r="K56">
        <v>18</v>
      </c>
      <c r="L56" t="s">
        <v>129</v>
      </c>
      <c r="M56" t="s">
        <v>38</v>
      </c>
      <c r="N56">
        <v>1803</v>
      </c>
      <c r="O56" s="1">
        <v>27745</v>
      </c>
      <c r="P56" t="s">
        <v>39</v>
      </c>
      <c r="Q56" t="s">
        <v>67</v>
      </c>
      <c r="R56" t="s">
        <v>41</v>
      </c>
      <c r="S56" t="s">
        <v>42</v>
      </c>
      <c r="T56" t="s">
        <v>43</v>
      </c>
      <c r="U56" s="1">
        <v>40379</v>
      </c>
      <c r="W56" t="s">
        <v>44</v>
      </c>
      <c r="X56" t="s">
        <v>45</v>
      </c>
      <c r="Y56" t="s">
        <v>46</v>
      </c>
      <c r="Z56" t="s">
        <v>131</v>
      </c>
      <c r="AA56">
        <v>2</v>
      </c>
      <c r="AB56" t="s">
        <v>117</v>
      </c>
      <c r="AC56" t="s">
        <v>118</v>
      </c>
      <c r="AD56">
        <v>2</v>
      </c>
      <c r="AE56" t="str">
        <f t="shared" si="0"/>
        <v>Needs Improvement2</v>
      </c>
      <c r="AF56" t="b" cm="1">
        <f t="array" ref="AF56">_xlfn.IFS(AE56="Exceeds4", TRUE, AE56="Fully Meets3", TRUE, AE56="Needs Improvement2", TRUE, AE56="PIP1",  TRUE)</f>
        <v>1</v>
      </c>
      <c r="AG56">
        <v>4.13</v>
      </c>
      <c r="AH56">
        <v>2</v>
      </c>
      <c r="AI56">
        <v>0</v>
      </c>
      <c r="AJ56" s="1">
        <v>43479</v>
      </c>
      <c r="AK56">
        <v>3</v>
      </c>
      <c r="AL56">
        <v>3</v>
      </c>
      <c r="AM56" s="2">
        <f t="shared" si="1"/>
        <v>5670.916666666667</v>
      </c>
      <c r="AN56" s="2">
        <f t="shared" ca="1" si="2"/>
        <v>48.778082191780825</v>
      </c>
    </row>
    <row r="57" spans="1:40" x14ac:dyDescent="0.2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0</v>
      </c>
      <c r="I57">
        <v>170500</v>
      </c>
      <c r="J57">
        <v>0</v>
      </c>
      <c r="K57">
        <v>10</v>
      </c>
      <c r="L57" t="s">
        <v>174</v>
      </c>
      <c r="M57" t="s">
        <v>38</v>
      </c>
      <c r="N57">
        <v>2030</v>
      </c>
      <c r="O57" s="1">
        <v>30394</v>
      </c>
      <c r="P57" t="s">
        <v>39</v>
      </c>
      <c r="Q57" t="s">
        <v>40</v>
      </c>
      <c r="R57" t="s">
        <v>41</v>
      </c>
      <c r="S57" t="s">
        <v>42</v>
      </c>
      <c r="T57" t="s">
        <v>82</v>
      </c>
      <c r="U57" s="1">
        <v>39818</v>
      </c>
      <c r="W57" t="s">
        <v>44</v>
      </c>
      <c r="X57" t="s">
        <v>45</v>
      </c>
      <c r="Y57" t="s">
        <v>46</v>
      </c>
      <c r="Z57" t="s">
        <v>131</v>
      </c>
      <c r="AA57">
        <v>2</v>
      </c>
      <c r="AB57" t="s">
        <v>57</v>
      </c>
      <c r="AC57" t="s">
        <v>49</v>
      </c>
      <c r="AD57">
        <v>4</v>
      </c>
      <c r="AE57" t="str">
        <f t="shared" si="0"/>
        <v>Exceeds4</v>
      </c>
      <c r="AF57" t="b" cm="1">
        <f t="array" ref="AF57">_xlfn.IFS(AE57="Exceeds4", TRUE, AE57="Fully Meets3", TRUE, AE57="Needs Improvement2", TRUE, AE57="PIP1",  TRUE)</f>
        <v>1</v>
      </c>
      <c r="AG57">
        <v>3.7</v>
      </c>
      <c r="AH57">
        <v>5</v>
      </c>
      <c r="AI57">
        <v>0</v>
      </c>
      <c r="AJ57" s="1">
        <v>43500</v>
      </c>
      <c r="AK57">
        <v>0</v>
      </c>
      <c r="AL57">
        <v>15</v>
      </c>
      <c r="AM57" s="2">
        <f t="shared" si="1"/>
        <v>14208.333333333334</v>
      </c>
      <c r="AN57" s="2">
        <f t="shared" ca="1" si="2"/>
        <v>41.520547945205479</v>
      </c>
    </row>
    <row r="58" spans="1:40" x14ac:dyDescent="0.2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0</v>
      </c>
      <c r="I58">
        <v>63381</v>
      </c>
      <c r="J58">
        <v>0</v>
      </c>
      <c r="K58">
        <v>19</v>
      </c>
      <c r="L58" t="s">
        <v>37</v>
      </c>
      <c r="M58" t="s">
        <v>38</v>
      </c>
      <c r="N58">
        <v>2189</v>
      </c>
      <c r="O58" s="1">
        <v>28215</v>
      </c>
      <c r="P58" t="s">
        <v>61</v>
      </c>
      <c r="Q58" t="s">
        <v>52</v>
      </c>
      <c r="R58" t="s">
        <v>41</v>
      </c>
      <c r="S58" t="s">
        <v>89</v>
      </c>
      <c r="T58" t="s">
        <v>43</v>
      </c>
      <c r="U58" s="1">
        <v>42009</v>
      </c>
      <c r="W58" t="s">
        <v>44</v>
      </c>
      <c r="X58" t="s">
        <v>45</v>
      </c>
      <c r="Y58" t="s">
        <v>46</v>
      </c>
      <c r="Z58" t="s">
        <v>99</v>
      </c>
      <c r="AA58">
        <v>18</v>
      </c>
      <c r="AB58" t="s">
        <v>57</v>
      </c>
      <c r="AC58" t="s">
        <v>58</v>
      </c>
      <c r="AD58">
        <v>3</v>
      </c>
      <c r="AE58" t="str">
        <f t="shared" si="0"/>
        <v>Fully Meets3</v>
      </c>
      <c r="AF58" t="b" cm="1">
        <f t="array" ref="AF58">_xlfn.IFS(AE58="Exceeds4", TRUE, AE58="Fully Meets3", TRUE, AE58="Needs Improvement2", TRUE, AE58="PIP1",  TRUE)</f>
        <v>1</v>
      </c>
      <c r="AG58">
        <v>4.7300000000000004</v>
      </c>
      <c r="AH58">
        <v>5</v>
      </c>
      <c r="AI58">
        <v>0</v>
      </c>
      <c r="AJ58" s="1">
        <v>43510</v>
      </c>
      <c r="AK58">
        <v>0</v>
      </c>
      <c r="AL58">
        <v>6</v>
      </c>
      <c r="AM58" s="2">
        <f t="shared" si="1"/>
        <v>5281.75</v>
      </c>
      <c r="AN58" s="2">
        <f t="shared" ca="1" si="2"/>
        <v>47.490410958904107</v>
      </c>
    </row>
    <row r="59" spans="1:40" x14ac:dyDescent="0.2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0</v>
      </c>
      <c r="I59">
        <v>83552</v>
      </c>
      <c r="J59">
        <v>0</v>
      </c>
      <c r="K59">
        <v>9</v>
      </c>
      <c r="L59" t="s">
        <v>95</v>
      </c>
      <c r="M59" t="s">
        <v>38</v>
      </c>
      <c r="N59">
        <v>1810</v>
      </c>
      <c r="O59" s="1">
        <v>31650</v>
      </c>
      <c r="P59" t="s">
        <v>39</v>
      </c>
      <c r="Q59" t="s">
        <v>52</v>
      </c>
      <c r="R59" t="s">
        <v>41</v>
      </c>
      <c r="S59" t="s">
        <v>42</v>
      </c>
      <c r="T59" t="s">
        <v>43</v>
      </c>
      <c r="U59" s="1">
        <v>42093</v>
      </c>
      <c r="W59" t="s">
        <v>44</v>
      </c>
      <c r="X59" t="s">
        <v>45</v>
      </c>
      <c r="Y59" t="s">
        <v>55</v>
      </c>
      <c r="Z59" t="s">
        <v>56</v>
      </c>
      <c r="AA59">
        <v>4</v>
      </c>
      <c r="AB59" t="s">
        <v>57</v>
      </c>
      <c r="AC59" t="s">
        <v>58</v>
      </c>
      <c r="AD59">
        <v>3</v>
      </c>
      <c r="AE59" t="str">
        <f t="shared" si="0"/>
        <v>Fully Meets3</v>
      </c>
      <c r="AF59" t="b" cm="1">
        <f t="array" ref="AF59">_xlfn.IFS(AE59="Exceeds4", TRUE, AE59="Fully Meets3", TRUE, AE59="Needs Improvement2", TRUE, AE59="PIP1",  TRUE)</f>
        <v>1</v>
      </c>
      <c r="AG59">
        <v>3.04</v>
      </c>
      <c r="AH59">
        <v>3</v>
      </c>
      <c r="AI59">
        <v>6</v>
      </c>
      <c r="AJ59" s="1">
        <v>43487</v>
      </c>
      <c r="AK59">
        <v>0</v>
      </c>
      <c r="AL59">
        <v>2</v>
      </c>
      <c r="AM59" s="2">
        <f t="shared" si="1"/>
        <v>6962.666666666667</v>
      </c>
      <c r="AN59" s="2">
        <f t="shared" ca="1" si="2"/>
        <v>38.079452054794523</v>
      </c>
    </row>
    <row r="60" spans="1:40" x14ac:dyDescent="0.2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0</v>
      </c>
      <c r="I60">
        <v>56149</v>
      </c>
      <c r="J60">
        <v>0</v>
      </c>
      <c r="K60">
        <v>19</v>
      </c>
      <c r="L60" t="s">
        <v>37</v>
      </c>
      <c r="M60" t="s">
        <v>38</v>
      </c>
      <c r="N60">
        <v>1821</v>
      </c>
      <c r="O60" s="1">
        <v>31877</v>
      </c>
      <c r="P60" t="s">
        <v>61</v>
      </c>
      <c r="Q60" t="s">
        <v>40</v>
      </c>
      <c r="R60" t="s">
        <v>41</v>
      </c>
      <c r="S60" t="s">
        <v>42</v>
      </c>
      <c r="T60" t="s">
        <v>43</v>
      </c>
      <c r="U60" s="1">
        <v>42557</v>
      </c>
      <c r="W60" t="s">
        <v>44</v>
      </c>
      <c r="X60" t="s">
        <v>45</v>
      </c>
      <c r="Y60" t="s">
        <v>46</v>
      </c>
      <c r="Z60" t="s">
        <v>47</v>
      </c>
      <c r="AA60">
        <v>22</v>
      </c>
      <c r="AB60" t="s">
        <v>48</v>
      </c>
      <c r="AC60" t="s">
        <v>58</v>
      </c>
      <c r="AD60">
        <v>3</v>
      </c>
      <c r="AE60" t="str">
        <f t="shared" si="0"/>
        <v>Fully Meets3</v>
      </c>
      <c r="AF60" t="b" cm="1">
        <f t="array" ref="AF60">_xlfn.IFS(AE60="Exceeds4", TRUE, AE60="Fully Meets3", TRUE, AE60="Needs Improvement2", TRUE, AE60="PIP1",  TRUE)</f>
        <v>1</v>
      </c>
      <c r="AG60">
        <v>4.12</v>
      </c>
      <c r="AH60">
        <v>5</v>
      </c>
      <c r="AI60">
        <v>0</v>
      </c>
      <c r="AJ60" s="1">
        <v>43493</v>
      </c>
      <c r="AK60">
        <v>0</v>
      </c>
      <c r="AL60">
        <v>15</v>
      </c>
      <c r="AM60" s="2">
        <f t="shared" si="1"/>
        <v>4679.083333333333</v>
      </c>
      <c r="AN60" s="2">
        <f t="shared" ca="1" si="2"/>
        <v>37.457534246575342</v>
      </c>
    </row>
    <row r="61" spans="1:40" x14ac:dyDescent="0.2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0</v>
      </c>
      <c r="I61">
        <v>92329</v>
      </c>
      <c r="J61">
        <v>0</v>
      </c>
      <c r="K61">
        <v>28</v>
      </c>
      <c r="L61" t="s">
        <v>179</v>
      </c>
      <c r="M61" t="s">
        <v>122</v>
      </c>
      <c r="N61">
        <v>6278</v>
      </c>
      <c r="O61" s="1">
        <v>23994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s="1">
        <v>41953</v>
      </c>
      <c r="W61" t="s">
        <v>44</v>
      </c>
      <c r="X61" t="s">
        <v>45</v>
      </c>
      <c r="Y61" t="s">
        <v>55</v>
      </c>
      <c r="Z61" t="s">
        <v>87</v>
      </c>
      <c r="AA61">
        <v>7</v>
      </c>
      <c r="AB61" t="s">
        <v>80</v>
      </c>
      <c r="AC61" t="s">
        <v>58</v>
      </c>
      <c r="AD61">
        <v>3</v>
      </c>
      <c r="AE61" t="str">
        <f t="shared" si="0"/>
        <v>Fully Meets3</v>
      </c>
      <c r="AF61" t="b" cm="1">
        <f t="array" ref="AF61">_xlfn.IFS(AE61="Exceeds4", TRUE, AE61="Fully Meets3", TRUE, AE61="Needs Improvement2", TRUE, AE61="PIP1",  TRUE)</f>
        <v>1</v>
      </c>
      <c r="AG61">
        <v>5</v>
      </c>
      <c r="AH61">
        <v>3</v>
      </c>
      <c r="AI61">
        <v>4</v>
      </c>
      <c r="AJ61" s="1">
        <v>43467</v>
      </c>
      <c r="AK61">
        <v>0</v>
      </c>
      <c r="AL61">
        <v>5</v>
      </c>
      <c r="AM61" s="2">
        <f t="shared" si="1"/>
        <v>7694.083333333333</v>
      </c>
      <c r="AN61" s="2">
        <f t="shared" ca="1" si="2"/>
        <v>59.054794520547944</v>
      </c>
    </row>
    <row r="62" spans="1:40" x14ac:dyDescent="0.2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0</v>
      </c>
      <c r="I62">
        <v>65729</v>
      </c>
      <c r="J62">
        <v>0</v>
      </c>
      <c r="K62">
        <v>21</v>
      </c>
      <c r="L62" t="s">
        <v>181</v>
      </c>
      <c r="M62" t="s">
        <v>153</v>
      </c>
      <c r="N62">
        <v>5473</v>
      </c>
      <c r="O62" s="1">
        <v>32982</v>
      </c>
      <c r="P62" t="s">
        <v>61</v>
      </c>
      <c r="Q62" t="s">
        <v>40</v>
      </c>
      <c r="R62" t="s">
        <v>41</v>
      </c>
      <c r="S62" t="s">
        <v>42</v>
      </c>
      <c r="T62" t="s">
        <v>43</v>
      </c>
      <c r="U62" s="1">
        <v>41764</v>
      </c>
      <c r="W62" t="s">
        <v>44</v>
      </c>
      <c r="X62" t="s">
        <v>45</v>
      </c>
      <c r="Y62" t="s">
        <v>141</v>
      </c>
      <c r="Z62" t="s">
        <v>182</v>
      </c>
      <c r="AA62">
        <v>15</v>
      </c>
      <c r="AB62" t="s">
        <v>57</v>
      </c>
      <c r="AC62" t="s">
        <v>58</v>
      </c>
      <c r="AD62">
        <v>3</v>
      </c>
      <c r="AE62" t="str">
        <f t="shared" si="0"/>
        <v>Fully Meets3</v>
      </c>
      <c r="AF62" t="b" cm="1">
        <f t="array" ref="AF62">_xlfn.IFS(AE62="Exceeds4", TRUE, AE62="Fully Meets3", TRUE, AE62="Needs Improvement2", TRUE, AE62="PIP1",  TRUE)</f>
        <v>1</v>
      </c>
      <c r="AG62">
        <v>4.62</v>
      </c>
      <c r="AH62">
        <v>4</v>
      </c>
      <c r="AI62">
        <v>0</v>
      </c>
      <c r="AJ62" s="1">
        <v>43489</v>
      </c>
      <c r="AK62">
        <v>0</v>
      </c>
      <c r="AL62">
        <v>8</v>
      </c>
      <c r="AM62" s="2">
        <f t="shared" si="1"/>
        <v>5477.416666666667</v>
      </c>
      <c r="AN62" s="2">
        <f t="shared" ca="1" si="2"/>
        <v>34.43013698630137</v>
      </c>
    </row>
    <row r="63" spans="1:40" x14ac:dyDescent="0.2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0</v>
      </c>
      <c r="I63">
        <v>85028</v>
      </c>
      <c r="J63">
        <v>0</v>
      </c>
      <c r="K63">
        <v>28</v>
      </c>
      <c r="L63" t="s">
        <v>179</v>
      </c>
      <c r="M63" t="s">
        <v>122</v>
      </c>
      <c r="N63">
        <v>6033</v>
      </c>
      <c r="O63" s="1">
        <v>19011</v>
      </c>
      <c r="P63" t="s">
        <v>61</v>
      </c>
      <c r="Q63" t="s">
        <v>52</v>
      </c>
      <c r="R63" t="s">
        <v>41</v>
      </c>
      <c r="S63" t="s">
        <v>42</v>
      </c>
      <c r="T63" t="s">
        <v>43</v>
      </c>
      <c r="U63" s="1">
        <v>41953</v>
      </c>
      <c r="W63" t="s">
        <v>44</v>
      </c>
      <c r="X63" t="s">
        <v>45</v>
      </c>
      <c r="Y63" t="s">
        <v>55</v>
      </c>
      <c r="Z63" t="s">
        <v>87</v>
      </c>
      <c r="AA63">
        <v>7</v>
      </c>
      <c r="AB63" t="s">
        <v>48</v>
      </c>
      <c r="AC63" t="s">
        <v>58</v>
      </c>
      <c r="AD63">
        <v>3</v>
      </c>
      <c r="AE63" t="str">
        <f t="shared" si="0"/>
        <v>Fully Meets3</v>
      </c>
      <c r="AF63" t="b" cm="1">
        <f t="array" ref="AF63">_xlfn.IFS(AE63="Exceeds4", TRUE, AE63="Fully Meets3", TRUE, AE63="Needs Improvement2", TRUE, AE63="PIP1",  TRUE)</f>
        <v>1</v>
      </c>
      <c r="AG63">
        <v>3.1</v>
      </c>
      <c r="AH63">
        <v>5</v>
      </c>
      <c r="AI63">
        <v>8</v>
      </c>
      <c r="AJ63" s="1">
        <v>43508</v>
      </c>
      <c r="AK63">
        <v>0</v>
      </c>
      <c r="AL63">
        <v>19</v>
      </c>
      <c r="AM63" s="2">
        <f t="shared" si="1"/>
        <v>7085.666666666667</v>
      </c>
      <c r="AN63" s="2">
        <f t="shared" ca="1" si="2"/>
        <v>72.706849315068496</v>
      </c>
    </row>
    <row r="64" spans="1:40" x14ac:dyDescent="0.2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0</v>
      </c>
      <c r="I64">
        <v>57583</v>
      </c>
      <c r="J64">
        <v>0</v>
      </c>
      <c r="K64">
        <v>19</v>
      </c>
      <c r="L64" t="s">
        <v>37</v>
      </c>
      <c r="M64" t="s">
        <v>38</v>
      </c>
      <c r="N64">
        <v>2110</v>
      </c>
      <c r="O64" s="1">
        <v>28799</v>
      </c>
      <c r="P64" t="s">
        <v>61</v>
      </c>
      <c r="Q64" t="s">
        <v>52</v>
      </c>
      <c r="R64" t="s">
        <v>41</v>
      </c>
      <c r="S64" t="s">
        <v>42</v>
      </c>
      <c r="T64" t="s">
        <v>43</v>
      </c>
      <c r="U64" s="1">
        <v>41092</v>
      </c>
      <c r="W64" t="s">
        <v>44</v>
      </c>
      <c r="X64" t="s">
        <v>45</v>
      </c>
      <c r="Y64" t="s">
        <v>46</v>
      </c>
      <c r="Z64" t="s">
        <v>65</v>
      </c>
      <c r="AA64">
        <v>16</v>
      </c>
      <c r="AB64" t="s">
        <v>57</v>
      </c>
      <c r="AC64" t="s">
        <v>58</v>
      </c>
      <c r="AD64">
        <v>3</v>
      </c>
      <c r="AE64" t="str">
        <f t="shared" si="0"/>
        <v>Fully Meets3</v>
      </c>
      <c r="AF64" t="b" cm="1">
        <f t="array" ref="AF64">_xlfn.IFS(AE64="Exceeds4", TRUE, AE64="Fully Meets3", TRUE, AE64="Needs Improvement2", TRUE, AE64="PIP1",  TRUE)</f>
        <v>1</v>
      </c>
      <c r="AG64">
        <v>5</v>
      </c>
      <c r="AH64">
        <v>3</v>
      </c>
      <c r="AI64">
        <v>0</v>
      </c>
      <c r="AJ64" s="1">
        <v>43521</v>
      </c>
      <c r="AK64">
        <v>0</v>
      </c>
      <c r="AL64">
        <v>1</v>
      </c>
      <c r="AM64" s="2">
        <f t="shared" si="1"/>
        <v>4798.583333333333</v>
      </c>
      <c r="AN64" s="2">
        <f t="shared" ca="1" si="2"/>
        <v>45.890410958904113</v>
      </c>
    </row>
    <row r="65" spans="1:40" x14ac:dyDescent="0.2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0</v>
      </c>
      <c r="I65">
        <v>56294</v>
      </c>
      <c r="J65">
        <v>0</v>
      </c>
      <c r="K65">
        <v>20</v>
      </c>
      <c r="L65" t="s">
        <v>60</v>
      </c>
      <c r="M65" t="s">
        <v>38</v>
      </c>
      <c r="N65">
        <v>2458</v>
      </c>
      <c r="O65" s="1">
        <v>29112</v>
      </c>
      <c r="P65" t="s">
        <v>39</v>
      </c>
      <c r="Q65" t="s">
        <v>40</v>
      </c>
      <c r="R65" t="s">
        <v>107</v>
      </c>
      <c r="S65" t="s">
        <v>42</v>
      </c>
      <c r="T65" t="s">
        <v>98</v>
      </c>
      <c r="U65" s="1">
        <v>40854</v>
      </c>
      <c r="W65" t="s">
        <v>44</v>
      </c>
      <c r="X65" t="s">
        <v>45</v>
      </c>
      <c r="Y65" t="s">
        <v>46</v>
      </c>
      <c r="Z65" t="s">
        <v>63</v>
      </c>
      <c r="AA65">
        <v>20</v>
      </c>
      <c r="AB65" t="s">
        <v>48</v>
      </c>
      <c r="AC65" t="s">
        <v>58</v>
      </c>
      <c r="AD65">
        <v>3</v>
      </c>
      <c r="AE65" t="str">
        <f t="shared" si="0"/>
        <v>Fully Meets3</v>
      </c>
      <c r="AF65" t="b" cm="1">
        <f t="array" ref="AF65">_xlfn.IFS(AE65="Exceeds4", TRUE, AE65="Fully Meets3", TRUE, AE65="Needs Improvement2", TRUE, AE65="PIP1",  TRUE)</f>
        <v>1</v>
      </c>
      <c r="AG65">
        <v>3.96</v>
      </c>
      <c r="AH65">
        <v>4</v>
      </c>
      <c r="AI65">
        <v>0</v>
      </c>
      <c r="AJ65" s="1">
        <v>43523</v>
      </c>
      <c r="AK65">
        <v>0</v>
      </c>
      <c r="AL65">
        <v>6</v>
      </c>
      <c r="AM65" s="2">
        <f t="shared" si="1"/>
        <v>4691.166666666667</v>
      </c>
      <c r="AN65" s="2">
        <f t="shared" ca="1" si="2"/>
        <v>45.032876712328765</v>
      </c>
    </row>
    <row r="66" spans="1:40" x14ac:dyDescent="0.2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0</v>
      </c>
      <c r="I66">
        <v>56991</v>
      </c>
      <c r="J66">
        <v>0</v>
      </c>
      <c r="K66">
        <v>19</v>
      </c>
      <c r="L66" t="s">
        <v>37</v>
      </c>
      <c r="M66" t="s">
        <v>38</v>
      </c>
      <c r="N66">
        <v>2138</v>
      </c>
      <c r="O66" s="1">
        <v>32248</v>
      </c>
      <c r="P66" t="s">
        <v>39</v>
      </c>
      <c r="Q66" t="s">
        <v>52</v>
      </c>
      <c r="R66" t="s">
        <v>41</v>
      </c>
      <c r="S66" t="s">
        <v>42</v>
      </c>
      <c r="T66" t="s">
        <v>43</v>
      </c>
      <c r="U66" s="1">
        <v>43290</v>
      </c>
      <c r="W66" t="s">
        <v>44</v>
      </c>
      <c r="X66" t="s">
        <v>45</v>
      </c>
      <c r="Y66" t="s">
        <v>46</v>
      </c>
      <c r="Z66" t="s">
        <v>83</v>
      </c>
      <c r="AA66">
        <v>12</v>
      </c>
      <c r="AB66" t="s">
        <v>57</v>
      </c>
      <c r="AC66" t="s">
        <v>58</v>
      </c>
      <c r="AD66">
        <v>1</v>
      </c>
      <c r="AE66" t="str">
        <f t="shared" si="0"/>
        <v>Fully Meets1</v>
      </c>
      <c r="AF66" t="e" cm="1">
        <f t="array" aca="1" ref="AF66" ca="1">ELSEF(AE66="Exceeds4", TRUE, AE66="Fully Meets3", TRUE, AE66="Needs Improvement2", TRUE, AE66="PIP1",  TRUE)</f>
        <v>#NAME?</v>
      </c>
      <c r="AG66">
        <v>4.3</v>
      </c>
      <c r="AH66">
        <v>4</v>
      </c>
      <c r="AI66">
        <v>3</v>
      </c>
      <c r="AJ66" s="1">
        <v>43496</v>
      </c>
      <c r="AK66">
        <v>2</v>
      </c>
      <c r="AL66">
        <v>2</v>
      </c>
      <c r="AM66" s="2">
        <f t="shared" si="1"/>
        <v>4749.25</v>
      </c>
      <c r="AN66" s="2">
        <f t="shared" ca="1" si="2"/>
        <v>36.441095890410956</v>
      </c>
    </row>
    <row r="67" spans="1:40" x14ac:dyDescent="0.2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0</v>
      </c>
      <c r="I67">
        <v>55722</v>
      </c>
      <c r="J67">
        <v>1</v>
      </c>
      <c r="K67">
        <v>19</v>
      </c>
      <c r="L67" t="s">
        <v>37</v>
      </c>
      <c r="M67" t="s">
        <v>38</v>
      </c>
      <c r="N67">
        <v>1810</v>
      </c>
      <c r="O67" s="1">
        <v>28429</v>
      </c>
      <c r="P67" t="s">
        <v>39</v>
      </c>
      <c r="Q67" t="s">
        <v>52</v>
      </c>
      <c r="R67" t="s">
        <v>41</v>
      </c>
      <c r="S67" t="s">
        <v>42</v>
      </c>
      <c r="T67" t="s">
        <v>43</v>
      </c>
      <c r="U67" s="1">
        <v>40679</v>
      </c>
      <c r="V67" s="1">
        <v>42529</v>
      </c>
      <c r="W67" t="s">
        <v>93</v>
      </c>
      <c r="X67" t="s">
        <v>54</v>
      </c>
      <c r="Y67" t="s">
        <v>46</v>
      </c>
      <c r="Z67" t="s">
        <v>69</v>
      </c>
      <c r="AA67">
        <v>39</v>
      </c>
      <c r="AB67" t="s">
        <v>57</v>
      </c>
      <c r="AC67" t="s">
        <v>58</v>
      </c>
      <c r="AD67">
        <v>3</v>
      </c>
      <c r="AE67" t="str">
        <f t="shared" ref="AE67:AE130" si="3">_xlfn.CONCAT(AC67,AD67)</f>
        <v>Fully Meets3</v>
      </c>
      <c r="AF67" t="b" cm="1">
        <f t="array" ref="AF67">_xlfn.IFS(AE67="Exceeds4", TRUE, AE67="Fully Meets3", TRUE, AE67="Needs Improvement2", TRUE, AE67="PIP1",  TRUE)</f>
        <v>1</v>
      </c>
      <c r="AG67">
        <v>5</v>
      </c>
      <c r="AH67">
        <v>4</v>
      </c>
      <c r="AI67">
        <v>0</v>
      </c>
      <c r="AJ67" s="1">
        <v>42462</v>
      </c>
      <c r="AK67">
        <v>0</v>
      </c>
      <c r="AL67">
        <v>14</v>
      </c>
      <c r="AM67" s="2">
        <f t="shared" ref="AM67:AM130" si="4">I67/12</f>
        <v>4643.5</v>
      </c>
      <c r="AN67" s="2">
        <f t="shared" ref="AN67:AN130" ca="1" si="5">(TODAY()-O67)/365</f>
        <v>46.904109589041099</v>
      </c>
    </row>
    <row r="68" spans="1:40" x14ac:dyDescent="0.2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0</v>
      </c>
      <c r="I68">
        <v>101199</v>
      </c>
      <c r="J68">
        <v>0</v>
      </c>
      <c r="K68">
        <v>24</v>
      </c>
      <c r="L68" t="s">
        <v>74</v>
      </c>
      <c r="M68" t="s">
        <v>38</v>
      </c>
      <c r="N68">
        <v>2176</v>
      </c>
      <c r="O68" s="1">
        <v>29041</v>
      </c>
      <c r="P68" t="s">
        <v>61</v>
      </c>
      <c r="Q68" t="s">
        <v>40</v>
      </c>
      <c r="R68" t="s">
        <v>41</v>
      </c>
      <c r="S68" t="s">
        <v>42</v>
      </c>
      <c r="T68" t="s">
        <v>82</v>
      </c>
      <c r="U68" s="1">
        <v>40917</v>
      </c>
      <c r="W68" t="s">
        <v>44</v>
      </c>
      <c r="X68" t="s">
        <v>45</v>
      </c>
      <c r="Y68" t="s">
        <v>75</v>
      </c>
      <c r="Z68" t="s">
        <v>76</v>
      </c>
      <c r="AA68">
        <v>10</v>
      </c>
      <c r="AB68" t="s">
        <v>117</v>
      </c>
      <c r="AC68" t="s">
        <v>58</v>
      </c>
      <c r="AD68">
        <v>3</v>
      </c>
      <c r="AE68" t="str">
        <f t="shared" si="3"/>
        <v>Fully Meets3</v>
      </c>
      <c r="AF68" t="b" cm="1">
        <f t="array" ref="AF68">_xlfn.IFS(AE68="Exceeds4", TRUE, AE68="Fully Meets3", TRUE, AE68="Needs Improvement2", TRUE, AE68="PIP1",  TRUE)</f>
        <v>1</v>
      </c>
      <c r="AG68">
        <v>3.79</v>
      </c>
      <c r="AH68">
        <v>5</v>
      </c>
      <c r="AI68">
        <v>5</v>
      </c>
      <c r="AJ68" s="1">
        <v>43490</v>
      </c>
      <c r="AK68">
        <v>0</v>
      </c>
      <c r="AL68">
        <v>8</v>
      </c>
      <c r="AM68" s="2">
        <f t="shared" si="4"/>
        <v>8433.25</v>
      </c>
      <c r="AN68" s="2">
        <f t="shared" ca="1" si="5"/>
        <v>45.227397260273975</v>
      </c>
    </row>
    <row r="69" spans="1:40" x14ac:dyDescent="0.2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0</v>
      </c>
      <c r="I69">
        <v>61568</v>
      </c>
      <c r="J69">
        <v>0</v>
      </c>
      <c r="K69">
        <v>3</v>
      </c>
      <c r="L69" t="s">
        <v>139</v>
      </c>
      <c r="M69" t="s">
        <v>190</v>
      </c>
      <c r="N69">
        <v>36006</v>
      </c>
      <c r="O69" s="1">
        <v>27700</v>
      </c>
      <c r="P69" t="s">
        <v>39</v>
      </c>
      <c r="Q69" t="s">
        <v>40</v>
      </c>
      <c r="R69" t="s">
        <v>41</v>
      </c>
      <c r="S69" t="s">
        <v>42</v>
      </c>
      <c r="T69" t="s">
        <v>98</v>
      </c>
      <c r="U69" s="1">
        <v>41911</v>
      </c>
      <c r="W69" t="s">
        <v>44</v>
      </c>
      <c r="X69" t="s">
        <v>45</v>
      </c>
      <c r="Y69" t="s">
        <v>141</v>
      </c>
      <c r="Z69" t="s">
        <v>142</v>
      </c>
      <c r="AA69">
        <v>17</v>
      </c>
      <c r="AB69" t="s">
        <v>57</v>
      </c>
      <c r="AC69" t="s">
        <v>191</v>
      </c>
      <c r="AD69">
        <v>1</v>
      </c>
      <c r="AE69" t="str">
        <f t="shared" si="3"/>
        <v>PIP1</v>
      </c>
      <c r="AF69" t="b" cm="1">
        <f t="array" ref="AF69">_xlfn.IFS(AE69="Exceeds4", TRUE, AE69="Fully Meets3", TRUE, AE69="Needs Improvement2", TRUE, AE69="PIP1",  TRUE)</f>
        <v>1</v>
      </c>
      <c r="AG69">
        <v>1.93</v>
      </c>
      <c r="AH69">
        <v>3</v>
      </c>
      <c r="AI69">
        <v>0</v>
      </c>
      <c r="AJ69" s="1">
        <v>43495</v>
      </c>
      <c r="AK69">
        <v>6</v>
      </c>
      <c r="AL69">
        <v>5</v>
      </c>
      <c r="AM69" s="2">
        <f t="shared" si="4"/>
        <v>5130.666666666667</v>
      </c>
      <c r="AN69" s="2">
        <f t="shared" ca="1" si="5"/>
        <v>48.901369863013699</v>
      </c>
    </row>
    <row r="70" spans="1:40" x14ac:dyDescent="0.2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0</v>
      </c>
      <c r="I70">
        <v>58275</v>
      </c>
      <c r="J70">
        <v>1</v>
      </c>
      <c r="K70">
        <v>20</v>
      </c>
      <c r="L70" t="s">
        <v>60</v>
      </c>
      <c r="M70" t="s">
        <v>38</v>
      </c>
      <c r="N70">
        <v>2343</v>
      </c>
      <c r="O70" s="1">
        <v>18684</v>
      </c>
      <c r="P70" t="s">
        <v>61</v>
      </c>
      <c r="Q70" t="s">
        <v>137</v>
      </c>
      <c r="R70" t="s">
        <v>41</v>
      </c>
      <c r="S70" t="s">
        <v>42</v>
      </c>
      <c r="T70" t="s">
        <v>82</v>
      </c>
      <c r="U70" s="1">
        <v>40637</v>
      </c>
      <c r="V70" s="1">
        <v>42312</v>
      </c>
      <c r="W70" t="s">
        <v>193</v>
      </c>
      <c r="X70" t="s">
        <v>54</v>
      </c>
      <c r="Y70" t="s">
        <v>46</v>
      </c>
      <c r="Z70" t="s">
        <v>99</v>
      </c>
      <c r="AA70">
        <v>18</v>
      </c>
      <c r="AB70" t="s">
        <v>70</v>
      </c>
      <c r="AC70" t="s">
        <v>58</v>
      </c>
      <c r="AD70">
        <v>3</v>
      </c>
      <c r="AE70" t="str">
        <f t="shared" si="3"/>
        <v>Fully Meets3</v>
      </c>
      <c r="AF70" t="b" cm="1">
        <f t="array" ref="AF70">_xlfn.IFS(AE70="Exceeds4", TRUE, AE70="Fully Meets3", TRUE, AE70="Needs Improvement2", TRUE, AE70="PIP1",  TRUE)</f>
        <v>1</v>
      </c>
      <c r="AG70">
        <v>4.62</v>
      </c>
      <c r="AH70">
        <v>5</v>
      </c>
      <c r="AI70">
        <v>0</v>
      </c>
      <c r="AJ70" s="1">
        <v>42130</v>
      </c>
      <c r="AK70">
        <v>0</v>
      </c>
      <c r="AL70">
        <v>1</v>
      </c>
      <c r="AM70" s="2">
        <f t="shared" si="4"/>
        <v>4856.25</v>
      </c>
      <c r="AN70" s="2">
        <f t="shared" ca="1" si="5"/>
        <v>73.602739726027394</v>
      </c>
    </row>
    <row r="71" spans="1:40" x14ac:dyDescent="0.2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0</v>
      </c>
      <c r="I71">
        <v>53189</v>
      </c>
      <c r="J71">
        <v>0</v>
      </c>
      <c r="K71">
        <v>19</v>
      </c>
      <c r="L71" t="s">
        <v>37</v>
      </c>
      <c r="M71" t="s">
        <v>38</v>
      </c>
      <c r="N71">
        <v>2061</v>
      </c>
      <c r="O71" s="1">
        <v>24581</v>
      </c>
      <c r="P71" t="s">
        <v>39</v>
      </c>
      <c r="Q71" t="s">
        <v>52</v>
      </c>
      <c r="R71" t="s">
        <v>41</v>
      </c>
      <c r="S71" t="s">
        <v>42</v>
      </c>
      <c r="T71" t="s">
        <v>43</v>
      </c>
      <c r="U71" s="1">
        <v>41827</v>
      </c>
      <c r="W71" t="s">
        <v>44</v>
      </c>
      <c r="X71" t="s">
        <v>45</v>
      </c>
      <c r="Y71" t="s">
        <v>46</v>
      </c>
      <c r="Z71" t="s">
        <v>72</v>
      </c>
      <c r="AA71">
        <v>11</v>
      </c>
      <c r="AB71" t="s">
        <v>57</v>
      </c>
      <c r="AC71" t="s">
        <v>191</v>
      </c>
      <c r="AD71">
        <v>1</v>
      </c>
      <c r="AE71" t="str">
        <f t="shared" si="3"/>
        <v>PIP1</v>
      </c>
      <c r="AF71" t="b" cm="1">
        <f t="array" ref="AF71">_xlfn.IFS(AE71="Exceeds4", TRUE, AE71="Fully Meets3", TRUE, AE71="Needs Improvement2", TRUE, AE71="PIP1",  TRUE)</f>
        <v>1</v>
      </c>
      <c r="AG71">
        <v>1.1200000000000001</v>
      </c>
      <c r="AH71">
        <v>2</v>
      </c>
      <c r="AI71">
        <v>0</v>
      </c>
      <c r="AJ71" s="1">
        <v>43496</v>
      </c>
      <c r="AK71">
        <v>4</v>
      </c>
      <c r="AL71">
        <v>9</v>
      </c>
      <c r="AM71" s="2">
        <f t="shared" si="4"/>
        <v>4432.416666666667</v>
      </c>
      <c r="AN71" s="2">
        <f t="shared" ca="1" si="5"/>
        <v>57.446575342465756</v>
      </c>
    </row>
    <row r="72" spans="1:40" x14ac:dyDescent="0.2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0</v>
      </c>
      <c r="I72">
        <v>96820</v>
      </c>
      <c r="J72">
        <v>0</v>
      </c>
      <c r="K72">
        <v>4</v>
      </c>
      <c r="L72" t="s">
        <v>196</v>
      </c>
      <c r="M72" t="s">
        <v>38</v>
      </c>
      <c r="N72">
        <v>2045</v>
      </c>
      <c r="O72" s="1">
        <v>30563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s="1">
        <v>42781</v>
      </c>
      <c r="W72" t="s">
        <v>44</v>
      </c>
      <c r="X72" t="s">
        <v>45</v>
      </c>
      <c r="Y72" t="s">
        <v>55</v>
      </c>
      <c r="Z72" t="s">
        <v>197</v>
      </c>
      <c r="AA72">
        <v>13</v>
      </c>
      <c r="AB72" t="s">
        <v>57</v>
      </c>
      <c r="AC72" t="s">
        <v>58</v>
      </c>
      <c r="AD72">
        <v>3</v>
      </c>
      <c r="AE72" t="str">
        <f t="shared" si="3"/>
        <v>Fully Meets3</v>
      </c>
      <c r="AF72" t="b" cm="1">
        <f t="array" ref="AF72">_xlfn.IFS(AE72="Exceeds4", TRUE, AE72="Fully Meets3", TRUE, AE72="Needs Improvement2", TRUE, AE72="PIP1",  TRUE)</f>
        <v>1</v>
      </c>
      <c r="AG72">
        <v>3.01</v>
      </c>
      <c r="AH72">
        <v>5</v>
      </c>
      <c r="AI72">
        <v>7</v>
      </c>
      <c r="AJ72" s="1">
        <v>43488</v>
      </c>
      <c r="AK72">
        <v>0</v>
      </c>
      <c r="AL72">
        <v>15</v>
      </c>
      <c r="AM72" s="2">
        <f t="shared" si="4"/>
        <v>8068.333333333333</v>
      </c>
      <c r="AN72" s="2">
        <f t="shared" ca="1" si="5"/>
        <v>41.057534246575344</v>
      </c>
    </row>
    <row r="73" spans="1:40" x14ac:dyDescent="0.2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0</v>
      </c>
      <c r="I73">
        <v>51259</v>
      </c>
      <c r="J73">
        <v>0</v>
      </c>
      <c r="K73">
        <v>19</v>
      </c>
      <c r="L73" t="s">
        <v>37</v>
      </c>
      <c r="M73" t="s">
        <v>38</v>
      </c>
      <c r="N73">
        <v>2180</v>
      </c>
      <c r="O73" s="1">
        <v>30270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s="1">
        <v>41771</v>
      </c>
      <c r="W73" t="s">
        <v>44</v>
      </c>
      <c r="X73" t="s">
        <v>45</v>
      </c>
      <c r="Y73" t="s">
        <v>46</v>
      </c>
      <c r="Z73" t="s">
        <v>79</v>
      </c>
      <c r="AA73">
        <v>19</v>
      </c>
      <c r="AB73" t="s">
        <v>57</v>
      </c>
      <c r="AC73" t="s">
        <v>58</v>
      </c>
      <c r="AD73">
        <v>3</v>
      </c>
      <c r="AE73" t="str">
        <f t="shared" si="3"/>
        <v>Fully Meets3</v>
      </c>
      <c r="AF73" t="b" cm="1">
        <f t="array" ref="AF73">_xlfn.IFS(AE73="Exceeds4", TRUE, AE73="Fully Meets3", TRUE, AE73="Needs Improvement2", TRUE, AE73="PIP1",  TRUE)</f>
        <v>1</v>
      </c>
      <c r="AG73">
        <v>4.3</v>
      </c>
      <c r="AH73">
        <v>4</v>
      </c>
      <c r="AI73">
        <v>0</v>
      </c>
      <c r="AJ73" s="1">
        <v>43515</v>
      </c>
      <c r="AK73">
        <v>0</v>
      </c>
      <c r="AL73">
        <v>1</v>
      </c>
      <c r="AM73" s="2">
        <f t="shared" si="4"/>
        <v>4271.583333333333</v>
      </c>
      <c r="AN73" s="2">
        <f t="shared" ca="1" si="5"/>
        <v>41.860273972602741</v>
      </c>
    </row>
    <row r="74" spans="1:40" x14ac:dyDescent="0.2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0</v>
      </c>
      <c r="I74">
        <v>59231</v>
      </c>
      <c r="J74">
        <v>0</v>
      </c>
      <c r="K74">
        <v>3</v>
      </c>
      <c r="L74" t="s">
        <v>139</v>
      </c>
      <c r="M74" t="s">
        <v>200</v>
      </c>
      <c r="N74">
        <v>98052</v>
      </c>
      <c r="O74" s="1">
        <v>31911</v>
      </c>
      <c r="P74" t="s">
        <v>61</v>
      </c>
      <c r="Q74" t="s">
        <v>40</v>
      </c>
      <c r="R74" t="s">
        <v>41</v>
      </c>
      <c r="S74" t="s">
        <v>89</v>
      </c>
      <c r="T74" t="s">
        <v>43</v>
      </c>
      <c r="U74" s="1">
        <v>40959</v>
      </c>
      <c r="W74" t="s">
        <v>44</v>
      </c>
      <c r="X74" t="s">
        <v>45</v>
      </c>
      <c r="Y74" t="s">
        <v>141</v>
      </c>
      <c r="Z74" t="s">
        <v>142</v>
      </c>
      <c r="AA74">
        <v>17</v>
      </c>
      <c r="AB74" t="s">
        <v>201</v>
      </c>
      <c r="AC74" t="s">
        <v>191</v>
      </c>
      <c r="AD74">
        <v>1</v>
      </c>
      <c r="AE74" t="str">
        <f t="shared" si="3"/>
        <v>PIP1</v>
      </c>
      <c r="AF74" t="b" cm="1">
        <f t="array" ref="AF74">_xlfn.IFS(AE74="Exceeds4", TRUE, AE74="Fully Meets3", TRUE, AE74="Needs Improvement2", TRUE, AE74="PIP1",  TRUE)</f>
        <v>1</v>
      </c>
      <c r="AG74">
        <v>2.2999999999999998</v>
      </c>
      <c r="AH74">
        <v>1</v>
      </c>
      <c r="AI74">
        <v>0</v>
      </c>
      <c r="AJ74" s="1">
        <v>43494</v>
      </c>
      <c r="AK74">
        <v>2</v>
      </c>
      <c r="AL74">
        <v>17</v>
      </c>
      <c r="AM74" s="2">
        <f t="shared" si="4"/>
        <v>4935.916666666667</v>
      </c>
      <c r="AN74" s="2">
        <f t="shared" ca="1" si="5"/>
        <v>37.364383561643834</v>
      </c>
    </row>
    <row r="75" spans="1:40" x14ac:dyDescent="0.2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0</v>
      </c>
      <c r="I75">
        <v>61584</v>
      </c>
      <c r="J75">
        <v>0</v>
      </c>
      <c r="K75">
        <v>19</v>
      </c>
      <c r="L75" t="s">
        <v>37</v>
      </c>
      <c r="M75" t="s">
        <v>38</v>
      </c>
      <c r="N75">
        <v>2351</v>
      </c>
      <c r="O75" s="1">
        <v>28826</v>
      </c>
      <c r="P75" t="s">
        <v>61</v>
      </c>
      <c r="Q75" t="s">
        <v>52</v>
      </c>
      <c r="R75" t="s">
        <v>41</v>
      </c>
      <c r="S75" t="s">
        <v>42</v>
      </c>
      <c r="T75" t="s">
        <v>82</v>
      </c>
      <c r="U75" s="1">
        <v>41281</v>
      </c>
      <c r="W75" t="s">
        <v>44</v>
      </c>
      <c r="X75" t="s">
        <v>45</v>
      </c>
      <c r="Y75" t="s">
        <v>46</v>
      </c>
      <c r="Z75" t="s">
        <v>83</v>
      </c>
      <c r="AA75">
        <v>12</v>
      </c>
      <c r="AB75" t="s">
        <v>57</v>
      </c>
      <c r="AC75" t="s">
        <v>118</v>
      </c>
      <c r="AD75">
        <v>2</v>
      </c>
      <c r="AE75" t="str">
        <f t="shared" si="3"/>
        <v>Needs Improvement2</v>
      </c>
      <c r="AF75" t="b" cm="1">
        <f t="array" ref="AF75">_xlfn.IFS(AE75="Exceeds4", TRUE, AE75="Fully Meets3", TRUE, AE75="Needs Improvement2", TRUE, AE75="PIP1",  TRUE)</f>
        <v>1</v>
      </c>
      <c r="AG75">
        <v>3.88</v>
      </c>
      <c r="AH75">
        <v>4</v>
      </c>
      <c r="AI75">
        <v>0</v>
      </c>
      <c r="AJ75" s="1">
        <v>43483</v>
      </c>
      <c r="AK75">
        <v>0</v>
      </c>
      <c r="AL75">
        <v>6</v>
      </c>
      <c r="AM75" s="2">
        <f t="shared" si="4"/>
        <v>5132</v>
      </c>
      <c r="AN75" s="2">
        <f t="shared" ca="1" si="5"/>
        <v>45.816438356164383</v>
      </c>
    </row>
    <row r="76" spans="1:40" x14ac:dyDescent="0.2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0</v>
      </c>
      <c r="I76">
        <v>46335</v>
      </c>
      <c r="J76">
        <v>0</v>
      </c>
      <c r="K76">
        <v>19</v>
      </c>
      <c r="L76" t="s">
        <v>37</v>
      </c>
      <c r="M76" t="s">
        <v>38</v>
      </c>
      <c r="N76">
        <v>2125</v>
      </c>
      <c r="O76" s="1">
        <v>31692</v>
      </c>
      <c r="P76" t="s">
        <v>61</v>
      </c>
      <c r="Q76" t="s">
        <v>40</v>
      </c>
      <c r="R76" t="s">
        <v>41</v>
      </c>
      <c r="S76" t="s">
        <v>89</v>
      </c>
      <c r="T76" t="s">
        <v>43</v>
      </c>
      <c r="U76" s="1">
        <v>41001</v>
      </c>
      <c r="W76" t="s">
        <v>44</v>
      </c>
      <c r="X76" t="s">
        <v>45</v>
      </c>
      <c r="Y76" t="s">
        <v>46</v>
      </c>
      <c r="Z76" t="s">
        <v>91</v>
      </c>
      <c r="AA76">
        <v>14</v>
      </c>
      <c r="AB76" t="s">
        <v>117</v>
      </c>
      <c r="AC76" t="s">
        <v>58</v>
      </c>
      <c r="AD76">
        <v>3</v>
      </c>
      <c r="AE76" t="str">
        <f t="shared" si="3"/>
        <v>Fully Meets3</v>
      </c>
      <c r="AF76" t="b" cm="1">
        <f t="array" ref="AF76">_xlfn.IFS(AE76="Exceeds4", TRUE, AE76="Fully Meets3", TRUE, AE76="Needs Improvement2", TRUE, AE76="PIP1",  TRUE)</f>
        <v>1</v>
      </c>
      <c r="AG76">
        <v>3.4</v>
      </c>
      <c r="AH76">
        <v>5</v>
      </c>
      <c r="AI76">
        <v>0</v>
      </c>
      <c r="AJ76" s="1">
        <v>43515</v>
      </c>
      <c r="AK76">
        <v>0</v>
      </c>
      <c r="AL76">
        <v>15</v>
      </c>
      <c r="AM76" s="2">
        <f t="shared" si="4"/>
        <v>3861.25</v>
      </c>
      <c r="AN76" s="2">
        <f t="shared" ca="1" si="5"/>
        <v>37.964383561643835</v>
      </c>
    </row>
    <row r="77" spans="1:40" x14ac:dyDescent="0.2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0</v>
      </c>
      <c r="I77">
        <v>70621</v>
      </c>
      <c r="J77">
        <v>0</v>
      </c>
      <c r="K77">
        <v>14</v>
      </c>
      <c r="L77" t="s">
        <v>86</v>
      </c>
      <c r="M77" t="s">
        <v>38</v>
      </c>
      <c r="N77">
        <v>2119</v>
      </c>
      <c r="O77" s="1">
        <v>32342</v>
      </c>
      <c r="P77" t="s">
        <v>61</v>
      </c>
      <c r="Q77" t="s">
        <v>52</v>
      </c>
      <c r="R77" t="s">
        <v>41</v>
      </c>
      <c r="S77" t="s">
        <v>42</v>
      </c>
      <c r="T77" t="s">
        <v>43</v>
      </c>
      <c r="U77" s="1">
        <v>42009</v>
      </c>
      <c r="W77" t="s">
        <v>44</v>
      </c>
      <c r="X77" t="s">
        <v>45</v>
      </c>
      <c r="Y77" t="s">
        <v>55</v>
      </c>
      <c r="Z77" t="s">
        <v>87</v>
      </c>
      <c r="AA77">
        <v>7</v>
      </c>
      <c r="AB77" t="s">
        <v>80</v>
      </c>
      <c r="AC77" t="s">
        <v>58</v>
      </c>
      <c r="AD77">
        <v>3</v>
      </c>
      <c r="AE77" t="str">
        <f t="shared" si="3"/>
        <v>Fully Meets3</v>
      </c>
      <c r="AF77" t="b" cm="1">
        <f t="array" ref="AF77">_xlfn.IFS(AE77="Exceeds4", TRUE, AE77="Fully Meets3", TRUE, AE77="Needs Improvement2", TRUE, AE77="PIP1",  TRUE)</f>
        <v>1</v>
      </c>
      <c r="AG77">
        <v>4.1100000000000003</v>
      </c>
      <c r="AH77">
        <v>4</v>
      </c>
      <c r="AI77">
        <v>6</v>
      </c>
      <c r="AJ77" s="1">
        <v>43521</v>
      </c>
      <c r="AK77">
        <v>0</v>
      </c>
      <c r="AL77">
        <v>16</v>
      </c>
      <c r="AM77" s="2">
        <f t="shared" si="4"/>
        <v>5885.083333333333</v>
      </c>
      <c r="AN77" s="2">
        <f t="shared" ca="1" si="5"/>
        <v>36.183561643835617</v>
      </c>
    </row>
    <row r="78" spans="1:40" x14ac:dyDescent="0.2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0</v>
      </c>
      <c r="I78">
        <v>138888</v>
      </c>
      <c r="J78">
        <v>0</v>
      </c>
      <c r="K78">
        <v>13</v>
      </c>
      <c r="L78" t="s">
        <v>206</v>
      </c>
      <c r="M78" t="s">
        <v>38</v>
      </c>
      <c r="N78">
        <v>1886</v>
      </c>
      <c r="O78" s="1">
        <v>25758</v>
      </c>
      <c r="P78" t="s">
        <v>39</v>
      </c>
      <c r="Q78" t="s">
        <v>40</v>
      </c>
      <c r="R78" t="s">
        <v>41</v>
      </c>
      <c r="S78" t="s">
        <v>42</v>
      </c>
      <c r="T78" t="s">
        <v>82</v>
      </c>
      <c r="U78" s="1">
        <v>41644</v>
      </c>
      <c r="W78" t="s">
        <v>44</v>
      </c>
      <c r="X78" t="s">
        <v>45</v>
      </c>
      <c r="Y78" t="s">
        <v>55</v>
      </c>
      <c r="Z78" t="s">
        <v>147</v>
      </c>
      <c r="AA78">
        <v>5</v>
      </c>
      <c r="AB78" t="s">
        <v>57</v>
      </c>
      <c r="AC78" t="s">
        <v>49</v>
      </c>
      <c r="AD78">
        <v>4</v>
      </c>
      <c r="AE78" t="str">
        <f t="shared" si="3"/>
        <v>Exceeds4</v>
      </c>
      <c r="AF78" t="b" cm="1">
        <f t="array" ref="AF78">_xlfn.IFS(AE78="Exceeds4", TRUE, AE78="Fully Meets3", TRUE, AE78="Needs Improvement2", TRUE, AE78="PIP1",  TRUE)</f>
        <v>1</v>
      </c>
      <c r="AG78">
        <v>4.3</v>
      </c>
      <c r="AH78">
        <v>5</v>
      </c>
      <c r="AI78">
        <v>5</v>
      </c>
      <c r="AJ78" s="1">
        <v>43469</v>
      </c>
      <c r="AK78">
        <v>0</v>
      </c>
      <c r="AL78">
        <v>4</v>
      </c>
      <c r="AM78" s="2">
        <f t="shared" si="4"/>
        <v>11574</v>
      </c>
      <c r="AN78" s="2">
        <f t="shared" ca="1" si="5"/>
        <v>54.221917808219175</v>
      </c>
    </row>
    <row r="79" spans="1:40" x14ac:dyDescent="0.2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0</v>
      </c>
      <c r="I79">
        <v>74241</v>
      </c>
      <c r="J79">
        <v>0</v>
      </c>
      <c r="K79">
        <v>3</v>
      </c>
      <c r="L79" t="s">
        <v>139</v>
      </c>
      <c r="M79" t="s">
        <v>208</v>
      </c>
      <c r="N79">
        <v>90007</v>
      </c>
      <c r="O79" s="1">
        <v>32455</v>
      </c>
      <c r="P79" t="s">
        <v>61</v>
      </c>
      <c r="Q79" t="s">
        <v>40</v>
      </c>
      <c r="R79" t="s">
        <v>41</v>
      </c>
      <c r="S79" t="s">
        <v>42</v>
      </c>
      <c r="T79" t="s">
        <v>43</v>
      </c>
      <c r="U79" s="1">
        <v>40553</v>
      </c>
      <c r="W79" t="s">
        <v>44</v>
      </c>
      <c r="X79" t="s">
        <v>45</v>
      </c>
      <c r="Y79" t="s">
        <v>141</v>
      </c>
      <c r="Z79" t="s">
        <v>160</v>
      </c>
      <c r="AA79">
        <v>21</v>
      </c>
      <c r="AB79" t="s">
        <v>57</v>
      </c>
      <c r="AC79" t="s">
        <v>49</v>
      </c>
      <c r="AD79">
        <v>4</v>
      </c>
      <c r="AE79" t="str">
        <f t="shared" si="3"/>
        <v>Exceeds4</v>
      </c>
      <c r="AF79" t="b" cm="1">
        <f t="array" ref="AF79">_xlfn.IFS(AE79="Exceeds4", TRUE, AE79="Fully Meets3", TRUE, AE79="Needs Improvement2", TRUE, AE79="PIP1",  TRUE)</f>
        <v>1</v>
      </c>
      <c r="AG79">
        <v>4.7699999999999996</v>
      </c>
      <c r="AH79">
        <v>5</v>
      </c>
      <c r="AI79">
        <v>0</v>
      </c>
      <c r="AJ79" s="1">
        <v>43492</v>
      </c>
      <c r="AK79">
        <v>0</v>
      </c>
      <c r="AL79">
        <v>14</v>
      </c>
      <c r="AM79" s="2">
        <f t="shared" si="4"/>
        <v>6186.75</v>
      </c>
      <c r="AN79" s="2">
        <f t="shared" ca="1" si="5"/>
        <v>35.873972602739727</v>
      </c>
    </row>
    <row r="80" spans="1:40" x14ac:dyDescent="0.2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0</v>
      </c>
      <c r="I80">
        <v>75188</v>
      </c>
      <c r="J80">
        <v>0</v>
      </c>
      <c r="K80">
        <v>18</v>
      </c>
      <c r="L80" t="s">
        <v>129</v>
      </c>
      <c r="M80" t="s">
        <v>38</v>
      </c>
      <c r="N80">
        <v>1731</v>
      </c>
      <c r="O80" s="1">
        <v>26996</v>
      </c>
      <c r="P80" t="s">
        <v>61</v>
      </c>
      <c r="Q80" t="s">
        <v>40</v>
      </c>
      <c r="R80" t="s">
        <v>41</v>
      </c>
      <c r="S80" t="s">
        <v>42</v>
      </c>
      <c r="T80" t="s">
        <v>43</v>
      </c>
      <c r="U80" s="1">
        <v>41900</v>
      </c>
      <c r="W80" t="s">
        <v>44</v>
      </c>
      <c r="X80" t="s">
        <v>45</v>
      </c>
      <c r="Y80" t="s">
        <v>46</v>
      </c>
      <c r="Z80" t="s">
        <v>131</v>
      </c>
      <c r="AA80">
        <v>2</v>
      </c>
      <c r="AB80" t="s">
        <v>70</v>
      </c>
      <c r="AC80" t="s">
        <v>58</v>
      </c>
      <c r="AD80">
        <v>3</v>
      </c>
      <c r="AE80" t="str">
        <f t="shared" si="3"/>
        <v>Fully Meets3</v>
      </c>
      <c r="AF80" t="b" cm="1">
        <f t="array" ref="AF80">_xlfn.IFS(AE80="Exceeds4", TRUE, AE80="Fully Meets3", TRUE, AE80="Needs Improvement2", TRUE, AE80="PIP1",  TRUE)</f>
        <v>1</v>
      </c>
      <c r="AG80">
        <v>4.5199999999999996</v>
      </c>
      <c r="AH80">
        <v>4</v>
      </c>
      <c r="AI80">
        <v>0</v>
      </c>
      <c r="AJ80" s="1">
        <v>43480</v>
      </c>
      <c r="AK80">
        <v>0</v>
      </c>
      <c r="AL80">
        <v>4</v>
      </c>
      <c r="AM80" s="2">
        <f t="shared" si="4"/>
        <v>6265.666666666667</v>
      </c>
      <c r="AN80" s="2">
        <f t="shared" ca="1" si="5"/>
        <v>50.830136986301369</v>
      </c>
    </row>
    <row r="81" spans="1:40" x14ac:dyDescent="0.2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0</v>
      </c>
      <c r="I81">
        <v>62514</v>
      </c>
      <c r="J81">
        <v>0</v>
      </c>
      <c r="K81">
        <v>19</v>
      </c>
      <c r="L81" t="s">
        <v>37</v>
      </c>
      <c r="M81" t="s">
        <v>38</v>
      </c>
      <c r="N81">
        <v>1749</v>
      </c>
      <c r="O81" s="1">
        <v>26930</v>
      </c>
      <c r="P81" t="s">
        <v>61</v>
      </c>
      <c r="Q81" t="s">
        <v>52</v>
      </c>
      <c r="R81" t="s">
        <v>41</v>
      </c>
      <c r="S81" t="s">
        <v>42</v>
      </c>
      <c r="T81" t="s">
        <v>43</v>
      </c>
      <c r="U81" s="1">
        <v>40294</v>
      </c>
      <c r="W81" t="s">
        <v>44</v>
      </c>
      <c r="X81" t="s">
        <v>45</v>
      </c>
      <c r="Y81" t="s">
        <v>46</v>
      </c>
      <c r="Z81" t="s">
        <v>79</v>
      </c>
      <c r="AA81">
        <v>19</v>
      </c>
      <c r="AB81" t="s">
        <v>70</v>
      </c>
      <c r="AC81" t="s">
        <v>58</v>
      </c>
      <c r="AD81">
        <v>3</v>
      </c>
      <c r="AE81" t="str">
        <f t="shared" si="3"/>
        <v>Fully Meets3</v>
      </c>
      <c r="AF81" t="b" cm="1">
        <f t="array" ref="AF81">_xlfn.IFS(AE81="Exceeds4", TRUE, AE81="Fully Meets3", TRUE, AE81="Needs Improvement2", TRUE, AE81="PIP1",  TRUE)</f>
        <v>1</v>
      </c>
      <c r="AG81">
        <v>2.9</v>
      </c>
      <c r="AH81">
        <v>3</v>
      </c>
      <c r="AI81">
        <v>0</v>
      </c>
      <c r="AJ81" s="1">
        <v>43486</v>
      </c>
      <c r="AK81">
        <v>0</v>
      </c>
      <c r="AL81">
        <v>6</v>
      </c>
      <c r="AM81" s="2">
        <f t="shared" si="4"/>
        <v>5209.5</v>
      </c>
      <c r="AN81" s="2">
        <f t="shared" ca="1" si="5"/>
        <v>51.010958904109586</v>
      </c>
    </row>
    <row r="82" spans="1:40" x14ac:dyDescent="0.2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0</v>
      </c>
      <c r="I82">
        <v>60070</v>
      </c>
      <c r="J82">
        <v>1</v>
      </c>
      <c r="K82">
        <v>19</v>
      </c>
      <c r="L82" t="s">
        <v>37</v>
      </c>
      <c r="M82" t="s">
        <v>38</v>
      </c>
      <c r="N82">
        <v>2343</v>
      </c>
      <c r="O82" s="1">
        <v>33486</v>
      </c>
      <c r="P82" t="s">
        <v>61</v>
      </c>
      <c r="Q82" t="s">
        <v>52</v>
      </c>
      <c r="R82" t="s">
        <v>41</v>
      </c>
      <c r="S82" t="s">
        <v>42</v>
      </c>
      <c r="T82" t="s">
        <v>43</v>
      </c>
      <c r="U82" s="1">
        <v>40637</v>
      </c>
      <c r="V82" s="1">
        <v>42892</v>
      </c>
      <c r="W82" t="s">
        <v>212</v>
      </c>
      <c r="X82" t="s">
        <v>54</v>
      </c>
      <c r="Y82" t="s">
        <v>46</v>
      </c>
      <c r="Z82" t="s">
        <v>63</v>
      </c>
      <c r="AA82">
        <v>20</v>
      </c>
      <c r="AB82" t="s">
        <v>70</v>
      </c>
      <c r="AC82" t="s">
        <v>58</v>
      </c>
      <c r="AD82">
        <v>3</v>
      </c>
      <c r="AE82" t="str">
        <f t="shared" si="3"/>
        <v>Fully Meets3</v>
      </c>
      <c r="AF82" t="b" cm="1">
        <f t="array" ref="AF82">_xlfn.IFS(AE82="Exceeds4", TRUE, AE82="Fully Meets3", TRUE, AE82="Needs Improvement2", TRUE, AE82="PIP1",  TRUE)</f>
        <v>1</v>
      </c>
      <c r="AG82">
        <v>5</v>
      </c>
      <c r="AH82">
        <v>3</v>
      </c>
      <c r="AI82">
        <v>0</v>
      </c>
      <c r="AJ82" s="1">
        <v>42834</v>
      </c>
      <c r="AK82">
        <v>0</v>
      </c>
      <c r="AL82">
        <v>7</v>
      </c>
      <c r="AM82" s="2">
        <f t="shared" si="4"/>
        <v>5005.833333333333</v>
      </c>
      <c r="AN82" s="2">
        <f t="shared" ca="1" si="5"/>
        <v>33.049315068493151</v>
      </c>
    </row>
    <row r="83" spans="1:40" x14ac:dyDescent="0.2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0</v>
      </c>
      <c r="I83">
        <v>48888</v>
      </c>
      <c r="J83">
        <v>0</v>
      </c>
      <c r="K83">
        <v>19</v>
      </c>
      <c r="L83" t="s">
        <v>37</v>
      </c>
      <c r="M83" t="s">
        <v>38</v>
      </c>
      <c r="N83">
        <v>2026</v>
      </c>
      <c r="O83" s="1">
        <v>27180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U83" s="1">
        <v>41953</v>
      </c>
      <c r="W83" t="s">
        <v>44</v>
      </c>
      <c r="X83" t="s">
        <v>45</v>
      </c>
      <c r="Y83" t="s">
        <v>46</v>
      </c>
      <c r="Z83" t="s">
        <v>99</v>
      </c>
      <c r="AA83">
        <v>18</v>
      </c>
      <c r="AB83" t="s">
        <v>48</v>
      </c>
      <c r="AC83" t="s">
        <v>58</v>
      </c>
      <c r="AD83">
        <v>3</v>
      </c>
      <c r="AE83" t="str">
        <f t="shared" si="3"/>
        <v>Fully Meets3</v>
      </c>
      <c r="AF83" t="b" cm="1">
        <f t="array" ref="AF83">_xlfn.IFS(AE83="Exceeds4", TRUE, AE83="Fully Meets3", TRUE, AE83="Needs Improvement2", TRUE, AE83="PIP1",  TRUE)</f>
        <v>1</v>
      </c>
      <c r="AG83">
        <v>4.7</v>
      </c>
      <c r="AH83">
        <v>5</v>
      </c>
      <c r="AI83">
        <v>0</v>
      </c>
      <c r="AJ83" s="1">
        <v>43509</v>
      </c>
      <c r="AK83">
        <v>0</v>
      </c>
      <c r="AL83">
        <v>8</v>
      </c>
      <c r="AM83" s="2">
        <f t="shared" si="4"/>
        <v>4074</v>
      </c>
      <c r="AN83" s="2">
        <f t="shared" ca="1" si="5"/>
        <v>50.326027397260276</v>
      </c>
    </row>
    <row r="84" spans="1:40" x14ac:dyDescent="0.2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0</v>
      </c>
      <c r="I84">
        <v>54285</v>
      </c>
      <c r="J84">
        <v>0</v>
      </c>
      <c r="K84">
        <v>19</v>
      </c>
      <c r="L84" t="s">
        <v>37</v>
      </c>
      <c r="M84" t="s">
        <v>38</v>
      </c>
      <c r="N84">
        <v>2045</v>
      </c>
      <c r="O84" s="1">
        <v>28727</v>
      </c>
      <c r="P84" t="s">
        <v>39</v>
      </c>
      <c r="Q84" t="s">
        <v>52</v>
      </c>
      <c r="R84" t="s">
        <v>41</v>
      </c>
      <c r="S84" t="s">
        <v>42</v>
      </c>
      <c r="T84" t="s">
        <v>43</v>
      </c>
      <c r="U84" s="1">
        <v>41729</v>
      </c>
      <c r="W84" t="s">
        <v>44</v>
      </c>
      <c r="X84" t="s">
        <v>45</v>
      </c>
      <c r="Y84" t="s">
        <v>46</v>
      </c>
      <c r="Z84" t="s">
        <v>99</v>
      </c>
      <c r="AA84">
        <v>18</v>
      </c>
      <c r="AB84" t="s">
        <v>80</v>
      </c>
      <c r="AC84" t="s">
        <v>58</v>
      </c>
      <c r="AD84">
        <v>3</v>
      </c>
      <c r="AE84" t="str">
        <f t="shared" si="3"/>
        <v>Fully Meets3</v>
      </c>
      <c r="AF84" t="b" cm="1">
        <f t="array" ref="AF84">_xlfn.IFS(AE84="Exceeds4", TRUE, AE84="Fully Meets3", TRUE, AE84="Needs Improvement2", TRUE, AE84="PIP1",  TRUE)</f>
        <v>1</v>
      </c>
      <c r="AG84">
        <v>4.2</v>
      </c>
      <c r="AH84">
        <v>3</v>
      </c>
      <c r="AI84">
        <v>0</v>
      </c>
      <c r="AJ84" s="1">
        <v>43476</v>
      </c>
      <c r="AK84">
        <v>0</v>
      </c>
      <c r="AL84">
        <v>3</v>
      </c>
      <c r="AM84" s="2">
        <f t="shared" si="4"/>
        <v>4523.75</v>
      </c>
      <c r="AN84" s="2">
        <f t="shared" ca="1" si="5"/>
        <v>46.087671232876716</v>
      </c>
    </row>
    <row r="85" spans="1:40" x14ac:dyDescent="0.2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0</v>
      </c>
      <c r="I85">
        <v>56847</v>
      </c>
      <c r="J85">
        <v>0</v>
      </c>
      <c r="K85">
        <v>20</v>
      </c>
      <c r="L85" t="s">
        <v>60</v>
      </c>
      <c r="M85" t="s">
        <v>38</v>
      </c>
      <c r="N85">
        <v>2133</v>
      </c>
      <c r="O85" s="1">
        <v>32745</v>
      </c>
      <c r="P85" t="s">
        <v>61</v>
      </c>
      <c r="Q85" t="s">
        <v>137</v>
      </c>
      <c r="R85" t="s">
        <v>41</v>
      </c>
      <c r="S85" t="s">
        <v>42</v>
      </c>
      <c r="T85" t="s">
        <v>43</v>
      </c>
      <c r="U85" s="1">
        <v>41827</v>
      </c>
      <c r="W85" t="s">
        <v>44</v>
      </c>
      <c r="X85" t="s">
        <v>45</v>
      </c>
      <c r="Y85" t="s">
        <v>46</v>
      </c>
      <c r="Z85" t="s">
        <v>47</v>
      </c>
      <c r="AA85">
        <v>22</v>
      </c>
      <c r="AB85" t="s">
        <v>57</v>
      </c>
      <c r="AC85" t="s">
        <v>191</v>
      </c>
      <c r="AD85">
        <v>1</v>
      </c>
      <c r="AE85" t="str">
        <f t="shared" si="3"/>
        <v>PIP1</v>
      </c>
      <c r="AF85" t="b" cm="1">
        <f t="array" ref="AF85">_xlfn.IFS(AE85="Exceeds4", TRUE, AE85="Fully Meets3", TRUE, AE85="Needs Improvement2", TRUE, AE85="PIP1",  TRUE)</f>
        <v>1</v>
      </c>
      <c r="AG85">
        <v>3</v>
      </c>
      <c r="AH85">
        <v>1</v>
      </c>
      <c r="AI85">
        <v>0</v>
      </c>
      <c r="AJ85" s="1">
        <v>43521</v>
      </c>
      <c r="AK85">
        <v>2</v>
      </c>
      <c r="AL85">
        <v>5</v>
      </c>
      <c r="AM85" s="2">
        <f t="shared" si="4"/>
        <v>4737.25</v>
      </c>
      <c r="AN85" s="2">
        <f t="shared" ca="1" si="5"/>
        <v>35.079452054794523</v>
      </c>
    </row>
    <row r="86" spans="1:40" x14ac:dyDescent="0.2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0</v>
      </c>
      <c r="I86">
        <v>60340</v>
      </c>
      <c r="J86">
        <v>1</v>
      </c>
      <c r="K86">
        <v>19</v>
      </c>
      <c r="L86" t="s">
        <v>37</v>
      </c>
      <c r="M86" t="s">
        <v>38</v>
      </c>
      <c r="N86">
        <v>2129</v>
      </c>
      <c r="O86" s="1">
        <v>30561</v>
      </c>
      <c r="P86" t="s">
        <v>39</v>
      </c>
      <c r="Q86" t="s">
        <v>40</v>
      </c>
      <c r="R86" t="s">
        <v>41</v>
      </c>
      <c r="S86" t="s">
        <v>42</v>
      </c>
      <c r="T86" t="s">
        <v>43</v>
      </c>
      <c r="U86" s="1">
        <v>41001</v>
      </c>
      <c r="V86" s="1">
        <v>43370</v>
      </c>
      <c r="W86" t="s">
        <v>103</v>
      </c>
      <c r="X86" t="s">
        <v>104</v>
      </c>
      <c r="Y86" t="s">
        <v>46</v>
      </c>
      <c r="Z86" t="s">
        <v>47</v>
      </c>
      <c r="AA86">
        <v>22</v>
      </c>
      <c r="AB86" t="s">
        <v>70</v>
      </c>
      <c r="AC86" t="s">
        <v>118</v>
      </c>
      <c r="AD86">
        <v>2</v>
      </c>
      <c r="AE86" t="str">
        <f t="shared" si="3"/>
        <v>Needs Improvement2</v>
      </c>
      <c r="AF86" t="b" cm="1">
        <f t="array" ref="AF86">_xlfn.IFS(AE86="Exceeds4", TRUE, AE86="Fully Meets3", TRUE, AE86="Needs Improvement2", TRUE, AE86="PIP1",  TRUE)</f>
        <v>1</v>
      </c>
      <c r="AG86">
        <v>5</v>
      </c>
      <c r="AH86">
        <v>4</v>
      </c>
      <c r="AI86">
        <v>0</v>
      </c>
      <c r="AJ86" s="1">
        <v>43202</v>
      </c>
      <c r="AK86">
        <v>5</v>
      </c>
      <c r="AL86">
        <v>16</v>
      </c>
      <c r="AM86" s="2">
        <f t="shared" si="4"/>
        <v>5028.333333333333</v>
      </c>
      <c r="AN86" s="2">
        <f t="shared" ca="1" si="5"/>
        <v>41.063013698630137</v>
      </c>
    </row>
    <row r="87" spans="1:40" x14ac:dyDescent="0.2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0</v>
      </c>
      <c r="I87">
        <v>59124</v>
      </c>
      <c r="J87">
        <v>1</v>
      </c>
      <c r="K87">
        <v>19</v>
      </c>
      <c r="L87" t="s">
        <v>37</v>
      </c>
      <c r="M87" t="s">
        <v>38</v>
      </c>
      <c r="N87">
        <v>2458</v>
      </c>
      <c r="O87" s="1">
        <v>32634</v>
      </c>
      <c r="P87" t="s">
        <v>61</v>
      </c>
      <c r="Q87" t="s">
        <v>40</v>
      </c>
      <c r="R87" t="s">
        <v>41</v>
      </c>
      <c r="S87" t="s">
        <v>42</v>
      </c>
      <c r="T87" t="s">
        <v>43</v>
      </c>
      <c r="U87" s="1">
        <v>41687</v>
      </c>
      <c r="V87" s="1">
        <v>43156</v>
      </c>
      <c r="W87" t="s">
        <v>218</v>
      </c>
      <c r="X87" t="s">
        <v>104</v>
      </c>
      <c r="Y87" t="s">
        <v>46</v>
      </c>
      <c r="Z87" t="s">
        <v>65</v>
      </c>
      <c r="AA87">
        <v>16</v>
      </c>
      <c r="AB87" t="s">
        <v>70</v>
      </c>
      <c r="AC87" t="s">
        <v>118</v>
      </c>
      <c r="AD87">
        <v>2</v>
      </c>
      <c r="AE87" t="str">
        <f t="shared" si="3"/>
        <v>Needs Improvement2</v>
      </c>
      <c r="AF87" t="b" cm="1">
        <f t="array" ref="AF87">_xlfn.IFS(AE87="Exceeds4", TRUE, AE87="Fully Meets3", TRUE, AE87="Needs Improvement2", TRUE, AE87="PIP1",  TRUE)</f>
        <v>1</v>
      </c>
      <c r="AG87">
        <v>2.2999999999999998</v>
      </c>
      <c r="AH87">
        <v>3</v>
      </c>
      <c r="AI87">
        <v>0</v>
      </c>
      <c r="AJ87" s="1">
        <v>42750</v>
      </c>
      <c r="AK87">
        <v>5</v>
      </c>
      <c r="AL87">
        <v>19</v>
      </c>
      <c r="AM87" s="2">
        <f t="shared" si="4"/>
        <v>4927</v>
      </c>
      <c r="AN87" s="2">
        <f t="shared" ca="1" si="5"/>
        <v>35.38356164383562</v>
      </c>
    </row>
    <row r="88" spans="1:40" x14ac:dyDescent="0.2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0</v>
      </c>
      <c r="I88">
        <v>99280</v>
      </c>
      <c r="J88">
        <v>1</v>
      </c>
      <c r="K88">
        <v>24</v>
      </c>
      <c r="L88" t="s">
        <v>74</v>
      </c>
      <c r="M88" t="s">
        <v>38</v>
      </c>
      <c r="N88">
        <v>1749</v>
      </c>
      <c r="O88" s="1">
        <v>31912</v>
      </c>
      <c r="P88" t="s">
        <v>61</v>
      </c>
      <c r="Q88" t="s">
        <v>52</v>
      </c>
      <c r="R88" t="s">
        <v>41</v>
      </c>
      <c r="S88" t="s">
        <v>42</v>
      </c>
      <c r="T88" t="s">
        <v>82</v>
      </c>
      <c r="U88" s="1">
        <v>40665</v>
      </c>
      <c r="V88" s="1">
        <v>41430</v>
      </c>
      <c r="W88" t="s">
        <v>103</v>
      </c>
      <c r="X88" t="s">
        <v>104</v>
      </c>
      <c r="Y88" t="s">
        <v>75</v>
      </c>
      <c r="Z88" t="s">
        <v>76</v>
      </c>
      <c r="AA88">
        <v>10</v>
      </c>
      <c r="AB88" t="s">
        <v>57</v>
      </c>
      <c r="AC88" t="s">
        <v>118</v>
      </c>
      <c r="AD88">
        <v>2</v>
      </c>
      <c r="AE88" t="str">
        <f t="shared" si="3"/>
        <v>Needs Improvement2</v>
      </c>
      <c r="AF88" t="b" cm="1">
        <f t="array" ref="AF88">_xlfn.IFS(AE88="Exceeds4", TRUE, AE88="Fully Meets3", TRUE, AE88="Needs Improvement2", TRUE, AE88="PIP1",  TRUE)</f>
        <v>1</v>
      </c>
      <c r="AG88">
        <v>2.1</v>
      </c>
      <c r="AH88">
        <v>5</v>
      </c>
      <c r="AI88">
        <v>4</v>
      </c>
      <c r="AJ88" s="1">
        <v>41131</v>
      </c>
      <c r="AK88">
        <v>4</v>
      </c>
      <c r="AL88">
        <v>19</v>
      </c>
      <c r="AM88" s="2">
        <f t="shared" si="4"/>
        <v>8273.3333333333339</v>
      </c>
      <c r="AN88" s="2">
        <f t="shared" ca="1" si="5"/>
        <v>37.361643835616441</v>
      </c>
    </row>
    <row r="89" spans="1:40" x14ac:dyDescent="0.2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0</v>
      </c>
      <c r="I89">
        <v>71776</v>
      </c>
      <c r="J89">
        <v>0</v>
      </c>
      <c r="K89">
        <v>20</v>
      </c>
      <c r="L89" t="s">
        <v>60</v>
      </c>
      <c r="M89" t="s">
        <v>38</v>
      </c>
      <c r="N89">
        <v>1824</v>
      </c>
      <c r="O89" s="1">
        <v>28755</v>
      </c>
      <c r="P89" t="s">
        <v>61</v>
      </c>
      <c r="Q89" t="s">
        <v>52</v>
      </c>
      <c r="R89" t="s">
        <v>41</v>
      </c>
      <c r="S89" t="s">
        <v>42</v>
      </c>
      <c r="T89" t="s">
        <v>82</v>
      </c>
      <c r="U89" s="1">
        <v>41827</v>
      </c>
      <c r="W89" t="s">
        <v>44</v>
      </c>
      <c r="X89" t="s">
        <v>45</v>
      </c>
      <c r="Y89" t="s">
        <v>46</v>
      </c>
      <c r="Z89" t="s">
        <v>65</v>
      </c>
      <c r="AA89">
        <v>16</v>
      </c>
      <c r="AB89" t="s">
        <v>48</v>
      </c>
      <c r="AC89" t="s">
        <v>58</v>
      </c>
      <c r="AD89">
        <v>3</v>
      </c>
      <c r="AE89" t="str">
        <f t="shared" si="3"/>
        <v>Fully Meets3</v>
      </c>
      <c r="AF89" t="b" cm="1">
        <f t="array" ref="AF89">_xlfn.IFS(AE89="Exceeds4", TRUE, AE89="Fully Meets3", TRUE, AE89="Needs Improvement2", TRUE, AE89="PIP1",  TRUE)</f>
        <v>1</v>
      </c>
      <c r="AG89">
        <v>4.4000000000000004</v>
      </c>
      <c r="AH89">
        <v>5</v>
      </c>
      <c r="AI89">
        <v>0</v>
      </c>
      <c r="AJ89" s="1">
        <v>43518</v>
      </c>
      <c r="AK89">
        <v>0</v>
      </c>
      <c r="AL89">
        <v>17</v>
      </c>
      <c r="AM89" s="2">
        <f t="shared" si="4"/>
        <v>5981.333333333333</v>
      </c>
      <c r="AN89" s="2">
        <f t="shared" ca="1" si="5"/>
        <v>46.010958904109586</v>
      </c>
    </row>
    <row r="90" spans="1:40" x14ac:dyDescent="0.2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0</v>
      </c>
      <c r="I90">
        <v>65902</v>
      </c>
      <c r="J90">
        <v>0</v>
      </c>
      <c r="K90">
        <v>20</v>
      </c>
      <c r="L90" t="s">
        <v>60</v>
      </c>
      <c r="M90" t="s">
        <v>38</v>
      </c>
      <c r="N90">
        <v>2324</v>
      </c>
      <c r="O90" s="1">
        <v>32047</v>
      </c>
      <c r="P90" t="s">
        <v>61</v>
      </c>
      <c r="Q90" t="s">
        <v>40</v>
      </c>
      <c r="R90" t="s">
        <v>41</v>
      </c>
      <c r="S90" t="s">
        <v>42</v>
      </c>
      <c r="T90" t="s">
        <v>82</v>
      </c>
      <c r="U90" s="1">
        <v>41687</v>
      </c>
      <c r="W90" t="s">
        <v>44</v>
      </c>
      <c r="X90" t="s">
        <v>45</v>
      </c>
      <c r="Y90" t="s">
        <v>46</v>
      </c>
      <c r="Z90" t="s">
        <v>69</v>
      </c>
      <c r="AB90" t="s">
        <v>48</v>
      </c>
      <c r="AC90" t="s">
        <v>58</v>
      </c>
      <c r="AD90">
        <v>3</v>
      </c>
      <c r="AE90" t="str">
        <f t="shared" si="3"/>
        <v>Fully Meets3</v>
      </c>
      <c r="AF90" t="b" cm="1">
        <f t="array" ref="AF90">_xlfn.IFS(AE90="Exceeds4", TRUE, AE90="Fully Meets3", TRUE, AE90="Needs Improvement2", TRUE, AE90="PIP1",  TRUE)</f>
        <v>1</v>
      </c>
      <c r="AG90">
        <v>4</v>
      </c>
      <c r="AH90">
        <v>4</v>
      </c>
      <c r="AI90">
        <v>0</v>
      </c>
      <c r="AJ90" s="1">
        <v>43472</v>
      </c>
      <c r="AK90">
        <v>0</v>
      </c>
      <c r="AL90">
        <v>7</v>
      </c>
      <c r="AM90" s="2">
        <f t="shared" si="4"/>
        <v>5491.833333333333</v>
      </c>
      <c r="AN90" s="2">
        <f t="shared" ca="1" si="5"/>
        <v>36.991780821917807</v>
      </c>
    </row>
    <row r="91" spans="1:40" x14ac:dyDescent="0.2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0</v>
      </c>
      <c r="I91">
        <v>57748</v>
      </c>
      <c r="J91">
        <v>1</v>
      </c>
      <c r="K91">
        <v>19</v>
      </c>
      <c r="L91" t="s">
        <v>37</v>
      </c>
      <c r="M91" t="s">
        <v>38</v>
      </c>
      <c r="N91">
        <v>2176</v>
      </c>
      <c r="O91" s="1">
        <v>20193</v>
      </c>
      <c r="P91" t="s">
        <v>61</v>
      </c>
      <c r="Q91" t="s">
        <v>52</v>
      </c>
      <c r="R91" t="s">
        <v>41</v>
      </c>
      <c r="S91" t="s">
        <v>42</v>
      </c>
      <c r="T91" t="s">
        <v>43</v>
      </c>
      <c r="U91" s="1">
        <v>40854</v>
      </c>
      <c r="V91" s="1">
        <v>42507</v>
      </c>
      <c r="W91" t="s">
        <v>212</v>
      </c>
      <c r="X91" t="s">
        <v>54</v>
      </c>
      <c r="Y91" t="s">
        <v>46</v>
      </c>
      <c r="Z91" t="s">
        <v>69</v>
      </c>
      <c r="AA91">
        <v>39</v>
      </c>
      <c r="AB91" t="s">
        <v>70</v>
      </c>
      <c r="AC91" t="s">
        <v>58</v>
      </c>
      <c r="AD91">
        <v>3</v>
      </c>
      <c r="AE91" t="str">
        <f t="shared" si="3"/>
        <v>Fully Meets3</v>
      </c>
      <c r="AF91" t="b" cm="1">
        <f t="array" ref="AF91">_xlfn.IFS(AE91="Exceeds4", TRUE, AE91="Fully Meets3", TRUE, AE91="Needs Improvement2", TRUE, AE91="PIP1",  TRUE)</f>
        <v>1</v>
      </c>
      <c r="AG91">
        <v>3.13</v>
      </c>
      <c r="AH91">
        <v>3</v>
      </c>
      <c r="AI91">
        <v>0</v>
      </c>
      <c r="AJ91" s="1">
        <v>42404</v>
      </c>
      <c r="AK91">
        <v>0</v>
      </c>
      <c r="AL91">
        <v>16</v>
      </c>
      <c r="AM91" s="2">
        <f t="shared" si="4"/>
        <v>4812.333333333333</v>
      </c>
      <c r="AN91" s="2">
        <f t="shared" ca="1" si="5"/>
        <v>69.468493150684935</v>
      </c>
    </row>
    <row r="92" spans="1:40" x14ac:dyDescent="0.2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0</v>
      </c>
      <c r="I92">
        <v>64057</v>
      </c>
      <c r="J92">
        <v>0</v>
      </c>
      <c r="K92">
        <v>19</v>
      </c>
      <c r="L92" t="s">
        <v>37</v>
      </c>
      <c r="M92" t="s">
        <v>38</v>
      </c>
      <c r="N92">
        <v>2132</v>
      </c>
      <c r="O92" s="1">
        <v>32799</v>
      </c>
      <c r="P92" t="s">
        <v>39</v>
      </c>
      <c r="Q92" t="s">
        <v>52</v>
      </c>
      <c r="R92" t="s">
        <v>41</v>
      </c>
      <c r="S92" t="s">
        <v>42</v>
      </c>
      <c r="T92" t="s">
        <v>43</v>
      </c>
      <c r="U92" s="1">
        <v>42135</v>
      </c>
      <c r="W92" t="s">
        <v>44</v>
      </c>
      <c r="X92" t="s">
        <v>45</v>
      </c>
      <c r="Y92" t="s">
        <v>46</v>
      </c>
      <c r="Z92" t="s">
        <v>72</v>
      </c>
      <c r="AA92">
        <v>11</v>
      </c>
      <c r="AB92" t="s">
        <v>57</v>
      </c>
      <c r="AC92" t="s">
        <v>191</v>
      </c>
      <c r="AD92">
        <v>1</v>
      </c>
      <c r="AE92" t="str">
        <f t="shared" si="3"/>
        <v>PIP1</v>
      </c>
      <c r="AF92" t="b" cm="1">
        <f t="array" ref="AF92">_xlfn.IFS(AE92="Exceeds4", TRUE, AE92="Fully Meets3", TRUE, AE92="Needs Improvement2", TRUE, AE92="PIP1",  TRUE)</f>
        <v>1</v>
      </c>
      <c r="AG92">
        <v>1.56</v>
      </c>
      <c r="AH92">
        <v>5</v>
      </c>
      <c r="AI92">
        <v>0</v>
      </c>
      <c r="AJ92" s="1">
        <v>43468</v>
      </c>
      <c r="AK92">
        <v>6</v>
      </c>
      <c r="AL92">
        <v>15</v>
      </c>
      <c r="AM92" s="2">
        <f t="shared" si="4"/>
        <v>5338.083333333333</v>
      </c>
      <c r="AN92" s="2">
        <f t="shared" ca="1" si="5"/>
        <v>34.93150684931507</v>
      </c>
    </row>
    <row r="93" spans="1:40" x14ac:dyDescent="0.2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0</v>
      </c>
      <c r="I93">
        <v>53366</v>
      </c>
      <c r="J93">
        <v>0</v>
      </c>
      <c r="K93">
        <v>15</v>
      </c>
      <c r="L93" t="s">
        <v>225</v>
      </c>
      <c r="M93" t="s">
        <v>38</v>
      </c>
      <c r="N93">
        <v>2138</v>
      </c>
      <c r="O93" s="1">
        <v>31946</v>
      </c>
      <c r="P93" t="s">
        <v>39</v>
      </c>
      <c r="Q93" t="s">
        <v>40</v>
      </c>
      <c r="R93" t="s">
        <v>41</v>
      </c>
      <c r="S93" t="s">
        <v>42</v>
      </c>
      <c r="T93" t="s">
        <v>43</v>
      </c>
      <c r="U93" s="1">
        <v>42093</v>
      </c>
      <c r="W93" t="s">
        <v>44</v>
      </c>
      <c r="X93" t="s">
        <v>45</v>
      </c>
      <c r="Y93" t="s">
        <v>55</v>
      </c>
      <c r="Z93" t="s">
        <v>87</v>
      </c>
      <c r="AA93">
        <v>7</v>
      </c>
      <c r="AB93" t="s">
        <v>48</v>
      </c>
      <c r="AC93" t="s">
        <v>191</v>
      </c>
      <c r="AD93">
        <v>1</v>
      </c>
      <c r="AE93" t="str">
        <f t="shared" si="3"/>
        <v>PIP1</v>
      </c>
      <c r="AF93" t="b" cm="1">
        <f t="array" ref="AF93">_xlfn.IFS(AE93="Exceeds4", TRUE, AE93="Fully Meets3", TRUE, AE93="Needs Improvement2", TRUE, AE93="PIP1",  TRUE)</f>
        <v>1</v>
      </c>
      <c r="AG93">
        <v>1.2</v>
      </c>
      <c r="AH93">
        <v>3</v>
      </c>
      <c r="AI93">
        <v>6</v>
      </c>
      <c r="AJ93" s="1">
        <v>43500</v>
      </c>
      <c r="AK93">
        <v>3</v>
      </c>
      <c r="AL93">
        <v>2</v>
      </c>
      <c r="AM93" s="2">
        <f t="shared" si="4"/>
        <v>4447.166666666667</v>
      </c>
      <c r="AN93" s="2">
        <f t="shared" ca="1" si="5"/>
        <v>37.268493150684932</v>
      </c>
    </row>
    <row r="94" spans="1:40" x14ac:dyDescent="0.2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0</v>
      </c>
      <c r="I94">
        <v>58530</v>
      </c>
      <c r="J94">
        <v>0</v>
      </c>
      <c r="K94">
        <v>19</v>
      </c>
      <c r="L94" t="s">
        <v>37</v>
      </c>
      <c r="M94" t="s">
        <v>38</v>
      </c>
      <c r="N94">
        <v>2155</v>
      </c>
      <c r="O94" s="1">
        <v>29661</v>
      </c>
      <c r="P94" t="s">
        <v>61</v>
      </c>
      <c r="Q94" t="s">
        <v>52</v>
      </c>
      <c r="R94" t="s">
        <v>41</v>
      </c>
      <c r="S94" t="s">
        <v>42</v>
      </c>
      <c r="T94" t="s">
        <v>43</v>
      </c>
      <c r="U94" s="1">
        <v>40917</v>
      </c>
      <c r="W94" t="s">
        <v>44</v>
      </c>
      <c r="X94" t="s">
        <v>45</v>
      </c>
      <c r="Y94" t="s">
        <v>46</v>
      </c>
      <c r="Z94" t="s">
        <v>83</v>
      </c>
      <c r="AA94">
        <v>12</v>
      </c>
      <c r="AB94" t="s">
        <v>70</v>
      </c>
      <c r="AC94" t="s">
        <v>58</v>
      </c>
      <c r="AD94">
        <v>3</v>
      </c>
      <c r="AE94" t="str">
        <f t="shared" si="3"/>
        <v>Fully Meets3</v>
      </c>
      <c r="AF94" t="b" cm="1">
        <f t="array" ref="AF94">_xlfn.IFS(AE94="Exceeds4", TRUE, AE94="Fully Meets3", TRUE, AE94="Needs Improvement2", TRUE, AE94="PIP1",  TRUE)</f>
        <v>1</v>
      </c>
      <c r="AG94">
        <v>5</v>
      </c>
      <c r="AH94">
        <v>5</v>
      </c>
      <c r="AI94">
        <v>0</v>
      </c>
      <c r="AJ94" s="1">
        <v>43494</v>
      </c>
      <c r="AK94">
        <v>0</v>
      </c>
      <c r="AL94">
        <v>19</v>
      </c>
      <c r="AM94" s="2">
        <f t="shared" si="4"/>
        <v>4877.5</v>
      </c>
      <c r="AN94" s="2">
        <f t="shared" ca="1" si="5"/>
        <v>43.528767123287672</v>
      </c>
    </row>
    <row r="95" spans="1:40" x14ac:dyDescent="0.2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0</v>
      </c>
      <c r="I95">
        <v>72609</v>
      </c>
      <c r="J95">
        <v>1</v>
      </c>
      <c r="K95">
        <v>20</v>
      </c>
      <c r="L95" t="s">
        <v>60</v>
      </c>
      <c r="M95" t="s">
        <v>38</v>
      </c>
      <c r="N95">
        <v>2143</v>
      </c>
      <c r="O95" s="1">
        <v>29860</v>
      </c>
      <c r="P95" t="s">
        <v>39</v>
      </c>
      <c r="Q95" t="s">
        <v>40</v>
      </c>
      <c r="R95" t="s">
        <v>41</v>
      </c>
      <c r="S95" t="s">
        <v>89</v>
      </c>
      <c r="T95" t="s">
        <v>43</v>
      </c>
      <c r="U95" s="1">
        <v>40679</v>
      </c>
      <c r="V95" s="1">
        <v>41449</v>
      </c>
      <c r="W95" t="s">
        <v>62</v>
      </c>
      <c r="X95" t="s">
        <v>54</v>
      </c>
      <c r="Y95" t="s">
        <v>46</v>
      </c>
      <c r="Z95" t="s">
        <v>72</v>
      </c>
      <c r="AA95">
        <v>11</v>
      </c>
      <c r="AB95" t="s">
        <v>70</v>
      </c>
      <c r="AC95" t="s">
        <v>58</v>
      </c>
      <c r="AD95">
        <v>3</v>
      </c>
      <c r="AE95" t="str">
        <f t="shared" si="3"/>
        <v>Fully Meets3</v>
      </c>
      <c r="AF95" t="b" cm="1">
        <f t="array" ref="AF95">_xlfn.IFS(AE95="Exceeds4", TRUE, AE95="Fully Meets3", TRUE, AE95="Needs Improvement2", TRUE, AE95="PIP1",  TRUE)</f>
        <v>1</v>
      </c>
      <c r="AG95">
        <v>4.76</v>
      </c>
      <c r="AH95">
        <v>5</v>
      </c>
      <c r="AI95">
        <v>0</v>
      </c>
      <c r="AJ95" s="1">
        <v>41369</v>
      </c>
      <c r="AK95">
        <v>0</v>
      </c>
      <c r="AL95">
        <v>20</v>
      </c>
      <c r="AM95" s="2">
        <f t="shared" si="4"/>
        <v>6050.75</v>
      </c>
      <c r="AN95" s="2">
        <f t="shared" ca="1" si="5"/>
        <v>42.983561643835614</v>
      </c>
    </row>
    <row r="96" spans="1:40" x14ac:dyDescent="0.2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0</v>
      </c>
      <c r="I96">
        <v>55965</v>
      </c>
      <c r="J96">
        <v>1</v>
      </c>
      <c r="K96">
        <v>20</v>
      </c>
      <c r="L96" t="s">
        <v>60</v>
      </c>
      <c r="M96" t="s">
        <v>38</v>
      </c>
      <c r="N96">
        <v>2170</v>
      </c>
      <c r="O96" s="1">
        <v>30628</v>
      </c>
      <c r="P96" t="s">
        <v>61</v>
      </c>
      <c r="Q96" t="s">
        <v>52</v>
      </c>
      <c r="R96" t="s">
        <v>41</v>
      </c>
      <c r="S96" t="s">
        <v>42</v>
      </c>
      <c r="T96" t="s">
        <v>43</v>
      </c>
      <c r="U96" s="1">
        <v>40637</v>
      </c>
      <c r="V96" s="1">
        <v>41283</v>
      </c>
      <c r="W96" t="s">
        <v>53</v>
      </c>
      <c r="X96" t="s">
        <v>54</v>
      </c>
      <c r="Y96" t="s">
        <v>46</v>
      </c>
      <c r="Z96" t="s">
        <v>79</v>
      </c>
      <c r="AA96">
        <v>19</v>
      </c>
      <c r="AB96" t="s">
        <v>70</v>
      </c>
      <c r="AC96" t="s">
        <v>58</v>
      </c>
      <c r="AD96">
        <v>3</v>
      </c>
      <c r="AE96" t="str">
        <f t="shared" si="3"/>
        <v>Fully Meets3</v>
      </c>
      <c r="AF96" t="b" cm="1">
        <f t="array" ref="AF96">_xlfn.IFS(AE96="Exceeds4", TRUE, AE96="Fully Meets3", TRUE, AE96="Needs Improvement2", TRUE, AE96="PIP1",  TRUE)</f>
        <v>1</v>
      </c>
      <c r="AG96">
        <v>3.66</v>
      </c>
      <c r="AH96">
        <v>3</v>
      </c>
      <c r="AI96">
        <v>0</v>
      </c>
      <c r="AJ96" s="1">
        <v>40915</v>
      </c>
      <c r="AK96">
        <v>0</v>
      </c>
      <c r="AL96">
        <v>6</v>
      </c>
      <c r="AM96" s="2">
        <f t="shared" si="4"/>
        <v>4663.75</v>
      </c>
      <c r="AN96" s="2">
        <f t="shared" ca="1" si="5"/>
        <v>40.87945205479452</v>
      </c>
    </row>
    <row r="97" spans="1:40" x14ac:dyDescent="0.2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0</v>
      </c>
      <c r="I97">
        <v>70187</v>
      </c>
      <c r="J97">
        <v>1</v>
      </c>
      <c r="K97">
        <v>3</v>
      </c>
      <c r="L97" t="s">
        <v>139</v>
      </c>
      <c r="M97" t="s">
        <v>38</v>
      </c>
      <c r="N97">
        <v>2330</v>
      </c>
      <c r="O97" s="1">
        <v>27582</v>
      </c>
      <c r="P97" t="s">
        <v>39</v>
      </c>
      <c r="Q97" t="s">
        <v>52</v>
      </c>
      <c r="R97" t="s">
        <v>41</v>
      </c>
      <c r="S97" t="s">
        <v>42</v>
      </c>
      <c r="T97" t="s">
        <v>43</v>
      </c>
      <c r="U97" s="1">
        <v>41911</v>
      </c>
      <c r="V97" s="1">
        <v>43331</v>
      </c>
      <c r="W97" t="s">
        <v>230</v>
      </c>
      <c r="X97" t="s">
        <v>104</v>
      </c>
      <c r="Y97" t="s">
        <v>141</v>
      </c>
      <c r="Z97" t="s">
        <v>160</v>
      </c>
      <c r="AA97">
        <v>21</v>
      </c>
      <c r="AB97" t="s">
        <v>80</v>
      </c>
      <c r="AC97" t="s">
        <v>191</v>
      </c>
      <c r="AD97">
        <v>3</v>
      </c>
      <c r="AE97" t="str">
        <f t="shared" si="3"/>
        <v>PIP3</v>
      </c>
      <c r="AF97" t="e" cm="1">
        <f t="array" ref="AF97">_xlfn.IFS(AE97="Exceeds4", TRUE, AE97="Fully Meets3", TRUE, AE97="Needs Improvement2", TRUE, AE97="PIP1",  TRUE)</f>
        <v>#N/A</v>
      </c>
      <c r="AG97">
        <v>2</v>
      </c>
      <c r="AH97">
        <v>5</v>
      </c>
      <c r="AI97">
        <v>0</v>
      </c>
      <c r="AJ97" s="1">
        <v>43493</v>
      </c>
      <c r="AK97">
        <v>4</v>
      </c>
      <c r="AL97">
        <v>7</v>
      </c>
      <c r="AM97" s="2">
        <f t="shared" si="4"/>
        <v>5848.916666666667</v>
      </c>
      <c r="AN97" s="2">
        <f t="shared" ca="1" si="5"/>
        <v>49.224657534246575</v>
      </c>
    </row>
    <row r="98" spans="1:40" x14ac:dyDescent="0.2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0</v>
      </c>
      <c r="I98">
        <v>178000</v>
      </c>
      <c r="J98">
        <v>0</v>
      </c>
      <c r="K98">
        <v>12</v>
      </c>
      <c r="L98" t="s">
        <v>232</v>
      </c>
      <c r="M98" t="s">
        <v>38</v>
      </c>
      <c r="N98">
        <v>1460</v>
      </c>
      <c r="O98" s="1">
        <v>29407</v>
      </c>
      <c r="P98" t="s">
        <v>39</v>
      </c>
      <c r="Q98" t="s">
        <v>40</v>
      </c>
      <c r="R98" t="s">
        <v>41</v>
      </c>
      <c r="S98" t="s">
        <v>42</v>
      </c>
      <c r="T98" t="s">
        <v>82</v>
      </c>
      <c r="U98" s="1">
        <v>40648</v>
      </c>
      <c r="W98" t="s">
        <v>44</v>
      </c>
      <c r="X98" t="s">
        <v>45</v>
      </c>
      <c r="Y98" t="s">
        <v>55</v>
      </c>
      <c r="Z98" t="s">
        <v>147</v>
      </c>
      <c r="AA98">
        <v>5</v>
      </c>
      <c r="AB98" t="s">
        <v>57</v>
      </c>
      <c r="AC98" t="s">
        <v>49</v>
      </c>
      <c r="AD98">
        <v>4</v>
      </c>
      <c r="AE98" t="str">
        <f t="shared" si="3"/>
        <v>Exceeds4</v>
      </c>
      <c r="AF98" t="b" cm="1">
        <f t="array" ref="AF98">_xlfn.IFS(AE98="Exceeds4", TRUE, AE98="Fully Meets3", TRUE, AE98="Needs Improvement2", TRUE, AE98="PIP1",  TRUE)</f>
        <v>1</v>
      </c>
      <c r="AG98">
        <v>5</v>
      </c>
      <c r="AH98">
        <v>5</v>
      </c>
      <c r="AI98">
        <v>5</v>
      </c>
      <c r="AJ98" s="1">
        <v>43472</v>
      </c>
      <c r="AK98">
        <v>0</v>
      </c>
      <c r="AL98">
        <v>15</v>
      </c>
      <c r="AM98" s="2">
        <f t="shared" si="4"/>
        <v>14833.333333333334</v>
      </c>
      <c r="AN98" s="2">
        <f t="shared" ca="1" si="5"/>
        <v>44.224657534246575</v>
      </c>
    </row>
    <row r="99" spans="1:40" x14ac:dyDescent="0.2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99351</v>
      </c>
      <c r="J99">
        <v>0</v>
      </c>
      <c r="K99">
        <v>26</v>
      </c>
      <c r="L99" t="s">
        <v>125</v>
      </c>
      <c r="M99" t="s">
        <v>38</v>
      </c>
      <c r="N99">
        <v>2050</v>
      </c>
      <c r="O99" s="1">
        <v>28961</v>
      </c>
      <c r="P99" t="s">
        <v>61</v>
      </c>
      <c r="Q99" t="s">
        <v>52</v>
      </c>
      <c r="R99" t="s">
        <v>41</v>
      </c>
      <c r="S99" t="s">
        <v>234</v>
      </c>
      <c r="T99" t="s">
        <v>43</v>
      </c>
      <c r="U99" s="1">
        <v>39818</v>
      </c>
      <c r="W99" t="s">
        <v>44</v>
      </c>
      <c r="X99" t="s">
        <v>45</v>
      </c>
      <c r="Y99" t="s">
        <v>126</v>
      </c>
      <c r="Z99" t="s">
        <v>235</v>
      </c>
      <c r="AA99">
        <v>9</v>
      </c>
      <c r="AB99" t="s">
        <v>236</v>
      </c>
      <c r="AC99" t="s">
        <v>58</v>
      </c>
      <c r="AD99">
        <v>3</v>
      </c>
      <c r="AE99" t="str">
        <f t="shared" si="3"/>
        <v>Fully Meets3</v>
      </c>
      <c r="AF99" t="b" cm="1">
        <f t="array" ref="AF99">_xlfn.IFS(AE99="Exceeds4", TRUE, AE99="Fully Meets3", TRUE, AE99="Needs Improvement2", TRUE, AE99="PIP1",  TRUE)</f>
        <v>1</v>
      </c>
      <c r="AG99">
        <v>5</v>
      </c>
      <c r="AH99">
        <v>3</v>
      </c>
      <c r="AI99">
        <v>2</v>
      </c>
      <c r="AJ99" s="1">
        <v>43504</v>
      </c>
      <c r="AK99">
        <v>0</v>
      </c>
      <c r="AL99">
        <v>3</v>
      </c>
      <c r="AM99" s="2">
        <f t="shared" si="4"/>
        <v>8279.25</v>
      </c>
      <c r="AN99" s="2">
        <f t="shared" ca="1" si="5"/>
        <v>45.446575342465756</v>
      </c>
    </row>
    <row r="100" spans="1:40" x14ac:dyDescent="0.2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0</v>
      </c>
      <c r="I100">
        <v>67251</v>
      </c>
      <c r="J100">
        <v>0</v>
      </c>
      <c r="K100">
        <v>3</v>
      </c>
      <c r="L100" t="s">
        <v>139</v>
      </c>
      <c r="M100" t="s">
        <v>122</v>
      </c>
      <c r="N100">
        <v>6050</v>
      </c>
      <c r="O100" s="1">
        <v>23251</v>
      </c>
      <c r="P100" t="s">
        <v>39</v>
      </c>
      <c r="Q100" t="s">
        <v>40</v>
      </c>
      <c r="R100" t="s">
        <v>41</v>
      </c>
      <c r="S100" t="s">
        <v>42</v>
      </c>
      <c r="T100" t="s">
        <v>82</v>
      </c>
      <c r="U100" s="1">
        <v>40792</v>
      </c>
      <c r="W100" t="s">
        <v>44</v>
      </c>
      <c r="X100" t="s">
        <v>45</v>
      </c>
      <c r="Y100" t="s">
        <v>141</v>
      </c>
      <c r="Z100" t="s">
        <v>160</v>
      </c>
      <c r="AA100">
        <v>21</v>
      </c>
      <c r="AB100" t="s">
        <v>117</v>
      </c>
      <c r="AC100" t="s">
        <v>58</v>
      </c>
      <c r="AD100">
        <v>3</v>
      </c>
      <c r="AE100" t="str">
        <f t="shared" si="3"/>
        <v>Fully Meets3</v>
      </c>
      <c r="AF100" t="b" cm="1">
        <f t="array" ref="AF100">_xlfn.IFS(AE100="Exceeds4", TRUE, AE100="Fully Meets3", TRUE, AE100="Needs Improvement2", TRUE, AE100="PIP1",  TRUE)</f>
        <v>1</v>
      </c>
      <c r="AG100">
        <v>4.3</v>
      </c>
      <c r="AH100">
        <v>3</v>
      </c>
      <c r="AI100">
        <v>0</v>
      </c>
      <c r="AJ100" s="1">
        <v>43492</v>
      </c>
      <c r="AK100">
        <v>2</v>
      </c>
      <c r="AL100">
        <v>7</v>
      </c>
      <c r="AM100" s="2">
        <f t="shared" si="4"/>
        <v>5604.25</v>
      </c>
      <c r="AN100" s="2">
        <f t="shared" ca="1" si="5"/>
        <v>61.090410958904108</v>
      </c>
    </row>
    <row r="101" spans="1:40" x14ac:dyDescent="0.2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0</v>
      </c>
      <c r="I101">
        <v>65707</v>
      </c>
      <c r="J101">
        <v>0</v>
      </c>
      <c r="K101">
        <v>14</v>
      </c>
      <c r="L101" t="s">
        <v>86</v>
      </c>
      <c r="M101" t="s">
        <v>122</v>
      </c>
      <c r="N101">
        <v>6040</v>
      </c>
      <c r="O101" s="1">
        <v>25025</v>
      </c>
      <c r="P101" t="s">
        <v>61</v>
      </c>
      <c r="Q101" t="s">
        <v>40</v>
      </c>
      <c r="R101" t="s">
        <v>41</v>
      </c>
      <c r="S101" t="s">
        <v>42</v>
      </c>
      <c r="T101" t="s">
        <v>43</v>
      </c>
      <c r="U101" s="1">
        <v>40299</v>
      </c>
      <c r="W101" t="s">
        <v>44</v>
      </c>
      <c r="X101" t="s">
        <v>45</v>
      </c>
      <c r="Y101" t="s">
        <v>55</v>
      </c>
      <c r="Z101" t="s">
        <v>166</v>
      </c>
      <c r="AA101">
        <v>6</v>
      </c>
      <c r="AB101" t="s">
        <v>48</v>
      </c>
      <c r="AC101" t="s">
        <v>58</v>
      </c>
      <c r="AD101">
        <v>3</v>
      </c>
      <c r="AE101" t="str">
        <f t="shared" si="3"/>
        <v>Fully Meets3</v>
      </c>
      <c r="AF101" t="b" cm="1">
        <f t="array" ref="AF101">_xlfn.IFS(AE101="Exceeds4", TRUE, AE101="Fully Meets3", TRUE, AE101="Needs Improvement2", TRUE, AE101="PIP1",  TRUE)</f>
        <v>1</v>
      </c>
      <c r="AG101">
        <v>4.7</v>
      </c>
      <c r="AH101">
        <v>4</v>
      </c>
      <c r="AI101">
        <v>5</v>
      </c>
      <c r="AJ101" s="1">
        <v>43497</v>
      </c>
      <c r="AK101">
        <v>0</v>
      </c>
      <c r="AL101">
        <v>1</v>
      </c>
      <c r="AM101" s="2">
        <f t="shared" si="4"/>
        <v>5475.583333333333</v>
      </c>
      <c r="AN101" s="2">
        <f t="shared" ca="1" si="5"/>
        <v>56.230136986301368</v>
      </c>
    </row>
    <row r="102" spans="1:40" x14ac:dyDescent="0.2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0</v>
      </c>
      <c r="I102">
        <v>52249</v>
      </c>
      <c r="J102">
        <v>0</v>
      </c>
      <c r="K102">
        <v>19</v>
      </c>
      <c r="L102" t="s">
        <v>37</v>
      </c>
      <c r="M102" t="s">
        <v>38</v>
      </c>
      <c r="N102">
        <v>1905</v>
      </c>
      <c r="O102" s="1">
        <v>31305</v>
      </c>
      <c r="P102" t="s">
        <v>39</v>
      </c>
      <c r="Q102" t="s">
        <v>40</v>
      </c>
      <c r="R102" t="s">
        <v>41</v>
      </c>
      <c r="S102" t="s">
        <v>89</v>
      </c>
      <c r="T102" t="s">
        <v>43</v>
      </c>
      <c r="U102" s="1">
        <v>42093</v>
      </c>
      <c r="W102" t="s">
        <v>44</v>
      </c>
      <c r="X102" t="s">
        <v>45</v>
      </c>
      <c r="Y102" t="s">
        <v>46</v>
      </c>
      <c r="Z102" t="s">
        <v>91</v>
      </c>
      <c r="AA102">
        <v>14</v>
      </c>
      <c r="AB102" t="s">
        <v>80</v>
      </c>
      <c r="AC102" t="s">
        <v>58</v>
      </c>
      <c r="AD102">
        <v>3</v>
      </c>
      <c r="AE102" t="str">
        <f t="shared" si="3"/>
        <v>Fully Meets3</v>
      </c>
      <c r="AF102" t="b" cm="1">
        <f t="array" ref="AF102">_xlfn.IFS(AE102="Exceeds4", TRUE, AE102="Fully Meets3", TRUE, AE102="Needs Improvement2", TRUE, AE102="PIP1",  TRUE)</f>
        <v>1</v>
      </c>
      <c r="AG102">
        <v>4.5</v>
      </c>
      <c r="AH102">
        <v>3</v>
      </c>
      <c r="AI102">
        <v>0</v>
      </c>
      <c r="AJ102" s="1">
        <v>43514</v>
      </c>
      <c r="AK102">
        <v>0</v>
      </c>
      <c r="AL102">
        <v>5</v>
      </c>
      <c r="AM102" s="2">
        <f t="shared" si="4"/>
        <v>4354.083333333333</v>
      </c>
      <c r="AN102" s="2">
        <f t="shared" ca="1" si="5"/>
        <v>39.024657534246572</v>
      </c>
    </row>
    <row r="103" spans="1:40" x14ac:dyDescent="0.2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0</v>
      </c>
      <c r="I103">
        <v>53171</v>
      </c>
      <c r="J103">
        <v>0</v>
      </c>
      <c r="K103">
        <v>19</v>
      </c>
      <c r="L103" t="s">
        <v>37</v>
      </c>
      <c r="M103" t="s">
        <v>38</v>
      </c>
      <c r="N103">
        <v>2121</v>
      </c>
      <c r="O103" s="1">
        <v>30652</v>
      </c>
      <c r="P103" t="s">
        <v>61</v>
      </c>
      <c r="Q103" t="s">
        <v>40</v>
      </c>
      <c r="R103" t="s">
        <v>41</v>
      </c>
      <c r="S103" t="s">
        <v>89</v>
      </c>
      <c r="T103" t="s">
        <v>82</v>
      </c>
      <c r="U103" s="1">
        <v>40679</v>
      </c>
      <c r="W103" t="s">
        <v>44</v>
      </c>
      <c r="X103" t="s">
        <v>45</v>
      </c>
      <c r="Y103" t="s">
        <v>46</v>
      </c>
      <c r="Z103" t="s">
        <v>99</v>
      </c>
      <c r="AA103">
        <v>18</v>
      </c>
      <c r="AB103" t="s">
        <v>48</v>
      </c>
      <c r="AC103" t="s">
        <v>58</v>
      </c>
      <c r="AD103">
        <v>3</v>
      </c>
      <c r="AE103" t="str">
        <f t="shared" si="3"/>
        <v>Fully Meets3</v>
      </c>
      <c r="AF103" t="b" cm="1">
        <f t="array" ref="AF103">_xlfn.IFS(AE103="Exceeds4", TRUE, AE103="Fully Meets3", TRUE, AE103="Needs Improvement2", TRUE, AE103="PIP1",  TRUE)</f>
        <v>1</v>
      </c>
      <c r="AG103">
        <v>4.2</v>
      </c>
      <c r="AH103">
        <v>4</v>
      </c>
      <c r="AI103">
        <v>0</v>
      </c>
      <c r="AJ103" s="1">
        <v>43522</v>
      </c>
      <c r="AK103">
        <v>0</v>
      </c>
      <c r="AL103">
        <v>12</v>
      </c>
      <c r="AM103" s="2">
        <f t="shared" si="4"/>
        <v>4430.916666666667</v>
      </c>
      <c r="AN103" s="2">
        <f t="shared" ca="1" si="5"/>
        <v>40.813698630136983</v>
      </c>
    </row>
    <row r="104" spans="1:40" x14ac:dyDescent="0.2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0</v>
      </c>
      <c r="I104">
        <v>51337</v>
      </c>
      <c r="J104">
        <v>0</v>
      </c>
      <c r="K104">
        <v>19</v>
      </c>
      <c r="L104" t="s">
        <v>37</v>
      </c>
      <c r="M104" t="s">
        <v>38</v>
      </c>
      <c r="N104">
        <v>2145</v>
      </c>
      <c r="O104" s="1">
        <v>33147</v>
      </c>
      <c r="P104" t="s">
        <v>61</v>
      </c>
      <c r="Q104" t="s">
        <v>52</v>
      </c>
      <c r="R104" t="s">
        <v>41</v>
      </c>
      <c r="S104" t="s">
        <v>42</v>
      </c>
      <c r="T104" t="s">
        <v>82</v>
      </c>
      <c r="U104" s="1">
        <v>42093</v>
      </c>
      <c r="W104" t="s">
        <v>44</v>
      </c>
      <c r="X104" t="s">
        <v>45</v>
      </c>
      <c r="Y104" t="s">
        <v>46</v>
      </c>
      <c r="Z104" t="s">
        <v>47</v>
      </c>
      <c r="AA104">
        <v>22</v>
      </c>
      <c r="AB104" t="s">
        <v>48</v>
      </c>
      <c r="AC104" t="s">
        <v>58</v>
      </c>
      <c r="AD104">
        <v>3</v>
      </c>
      <c r="AE104" t="str">
        <f t="shared" si="3"/>
        <v>Fully Meets3</v>
      </c>
      <c r="AF104" t="b" cm="1">
        <f t="array" ref="AF104">_xlfn.IFS(AE104="Exceeds4", TRUE, AE104="Fully Meets3", TRUE, AE104="Needs Improvement2", TRUE, AE104="PIP1",  TRUE)</f>
        <v>1</v>
      </c>
      <c r="AG104">
        <v>3.73</v>
      </c>
      <c r="AH104">
        <v>3</v>
      </c>
      <c r="AI104">
        <v>0</v>
      </c>
      <c r="AJ104" s="1">
        <v>43481</v>
      </c>
      <c r="AK104">
        <v>0</v>
      </c>
      <c r="AL104">
        <v>19</v>
      </c>
      <c r="AM104" s="2">
        <f t="shared" si="4"/>
        <v>4278.083333333333</v>
      </c>
      <c r="AN104" s="2">
        <f t="shared" ca="1" si="5"/>
        <v>33.978082191780821</v>
      </c>
    </row>
    <row r="105" spans="1:40" x14ac:dyDescent="0.2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1</v>
      </c>
      <c r="I105">
        <v>51505</v>
      </c>
      <c r="J105">
        <v>1</v>
      </c>
      <c r="K105">
        <v>19</v>
      </c>
      <c r="L105" t="s">
        <v>37</v>
      </c>
      <c r="M105" t="s">
        <v>38</v>
      </c>
      <c r="N105">
        <v>2330</v>
      </c>
      <c r="O105" s="1">
        <v>25703</v>
      </c>
      <c r="P105" t="s">
        <v>61</v>
      </c>
      <c r="Q105" t="s">
        <v>67</v>
      </c>
      <c r="R105" t="s">
        <v>41</v>
      </c>
      <c r="S105" t="s">
        <v>42</v>
      </c>
      <c r="T105" t="s">
        <v>82</v>
      </c>
      <c r="U105" s="1">
        <v>40854</v>
      </c>
      <c r="V105" s="1">
        <v>42689</v>
      </c>
      <c r="W105" t="s">
        <v>62</v>
      </c>
      <c r="X105" t="s">
        <v>54</v>
      </c>
      <c r="Y105" t="s">
        <v>46</v>
      </c>
      <c r="Z105" t="s">
        <v>65</v>
      </c>
      <c r="AA105">
        <v>16</v>
      </c>
      <c r="AB105" t="s">
        <v>84</v>
      </c>
      <c r="AC105" t="s">
        <v>58</v>
      </c>
      <c r="AD105">
        <v>3</v>
      </c>
      <c r="AE105" t="str">
        <f t="shared" si="3"/>
        <v>Fully Meets3</v>
      </c>
      <c r="AF105" t="b" cm="1">
        <f t="array" ref="AF105">_xlfn.IFS(AE105="Exceeds4", TRUE, AE105="Fully Meets3", TRUE, AE105="Needs Improvement2", TRUE, AE105="PIP1",  TRUE)</f>
        <v>1</v>
      </c>
      <c r="AG105">
        <v>4.24</v>
      </c>
      <c r="AH105">
        <v>4</v>
      </c>
      <c r="AI105">
        <v>0</v>
      </c>
      <c r="AJ105" s="1">
        <v>42489</v>
      </c>
      <c r="AK105">
        <v>0</v>
      </c>
      <c r="AL105">
        <v>2</v>
      </c>
      <c r="AM105" s="2">
        <f t="shared" si="4"/>
        <v>4292.083333333333</v>
      </c>
      <c r="AN105" s="2">
        <f t="shared" ca="1" si="5"/>
        <v>54.372602739726027</v>
      </c>
    </row>
    <row r="106" spans="1:40" x14ac:dyDescent="0.2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0</v>
      </c>
      <c r="I106">
        <v>59370</v>
      </c>
      <c r="J106">
        <v>1</v>
      </c>
      <c r="K106">
        <v>3</v>
      </c>
      <c r="L106" t="s">
        <v>139</v>
      </c>
      <c r="M106" t="s">
        <v>244</v>
      </c>
      <c r="N106">
        <v>43050</v>
      </c>
      <c r="O106" s="1">
        <v>26124</v>
      </c>
      <c r="P106" t="s">
        <v>61</v>
      </c>
      <c r="Q106" t="s">
        <v>78</v>
      </c>
      <c r="R106" t="s">
        <v>41</v>
      </c>
      <c r="S106" t="s">
        <v>42</v>
      </c>
      <c r="T106" t="s">
        <v>82</v>
      </c>
      <c r="U106" s="1">
        <v>41827</v>
      </c>
      <c r="V106" s="1">
        <v>42252</v>
      </c>
      <c r="W106" t="s">
        <v>103</v>
      </c>
      <c r="X106" t="s">
        <v>104</v>
      </c>
      <c r="Y106" t="s">
        <v>141</v>
      </c>
      <c r="Z106" t="s">
        <v>142</v>
      </c>
      <c r="AA106">
        <v>17</v>
      </c>
      <c r="AB106" t="s">
        <v>117</v>
      </c>
      <c r="AC106" t="s">
        <v>58</v>
      </c>
      <c r="AD106">
        <v>3</v>
      </c>
      <c r="AE106" t="str">
        <f t="shared" si="3"/>
        <v>Fully Meets3</v>
      </c>
      <c r="AF106" t="b" cm="1">
        <f t="array" ref="AF106">_xlfn.IFS(AE106="Exceeds4", TRUE, AE106="Fully Meets3", TRUE, AE106="Needs Improvement2", TRUE, AE106="PIP1",  TRUE)</f>
        <v>1</v>
      </c>
      <c r="AG106">
        <v>3.97</v>
      </c>
      <c r="AH106">
        <v>4</v>
      </c>
      <c r="AI106">
        <v>0</v>
      </c>
      <c r="AJ106" s="1">
        <v>41654</v>
      </c>
      <c r="AK106">
        <v>0</v>
      </c>
      <c r="AL106">
        <v>7</v>
      </c>
      <c r="AM106" s="2">
        <f t="shared" si="4"/>
        <v>4947.5</v>
      </c>
      <c r="AN106" s="2">
        <f t="shared" ca="1" si="5"/>
        <v>53.219178082191782</v>
      </c>
    </row>
    <row r="107" spans="1:40" x14ac:dyDescent="0.2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1</v>
      </c>
      <c r="I107">
        <v>54933</v>
      </c>
      <c r="J107">
        <v>1</v>
      </c>
      <c r="K107">
        <v>19</v>
      </c>
      <c r="L107" t="s">
        <v>37</v>
      </c>
      <c r="M107" t="s">
        <v>38</v>
      </c>
      <c r="N107">
        <v>2062</v>
      </c>
      <c r="O107" s="1">
        <v>27250</v>
      </c>
      <c r="P107" t="s">
        <v>39</v>
      </c>
      <c r="Q107" t="s">
        <v>52</v>
      </c>
      <c r="R107" t="s">
        <v>41</v>
      </c>
      <c r="S107" t="s">
        <v>42</v>
      </c>
      <c r="T107" t="s">
        <v>82</v>
      </c>
      <c r="U107" s="1">
        <v>41001</v>
      </c>
      <c r="V107" s="1">
        <v>42180</v>
      </c>
      <c r="W107" t="s">
        <v>212</v>
      </c>
      <c r="X107" t="s">
        <v>54</v>
      </c>
      <c r="Y107" t="s">
        <v>46</v>
      </c>
      <c r="Z107" t="s">
        <v>69</v>
      </c>
      <c r="AA107">
        <v>39</v>
      </c>
      <c r="AB107" t="s">
        <v>84</v>
      </c>
      <c r="AC107" t="s">
        <v>118</v>
      </c>
      <c r="AD107">
        <v>2</v>
      </c>
      <c r="AE107" t="str">
        <f t="shared" si="3"/>
        <v>Needs Improvement2</v>
      </c>
      <c r="AF107" t="b" cm="1">
        <f t="array" ref="AF107">_xlfn.IFS(AE107="Exceeds4", TRUE, AE107="Fully Meets3", TRUE, AE107="Needs Improvement2", TRUE, AE107="PIP1",  TRUE)</f>
        <v>1</v>
      </c>
      <c r="AG107">
        <v>3.97</v>
      </c>
      <c r="AH107">
        <v>4</v>
      </c>
      <c r="AI107">
        <v>0</v>
      </c>
      <c r="AJ107" s="1">
        <v>42024</v>
      </c>
      <c r="AK107">
        <v>3</v>
      </c>
      <c r="AL107">
        <v>15</v>
      </c>
      <c r="AM107" s="2">
        <f t="shared" si="4"/>
        <v>4577.75</v>
      </c>
      <c r="AN107" s="2">
        <f t="shared" ca="1" si="5"/>
        <v>50.134246575342466</v>
      </c>
    </row>
    <row r="108" spans="1:40" x14ac:dyDescent="0.2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0</v>
      </c>
      <c r="I108">
        <v>57815</v>
      </c>
      <c r="J108">
        <v>0</v>
      </c>
      <c r="K108">
        <v>19</v>
      </c>
      <c r="L108" t="s">
        <v>37</v>
      </c>
      <c r="M108" t="s">
        <v>38</v>
      </c>
      <c r="N108">
        <v>2451</v>
      </c>
      <c r="O108" s="1">
        <v>29349</v>
      </c>
      <c r="P108" t="s">
        <v>61</v>
      </c>
      <c r="Q108" t="s">
        <v>40</v>
      </c>
      <c r="R108" t="s">
        <v>41</v>
      </c>
      <c r="S108" t="s">
        <v>89</v>
      </c>
      <c r="T108" t="s">
        <v>98</v>
      </c>
      <c r="U108" s="1">
        <v>41911</v>
      </c>
      <c r="W108" t="s">
        <v>44</v>
      </c>
      <c r="X108" t="s">
        <v>45</v>
      </c>
      <c r="Y108" t="s">
        <v>46</v>
      </c>
      <c r="Z108" t="s">
        <v>72</v>
      </c>
      <c r="AA108">
        <v>11</v>
      </c>
      <c r="AB108" t="s">
        <v>57</v>
      </c>
      <c r="AC108" t="s">
        <v>49</v>
      </c>
      <c r="AD108">
        <v>4</v>
      </c>
      <c r="AE108" t="str">
        <f t="shared" si="3"/>
        <v>Exceeds4</v>
      </c>
      <c r="AF108" t="b" cm="1">
        <f t="array" ref="AF108">_xlfn.IFS(AE108="Exceeds4", TRUE, AE108="Fully Meets3", TRUE, AE108="Needs Improvement2", TRUE, AE108="PIP1",  TRUE)</f>
        <v>1</v>
      </c>
      <c r="AG108">
        <v>3.9</v>
      </c>
      <c r="AH108">
        <v>4</v>
      </c>
      <c r="AI108">
        <v>0</v>
      </c>
      <c r="AJ108" s="1">
        <v>43503</v>
      </c>
      <c r="AK108">
        <v>0</v>
      </c>
      <c r="AL108">
        <v>3</v>
      </c>
      <c r="AM108" s="2">
        <f t="shared" si="4"/>
        <v>4817.916666666667</v>
      </c>
      <c r="AN108" s="2">
        <f t="shared" ca="1" si="5"/>
        <v>44.38356164383562</v>
      </c>
    </row>
    <row r="109" spans="1:40" x14ac:dyDescent="0.2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0</v>
      </c>
      <c r="I109">
        <v>61555</v>
      </c>
      <c r="J109">
        <v>0</v>
      </c>
      <c r="K109">
        <v>3</v>
      </c>
      <c r="L109" t="s">
        <v>139</v>
      </c>
      <c r="M109" t="s">
        <v>248</v>
      </c>
      <c r="N109">
        <v>46204</v>
      </c>
      <c r="O109" s="1">
        <v>32773</v>
      </c>
      <c r="P109" t="s">
        <v>61</v>
      </c>
      <c r="Q109" t="s">
        <v>40</v>
      </c>
      <c r="R109" t="s">
        <v>41</v>
      </c>
      <c r="S109" t="s">
        <v>42</v>
      </c>
      <c r="T109" t="s">
        <v>43</v>
      </c>
      <c r="U109" s="1">
        <v>42051</v>
      </c>
      <c r="W109" t="s">
        <v>44</v>
      </c>
      <c r="X109" t="s">
        <v>45</v>
      </c>
      <c r="Y109" t="s">
        <v>141</v>
      </c>
      <c r="Z109" t="s">
        <v>160</v>
      </c>
      <c r="AA109">
        <v>21</v>
      </c>
      <c r="AB109" t="s">
        <v>57</v>
      </c>
      <c r="AC109" t="s">
        <v>58</v>
      </c>
      <c r="AD109">
        <v>3</v>
      </c>
      <c r="AE109" t="str">
        <f t="shared" si="3"/>
        <v>Fully Meets3</v>
      </c>
      <c r="AF109" t="b" cm="1">
        <f t="array" ref="AF109">_xlfn.IFS(AE109="Exceeds4", TRUE, AE109="Fully Meets3", TRUE, AE109="Needs Improvement2", TRUE, AE109="PIP1",  TRUE)</f>
        <v>1</v>
      </c>
      <c r="AG109">
        <v>4.5</v>
      </c>
      <c r="AH109">
        <v>5</v>
      </c>
      <c r="AI109">
        <v>0</v>
      </c>
      <c r="AJ109" s="1">
        <v>43490</v>
      </c>
      <c r="AK109">
        <v>0</v>
      </c>
      <c r="AL109">
        <v>20</v>
      </c>
      <c r="AM109" s="2">
        <f t="shared" si="4"/>
        <v>5129.583333333333</v>
      </c>
      <c r="AN109" s="2">
        <f t="shared" ca="1" si="5"/>
        <v>35.0027397260274</v>
      </c>
    </row>
    <row r="110" spans="1:40" x14ac:dyDescent="0.2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0</v>
      </c>
      <c r="I110">
        <v>114800</v>
      </c>
      <c r="J110">
        <v>1</v>
      </c>
      <c r="K110">
        <v>8</v>
      </c>
      <c r="L110" t="s">
        <v>109</v>
      </c>
      <c r="M110" t="s">
        <v>38</v>
      </c>
      <c r="N110">
        <v>2127</v>
      </c>
      <c r="O110" s="1">
        <v>26229</v>
      </c>
      <c r="P110" t="s">
        <v>61</v>
      </c>
      <c r="Q110" t="s">
        <v>40</v>
      </c>
      <c r="R110" t="s">
        <v>41</v>
      </c>
      <c r="S110" t="s">
        <v>42</v>
      </c>
      <c r="T110" t="s">
        <v>43</v>
      </c>
      <c r="U110" s="1">
        <v>42051</v>
      </c>
      <c r="V110" s="1">
        <v>42078</v>
      </c>
      <c r="W110" t="s">
        <v>218</v>
      </c>
      <c r="X110" t="s">
        <v>104</v>
      </c>
      <c r="Y110" t="s">
        <v>55</v>
      </c>
      <c r="Z110" t="s">
        <v>56</v>
      </c>
      <c r="AA110">
        <v>4</v>
      </c>
      <c r="AB110" t="s">
        <v>57</v>
      </c>
      <c r="AC110" t="s">
        <v>58</v>
      </c>
      <c r="AD110">
        <v>3</v>
      </c>
      <c r="AE110" t="str">
        <f t="shared" si="3"/>
        <v>Fully Meets3</v>
      </c>
      <c r="AF110" t="b" cm="1">
        <f t="array" ref="AF110">_xlfn.IFS(AE110="Exceeds4", TRUE, AE110="Fully Meets3", TRUE, AE110="Needs Improvement2", TRUE, AE110="PIP1",  TRUE)</f>
        <v>1</v>
      </c>
      <c r="AG110">
        <v>4.5999999999999996</v>
      </c>
      <c r="AH110">
        <v>4</v>
      </c>
      <c r="AI110">
        <v>4</v>
      </c>
      <c r="AJ110" s="1">
        <v>42024</v>
      </c>
      <c r="AK110">
        <v>0</v>
      </c>
      <c r="AL110">
        <v>10</v>
      </c>
      <c r="AM110" s="2">
        <f t="shared" si="4"/>
        <v>9566.6666666666661</v>
      </c>
      <c r="AN110" s="2">
        <f t="shared" ca="1" si="5"/>
        <v>52.93150684931507</v>
      </c>
    </row>
    <row r="111" spans="1:40" x14ac:dyDescent="0.2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74679</v>
      </c>
      <c r="J111">
        <v>0</v>
      </c>
      <c r="K111">
        <v>14</v>
      </c>
      <c r="L111" t="s">
        <v>86</v>
      </c>
      <c r="M111" t="s">
        <v>38</v>
      </c>
      <c r="N111">
        <v>2135</v>
      </c>
      <c r="O111" s="1">
        <v>32836</v>
      </c>
      <c r="P111" t="s">
        <v>39</v>
      </c>
      <c r="Q111" t="s">
        <v>52</v>
      </c>
      <c r="R111" t="s">
        <v>41</v>
      </c>
      <c r="S111" t="s">
        <v>89</v>
      </c>
      <c r="T111" t="s">
        <v>43</v>
      </c>
      <c r="U111" s="1">
        <v>42093</v>
      </c>
      <c r="W111" t="s">
        <v>44</v>
      </c>
      <c r="X111" t="s">
        <v>45</v>
      </c>
      <c r="Y111" t="s">
        <v>55</v>
      </c>
      <c r="Z111" t="s">
        <v>87</v>
      </c>
      <c r="AA111">
        <v>7</v>
      </c>
      <c r="AB111" t="s">
        <v>48</v>
      </c>
      <c r="AC111" t="s">
        <v>58</v>
      </c>
      <c r="AD111">
        <v>3</v>
      </c>
      <c r="AE111" t="str">
        <f t="shared" si="3"/>
        <v>Fully Meets3</v>
      </c>
      <c r="AF111" t="b" cm="1">
        <f t="array" ref="AF111">_xlfn.IFS(AE111="Exceeds4", TRUE, AE111="Fully Meets3", TRUE, AE111="Needs Improvement2", TRUE, AE111="PIP1",  TRUE)</f>
        <v>1</v>
      </c>
      <c r="AG111">
        <v>4.3</v>
      </c>
      <c r="AH111">
        <v>5</v>
      </c>
      <c r="AI111">
        <v>7</v>
      </c>
      <c r="AJ111" s="1">
        <v>43475</v>
      </c>
      <c r="AK111">
        <v>0</v>
      </c>
      <c r="AL111">
        <v>20</v>
      </c>
      <c r="AM111" s="2">
        <f t="shared" si="4"/>
        <v>6223.25</v>
      </c>
      <c r="AN111" s="2">
        <f t="shared" ca="1" si="5"/>
        <v>34.830136986301369</v>
      </c>
    </row>
    <row r="112" spans="1:40" x14ac:dyDescent="0.2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0</v>
      </c>
      <c r="I112">
        <v>53018</v>
      </c>
      <c r="J112">
        <v>0</v>
      </c>
      <c r="K112">
        <v>19</v>
      </c>
      <c r="L112" t="s">
        <v>37</v>
      </c>
      <c r="M112" t="s">
        <v>38</v>
      </c>
      <c r="N112">
        <v>2451</v>
      </c>
      <c r="O112" s="1">
        <v>33773</v>
      </c>
      <c r="P112" t="s">
        <v>61</v>
      </c>
      <c r="Q112" t="s">
        <v>40</v>
      </c>
      <c r="R112" t="s">
        <v>41</v>
      </c>
      <c r="S112" t="s">
        <v>89</v>
      </c>
      <c r="T112" t="s">
        <v>43</v>
      </c>
      <c r="U112" s="1">
        <v>41589</v>
      </c>
      <c r="W112" t="s">
        <v>44</v>
      </c>
      <c r="X112" t="s">
        <v>45</v>
      </c>
      <c r="Y112" t="s">
        <v>46</v>
      </c>
      <c r="Z112" t="s">
        <v>79</v>
      </c>
      <c r="AA112">
        <v>19</v>
      </c>
      <c r="AB112" t="s">
        <v>57</v>
      </c>
      <c r="AC112" t="s">
        <v>58</v>
      </c>
      <c r="AD112">
        <v>3</v>
      </c>
      <c r="AE112" t="str">
        <f t="shared" si="3"/>
        <v>Fully Meets3</v>
      </c>
      <c r="AF112" t="b" cm="1">
        <f t="array" ref="AF112">_xlfn.IFS(AE112="Exceeds4", TRUE, AE112="Fully Meets3", TRUE, AE112="Needs Improvement2", TRUE, AE112="PIP1",  TRUE)</f>
        <v>1</v>
      </c>
      <c r="AG112">
        <v>4.3</v>
      </c>
      <c r="AH112">
        <v>5</v>
      </c>
      <c r="AI112">
        <v>0</v>
      </c>
      <c r="AJ112" s="1">
        <v>43514</v>
      </c>
      <c r="AK112">
        <v>0</v>
      </c>
      <c r="AL112">
        <v>7</v>
      </c>
      <c r="AM112" s="2">
        <f t="shared" si="4"/>
        <v>4418.166666666667</v>
      </c>
      <c r="AN112" s="2">
        <f t="shared" ca="1" si="5"/>
        <v>32.263013698630139</v>
      </c>
    </row>
    <row r="113" spans="1:40" x14ac:dyDescent="0.2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1</v>
      </c>
      <c r="I113">
        <v>59892</v>
      </c>
      <c r="J113">
        <v>0</v>
      </c>
      <c r="K113">
        <v>19</v>
      </c>
      <c r="L113" t="s">
        <v>37</v>
      </c>
      <c r="M113" t="s">
        <v>38</v>
      </c>
      <c r="N113">
        <v>2108</v>
      </c>
      <c r="O113" s="1">
        <v>25475</v>
      </c>
      <c r="P113" t="s">
        <v>39</v>
      </c>
      <c r="Q113" t="s">
        <v>67</v>
      </c>
      <c r="R113" t="s">
        <v>41</v>
      </c>
      <c r="S113" t="s">
        <v>42</v>
      </c>
      <c r="T113" t="s">
        <v>82</v>
      </c>
      <c r="U113" s="1">
        <v>40735</v>
      </c>
      <c r="W113" t="s">
        <v>44</v>
      </c>
      <c r="X113" t="s">
        <v>45</v>
      </c>
      <c r="Y113" t="s">
        <v>46</v>
      </c>
      <c r="Z113" t="s">
        <v>83</v>
      </c>
      <c r="AA113">
        <v>12</v>
      </c>
      <c r="AB113" t="s">
        <v>84</v>
      </c>
      <c r="AC113" t="s">
        <v>49</v>
      </c>
      <c r="AD113">
        <v>4</v>
      </c>
      <c r="AE113" t="str">
        <f t="shared" si="3"/>
        <v>Exceeds4</v>
      </c>
      <c r="AF113" t="b" cm="1">
        <f t="array" ref="AF113">_xlfn.IFS(AE113="Exceeds4", TRUE, AE113="Fully Meets3", TRUE, AE113="Needs Improvement2", TRUE, AE113="PIP1",  TRUE)</f>
        <v>1</v>
      </c>
      <c r="AG113">
        <v>4.5</v>
      </c>
      <c r="AH113">
        <v>4</v>
      </c>
      <c r="AI113">
        <v>0</v>
      </c>
      <c r="AJ113" s="1">
        <v>43514</v>
      </c>
      <c r="AK113">
        <v>0</v>
      </c>
      <c r="AL113">
        <v>1</v>
      </c>
      <c r="AM113" s="2">
        <f t="shared" si="4"/>
        <v>4991</v>
      </c>
      <c r="AN113" s="2">
        <f t="shared" ca="1" si="5"/>
        <v>54.9972602739726</v>
      </c>
    </row>
    <row r="114" spans="1:40" x14ac:dyDescent="0.2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68898</v>
      </c>
      <c r="J114">
        <v>1</v>
      </c>
      <c r="K114">
        <v>20</v>
      </c>
      <c r="L114" t="s">
        <v>60</v>
      </c>
      <c r="M114" t="s">
        <v>38</v>
      </c>
      <c r="N114">
        <v>2128</v>
      </c>
      <c r="O114" s="1">
        <v>23662</v>
      </c>
      <c r="P114" t="s">
        <v>39</v>
      </c>
      <c r="Q114" t="s">
        <v>52</v>
      </c>
      <c r="R114" t="s">
        <v>41</v>
      </c>
      <c r="S114" t="s">
        <v>42</v>
      </c>
      <c r="T114" t="s">
        <v>82</v>
      </c>
      <c r="U114" s="1">
        <v>40294</v>
      </c>
      <c r="V114" s="1">
        <v>40693</v>
      </c>
      <c r="W114" t="s">
        <v>53</v>
      </c>
      <c r="X114" t="s">
        <v>54</v>
      </c>
      <c r="Y114" t="s">
        <v>46</v>
      </c>
      <c r="Z114" t="s">
        <v>83</v>
      </c>
      <c r="AA114">
        <v>12</v>
      </c>
      <c r="AB114" t="s">
        <v>84</v>
      </c>
      <c r="AC114" t="s">
        <v>191</v>
      </c>
      <c r="AD114">
        <v>1</v>
      </c>
      <c r="AE114" t="str">
        <f t="shared" si="3"/>
        <v>PIP1</v>
      </c>
      <c r="AF114" t="b" cm="1">
        <f t="array" ref="AF114">_xlfn.IFS(AE114="Exceeds4", TRUE, AE114="Fully Meets3", TRUE, AE114="Needs Improvement2", TRUE, AE114="PIP1",  TRUE)</f>
        <v>1</v>
      </c>
      <c r="AG114">
        <v>3</v>
      </c>
      <c r="AH114">
        <v>3</v>
      </c>
      <c r="AI114">
        <v>0</v>
      </c>
      <c r="AJ114" s="1">
        <v>40608</v>
      </c>
      <c r="AK114">
        <v>3</v>
      </c>
      <c r="AL114">
        <v>10</v>
      </c>
      <c r="AM114" s="2">
        <f t="shared" si="4"/>
        <v>5741.5</v>
      </c>
      <c r="AN114" s="2">
        <f t="shared" ca="1" si="5"/>
        <v>59.964383561643835</v>
      </c>
    </row>
    <row r="115" spans="1:40" x14ac:dyDescent="0.2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0</v>
      </c>
      <c r="I115">
        <v>61242</v>
      </c>
      <c r="J115">
        <v>0</v>
      </c>
      <c r="K115">
        <v>14</v>
      </c>
      <c r="L115" t="s">
        <v>86</v>
      </c>
      <c r="M115" t="s">
        <v>38</v>
      </c>
      <c r="N115">
        <v>2472</v>
      </c>
      <c r="O115" s="1">
        <v>29692</v>
      </c>
      <c r="P115" t="s">
        <v>61</v>
      </c>
      <c r="Q115" t="s">
        <v>137</v>
      </c>
      <c r="R115" t="s">
        <v>41</v>
      </c>
      <c r="S115" t="s">
        <v>89</v>
      </c>
      <c r="T115" t="s">
        <v>43</v>
      </c>
      <c r="U115" s="1">
        <v>42009</v>
      </c>
      <c r="W115" t="s">
        <v>44</v>
      </c>
      <c r="X115" t="s">
        <v>45</v>
      </c>
      <c r="Y115" t="s">
        <v>55</v>
      </c>
      <c r="Z115" t="s">
        <v>87</v>
      </c>
      <c r="AA115">
        <v>7</v>
      </c>
      <c r="AB115" t="s">
        <v>80</v>
      </c>
      <c r="AC115" t="s">
        <v>58</v>
      </c>
      <c r="AD115">
        <v>3</v>
      </c>
      <c r="AE115" t="str">
        <f t="shared" si="3"/>
        <v>Fully Meets3</v>
      </c>
      <c r="AF115" t="b" cm="1">
        <f t="array" ref="AF115">_xlfn.IFS(AE115="Exceeds4", TRUE, AE115="Fully Meets3", TRUE, AE115="Needs Improvement2", TRUE, AE115="PIP1",  TRUE)</f>
        <v>1</v>
      </c>
      <c r="AG115">
        <v>4.6100000000000003</v>
      </c>
      <c r="AH115">
        <v>4</v>
      </c>
      <c r="AI115">
        <v>5</v>
      </c>
      <c r="AJ115" s="1">
        <v>43493</v>
      </c>
      <c r="AK115">
        <v>0</v>
      </c>
      <c r="AL115">
        <v>11</v>
      </c>
      <c r="AM115" s="2">
        <f t="shared" si="4"/>
        <v>5103.5</v>
      </c>
      <c r="AN115" s="2">
        <f t="shared" ca="1" si="5"/>
        <v>43.443835616438356</v>
      </c>
    </row>
    <row r="116" spans="1:40" x14ac:dyDescent="0.2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0</v>
      </c>
      <c r="I116">
        <v>66825</v>
      </c>
      <c r="J116">
        <v>0</v>
      </c>
      <c r="K116">
        <v>20</v>
      </c>
      <c r="L116" t="s">
        <v>60</v>
      </c>
      <c r="M116" t="s">
        <v>38</v>
      </c>
      <c r="N116">
        <v>1886</v>
      </c>
      <c r="O116" s="1">
        <v>31557</v>
      </c>
      <c r="P116" t="s">
        <v>61</v>
      </c>
      <c r="Q116" t="s">
        <v>52</v>
      </c>
      <c r="R116" t="s">
        <v>41</v>
      </c>
      <c r="S116" t="s">
        <v>42</v>
      </c>
      <c r="T116" t="s">
        <v>43</v>
      </c>
      <c r="U116" s="1">
        <v>41771</v>
      </c>
      <c r="W116" t="s">
        <v>44</v>
      </c>
      <c r="X116" t="s">
        <v>45</v>
      </c>
      <c r="Y116" t="s">
        <v>46</v>
      </c>
      <c r="Z116" t="s">
        <v>91</v>
      </c>
      <c r="AA116">
        <v>14</v>
      </c>
      <c r="AB116" t="s">
        <v>48</v>
      </c>
      <c r="AC116" t="s">
        <v>58</v>
      </c>
      <c r="AD116">
        <v>3</v>
      </c>
      <c r="AE116" t="str">
        <f t="shared" si="3"/>
        <v>Fully Meets3</v>
      </c>
      <c r="AF116" t="b" cm="1">
        <f t="array" ref="AF116">_xlfn.IFS(AE116="Exceeds4", TRUE, AE116="Fully Meets3", TRUE, AE116="Needs Improvement2", TRUE, AE116="PIP1",  TRUE)</f>
        <v>1</v>
      </c>
      <c r="AG116">
        <v>4.5999999999999996</v>
      </c>
      <c r="AH116">
        <v>3</v>
      </c>
      <c r="AI116">
        <v>0</v>
      </c>
      <c r="AJ116" s="1">
        <v>43503</v>
      </c>
      <c r="AK116">
        <v>0</v>
      </c>
      <c r="AL116">
        <v>20</v>
      </c>
      <c r="AM116" s="2">
        <f t="shared" si="4"/>
        <v>5568.75</v>
      </c>
      <c r="AN116" s="2">
        <f t="shared" ca="1" si="5"/>
        <v>38.334246575342469</v>
      </c>
    </row>
    <row r="117" spans="1:40" x14ac:dyDescent="0.2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0</v>
      </c>
      <c r="I117">
        <v>48285</v>
      </c>
      <c r="J117">
        <v>0</v>
      </c>
      <c r="K117">
        <v>19</v>
      </c>
      <c r="L117" t="s">
        <v>37</v>
      </c>
      <c r="M117" t="s">
        <v>38</v>
      </c>
      <c r="N117">
        <v>2169</v>
      </c>
      <c r="O117" s="1">
        <v>28996</v>
      </c>
      <c r="P117" t="s">
        <v>39</v>
      </c>
      <c r="Q117" t="s">
        <v>52</v>
      </c>
      <c r="R117" t="s">
        <v>41</v>
      </c>
      <c r="S117" t="s">
        <v>42</v>
      </c>
      <c r="T117" t="s">
        <v>43</v>
      </c>
      <c r="U117" s="1">
        <v>41092</v>
      </c>
      <c r="W117" t="s">
        <v>44</v>
      </c>
      <c r="X117" t="s">
        <v>45</v>
      </c>
      <c r="Y117" t="s">
        <v>46</v>
      </c>
      <c r="Z117" t="s">
        <v>91</v>
      </c>
      <c r="AA117">
        <v>14</v>
      </c>
      <c r="AB117" t="s">
        <v>48</v>
      </c>
      <c r="AC117" t="s">
        <v>58</v>
      </c>
      <c r="AD117">
        <v>3</v>
      </c>
      <c r="AE117" t="str">
        <f t="shared" si="3"/>
        <v>Fully Meets3</v>
      </c>
      <c r="AF117" t="b" cm="1">
        <f t="array" ref="AF117">_xlfn.IFS(AE117="Exceeds4", TRUE, AE117="Fully Meets3", TRUE, AE117="Needs Improvement2", TRUE, AE117="PIP1",  TRUE)</f>
        <v>1</v>
      </c>
      <c r="AG117">
        <v>5</v>
      </c>
      <c r="AH117">
        <v>3</v>
      </c>
      <c r="AI117">
        <v>0</v>
      </c>
      <c r="AJ117" s="1">
        <v>43479</v>
      </c>
      <c r="AK117">
        <v>0</v>
      </c>
      <c r="AL117">
        <v>2</v>
      </c>
      <c r="AM117" s="2">
        <f t="shared" si="4"/>
        <v>4023.75</v>
      </c>
      <c r="AN117" s="2">
        <f t="shared" ca="1" si="5"/>
        <v>45.350684931506848</v>
      </c>
    </row>
    <row r="118" spans="1:40" x14ac:dyDescent="0.2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0</v>
      </c>
      <c r="I118">
        <v>66149</v>
      </c>
      <c r="J118">
        <v>0</v>
      </c>
      <c r="K118">
        <v>20</v>
      </c>
      <c r="L118" t="s">
        <v>60</v>
      </c>
      <c r="M118" t="s">
        <v>38</v>
      </c>
      <c r="N118">
        <v>1824</v>
      </c>
      <c r="O118" s="1">
        <v>30658</v>
      </c>
      <c r="P118" t="s">
        <v>61</v>
      </c>
      <c r="Q118" t="s">
        <v>137</v>
      </c>
      <c r="R118" t="s">
        <v>41</v>
      </c>
      <c r="S118" t="s">
        <v>42</v>
      </c>
      <c r="T118" t="s">
        <v>258</v>
      </c>
      <c r="U118" s="1">
        <v>41547</v>
      </c>
      <c r="W118" t="s">
        <v>44</v>
      </c>
      <c r="X118" t="s">
        <v>45</v>
      </c>
      <c r="Y118" t="s">
        <v>46</v>
      </c>
      <c r="Z118" t="s">
        <v>63</v>
      </c>
      <c r="AA118">
        <v>20</v>
      </c>
      <c r="AB118" t="s">
        <v>70</v>
      </c>
      <c r="AC118" t="s">
        <v>58</v>
      </c>
      <c r="AD118">
        <v>3</v>
      </c>
      <c r="AE118" t="str">
        <f t="shared" si="3"/>
        <v>Fully Meets3</v>
      </c>
      <c r="AF118" t="b" cm="1">
        <f t="array" ref="AF118">_xlfn.IFS(AE118="Exceeds4", TRUE, AE118="Fully Meets3", TRUE, AE118="Needs Improvement2", TRUE, AE118="PIP1",  TRUE)</f>
        <v>1</v>
      </c>
      <c r="AG118">
        <v>4.4000000000000004</v>
      </c>
      <c r="AH118">
        <v>5</v>
      </c>
      <c r="AI118">
        <v>0</v>
      </c>
      <c r="AJ118" s="1">
        <v>43517</v>
      </c>
      <c r="AK118">
        <v>0</v>
      </c>
      <c r="AL118">
        <v>1</v>
      </c>
      <c r="AM118" s="2">
        <f t="shared" si="4"/>
        <v>5512.416666666667</v>
      </c>
      <c r="AN118" s="2">
        <f t="shared" ca="1" si="5"/>
        <v>40.797260273972604</v>
      </c>
    </row>
    <row r="119" spans="1:40" x14ac:dyDescent="0.2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0</v>
      </c>
      <c r="I119">
        <v>49256</v>
      </c>
      <c r="J119">
        <v>0</v>
      </c>
      <c r="K119">
        <v>19</v>
      </c>
      <c r="L119" t="s">
        <v>37</v>
      </c>
      <c r="M119" t="s">
        <v>38</v>
      </c>
      <c r="N119">
        <v>1864</v>
      </c>
      <c r="O119" s="1">
        <v>27311</v>
      </c>
      <c r="P119" t="s">
        <v>61</v>
      </c>
      <c r="Q119" t="s">
        <v>52</v>
      </c>
      <c r="R119" t="s">
        <v>41</v>
      </c>
      <c r="S119" t="s">
        <v>42</v>
      </c>
      <c r="T119" t="s">
        <v>112</v>
      </c>
      <c r="U119" s="1">
        <v>41505</v>
      </c>
      <c r="W119" t="s">
        <v>44</v>
      </c>
      <c r="X119" t="s">
        <v>45</v>
      </c>
      <c r="Y119" t="s">
        <v>46</v>
      </c>
      <c r="Z119" t="s">
        <v>63</v>
      </c>
      <c r="AA119">
        <v>20</v>
      </c>
      <c r="AB119" t="s">
        <v>48</v>
      </c>
      <c r="AC119" t="s">
        <v>58</v>
      </c>
      <c r="AD119">
        <v>3</v>
      </c>
      <c r="AE119" t="str">
        <f t="shared" si="3"/>
        <v>Fully Meets3</v>
      </c>
      <c r="AF119" t="b" cm="1">
        <f t="array" ref="AF119">_xlfn.IFS(AE119="Exceeds4", TRUE, AE119="Fully Meets3", TRUE, AE119="Needs Improvement2", TRUE, AE119="PIP1",  TRUE)</f>
        <v>1</v>
      </c>
      <c r="AG119">
        <v>4.0999999999999996</v>
      </c>
      <c r="AH119">
        <v>5</v>
      </c>
      <c r="AI119">
        <v>0</v>
      </c>
      <c r="AJ119" s="1">
        <v>43511</v>
      </c>
      <c r="AK119">
        <v>0</v>
      </c>
      <c r="AL119">
        <v>3</v>
      </c>
      <c r="AM119" s="2">
        <f t="shared" si="4"/>
        <v>4104.666666666667</v>
      </c>
      <c r="AN119" s="2">
        <f t="shared" ca="1" si="5"/>
        <v>49.967123287671235</v>
      </c>
    </row>
    <row r="120" spans="1:40" x14ac:dyDescent="0.2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0</v>
      </c>
      <c r="I120">
        <v>62957</v>
      </c>
      <c r="J120">
        <v>0</v>
      </c>
      <c r="K120">
        <v>18</v>
      </c>
      <c r="L120" t="s">
        <v>129</v>
      </c>
      <c r="M120" t="s">
        <v>38</v>
      </c>
      <c r="N120">
        <v>1752</v>
      </c>
      <c r="O120" s="1">
        <v>29778</v>
      </c>
      <c r="P120" t="s">
        <v>39</v>
      </c>
      <c r="Q120" t="s">
        <v>67</v>
      </c>
      <c r="R120" t="s">
        <v>41</v>
      </c>
      <c r="S120" t="s">
        <v>42</v>
      </c>
      <c r="T120" t="s">
        <v>43</v>
      </c>
      <c r="U120" s="1">
        <v>42157</v>
      </c>
      <c r="W120" t="s">
        <v>44</v>
      </c>
      <c r="X120" t="s">
        <v>45</v>
      </c>
      <c r="Y120" t="s">
        <v>46</v>
      </c>
      <c r="Z120" t="s">
        <v>131</v>
      </c>
      <c r="AA120">
        <v>2</v>
      </c>
      <c r="AB120" t="s">
        <v>80</v>
      </c>
      <c r="AC120" t="s">
        <v>58</v>
      </c>
      <c r="AD120">
        <v>3</v>
      </c>
      <c r="AE120" t="str">
        <f t="shared" si="3"/>
        <v>Fully Meets3</v>
      </c>
      <c r="AF120" t="b" cm="1">
        <f t="array" ref="AF120">_xlfn.IFS(AE120="Exceeds4", TRUE, AE120="Fully Meets3", TRUE, AE120="Needs Improvement2", TRUE, AE120="PIP1",  TRUE)</f>
        <v>1</v>
      </c>
      <c r="AG120">
        <v>4.63</v>
      </c>
      <c r="AH120">
        <v>3</v>
      </c>
      <c r="AI120">
        <v>0</v>
      </c>
      <c r="AJ120" s="1">
        <v>43469</v>
      </c>
      <c r="AK120">
        <v>0</v>
      </c>
      <c r="AL120">
        <v>2</v>
      </c>
      <c r="AM120" s="2">
        <f t="shared" si="4"/>
        <v>5246.416666666667</v>
      </c>
      <c r="AN120" s="2">
        <f t="shared" ca="1" si="5"/>
        <v>43.208219178082189</v>
      </c>
    </row>
    <row r="121" spans="1:40" x14ac:dyDescent="0.2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0</v>
      </c>
      <c r="I121">
        <v>63813</v>
      </c>
      <c r="J121">
        <v>1</v>
      </c>
      <c r="K121">
        <v>19</v>
      </c>
      <c r="L121" t="s">
        <v>37</v>
      </c>
      <c r="M121" t="s">
        <v>38</v>
      </c>
      <c r="N121">
        <v>2176</v>
      </c>
      <c r="O121" s="1">
        <v>30457</v>
      </c>
      <c r="P121" t="s">
        <v>61</v>
      </c>
      <c r="Q121" t="s">
        <v>67</v>
      </c>
      <c r="R121" t="s">
        <v>41</v>
      </c>
      <c r="S121" t="s">
        <v>42</v>
      </c>
      <c r="T121" t="s">
        <v>43</v>
      </c>
      <c r="U121" s="1">
        <v>40595</v>
      </c>
      <c r="V121" s="1">
        <v>41650</v>
      </c>
      <c r="W121" t="s">
        <v>193</v>
      </c>
      <c r="X121" t="s">
        <v>54</v>
      </c>
      <c r="Y121" t="s">
        <v>46</v>
      </c>
      <c r="Z121" t="s">
        <v>99</v>
      </c>
      <c r="AA121">
        <v>18</v>
      </c>
      <c r="AB121" t="s">
        <v>117</v>
      </c>
      <c r="AC121" t="s">
        <v>58</v>
      </c>
      <c r="AD121">
        <v>3</v>
      </c>
      <c r="AE121" t="str">
        <f t="shared" si="3"/>
        <v>Fully Meets3</v>
      </c>
      <c r="AF121" t="b" cm="1">
        <f t="array" ref="AF121">_xlfn.IFS(AE121="Exceeds4", TRUE, AE121="Fully Meets3", TRUE, AE121="Needs Improvement2", TRUE, AE121="PIP1",  TRUE)</f>
        <v>1</v>
      </c>
      <c r="AG121">
        <v>5</v>
      </c>
      <c r="AH121">
        <v>5</v>
      </c>
      <c r="AI121">
        <v>0</v>
      </c>
      <c r="AJ121" s="1">
        <v>41428</v>
      </c>
      <c r="AK121">
        <v>0</v>
      </c>
      <c r="AL121">
        <v>17</v>
      </c>
      <c r="AM121" s="2">
        <f t="shared" si="4"/>
        <v>5317.75</v>
      </c>
      <c r="AN121" s="2">
        <f t="shared" ca="1" si="5"/>
        <v>41.347945205479455</v>
      </c>
    </row>
    <row r="122" spans="1:40" x14ac:dyDescent="0.2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0</v>
      </c>
      <c r="I122">
        <v>99020</v>
      </c>
      <c r="J122">
        <v>0</v>
      </c>
      <c r="K122">
        <v>4</v>
      </c>
      <c r="L122" t="s">
        <v>196</v>
      </c>
      <c r="M122" t="s">
        <v>38</v>
      </c>
      <c r="N122">
        <v>2134</v>
      </c>
      <c r="O122" s="1">
        <v>32689</v>
      </c>
      <c r="P122" t="s">
        <v>39</v>
      </c>
      <c r="Q122" t="s">
        <v>52</v>
      </c>
      <c r="R122" t="s">
        <v>41</v>
      </c>
      <c r="S122" t="s">
        <v>42</v>
      </c>
      <c r="T122" t="s">
        <v>82</v>
      </c>
      <c r="U122" s="1">
        <v>42845</v>
      </c>
      <c r="W122" t="s">
        <v>44</v>
      </c>
      <c r="X122" t="s">
        <v>45</v>
      </c>
      <c r="Y122" t="s">
        <v>55</v>
      </c>
      <c r="Z122" t="s">
        <v>197</v>
      </c>
      <c r="AA122">
        <v>13</v>
      </c>
      <c r="AB122" t="s">
        <v>57</v>
      </c>
      <c r="AC122" t="s">
        <v>58</v>
      </c>
      <c r="AD122">
        <v>3</v>
      </c>
      <c r="AE122" t="str">
        <f t="shared" si="3"/>
        <v>Fully Meets3</v>
      </c>
      <c r="AF122" t="b" cm="1">
        <f t="array" ref="AF122">_xlfn.IFS(AE122="Exceeds4", TRUE, AE122="Fully Meets3", TRUE, AE122="Needs Improvement2", TRUE, AE122="PIP1",  TRUE)</f>
        <v>1</v>
      </c>
      <c r="AG122">
        <v>4.2</v>
      </c>
      <c r="AH122">
        <v>5</v>
      </c>
      <c r="AI122">
        <v>5</v>
      </c>
      <c r="AJ122" s="1">
        <v>43493</v>
      </c>
      <c r="AK122">
        <v>0</v>
      </c>
      <c r="AL122">
        <v>8</v>
      </c>
      <c r="AM122" s="2">
        <f t="shared" si="4"/>
        <v>8251.6666666666661</v>
      </c>
      <c r="AN122" s="2">
        <f t="shared" ca="1" si="5"/>
        <v>35.232876712328768</v>
      </c>
    </row>
    <row r="123" spans="1:40" x14ac:dyDescent="0.2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0</v>
      </c>
      <c r="I123">
        <v>71707</v>
      </c>
      <c r="J123">
        <v>1</v>
      </c>
      <c r="K123">
        <v>3</v>
      </c>
      <c r="L123" t="s">
        <v>139</v>
      </c>
      <c r="M123" t="s">
        <v>264</v>
      </c>
      <c r="N123">
        <v>37129</v>
      </c>
      <c r="O123" s="1">
        <v>25243</v>
      </c>
      <c r="P123" t="s">
        <v>39</v>
      </c>
      <c r="Q123" t="s">
        <v>40</v>
      </c>
      <c r="R123" t="s">
        <v>41</v>
      </c>
      <c r="S123" t="s">
        <v>42</v>
      </c>
      <c r="T123" t="s">
        <v>98</v>
      </c>
      <c r="U123" s="1">
        <v>40975</v>
      </c>
      <c r="V123" s="1">
        <v>41943</v>
      </c>
      <c r="W123" t="s">
        <v>162</v>
      </c>
      <c r="X123" t="s">
        <v>54</v>
      </c>
      <c r="Y123" t="s">
        <v>141</v>
      </c>
      <c r="Z123" t="s">
        <v>142</v>
      </c>
      <c r="AA123">
        <v>17</v>
      </c>
      <c r="AB123" t="s">
        <v>48</v>
      </c>
      <c r="AC123" t="s">
        <v>58</v>
      </c>
      <c r="AD123">
        <v>3</v>
      </c>
      <c r="AE123" t="str">
        <f t="shared" si="3"/>
        <v>Fully Meets3</v>
      </c>
      <c r="AF123" t="b" cm="1">
        <f t="array" ref="AF123">_xlfn.IFS(AE123="Exceeds4", TRUE, AE123="Fully Meets3", TRUE, AE123="Needs Improvement2", TRUE, AE123="PIP1",  TRUE)</f>
        <v>1</v>
      </c>
      <c r="AG123">
        <v>4.5</v>
      </c>
      <c r="AH123">
        <v>5</v>
      </c>
      <c r="AI123">
        <v>0</v>
      </c>
      <c r="AJ123" s="1">
        <v>41306</v>
      </c>
      <c r="AK123">
        <v>0</v>
      </c>
      <c r="AL123">
        <v>20</v>
      </c>
      <c r="AM123" s="2">
        <f t="shared" si="4"/>
        <v>5975.583333333333</v>
      </c>
      <c r="AN123" s="2">
        <f t="shared" ca="1" si="5"/>
        <v>55.632876712328766</v>
      </c>
    </row>
    <row r="124" spans="1:40" x14ac:dyDescent="0.2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0</v>
      </c>
      <c r="I124">
        <v>54828</v>
      </c>
      <c r="J124">
        <v>0</v>
      </c>
      <c r="K124">
        <v>19</v>
      </c>
      <c r="L124" t="s">
        <v>37</v>
      </c>
      <c r="M124" t="s">
        <v>38</v>
      </c>
      <c r="N124">
        <v>2127</v>
      </c>
      <c r="O124" s="1">
        <v>28207</v>
      </c>
      <c r="P124" t="s">
        <v>61</v>
      </c>
      <c r="Q124" t="s">
        <v>52</v>
      </c>
      <c r="R124" t="s">
        <v>41</v>
      </c>
      <c r="S124" t="s">
        <v>42</v>
      </c>
      <c r="T124" t="s">
        <v>43</v>
      </c>
      <c r="U124" s="1">
        <v>40875</v>
      </c>
      <c r="W124" t="s">
        <v>44</v>
      </c>
      <c r="X124" t="s">
        <v>45</v>
      </c>
      <c r="Y124" t="s">
        <v>46</v>
      </c>
      <c r="Z124" t="s">
        <v>47</v>
      </c>
      <c r="AA124">
        <v>22</v>
      </c>
      <c r="AB124" t="s">
        <v>70</v>
      </c>
      <c r="AC124" t="s">
        <v>58</v>
      </c>
      <c r="AD124">
        <v>3</v>
      </c>
      <c r="AE124" t="str">
        <f t="shared" si="3"/>
        <v>Fully Meets3</v>
      </c>
      <c r="AF124" t="b" cm="1">
        <f t="array" ref="AF124">_xlfn.IFS(AE124="Exceeds4", TRUE, AE124="Fully Meets3", TRUE, AE124="Needs Improvement2", TRUE, AE124="PIP1",  TRUE)</f>
        <v>1</v>
      </c>
      <c r="AG124">
        <v>4.2</v>
      </c>
      <c r="AH124">
        <v>4</v>
      </c>
      <c r="AI124">
        <v>0</v>
      </c>
      <c r="AJ124" s="1">
        <v>43518</v>
      </c>
      <c r="AK124">
        <v>0</v>
      </c>
      <c r="AL124">
        <v>13</v>
      </c>
      <c r="AM124" s="2">
        <f t="shared" si="4"/>
        <v>4569</v>
      </c>
      <c r="AN124" s="2">
        <f t="shared" ca="1" si="5"/>
        <v>47.512328767123286</v>
      </c>
    </row>
    <row r="125" spans="1:40" x14ac:dyDescent="0.2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0</v>
      </c>
      <c r="I125">
        <v>64246</v>
      </c>
      <c r="J125">
        <v>0</v>
      </c>
      <c r="K125">
        <v>20</v>
      </c>
      <c r="L125" t="s">
        <v>60</v>
      </c>
      <c r="M125" t="s">
        <v>38</v>
      </c>
      <c r="N125">
        <v>2155</v>
      </c>
      <c r="O125" s="1">
        <v>32365</v>
      </c>
      <c r="P125" t="s">
        <v>39</v>
      </c>
      <c r="Q125" t="s">
        <v>40</v>
      </c>
      <c r="R125" t="s">
        <v>41</v>
      </c>
      <c r="S125" t="s">
        <v>89</v>
      </c>
      <c r="T125" t="s">
        <v>43</v>
      </c>
      <c r="U125" s="1">
        <v>41589</v>
      </c>
      <c r="W125" t="s">
        <v>44</v>
      </c>
      <c r="X125" t="s">
        <v>45</v>
      </c>
      <c r="Y125" t="s">
        <v>46</v>
      </c>
      <c r="Z125" t="s">
        <v>99</v>
      </c>
      <c r="AA125">
        <v>18</v>
      </c>
      <c r="AB125" t="s">
        <v>48</v>
      </c>
      <c r="AC125" t="s">
        <v>58</v>
      </c>
      <c r="AD125">
        <v>3</v>
      </c>
      <c r="AE125" t="str">
        <f t="shared" si="3"/>
        <v>Fully Meets3</v>
      </c>
      <c r="AF125" t="b" cm="1">
        <f t="array" ref="AF125">_xlfn.IFS(AE125="Exceeds4", TRUE, AE125="Fully Meets3", TRUE, AE125="Needs Improvement2", TRUE, AE125="PIP1",  TRUE)</f>
        <v>1</v>
      </c>
      <c r="AG125">
        <v>5</v>
      </c>
      <c r="AH125">
        <v>3</v>
      </c>
      <c r="AI125">
        <v>0</v>
      </c>
      <c r="AJ125" s="1">
        <v>43473</v>
      </c>
      <c r="AK125">
        <v>0</v>
      </c>
      <c r="AL125">
        <v>20</v>
      </c>
      <c r="AM125" s="2">
        <f t="shared" si="4"/>
        <v>5353.833333333333</v>
      </c>
      <c r="AN125" s="2">
        <f t="shared" ca="1" si="5"/>
        <v>36.12054794520548</v>
      </c>
    </row>
    <row r="126" spans="1:40" x14ac:dyDescent="0.2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52177</v>
      </c>
      <c r="J126">
        <v>1</v>
      </c>
      <c r="K126">
        <v>19</v>
      </c>
      <c r="L126" t="s">
        <v>37</v>
      </c>
      <c r="M126" t="s">
        <v>38</v>
      </c>
      <c r="N126">
        <v>2324</v>
      </c>
      <c r="O126" s="1">
        <v>19224</v>
      </c>
      <c r="P126" t="s">
        <v>61</v>
      </c>
      <c r="Q126" t="s">
        <v>40</v>
      </c>
      <c r="R126" t="s">
        <v>41</v>
      </c>
      <c r="S126" t="s">
        <v>42</v>
      </c>
      <c r="T126" t="s">
        <v>43</v>
      </c>
      <c r="U126" s="1">
        <v>40917</v>
      </c>
      <c r="V126" s="1">
        <v>42353</v>
      </c>
      <c r="W126" t="s">
        <v>130</v>
      </c>
      <c r="X126" t="s">
        <v>54</v>
      </c>
      <c r="Y126" t="s">
        <v>46</v>
      </c>
      <c r="Z126" t="s">
        <v>69</v>
      </c>
      <c r="AA126">
        <v>39</v>
      </c>
      <c r="AB126" t="s">
        <v>117</v>
      </c>
      <c r="AC126" t="s">
        <v>58</v>
      </c>
      <c r="AD126">
        <v>3</v>
      </c>
      <c r="AE126" t="str">
        <f t="shared" si="3"/>
        <v>Fully Meets3</v>
      </c>
      <c r="AF126" t="b" cm="1">
        <f t="array" ref="AF126">_xlfn.IFS(AE126="Exceeds4", TRUE, AE126="Fully Meets3", TRUE, AE126="Needs Improvement2", TRUE, AE126="PIP1",  TRUE)</f>
        <v>1</v>
      </c>
      <c r="AG126">
        <v>4.6399999999999997</v>
      </c>
      <c r="AH126">
        <v>4</v>
      </c>
      <c r="AI126">
        <v>0</v>
      </c>
      <c r="AJ126" s="1">
        <v>42126</v>
      </c>
      <c r="AK126">
        <v>0</v>
      </c>
      <c r="AL126">
        <v>8</v>
      </c>
      <c r="AM126" s="2">
        <f t="shared" si="4"/>
        <v>4348.083333333333</v>
      </c>
      <c r="AN126" s="2">
        <f t="shared" ca="1" si="5"/>
        <v>72.123287671232873</v>
      </c>
    </row>
    <row r="127" spans="1:40" x14ac:dyDescent="0.2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0</v>
      </c>
      <c r="I127">
        <v>62065</v>
      </c>
      <c r="J127">
        <v>0</v>
      </c>
      <c r="K127">
        <v>19</v>
      </c>
      <c r="L127" t="s">
        <v>37</v>
      </c>
      <c r="M127" t="s">
        <v>38</v>
      </c>
      <c r="N127">
        <v>1886</v>
      </c>
      <c r="O127" s="1">
        <v>27151</v>
      </c>
      <c r="P127" t="s">
        <v>61</v>
      </c>
      <c r="Q127" t="s">
        <v>52</v>
      </c>
      <c r="R127" t="s">
        <v>41</v>
      </c>
      <c r="S127" t="s">
        <v>42</v>
      </c>
      <c r="T127" t="s">
        <v>43</v>
      </c>
      <c r="U127" s="1">
        <v>41771</v>
      </c>
      <c r="W127" t="s">
        <v>44</v>
      </c>
      <c r="X127" t="s">
        <v>45</v>
      </c>
      <c r="Y127" t="s">
        <v>46</v>
      </c>
      <c r="Z127" t="s">
        <v>72</v>
      </c>
      <c r="AA127">
        <v>11</v>
      </c>
      <c r="AB127" t="s">
        <v>117</v>
      </c>
      <c r="AC127" t="s">
        <v>49</v>
      </c>
      <c r="AD127">
        <v>4</v>
      </c>
      <c r="AE127" t="str">
        <f t="shared" si="3"/>
        <v>Exceeds4</v>
      </c>
      <c r="AF127" t="b" cm="1">
        <f t="array" ref="AF127">_xlfn.IFS(AE127="Exceeds4", TRUE, AE127="Fully Meets3", TRUE, AE127="Needs Improvement2", TRUE, AE127="PIP1",  TRUE)</f>
        <v>1</v>
      </c>
      <c r="AG127">
        <v>4.76</v>
      </c>
      <c r="AH127">
        <v>4</v>
      </c>
      <c r="AI127">
        <v>0</v>
      </c>
      <c r="AJ127" s="1">
        <v>43511</v>
      </c>
      <c r="AK127">
        <v>0</v>
      </c>
      <c r="AL127">
        <v>5</v>
      </c>
      <c r="AM127" s="2">
        <f t="shared" si="4"/>
        <v>5172.083333333333</v>
      </c>
      <c r="AN127" s="2">
        <f t="shared" ca="1" si="5"/>
        <v>50.405479452054792</v>
      </c>
    </row>
    <row r="128" spans="1:40" x14ac:dyDescent="0.2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0</v>
      </c>
      <c r="I128">
        <v>46998</v>
      </c>
      <c r="J128">
        <v>0</v>
      </c>
      <c r="K128">
        <v>19</v>
      </c>
      <c r="L128" t="s">
        <v>37</v>
      </c>
      <c r="M128" t="s">
        <v>38</v>
      </c>
      <c r="N128">
        <v>2149</v>
      </c>
      <c r="O128" s="1">
        <v>30685</v>
      </c>
      <c r="P128" t="s">
        <v>39</v>
      </c>
      <c r="Q128" t="s">
        <v>40</v>
      </c>
      <c r="R128" t="s">
        <v>41</v>
      </c>
      <c r="S128" t="s">
        <v>42</v>
      </c>
      <c r="T128" t="s">
        <v>43</v>
      </c>
      <c r="U128" s="1">
        <v>41134</v>
      </c>
      <c r="W128" t="s">
        <v>44</v>
      </c>
      <c r="X128" t="s">
        <v>45</v>
      </c>
      <c r="Y128" t="s">
        <v>46</v>
      </c>
      <c r="Z128" t="s">
        <v>79</v>
      </c>
      <c r="AA128">
        <v>19</v>
      </c>
      <c r="AB128" t="s">
        <v>70</v>
      </c>
      <c r="AC128" t="s">
        <v>58</v>
      </c>
      <c r="AD128">
        <v>3</v>
      </c>
      <c r="AE128" t="str">
        <f t="shared" si="3"/>
        <v>Fully Meets3</v>
      </c>
      <c r="AF128" t="b" cm="1">
        <f t="array" ref="AF128">_xlfn.IFS(AE128="Exceeds4", TRUE, AE128="Fully Meets3", TRUE, AE128="Needs Improvement2", TRUE, AE128="PIP1",  TRUE)</f>
        <v>1</v>
      </c>
      <c r="AG128">
        <v>4.17</v>
      </c>
      <c r="AH128">
        <v>4</v>
      </c>
      <c r="AI128">
        <v>0</v>
      </c>
      <c r="AJ128" s="1">
        <v>43507</v>
      </c>
      <c r="AK128">
        <v>0</v>
      </c>
      <c r="AL128">
        <v>1</v>
      </c>
      <c r="AM128" s="2">
        <f t="shared" si="4"/>
        <v>3916.5</v>
      </c>
      <c r="AN128" s="2">
        <f t="shared" ca="1" si="5"/>
        <v>40.723287671232875</v>
      </c>
    </row>
    <row r="129" spans="1:40" x14ac:dyDescent="0.2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0</v>
      </c>
      <c r="I129">
        <v>68099</v>
      </c>
      <c r="J129">
        <v>1</v>
      </c>
      <c r="K129">
        <v>20</v>
      </c>
      <c r="L129" t="s">
        <v>60</v>
      </c>
      <c r="M129" t="s">
        <v>38</v>
      </c>
      <c r="N129">
        <v>2021</v>
      </c>
      <c r="O129" s="1">
        <v>26538</v>
      </c>
      <c r="P129" t="s">
        <v>61</v>
      </c>
      <c r="Q129" t="s">
        <v>40</v>
      </c>
      <c r="R129" t="s">
        <v>41</v>
      </c>
      <c r="S129" t="s">
        <v>42</v>
      </c>
      <c r="T129" t="s">
        <v>43</v>
      </c>
      <c r="U129" s="1">
        <v>40553</v>
      </c>
      <c r="V129" s="1">
        <v>41443</v>
      </c>
      <c r="W129" t="s">
        <v>62</v>
      </c>
      <c r="X129" t="s">
        <v>54</v>
      </c>
      <c r="Y129" t="s">
        <v>46</v>
      </c>
      <c r="Z129" t="s">
        <v>99</v>
      </c>
      <c r="AA129">
        <v>18</v>
      </c>
      <c r="AB129" t="s">
        <v>117</v>
      </c>
      <c r="AC129" t="s">
        <v>58</v>
      </c>
      <c r="AD129">
        <v>3</v>
      </c>
      <c r="AE129" t="str">
        <f t="shared" si="3"/>
        <v>Fully Meets3</v>
      </c>
      <c r="AF129" t="b" cm="1">
        <f t="array" ref="AF129">_xlfn.IFS(AE129="Exceeds4", TRUE, AE129="Fully Meets3", TRUE, AE129="Needs Improvement2", TRUE, AE129="PIP1",  TRUE)</f>
        <v>1</v>
      </c>
      <c r="AG129">
        <v>5</v>
      </c>
      <c r="AH129">
        <v>3</v>
      </c>
      <c r="AI129">
        <v>0</v>
      </c>
      <c r="AJ129" s="1">
        <v>41304</v>
      </c>
      <c r="AK129">
        <v>0</v>
      </c>
      <c r="AL129">
        <v>15</v>
      </c>
      <c r="AM129" s="2">
        <f t="shared" si="4"/>
        <v>5674.916666666667</v>
      </c>
      <c r="AN129" s="2">
        <f t="shared" ca="1" si="5"/>
        <v>52.084931506849315</v>
      </c>
    </row>
    <row r="130" spans="1:40" x14ac:dyDescent="0.2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0</v>
      </c>
      <c r="I130">
        <v>70545</v>
      </c>
      <c r="J130">
        <v>0</v>
      </c>
      <c r="K130">
        <v>3</v>
      </c>
      <c r="L130" t="s">
        <v>139</v>
      </c>
      <c r="M130" t="s">
        <v>272</v>
      </c>
      <c r="N130">
        <v>3062</v>
      </c>
      <c r="O130" s="1">
        <v>32400</v>
      </c>
      <c r="P130" t="s">
        <v>39</v>
      </c>
      <c r="Q130" t="s">
        <v>52</v>
      </c>
      <c r="R130" t="s">
        <v>41</v>
      </c>
      <c r="S130" t="s">
        <v>42</v>
      </c>
      <c r="T130" t="s">
        <v>258</v>
      </c>
      <c r="U130" s="1">
        <v>41869</v>
      </c>
      <c r="W130" t="s">
        <v>44</v>
      </c>
      <c r="X130" t="s">
        <v>45</v>
      </c>
      <c r="Y130" t="s">
        <v>141</v>
      </c>
      <c r="Z130" t="s">
        <v>142</v>
      </c>
      <c r="AA130">
        <v>17</v>
      </c>
      <c r="AB130" t="s">
        <v>57</v>
      </c>
      <c r="AC130" t="s">
        <v>58</v>
      </c>
      <c r="AD130">
        <v>3</v>
      </c>
      <c r="AE130" t="str">
        <f t="shared" si="3"/>
        <v>Fully Meets3</v>
      </c>
      <c r="AF130" t="b" cm="1">
        <f t="array" ref="AF130">_xlfn.IFS(AE130="Exceeds4", TRUE, AE130="Fully Meets3", TRUE, AE130="Needs Improvement2", TRUE, AE130="PIP1",  TRUE)</f>
        <v>1</v>
      </c>
      <c r="AG130">
        <v>3.6</v>
      </c>
      <c r="AH130">
        <v>5</v>
      </c>
      <c r="AI130">
        <v>0</v>
      </c>
      <c r="AJ130" s="1">
        <v>43495</v>
      </c>
      <c r="AK130">
        <v>0</v>
      </c>
      <c r="AL130">
        <v>9</v>
      </c>
      <c r="AM130" s="2">
        <f t="shared" si="4"/>
        <v>5878.75</v>
      </c>
      <c r="AN130" s="2">
        <f t="shared" ca="1" si="5"/>
        <v>36.024657534246572</v>
      </c>
    </row>
    <row r="131" spans="1:40" x14ac:dyDescent="0.2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0</v>
      </c>
      <c r="I131">
        <v>63478</v>
      </c>
      <c r="J131">
        <v>1</v>
      </c>
      <c r="K131">
        <v>20</v>
      </c>
      <c r="L131" t="s">
        <v>60</v>
      </c>
      <c r="M131" t="s">
        <v>38</v>
      </c>
      <c r="N131">
        <v>2445</v>
      </c>
      <c r="O131" s="1">
        <v>30728</v>
      </c>
      <c r="P131" t="s">
        <v>61</v>
      </c>
      <c r="Q131" t="s">
        <v>52</v>
      </c>
      <c r="R131" t="s">
        <v>164</v>
      </c>
      <c r="S131" t="s">
        <v>42</v>
      </c>
      <c r="T131" t="s">
        <v>43</v>
      </c>
      <c r="U131" s="1">
        <v>40770</v>
      </c>
      <c r="V131" s="1">
        <v>41006</v>
      </c>
      <c r="W131" t="s">
        <v>162</v>
      </c>
      <c r="X131" t="s">
        <v>54</v>
      </c>
      <c r="Y131" t="s">
        <v>46</v>
      </c>
      <c r="Z131" t="s">
        <v>47</v>
      </c>
      <c r="AA131">
        <v>30</v>
      </c>
      <c r="AB131" t="s">
        <v>57</v>
      </c>
      <c r="AC131" t="s">
        <v>58</v>
      </c>
      <c r="AD131">
        <v>3</v>
      </c>
      <c r="AE131" t="str">
        <f t="shared" ref="AE131:AE194" si="6">_xlfn.CONCAT(AC131,AD131)</f>
        <v>Fully Meets3</v>
      </c>
      <c r="AF131" t="b" cm="1">
        <f t="array" ref="AF131">_xlfn.IFS(AE131="Exceeds4", TRUE, AE131="Fully Meets3", TRUE, AE131="Needs Improvement2", TRUE, AE131="PIP1",  TRUE)</f>
        <v>1</v>
      </c>
      <c r="AG131">
        <v>3.03</v>
      </c>
      <c r="AH131">
        <v>5</v>
      </c>
      <c r="AI131">
        <v>0</v>
      </c>
      <c r="AJ131" s="1">
        <v>40973</v>
      </c>
      <c r="AK131">
        <v>0</v>
      </c>
      <c r="AL131">
        <v>16</v>
      </c>
      <c r="AM131" s="2">
        <f t="shared" ref="AM131:AM194" si="7">I131/12</f>
        <v>5289.833333333333</v>
      </c>
      <c r="AN131" s="2">
        <f t="shared" ref="AN131:AN194" ca="1" si="8">(TODAY()-O131)/365</f>
        <v>40.605479452054794</v>
      </c>
    </row>
    <row r="132" spans="1:40" x14ac:dyDescent="0.2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0</v>
      </c>
      <c r="I132">
        <v>97999</v>
      </c>
      <c r="J132">
        <v>0</v>
      </c>
      <c r="K132">
        <v>8</v>
      </c>
      <c r="L132" t="s">
        <v>109</v>
      </c>
      <c r="M132" t="s">
        <v>38</v>
      </c>
      <c r="N132">
        <v>2493</v>
      </c>
      <c r="O132" s="1">
        <v>30733</v>
      </c>
      <c r="P132" t="s">
        <v>61</v>
      </c>
      <c r="Q132" t="s">
        <v>40</v>
      </c>
      <c r="R132" t="s">
        <v>41</v>
      </c>
      <c r="S132" t="s">
        <v>42</v>
      </c>
      <c r="T132" t="s">
        <v>43</v>
      </c>
      <c r="U132" s="1">
        <v>42093</v>
      </c>
      <c r="W132" t="s">
        <v>44</v>
      </c>
      <c r="X132" t="s">
        <v>45</v>
      </c>
      <c r="Y132" t="s">
        <v>55</v>
      </c>
      <c r="Z132" t="s">
        <v>56</v>
      </c>
      <c r="AA132">
        <v>4</v>
      </c>
      <c r="AB132" t="s">
        <v>57</v>
      </c>
      <c r="AC132" t="s">
        <v>58</v>
      </c>
      <c r="AD132">
        <v>3</v>
      </c>
      <c r="AE132" t="str">
        <f t="shared" si="6"/>
        <v>Fully Meets3</v>
      </c>
      <c r="AF132" t="b" cm="1">
        <f t="array" ref="AF132">_xlfn.IFS(AE132="Exceeds4", TRUE, AE132="Fully Meets3", TRUE, AE132="Needs Improvement2", TRUE, AE132="PIP1",  TRUE)</f>
        <v>1</v>
      </c>
      <c r="AG132">
        <v>4.4800000000000004</v>
      </c>
      <c r="AH132">
        <v>5</v>
      </c>
      <c r="AI132">
        <v>6</v>
      </c>
      <c r="AJ132" s="1">
        <v>43468</v>
      </c>
      <c r="AK132">
        <v>0</v>
      </c>
      <c r="AL132">
        <v>4</v>
      </c>
      <c r="AM132" s="2">
        <f t="shared" si="7"/>
        <v>8166.583333333333</v>
      </c>
      <c r="AN132" s="2">
        <f t="shared" ca="1" si="8"/>
        <v>40.591780821917808</v>
      </c>
    </row>
    <row r="133" spans="1:40" x14ac:dyDescent="0.2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0</v>
      </c>
      <c r="I133">
        <v>180000</v>
      </c>
      <c r="J133">
        <v>0</v>
      </c>
      <c r="K133">
        <v>11</v>
      </c>
      <c r="L133" t="s">
        <v>276</v>
      </c>
      <c r="M133" t="s">
        <v>277</v>
      </c>
      <c r="N133">
        <v>2908</v>
      </c>
      <c r="O133" s="1">
        <v>24183</v>
      </c>
      <c r="P133" t="s">
        <v>61</v>
      </c>
      <c r="Q133" t="s">
        <v>52</v>
      </c>
      <c r="R133" t="s">
        <v>41</v>
      </c>
      <c r="S133" t="s">
        <v>42</v>
      </c>
      <c r="T133" t="s">
        <v>43</v>
      </c>
      <c r="U133" s="1">
        <v>41764</v>
      </c>
      <c r="W133" t="s">
        <v>44</v>
      </c>
      <c r="X133" t="s">
        <v>45</v>
      </c>
      <c r="Y133" t="s">
        <v>141</v>
      </c>
      <c r="Z133" t="s">
        <v>131</v>
      </c>
      <c r="AA133">
        <v>2</v>
      </c>
      <c r="AB133" t="s">
        <v>48</v>
      </c>
      <c r="AC133" t="s">
        <v>58</v>
      </c>
      <c r="AD133">
        <v>3</v>
      </c>
      <c r="AE133" t="str">
        <f t="shared" si="6"/>
        <v>Fully Meets3</v>
      </c>
      <c r="AF133" t="b" cm="1">
        <f t="array" ref="AF133">_xlfn.IFS(AE133="Exceeds4", TRUE, AE133="Fully Meets3", TRUE, AE133="Needs Improvement2", TRUE, AE133="PIP1",  TRUE)</f>
        <v>1</v>
      </c>
      <c r="AG133">
        <v>4.5</v>
      </c>
      <c r="AH133">
        <v>4</v>
      </c>
      <c r="AI133">
        <v>0</v>
      </c>
      <c r="AJ133" s="1">
        <v>43486</v>
      </c>
      <c r="AK133">
        <v>0</v>
      </c>
      <c r="AL133">
        <v>19</v>
      </c>
      <c r="AM133" s="2">
        <f t="shared" si="7"/>
        <v>15000</v>
      </c>
      <c r="AN133" s="2">
        <f t="shared" ca="1" si="8"/>
        <v>58.536986301369865</v>
      </c>
    </row>
    <row r="134" spans="1:40" x14ac:dyDescent="0.2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49920</v>
      </c>
      <c r="J134">
        <v>1</v>
      </c>
      <c r="K134">
        <v>2</v>
      </c>
      <c r="L134" t="s">
        <v>279</v>
      </c>
      <c r="M134" t="s">
        <v>38</v>
      </c>
      <c r="N134">
        <v>2170</v>
      </c>
      <c r="O134" s="1">
        <v>31306</v>
      </c>
      <c r="P134" t="s">
        <v>61</v>
      </c>
      <c r="Q134" t="s">
        <v>52</v>
      </c>
      <c r="R134" t="s">
        <v>41</v>
      </c>
      <c r="S134" t="s">
        <v>42</v>
      </c>
      <c r="T134" t="s">
        <v>82</v>
      </c>
      <c r="U134" s="1">
        <v>42051</v>
      </c>
      <c r="V134" s="1">
        <v>42109</v>
      </c>
      <c r="W134" t="s">
        <v>218</v>
      </c>
      <c r="X134" t="s">
        <v>104</v>
      </c>
      <c r="Y134" t="s">
        <v>126</v>
      </c>
      <c r="Z134" t="s">
        <v>127</v>
      </c>
      <c r="AA134">
        <v>1</v>
      </c>
      <c r="AB134" t="s">
        <v>57</v>
      </c>
      <c r="AC134" t="s">
        <v>58</v>
      </c>
      <c r="AD134">
        <v>3</v>
      </c>
      <c r="AE134" t="str">
        <f t="shared" si="6"/>
        <v>Fully Meets3</v>
      </c>
      <c r="AF134" t="b" cm="1">
        <f t="array" ref="AF134">_xlfn.IFS(AE134="Exceeds4", TRUE, AE134="Fully Meets3", TRUE, AE134="Needs Improvement2", TRUE, AE134="PIP1",  TRUE)</f>
        <v>1</v>
      </c>
      <c r="AG134">
        <v>3.24</v>
      </c>
      <c r="AH134">
        <v>3</v>
      </c>
      <c r="AI134">
        <v>4</v>
      </c>
      <c r="AJ134" s="1">
        <v>42109</v>
      </c>
      <c r="AK134">
        <v>0</v>
      </c>
      <c r="AL134">
        <v>6</v>
      </c>
      <c r="AM134" s="2">
        <f t="shared" si="7"/>
        <v>4160</v>
      </c>
      <c r="AN134" s="2">
        <f t="shared" ca="1" si="8"/>
        <v>39.021917808219179</v>
      </c>
    </row>
    <row r="135" spans="1:40" x14ac:dyDescent="0.2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0</v>
      </c>
      <c r="I135">
        <v>55425</v>
      </c>
      <c r="J135">
        <v>0</v>
      </c>
      <c r="K135">
        <v>19</v>
      </c>
      <c r="L135" t="s">
        <v>37</v>
      </c>
      <c r="M135" t="s">
        <v>38</v>
      </c>
      <c r="N135">
        <v>2176</v>
      </c>
      <c r="O135" s="1">
        <v>31573</v>
      </c>
      <c r="P135" t="s">
        <v>61</v>
      </c>
      <c r="Q135" t="s">
        <v>40</v>
      </c>
      <c r="R135" t="s">
        <v>41</v>
      </c>
      <c r="S135" t="s">
        <v>42</v>
      </c>
      <c r="T135" t="s">
        <v>43</v>
      </c>
      <c r="U135" s="1">
        <v>40959</v>
      </c>
      <c r="W135" t="s">
        <v>44</v>
      </c>
      <c r="X135" t="s">
        <v>45</v>
      </c>
      <c r="Y135" t="s">
        <v>46</v>
      </c>
      <c r="Z135" t="s">
        <v>79</v>
      </c>
      <c r="AA135">
        <v>19</v>
      </c>
      <c r="AB135" t="s">
        <v>48</v>
      </c>
      <c r="AC135" t="s">
        <v>58</v>
      </c>
      <c r="AD135">
        <v>3</v>
      </c>
      <c r="AE135" t="str">
        <f t="shared" si="6"/>
        <v>Fully Meets3</v>
      </c>
      <c r="AF135" t="b" cm="1">
        <f t="array" ref="AF135">_xlfn.IFS(AE135="Exceeds4", TRUE, AE135="Fully Meets3", TRUE, AE135="Needs Improvement2", TRUE, AE135="PIP1",  TRUE)</f>
        <v>1</v>
      </c>
      <c r="AG135">
        <v>4.8</v>
      </c>
      <c r="AH135">
        <v>4</v>
      </c>
      <c r="AI135">
        <v>0</v>
      </c>
      <c r="AJ135" s="1">
        <v>43472</v>
      </c>
      <c r="AK135">
        <v>0</v>
      </c>
      <c r="AL135">
        <v>4</v>
      </c>
      <c r="AM135" s="2">
        <f t="shared" si="7"/>
        <v>4618.75</v>
      </c>
      <c r="AN135" s="2">
        <f t="shared" ca="1" si="8"/>
        <v>38.290410958904111</v>
      </c>
    </row>
    <row r="136" spans="1:40" x14ac:dyDescent="0.2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0</v>
      </c>
      <c r="I136">
        <v>69340</v>
      </c>
      <c r="J136">
        <v>0</v>
      </c>
      <c r="K136">
        <v>20</v>
      </c>
      <c r="L136" t="s">
        <v>60</v>
      </c>
      <c r="M136" t="s">
        <v>38</v>
      </c>
      <c r="N136">
        <v>2021</v>
      </c>
      <c r="O136" s="1">
        <v>30752</v>
      </c>
      <c r="P136" t="s">
        <v>61</v>
      </c>
      <c r="Q136" t="s">
        <v>40</v>
      </c>
      <c r="R136" t="s">
        <v>41</v>
      </c>
      <c r="S136" t="s">
        <v>42</v>
      </c>
      <c r="T136" t="s">
        <v>43</v>
      </c>
      <c r="U136" s="1">
        <v>42527</v>
      </c>
      <c r="W136" t="s">
        <v>44</v>
      </c>
      <c r="X136" t="s">
        <v>45</v>
      </c>
      <c r="Y136" t="s">
        <v>46</v>
      </c>
      <c r="Z136" t="s">
        <v>65</v>
      </c>
      <c r="AA136">
        <v>16</v>
      </c>
      <c r="AB136" t="s">
        <v>48</v>
      </c>
      <c r="AC136" t="s">
        <v>58</v>
      </c>
      <c r="AD136">
        <v>3</v>
      </c>
      <c r="AE136" t="str">
        <f t="shared" si="6"/>
        <v>Fully Meets3</v>
      </c>
      <c r="AF136" t="b" cm="1">
        <f t="array" ref="AF136">_xlfn.IFS(AE136="Exceeds4", TRUE, AE136="Fully Meets3", TRUE, AE136="Needs Improvement2", TRUE, AE136="PIP1",  TRUE)</f>
        <v>1</v>
      </c>
      <c r="AG136">
        <v>3</v>
      </c>
      <c r="AH136">
        <v>5</v>
      </c>
      <c r="AI136">
        <v>0</v>
      </c>
      <c r="AJ136" s="1">
        <v>43483</v>
      </c>
      <c r="AK136">
        <v>0</v>
      </c>
      <c r="AL136">
        <v>4</v>
      </c>
      <c r="AM136" s="2">
        <f t="shared" si="7"/>
        <v>5778.333333333333</v>
      </c>
      <c r="AN136" s="2">
        <f t="shared" ca="1" si="8"/>
        <v>40.539726027397258</v>
      </c>
    </row>
    <row r="137" spans="1:40" x14ac:dyDescent="0.2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0</v>
      </c>
      <c r="I137">
        <v>64995</v>
      </c>
      <c r="J137">
        <v>0</v>
      </c>
      <c r="K137">
        <v>20</v>
      </c>
      <c r="L137" t="s">
        <v>60</v>
      </c>
      <c r="M137" t="s">
        <v>38</v>
      </c>
      <c r="N137">
        <v>2351</v>
      </c>
      <c r="O137" s="1">
        <v>33731</v>
      </c>
      <c r="P137" t="s">
        <v>61</v>
      </c>
      <c r="Q137" t="s">
        <v>137</v>
      </c>
      <c r="R137" t="s">
        <v>41</v>
      </c>
      <c r="S137" t="s">
        <v>42</v>
      </c>
      <c r="T137" t="s">
        <v>43</v>
      </c>
      <c r="U137" s="1">
        <v>42160</v>
      </c>
      <c r="W137" t="s">
        <v>44</v>
      </c>
      <c r="X137" t="s">
        <v>45</v>
      </c>
      <c r="Y137" t="s">
        <v>46</v>
      </c>
      <c r="Z137" t="s">
        <v>69</v>
      </c>
      <c r="AB137" t="s">
        <v>57</v>
      </c>
      <c r="AC137" t="s">
        <v>58</v>
      </c>
      <c r="AD137">
        <v>3</v>
      </c>
      <c r="AE137" t="str">
        <f t="shared" si="6"/>
        <v>Fully Meets3</v>
      </c>
      <c r="AF137" t="b" cm="1">
        <f t="array" ref="AF137">_xlfn.IFS(AE137="Exceeds4", TRUE, AE137="Fully Meets3", TRUE, AE137="Needs Improvement2", TRUE, AE137="PIP1",  TRUE)</f>
        <v>1</v>
      </c>
      <c r="AG137">
        <v>4.5</v>
      </c>
      <c r="AH137">
        <v>3</v>
      </c>
      <c r="AI137">
        <v>0</v>
      </c>
      <c r="AJ137" s="1">
        <v>43510</v>
      </c>
      <c r="AK137">
        <v>0</v>
      </c>
      <c r="AL137">
        <v>6</v>
      </c>
      <c r="AM137" s="2">
        <f t="shared" si="7"/>
        <v>5416.25</v>
      </c>
      <c r="AN137" s="2">
        <f t="shared" ca="1" si="8"/>
        <v>32.37808219178082</v>
      </c>
    </row>
    <row r="138" spans="1:40" x14ac:dyDescent="0.2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0</v>
      </c>
      <c r="I138">
        <v>68182</v>
      </c>
      <c r="J138">
        <v>1</v>
      </c>
      <c r="K138">
        <v>20</v>
      </c>
      <c r="L138" t="s">
        <v>60</v>
      </c>
      <c r="M138" t="s">
        <v>38</v>
      </c>
      <c r="N138">
        <v>1742</v>
      </c>
      <c r="O138" s="1">
        <v>28025</v>
      </c>
      <c r="P138" t="s">
        <v>61</v>
      </c>
      <c r="Q138" t="s">
        <v>67</v>
      </c>
      <c r="R138" t="s">
        <v>41</v>
      </c>
      <c r="S138" t="s">
        <v>42</v>
      </c>
      <c r="T138" t="s">
        <v>43</v>
      </c>
      <c r="U138" s="1">
        <v>40595</v>
      </c>
      <c r="V138" s="1">
        <v>41365</v>
      </c>
      <c r="W138" t="s">
        <v>93</v>
      </c>
      <c r="X138" t="s">
        <v>54</v>
      </c>
      <c r="Y138" t="s">
        <v>46</v>
      </c>
      <c r="Z138" t="s">
        <v>72</v>
      </c>
      <c r="AA138">
        <v>11</v>
      </c>
      <c r="AB138" t="s">
        <v>70</v>
      </c>
      <c r="AC138" t="s">
        <v>58</v>
      </c>
      <c r="AD138">
        <v>3</v>
      </c>
      <c r="AE138" t="str">
        <f t="shared" si="6"/>
        <v>Fully Meets3</v>
      </c>
      <c r="AF138" t="b" cm="1">
        <f t="array" ref="AF138">_xlfn.IFS(AE138="Exceeds4", TRUE, AE138="Fully Meets3", TRUE, AE138="Needs Improvement2", TRUE, AE138="PIP1",  TRUE)</f>
        <v>1</v>
      </c>
      <c r="AG138">
        <v>3.72</v>
      </c>
      <c r="AH138">
        <v>3</v>
      </c>
      <c r="AI138">
        <v>0</v>
      </c>
      <c r="AJ138" s="1">
        <v>41306</v>
      </c>
      <c r="AK138">
        <v>0</v>
      </c>
      <c r="AL138">
        <v>18</v>
      </c>
      <c r="AM138" s="2">
        <f t="shared" si="7"/>
        <v>5681.833333333333</v>
      </c>
      <c r="AN138" s="2">
        <f t="shared" ca="1" si="8"/>
        <v>48.010958904109586</v>
      </c>
    </row>
    <row r="139" spans="1:40" x14ac:dyDescent="0.2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0</v>
      </c>
      <c r="I139">
        <v>83082</v>
      </c>
      <c r="J139">
        <v>1</v>
      </c>
      <c r="K139">
        <v>18</v>
      </c>
      <c r="L139" t="s">
        <v>129</v>
      </c>
      <c r="M139" t="s">
        <v>38</v>
      </c>
      <c r="N139">
        <v>2128</v>
      </c>
      <c r="O139" s="1">
        <v>28079</v>
      </c>
      <c r="P139" t="s">
        <v>39</v>
      </c>
      <c r="Q139" t="s">
        <v>52</v>
      </c>
      <c r="R139" t="s">
        <v>41</v>
      </c>
      <c r="S139" t="s">
        <v>42</v>
      </c>
      <c r="T139" t="s">
        <v>112</v>
      </c>
      <c r="U139" s="1">
        <v>40595</v>
      </c>
      <c r="V139" s="1">
        <v>41176</v>
      </c>
      <c r="W139" t="s">
        <v>93</v>
      </c>
      <c r="X139" t="s">
        <v>54</v>
      </c>
      <c r="Y139" t="s">
        <v>46</v>
      </c>
      <c r="Z139" t="s">
        <v>131</v>
      </c>
      <c r="AA139">
        <v>2</v>
      </c>
      <c r="AB139" t="s">
        <v>57</v>
      </c>
      <c r="AC139" t="s">
        <v>118</v>
      </c>
      <c r="AD139">
        <v>2</v>
      </c>
      <c r="AE139" t="str">
        <f t="shared" si="6"/>
        <v>Needs Improvement2</v>
      </c>
      <c r="AF139" t="b" cm="1">
        <f t="array" ref="AF139">_xlfn.IFS(AE139="Exceeds4", TRUE, AE139="Fully Meets3", TRUE, AE139="Needs Improvement2", TRUE, AE139="PIP1",  TRUE)</f>
        <v>1</v>
      </c>
      <c r="AG139">
        <v>2.34</v>
      </c>
      <c r="AH139">
        <v>2</v>
      </c>
      <c r="AI139">
        <v>0</v>
      </c>
      <c r="AJ139" s="1">
        <v>41011</v>
      </c>
      <c r="AK139">
        <v>3</v>
      </c>
      <c r="AL139">
        <v>4</v>
      </c>
      <c r="AM139" s="2">
        <f t="shared" si="7"/>
        <v>6923.5</v>
      </c>
      <c r="AN139" s="2">
        <f t="shared" ca="1" si="8"/>
        <v>47.863013698630134</v>
      </c>
    </row>
    <row r="140" spans="1:40" x14ac:dyDescent="0.2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0</v>
      </c>
      <c r="I140">
        <v>51908</v>
      </c>
      <c r="J140">
        <v>0</v>
      </c>
      <c r="K140">
        <v>19</v>
      </c>
      <c r="L140" t="s">
        <v>37</v>
      </c>
      <c r="M140" t="s">
        <v>38</v>
      </c>
      <c r="N140">
        <v>1775</v>
      </c>
      <c r="O140" s="1">
        <v>33266</v>
      </c>
      <c r="P140" t="s">
        <v>61</v>
      </c>
      <c r="Q140" t="s">
        <v>40</v>
      </c>
      <c r="R140" t="s">
        <v>41</v>
      </c>
      <c r="S140" t="s">
        <v>42</v>
      </c>
      <c r="T140" t="s">
        <v>43</v>
      </c>
      <c r="U140" s="1">
        <v>41505</v>
      </c>
      <c r="W140" t="s">
        <v>44</v>
      </c>
      <c r="X140" t="s">
        <v>45</v>
      </c>
      <c r="Y140" t="s">
        <v>46</v>
      </c>
      <c r="Z140" t="s">
        <v>83</v>
      </c>
      <c r="AA140">
        <v>12</v>
      </c>
      <c r="AB140" t="s">
        <v>57</v>
      </c>
      <c r="AC140" t="s">
        <v>58</v>
      </c>
      <c r="AD140">
        <v>3</v>
      </c>
      <c r="AE140" t="str">
        <f t="shared" si="6"/>
        <v>Fully Meets3</v>
      </c>
      <c r="AF140" t="b" cm="1">
        <f t="array" ref="AF140">_xlfn.IFS(AE140="Exceeds4", TRUE, AE140="Fully Meets3", TRUE, AE140="Needs Improvement2", TRUE, AE140="PIP1",  TRUE)</f>
        <v>1</v>
      </c>
      <c r="AG140">
        <v>3.99</v>
      </c>
      <c r="AH140">
        <v>3</v>
      </c>
      <c r="AI140">
        <v>0</v>
      </c>
      <c r="AJ140" s="1">
        <v>43479</v>
      </c>
      <c r="AK140">
        <v>0</v>
      </c>
      <c r="AL140">
        <v>14</v>
      </c>
      <c r="AM140" s="2">
        <f t="shared" si="7"/>
        <v>4325.666666666667</v>
      </c>
      <c r="AN140" s="2">
        <f t="shared" ca="1" si="8"/>
        <v>33.652054794520545</v>
      </c>
    </row>
    <row r="141" spans="1:40" x14ac:dyDescent="0.2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0</v>
      </c>
      <c r="I141">
        <v>61242</v>
      </c>
      <c r="J141">
        <v>0</v>
      </c>
      <c r="K141">
        <v>19</v>
      </c>
      <c r="L141" t="s">
        <v>37</v>
      </c>
      <c r="M141" t="s">
        <v>38</v>
      </c>
      <c r="N141">
        <v>2081</v>
      </c>
      <c r="O141" s="1">
        <v>26553</v>
      </c>
      <c r="P141" t="s">
        <v>61</v>
      </c>
      <c r="Q141" t="s">
        <v>40</v>
      </c>
      <c r="R141" t="s">
        <v>41</v>
      </c>
      <c r="S141" t="s">
        <v>42</v>
      </c>
      <c r="T141" t="s">
        <v>82</v>
      </c>
      <c r="U141" s="1">
        <v>41218</v>
      </c>
      <c r="W141" t="s">
        <v>44</v>
      </c>
      <c r="X141" t="s">
        <v>45</v>
      </c>
      <c r="Y141" t="s">
        <v>46</v>
      </c>
      <c r="Z141" t="s">
        <v>91</v>
      </c>
      <c r="AA141">
        <v>14</v>
      </c>
      <c r="AB141" t="s">
        <v>48</v>
      </c>
      <c r="AC141" t="s">
        <v>58</v>
      </c>
      <c r="AD141">
        <v>3</v>
      </c>
      <c r="AE141" t="str">
        <f t="shared" si="6"/>
        <v>Fully Meets3</v>
      </c>
      <c r="AF141" t="b" cm="1">
        <f t="array" ref="AF141">_xlfn.IFS(AE141="Exceeds4", TRUE, AE141="Fully Meets3", TRUE, AE141="Needs Improvement2", TRUE, AE141="PIP1",  TRUE)</f>
        <v>1</v>
      </c>
      <c r="AG141">
        <v>4.0999999999999996</v>
      </c>
      <c r="AH141">
        <v>3</v>
      </c>
      <c r="AI141">
        <v>0</v>
      </c>
      <c r="AJ141" s="1">
        <v>43482</v>
      </c>
      <c r="AK141">
        <v>0</v>
      </c>
      <c r="AL141">
        <v>7</v>
      </c>
      <c r="AM141" s="2">
        <f t="shared" si="7"/>
        <v>5103.5</v>
      </c>
      <c r="AN141" s="2">
        <f t="shared" ca="1" si="8"/>
        <v>52.043835616438358</v>
      </c>
    </row>
    <row r="142" spans="1:40" x14ac:dyDescent="0.2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0</v>
      </c>
      <c r="I142">
        <v>45069</v>
      </c>
      <c r="J142">
        <v>0</v>
      </c>
      <c r="K142">
        <v>19</v>
      </c>
      <c r="L142" t="s">
        <v>37</v>
      </c>
      <c r="M142" t="s">
        <v>38</v>
      </c>
      <c r="N142">
        <v>1778</v>
      </c>
      <c r="O142" s="1">
        <v>24188</v>
      </c>
      <c r="P142" t="s">
        <v>61</v>
      </c>
      <c r="Q142" t="s">
        <v>67</v>
      </c>
      <c r="R142" t="s">
        <v>41</v>
      </c>
      <c r="S142" t="s">
        <v>42</v>
      </c>
      <c r="T142" t="s">
        <v>43</v>
      </c>
      <c r="U142" s="1">
        <v>41547</v>
      </c>
      <c r="W142" t="s">
        <v>44</v>
      </c>
      <c r="X142" t="s">
        <v>45</v>
      </c>
      <c r="Y142" t="s">
        <v>46</v>
      </c>
      <c r="Z142" t="s">
        <v>63</v>
      </c>
      <c r="AA142">
        <v>20</v>
      </c>
      <c r="AB142" t="s">
        <v>80</v>
      </c>
      <c r="AC142" t="s">
        <v>58</v>
      </c>
      <c r="AD142">
        <v>3</v>
      </c>
      <c r="AE142" t="str">
        <f t="shared" si="6"/>
        <v>Fully Meets3</v>
      </c>
      <c r="AF142" t="b" cm="1">
        <f t="array" ref="AF142">_xlfn.IFS(AE142="Exceeds4", TRUE, AE142="Fully Meets3", TRUE, AE142="Needs Improvement2", TRUE, AE142="PIP1",  TRUE)</f>
        <v>1</v>
      </c>
      <c r="AG142">
        <v>4.3</v>
      </c>
      <c r="AH142">
        <v>5</v>
      </c>
      <c r="AI142">
        <v>0</v>
      </c>
      <c r="AJ142" s="1">
        <v>43518</v>
      </c>
      <c r="AK142">
        <v>0</v>
      </c>
      <c r="AL142">
        <v>7</v>
      </c>
      <c r="AM142" s="2">
        <f t="shared" si="7"/>
        <v>3755.75</v>
      </c>
      <c r="AN142" s="2">
        <f t="shared" ca="1" si="8"/>
        <v>58.523287671232879</v>
      </c>
    </row>
    <row r="143" spans="1:40" x14ac:dyDescent="0.2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0</v>
      </c>
      <c r="I143">
        <v>60724</v>
      </c>
      <c r="J143">
        <v>0</v>
      </c>
      <c r="K143">
        <v>20</v>
      </c>
      <c r="L143" t="s">
        <v>60</v>
      </c>
      <c r="M143" t="s">
        <v>38</v>
      </c>
      <c r="N143">
        <v>1821</v>
      </c>
      <c r="O143" s="1">
        <v>31722</v>
      </c>
      <c r="P143" t="s">
        <v>61</v>
      </c>
      <c r="Q143" t="s">
        <v>67</v>
      </c>
      <c r="R143" t="s">
        <v>41</v>
      </c>
      <c r="S143" t="s">
        <v>42</v>
      </c>
      <c r="T143" t="s">
        <v>258</v>
      </c>
      <c r="U143" s="1">
        <v>40729</v>
      </c>
      <c r="W143" t="s">
        <v>44</v>
      </c>
      <c r="X143" t="s">
        <v>45</v>
      </c>
      <c r="Y143" t="s">
        <v>46</v>
      </c>
      <c r="Z143" t="s">
        <v>79</v>
      </c>
      <c r="AA143">
        <v>19</v>
      </c>
      <c r="AB143" t="s">
        <v>48</v>
      </c>
      <c r="AC143" t="s">
        <v>49</v>
      </c>
      <c r="AD143">
        <v>4</v>
      </c>
      <c r="AE143" t="str">
        <f t="shared" si="6"/>
        <v>Exceeds4</v>
      </c>
      <c r="AF143" t="b" cm="1">
        <f t="array" ref="AF143">_xlfn.IFS(AE143="Exceeds4", TRUE, AE143="Fully Meets3", TRUE, AE143="Needs Improvement2", TRUE, AE143="PIP1",  TRUE)</f>
        <v>1</v>
      </c>
      <c r="AG143">
        <v>4.5999999999999996</v>
      </c>
      <c r="AH143">
        <v>4</v>
      </c>
      <c r="AI143">
        <v>0</v>
      </c>
      <c r="AJ143" s="1">
        <v>43521</v>
      </c>
      <c r="AK143">
        <v>0</v>
      </c>
      <c r="AL143">
        <v>11</v>
      </c>
      <c r="AM143" s="2">
        <f t="shared" si="7"/>
        <v>5060.333333333333</v>
      </c>
      <c r="AN143" s="2">
        <f t="shared" ca="1" si="8"/>
        <v>37.88219178082192</v>
      </c>
    </row>
    <row r="144" spans="1:40" x14ac:dyDescent="0.2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0</v>
      </c>
      <c r="I144">
        <v>60436</v>
      </c>
      <c r="J144">
        <v>0</v>
      </c>
      <c r="K144">
        <v>19</v>
      </c>
      <c r="L144" t="s">
        <v>37</v>
      </c>
      <c r="M144" t="s">
        <v>38</v>
      </c>
      <c r="N144">
        <v>2109</v>
      </c>
      <c r="O144" s="1">
        <v>23480</v>
      </c>
      <c r="P144" t="s">
        <v>61</v>
      </c>
      <c r="Q144" t="s">
        <v>137</v>
      </c>
      <c r="R144" t="s">
        <v>41</v>
      </c>
      <c r="S144" t="s">
        <v>42</v>
      </c>
      <c r="T144" t="s">
        <v>43</v>
      </c>
      <c r="U144" s="1">
        <v>41645</v>
      </c>
      <c r="W144" t="s">
        <v>44</v>
      </c>
      <c r="X144" t="s">
        <v>45</v>
      </c>
      <c r="Y144" t="s">
        <v>46</v>
      </c>
      <c r="Z144" t="s">
        <v>99</v>
      </c>
      <c r="AA144">
        <v>18</v>
      </c>
      <c r="AB144" t="s">
        <v>48</v>
      </c>
      <c r="AC144" t="s">
        <v>58</v>
      </c>
      <c r="AD144">
        <v>3</v>
      </c>
      <c r="AE144" t="str">
        <f t="shared" si="6"/>
        <v>Fully Meets3</v>
      </c>
      <c r="AF144" t="b" cm="1">
        <f t="array" ref="AF144">_xlfn.IFS(AE144="Exceeds4", TRUE, AE144="Fully Meets3", TRUE, AE144="Needs Improvement2", TRUE, AE144="PIP1",  TRUE)</f>
        <v>1</v>
      </c>
      <c r="AG144">
        <v>5</v>
      </c>
      <c r="AH144">
        <v>5</v>
      </c>
      <c r="AI144">
        <v>0</v>
      </c>
      <c r="AJ144" s="1">
        <v>43486</v>
      </c>
      <c r="AK144">
        <v>0</v>
      </c>
      <c r="AL144">
        <v>9</v>
      </c>
      <c r="AM144" s="2">
        <f t="shared" si="7"/>
        <v>5036.333333333333</v>
      </c>
      <c r="AN144" s="2">
        <f t="shared" ca="1" si="8"/>
        <v>60.463013698630135</v>
      </c>
    </row>
    <row r="145" spans="1:40" x14ac:dyDescent="0.2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0</v>
      </c>
      <c r="I145">
        <v>46837</v>
      </c>
      <c r="J145">
        <v>1</v>
      </c>
      <c r="K145">
        <v>19</v>
      </c>
      <c r="L145" t="s">
        <v>37</v>
      </c>
      <c r="M145" t="s">
        <v>38</v>
      </c>
      <c r="N145">
        <v>2445</v>
      </c>
      <c r="O145" s="1">
        <v>21781</v>
      </c>
      <c r="P145" t="s">
        <v>39</v>
      </c>
      <c r="Q145" t="s">
        <v>52</v>
      </c>
      <c r="R145" t="s">
        <v>41</v>
      </c>
      <c r="S145" t="s">
        <v>42</v>
      </c>
      <c r="T145" t="s">
        <v>43</v>
      </c>
      <c r="U145" s="1">
        <v>40854</v>
      </c>
      <c r="V145" s="1">
        <v>43219</v>
      </c>
      <c r="W145" t="s">
        <v>193</v>
      </c>
      <c r="X145" t="s">
        <v>54</v>
      </c>
      <c r="Y145" t="s">
        <v>46</v>
      </c>
      <c r="Z145" t="s">
        <v>47</v>
      </c>
      <c r="AA145">
        <v>22</v>
      </c>
      <c r="AB145" t="s">
        <v>117</v>
      </c>
      <c r="AC145" t="s">
        <v>49</v>
      </c>
      <c r="AD145">
        <v>4</v>
      </c>
      <c r="AE145" t="str">
        <f t="shared" si="6"/>
        <v>Exceeds4</v>
      </c>
      <c r="AF145" t="b" cm="1">
        <f t="array" ref="AF145">_xlfn.IFS(AE145="Exceeds4", TRUE, AE145="Fully Meets3", TRUE, AE145="Needs Improvement2", TRUE, AE145="PIP1",  TRUE)</f>
        <v>1</v>
      </c>
      <c r="AG145">
        <v>4.7</v>
      </c>
      <c r="AH145">
        <v>4</v>
      </c>
      <c r="AI145">
        <v>0</v>
      </c>
      <c r="AJ145" s="1">
        <v>43145</v>
      </c>
      <c r="AK145">
        <v>0</v>
      </c>
      <c r="AL145">
        <v>9</v>
      </c>
      <c r="AM145" s="2">
        <f t="shared" si="7"/>
        <v>3903.0833333333335</v>
      </c>
      <c r="AN145" s="2">
        <f t="shared" ca="1" si="8"/>
        <v>65.117808219178087</v>
      </c>
    </row>
    <row r="146" spans="1:40" x14ac:dyDescent="0.2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0</v>
      </c>
      <c r="I146">
        <v>105700</v>
      </c>
      <c r="J146">
        <v>0</v>
      </c>
      <c r="K146">
        <v>8</v>
      </c>
      <c r="L146" t="s">
        <v>109</v>
      </c>
      <c r="M146" t="s">
        <v>38</v>
      </c>
      <c r="N146">
        <v>2301</v>
      </c>
      <c r="O146" s="1">
        <v>31723</v>
      </c>
      <c r="P146" t="s">
        <v>61</v>
      </c>
      <c r="Q146" t="s">
        <v>52</v>
      </c>
      <c r="R146" t="s">
        <v>41</v>
      </c>
      <c r="S146" t="s">
        <v>42</v>
      </c>
      <c r="T146" t="s">
        <v>112</v>
      </c>
      <c r="U146" s="1">
        <v>42009</v>
      </c>
      <c r="W146" t="s">
        <v>44</v>
      </c>
      <c r="X146" t="s">
        <v>45</v>
      </c>
      <c r="Y146" t="s">
        <v>55</v>
      </c>
      <c r="Z146" t="s">
        <v>56</v>
      </c>
      <c r="AA146">
        <v>4</v>
      </c>
      <c r="AB146" t="s">
        <v>57</v>
      </c>
      <c r="AC146" t="s">
        <v>58</v>
      </c>
      <c r="AD146">
        <v>3</v>
      </c>
      <c r="AE146" t="str">
        <f t="shared" si="6"/>
        <v>Fully Meets3</v>
      </c>
      <c r="AF146" t="b" cm="1">
        <f t="array" ref="AF146">_xlfn.IFS(AE146="Exceeds4", TRUE, AE146="Fully Meets3", TRUE, AE146="Needs Improvement2", TRUE, AE146="PIP1",  TRUE)</f>
        <v>1</v>
      </c>
      <c r="AG146">
        <v>3.75</v>
      </c>
      <c r="AH146">
        <v>3</v>
      </c>
      <c r="AI146">
        <v>5</v>
      </c>
      <c r="AJ146" s="1">
        <v>43507</v>
      </c>
      <c r="AK146">
        <v>0</v>
      </c>
      <c r="AL146">
        <v>2</v>
      </c>
      <c r="AM146" s="2">
        <f t="shared" si="7"/>
        <v>8808.3333333333339</v>
      </c>
      <c r="AN146" s="2">
        <f t="shared" ca="1" si="8"/>
        <v>37.87945205479452</v>
      </c>
    </row>
    <row r="147" spans="1:40" x14ac:dyDescent="0.2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0</v>
      </c>
      <c r="I147">
        <v>63322</v>
      </c>
      <c r="J147">
        <v>0</v>
      </c>
      <c r="K147">
        <v>20</v>
      </c>
      <c r="L147" t="s">
        <v>60</v>
      </c>
      <c r="M147" t="s">
        <v>38</v>
      </c>
      <c r="N147">
        <v>2128</v>
      </c>
      <c r="O147" s="1">
        <v>25454</v>
      </c>
      <c r="P147" t="s">
        <v>61</v>
      </c>
      <c r="Q147" t="s">
        <v>40</v>
      </c>
      <c r="R147" t="s">
        <v>41</v>
      </c>
      <c r="S147" t="s">
        <v>42</v>
      </c>
      <c r="T147" t="s">
        <v>43</v>
      </c>
      <c r="U147" s="1">
        <v>41827</v>
      </c>
      <c r="W147" t="s">
        <v>44</v>
      </c>
      <c r="X147" t="s">
        <v>45</v>
      </c>
      <c r="Y147" t="s">
        <v>46</v>
      </c>
      <c r="Z147" t="s">
        <v>83</v>
      </c>
      <c r="AA147">
        <v>12</v>
      </c>
      <c r="AB147" t="s">
        <v>48</v>
      </c>
      <c r="AC147" t="s">
        <v>49</v>
      </c>
      <c r="AD147">
        <v>4</v>
      </c>
      <c r="AE147" t="str">
        <f t="shared" si="6"/>
        <v>Exceeds4</v>
      </c>
      <c r="AF147" t="b" cm="1">
        <f t="array" ref="AF147">_xlfn.IFS(AE147="Exceeds4", TRUE, AE147="Fully Meets3", TRUE, AE147="Needs Improvement2", TRUE, AE147="PIP1",  TRUE)</f>
        <v>1</v>
      </c>
      <c r="AG147">
        <v>4.3</v>
      </c>
      <c r="AH147">
        <v>3</v>
      </c>
      <c r="AI147">
        <v>0</v>
      </c>
      <c r="AJ147" s="1">
        <v>43476</v>
      </c>
      <c r="AK147">
        <v>0</v>
      </c>
      <c r="AL147">
        <v>1</v>
      </c>
      <c r="AM147" s="2">
        <f t="shared" si="7"/>
        <v>5276.833333333333</v>
      </c>
      <c r="AN147" s="2">
        <f t="shared" ca="1" si="8"/>
        <v>55.054794520547944</v>
      </c>
    </row>
    <row r="148" spans="1:40" x14ac:dyDescent="0.2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0</v>
      </c>
      <c r="I148">
        <v>61154</v>
      </c>
      <c r="J148">
        <v>1</v>
      </c>
      <c r="K148">
        <v>19</v>
      </c>
      <c r="L148" t="s">
        <v>37</v>
      </c>
      <c r="M148" t="s">
        <v>38</v>
      </c>
      <c r="N148">
        <v>2446</v>
      </c>
      <c r="O148" s="1">
        <v>31519</v>
      </c>
      <c r="P148" t="s">
        <v>61</v>
      </c>
      <c r="Q148" t="s">
        <v>52</v>
      </c>
      <c r="R148" t="s">
        <v>41</v>
      </c>
      <c r="S148" t="s">
        <v>42</v>
      </c>
      <c r="T148" t="s">
        <v>82</v>
      </c>
      <c r="U148" s="1">
        <v>40553</v>
      </c>
      <c r="V148" s="1">
        <v>42461</v>
      </c>
      <c r="W148" t="s">
        <v>93</v>
      </c>
      <c r="X148" t="s">
        <v>54</v>
      </c>
      <c r="Y148" t="s">
        <v>46</v>
      </c>
      <c r="Z148" t="s">
        <v>65</v>
      </c>
      <c r="AA148">
        <v>16</v>
      </c>
      <c r="AB148" t="s">
        <v>117</v>
      </c>
      <c r="AC148" t="s">
        <v>58</v>
      </c>
      <c r="AD148">
        <v>3</v>
      </c>
      <c r="AE148" t="str">
        <f t="shared" si="6"/>
        <v>Fully Meets3</v>
      </c>
      <c r="AF148" t="b" cm="1">
        <f t="array" ref="AF148">_xlfn.IFS(AE148="Exceeds4", TRUE, AE148="Fully Meets3", TRUE, AE148="Needs Improvement2", TRUE, AE148="PIP1",  TRUE)</f>
        <v>1</v>
      </c>
      <c r="AG148">
        <v>4</v>
      </c>
      <c r="AH148">
        <v>4</v>
      </c>
      <c r="AI148">
        <v>0</v>
      </c>
      <c r="AJ148" s="1">
        <v>42403</v>
      </c>
      <c r="AK148">
        <v>0</v>
      </c>
      <c r="AL148">
        <v>4</v>
      </c>
      <c r="AM148" s="2">
        <f t="shared" si="7"/>
        <v>5096.166666666667</v>
      </c>
      <c r="AN148" s="2">
        <f t="shared" ca="1" si="8"/>
        <v>38.438356164383563</v>
      </c>
    </row>
    <row r="149" spans="1:40" x14ac:dyDescent="0.2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0</v>
      </c>
      <c r="I149">
        <v>68999</v>
      </c>
      <c r="J149">
        <v>1</v>
      </c>
      <c r="K149">
        <v>21</v>
      </c>
      <c r="L149" t="s">
        <v>181</v>
      </c>
      <c r="M149" t="s">
        <v>295</v>
      </c>
      <c r="N149">
        <v>19444</v>
      </c>
      <c r="O149" s="1">
        <v>32823</v>
      </c>
      <c r="P149" t="s">
        <v>61</v>
      </c>
      <c r="Q149" t="s">
        <v>40</v>
      </c>
      <c r="R149" t="s">
        <v>41</v>
      </c>
      <c r="S149" t="s">
        <v>42</v>
      </c>
      <c r="T149" t="s">
        <v>43</v>
      </c>
      <c r="U149" s="1">
        <v>40854</v>
      </c>
      <c r="V149" s="1">
        <v>41753</v>
      </c>
      <c r="W149" t="s">
        <v>296</v>
      </c>
      <c r="X149" t="s">
        <v>54</v>
      </c>
      <c r="Y149" t="s">
        <v>141</v>
      </c>
      <c r="Z149" t="s">
        <v>182</v>
      </c>
      <c r="AA149">
        <v>15</v>
      </c>
      <c r="AB149" t="s">
        <v>70</v>
      </c>
      <c r="AC149" t="s">
        <v>58</v>
      </c>
      <c r="AD149">
        <v>3</v>
      </c>
      <c r="AE149" t="str">
        <f t="shared" si="6"/>
        <v>Fully Meets3</v>
      </c>
      <c r="AF149" t="b" cm="1">
        <f t="array" ref="AF149">_xlfn.IFS(AE149="Exceeds4", TRUE, AE149="Fully Meets3", TRUE, AE149="Needs Improvement2", TRUE, AE149="PIP1",  TRUE)</f>
        <v>1</v>
      </c>
      <c r="AG149">
        <v>4.5</v>
      </c>
      <c r="AH149">
        <v>5</v>
      </c>
      <c r="AI149">
        <v>0</v>
      </c>
      <c r="AJ149" s="1">
        <v>41363</v>
      </c>
      <c r="AK149">
        <v>0</v>
      </c>
      <c r="AL149">
        <v>2</v>
      </c>
      <c r="AM149" s="2">
        <f t="shared" si="7"/>
        <v>5749.916666666667</v>
      </c>
      <c r="AN149" s="2">
        <f t="shared" ca="1" si="8"/>
        <v>34.865753424657534</v>
      </c>
    </row>
    <row r="150" spans="1:40" x14ac:dyDescent="0.2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0</v>
      </c>
      <c r="I150">
        <v>50482</v>
      </c>
      <c r="J150">
        <v>0</v>
      </c>
      <c r="K150">
        <v>19</v>
      </c>
      <c r="L150" t="s">
        <v>37</v>
      </c>
      <c r="M150" t="s">
        <v>38</v>
      </c>
      <c r="N150">
        <v>1887</v>
      </c>
      <c r="O150" s="1">
        <v>27778</v>
      </c>
      <c r="P150" t="s">
        <v>39</v>
      </c>
      <c r="Q150" t="s">
        <v>40</v>
      </c>
      <c r="R150" t="s">
        <v>41</v>
      </c>
      <c r="S150" t="s">
        <v>42</v>
      </c>
      <c r="T150" t="s">
        <v>43</v>
      </c>
      <c r="U150" s="1">
        <v>41547</v>
      </c>
      <c r="W150" t="s">
        <v>44</v>
      </c>
      <c r="X150" t="s">
        <v>45</v>
      </c>
      <c r="Y150" t="s">
        <v>46</v>
      </c>
      <c r="Z150" t="s">
        <v>47</v>
      </c>
      <c r="AA150">
        <v>22</v>
      </c>
      <c r="AB150" t="s">
        <v>57</v>
      </c>
      <c r="AC150" t="s">
        <v>58</v>
      </c>
      <c r="AD150">
        <v>3</v>
      </c>
      <c r="AE150" t="str">
        <f t="shared" si="6"/>
        <v>Fully Meets3</v>
      </c>
      <c r="AF150" t="b" cm="1">
        <f t="array" ref="AF150">_xlfn.IFS(AE150="Exceeds4", TRUE, AE150="Fully Meets3", TRUE, AE150="Needs Improvement2", TRUE, AE150="PIP1",  TRUE)</f>
        <v>1</v>
      </c>
      <c r="AG150">
        <v>3.07</v>
      </c>
      <c r="AH150">
        <v>4</v>
      </c>
      <c r="AI150">
        <v>0</v>
      </c>
      <c r="AJ150" s="1">
        <v>43488</v>
      </c>
      <c r="AK150">
        <v>0</v>
      </c>
      <c r="AL150">
        <v>10</v>
      </c>
      <c r="AM150" s="2">
        <f t="shared" si="7"/>
        <v>4206.833333333333</v>
      </c>
      <c r="AN150" s="2">
        <f t="shared" ca="1" si="8"/>
        <v>48.68767123287671</v>
      </c>
    </row>
    <row r="151" spans="1:40" x14ac:dyDescent="0.2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0</v>
      </c>
      <c r="I151">
        <v>65310</v>
      </c>
      <c r="J151">
        <v>0</v>
      </c>
      <c r="K151">
        <v>3</v>
      </c>
      <c r="L151" t="s">
        <v>139</v>
      </c>
      <c r="M151" t="s">
        <v>299</v>
      </c>
      <c r="N151">
        <v>80820</v>
      </c>
      <c r="O151" s="1">
        <v>29186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U151" s="1">
        <v>41505</v>
      </c>
      <c r="W151" t="s">
        <v>44</v>
      </c>
      <c r="X151" t="s">
        <v>45</v>
      </c>
      <c r="Y151" t="s">
        <v>141</v>
      </c>
      <c r="Z151" t="s">
        <v>160</v>
      </c>
      <c r="AA151">
        <v>21</v>
      </c>
      <c r="AB151" t="s">
        <v>57</v>
      </c>
      <c r="AC151" t="s">
        <v>58</v>
      </c>
      <c r="AD151">
        <v>3</v>
      </c>
      <c r="AE151" t="str">
        <f t="shared" si="6"/>
        <v>Fully Meets3</v>
      </c>
      <c r="AF151" t="b" cm="1">
        <f t="array" ref="AF151">_xlfn.IFS(AE151="Exceeds4", TRUE, AE151="Fully Meets3", TRUE, AE151="Needs Improvement2", TRUE, AE151="PIP1",  TRUE)</f>
        <v>1</v>
      </c>
      <c r="AG151">
        <v>4.3</v>
      </c>
      <c r="AH151">
        <v>5</v>
      </c>
      <c r="AI151">
        <v>0</v>
      </c>
      <c r="AJ151" s="1">
        <v>43487</v>
      </c>
      <c r="AK151">
        <v>0</v>
      </c>
      <c r="AL151">
        <v>13</v>
      </c>
      <c r="AM151" s="2">
        <f t="shared" si="7"/>
        <v>5442.5</v>
      </c>
      <c r="AN151" s="2">
        <f t="shared" ca="1" si="8"/>
        <v>44.830136986301369</v>
      </c>
    </row>
    <row r="152" spans="1:40" x14ac:dyDescent="0.2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0</v>
      </c>
      <c r="I152">
        <v>250000</v>
      </c>
      <c r="J152">
        <v>0</v>
      </c>
      <c r="K152">
        <v>16</v>
      </c>
      <c r="L152" t="s">
        <v>301</v>
      </c>
      <c r="M152" t="s">
        <v>38</v>
      </c>
      <c r="N152">
        <v>1902</v>
      </c>
      <c r="O152" s="1">
        <v>19988</v>
      </c>
      <c r="P152" t="s">
        <v>61</v>
      </c>
      <c r="Q152" t="s">
        <v>52</v>
      </c>
      <c r="R152" t="s">
        <v>41</v>
      </c>
      <c r="S152" t="s">
        <v>89</v>
      </c>
      <c r="T152" t="s">
        <v>43</v>
      </c>
      <c r="U152" s="1">
        <v>41092</v>
      </c>
      <c r="W152" t="s">
        <v>44</v>
      </c>
      <c r="X152" t="s">
        <v>45</v>
      </c>
      <c r="Y152" t="s">
        <v>302</v>
      </c>
      <c r="Z152" t="s">
        <v>235</v>
      </c>
      <c r="AA152">
        <v>9</v>
      </c>
      <c r="AB152" t="s">
        <v>57</v>
      </c>
      <c r="AC152" t="s">
        <v>58</v>
      </c>
      <c r="AD152">
        <v>3</v>
      </c>
      <c r="AE152" t="str">
        <f t="shared" si="6"/>
        <v>Fully Meets3</v>
      </c>
      <c r="AF152" t="b" cm="1">
        <f t="array" ref="AF152">_xlfn.IFS(AE152="Exceeds4", TRUE, AE152="Fully Meets3", TRUE, AE152="Needs Improvement2", TRUE, AE152="PIP1",  TRUE)</f>
        <v>1</v>
      </c>
      <c r="AG152">
        <v>4.83</v>
      </c>
      <c r="AH152">
        <v>3</v>
      </c>
      <c r="AI152">
        <v>0</v>
      </c>
      <c r="AJ152" s="1">
        <v>43482</v>
      </c>
      <c r="AK152">
        <v>0</v>
      </c>
      <c r="AL152">
        <v>10</v>
      </c>
      <c r="AM152" s="2">
        <f t="shared" si="7"/>
        <v>20833.333333333332</v>
      </c>
      <c r="AN152" s="2">
        <f t="shared" ca="1" si="8"/>
        <v>70.030136986301372</v>
      </c>
    </row>
    <row r="153" spans="1:40" x14ac:dyDescent="0.2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0</v>
      </c>
      <c r="I153">
        <v>54005</v>
      </c>
      <c r="J153">
        <v>1</v>
      </c>
      <c r="K153">
        <v>19</v>
      </c>
      <c r="L153" t="s">
        <v>37</v>
      </c>
      <c r="M153" t="s">
        <v>38</v>
      </c>
      <c r="N153">
        <v>2170</v>
      </c>
      <c r="O153" s="1">
        <v>27006</v>
      </c>
      <c r="P153" t="s">
        <v>61</v>
      </c>
      <c r="Q153" t="s">
        <v>52</v>
      </c>
      <c r="R153" t="s">
        <v>41</v>
      </c>
      <c r="S153" t="s">
        <v>42</v>
      </c>
      <c r="T153" t="s">
        <v>43</v>
      </c>
      <c r="U153" s="1">
        <v>40812</v>
      </c>
      <c r="V153" s="1">
        <v>42159</v>
      </c>
      <c r="W153" t="s">
        <v>193</v>
      </c>
      <c r="X153" t="s">
        <v>54</v>
      </c>
      <c r="Y153" t="s">
        <v>46</v>
      </c>
      <c r="Z153" t="s">
        <v>69</v>
      </c>
      <c r="AA153">
        <v>39</v>
      </c>
      <c r="AB153" t="s">
        <v>70</v>
      </c>
      <c r="AC153" t="s">
        <v>58</v>
      </c>
      <c r="AD153">
        <v>3</v>
      </c>
      <c r="AE153" t="str">
        <f t="shared" si="6"/>
        <v>Fully Meets3</v>
      </c>
      <c r="AF153" t="b" cm="1">
        <f t="array" ref="AF153">_xlfn.IFS(AE153="Exceeds4", TRUE, AE153="Fully Meets3", TRUE, AE153="Needs Improvement2", TRUE, AE153="PIP1",  TRUE)</f>
        <v>1</v>
      </c>
      <c r="AG153">
        <v>3.6</v>
      </c>
      <c r="AH153">
        <v>5</v>
      </c>
      <c r="AI153">
        <v>0</v>
      </c>
      <c r="AJ153" s="1">
        <v>42064</v>
      </c>
      <c r="AK153">
        <v>0</v>
      </c>
      <c r="AL153">
        <v>16</v>
      </c>
      <c r="AM153" s="2">
        <f t="shared" si="7"/>
        <v>4500.416666666667</v>
      </c>
      <c r="AN153" s="2">
        <f t="shared" ca="1" si="8"/>
        <v>50.802739726027397</v>
      </c>
    </row>
    <row r="154" spans="1:40" x14ac:dyDescent="0.2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0</v>
      </c>
      <c r="I154">
        <v>45433</v>
      </c>
      <c r="J154">
        <v>1</v>
      </c>
      <c r="K154">
        <v>19</v>
      </c>
      <c r="L154" t="s">
        <v>37</v>
      </c>
      <c r="M154" t="s">
        <v>38</v>
      </c>
      <c r="N154">
        <v>2127</v>
      </c>
      <c r="O154" s="1">
        <v>25849</v>
      </c>
      <c r="P154" t="s">
        <v>61</v>
      </c>
      <c r="Q154" t="s">
        <v>52</v>
      </c>
      <c r="R154" t="s">
        <v>41</v>
      </c>
      <c r="S154" t="s">
        <v>42</v>
      </c>
      <c r="T154" t="s">
        <v>43</v>
      </c>
      <c r="U154" s="1">
        <v>40812</v>
      </c>
      <c r="V154" s="1">
        <v>41648</v>
      </c>
      <c r="W154" t="s">
        <v>193</v>
      </c>
      <c r="X154" t="s">
        <v>54</v>
      </c>
      <c r="Y154" t="s">
        <v>46</v>
      </c>
      <c r="Z154" t="s">
        <v>72</v>
      </c>
      <c r="AA154">
        <v>11</v>
      </c>
      <c r="AB154" t="s">
        <v>70</v>
      </c>
      <c r="AC154" t="s">
        <v>58</v>
      </c>
      <c r="AD154">
        <v>3</v>
      </c>
      <c r="AE154" t="str">
        <f t="shared" si="6"/>
        <v>Fully Meets3</v>
      </c>
      <c r="AF154" t="b" cm="1">
        <f t="array" ref="AF154">_xlfn.IFS(AE154="Exceeds4", TRUE, AE154="Fully Meets3", TRUE, AE154="Needs Improvement2", TRUE, AE154="PIP1",  TRUE)</f>
        <v>1</v>
      </c>
      <c r="AG154">
        <v>3.49</v>
      </c>
      <c r="AH154">
        <v>4</v>
      </c>
      <c r="AI154">
        <v>0</v>
      </c>
      <c r="AJ154" s="1">
        <v>41304</v>
      </c>
      <c r="AK154">
        <v>0</v>
      </c>
      <c r="AL154">
        <v>6</v>
      </c>
      <c r="AM154" s="2">
        <f t="shared" si="7"/>
        <v>3786.0833333333335</v>
      </c>
      <c r="AN154" s="2">
        <f t="shared" ca="1" si="8"/>
        <v>53.972602739726028</v>
      </c>
    </row>
    <row r="155" spans="1:40" x14ac:dyDescent="0.2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0</v>
      </c>
      <c r="I155">
        <v>46654</v>
      </c>
      <c r="J155">
        <v>0</v>
      </c>
      <c r="K155">
        <v>19</v>
      </c>
      <c r="L155" t="s">
        <v>37</v>
      </c>
      <c r="M155" t="s">
        <v>38</v>
      </c>
      <c r="N155">
        <v>1721</v>
      </c>
      <c r="O155" s="1">
        <v>28439</v>
      </c>
      <c r="P155" t="s">
        <v>39</v>
      </c>
      <c r="Q155" t="s">
        <v>40</v>
      </c>
      <c r="R155" t="s">
        <v>41</v>
      </c>
      <c r="S155" t="s">
        <v>42</v>
      </c>
      <c r="T155" t="s">
        <v>82</v>
      </c>
      <c r="U155" s="1">
        <v>41687</v>
      </c>
      <c r="W155" t="s">
        <v>44</v>
      </c>
      <c r="X155" t="s">
        <v>45</v>
      </c>
      <c r="Y155" t="s">
        <v>46</v>
      </c>
      <c r="Z155" t="s">
        <v>79</v>
      </c>
      <c r="AA155">
        <v>19</v>
      </c>
      <c r="AB155" t="s">
        <v>48</v>
      </c>
      <c r="AC155" t="s">
        <v>58</v>
      </c>
      <c r="AD155">
        <v>3</v>
      </c>
      <c r="AE155" t="str">
        <f t="shared" si="6"/>
        <v>Fully Meets3</v>
      </c>
      <c r="AF155" t="b" cm="1">
        <f t="array" ref="AF155">_xlfn.IFS(AE155="Exceeds4", TRUE, AE155="Fully Meets3", TRUE, AE155="Needs Improvement2", TRUE, AE155="PIP1",  TRUE)</f>
        <v>1</v>
      </c>
      <c r="AG155">
        <v>3.1</v>
      </c>
      <c r="AH155">
        <v>3</v>
      </c>
      <c r="AI155">
        <v>0</v>
      </c>
      <c r="AJ155" s="1">
        <v>43502</v>
      </c>
      <c r="AK155">
        <v>0</v>
      </c>
      <c r="AL155">
        <v>3</v>
      </c>
      <c r="AM155" s="2">
        <f t="shared" si="7"/>
        <v>3887.8333333333335</v>
      </c>
      <c r="AN155" s="2">
        <f t="shared" ca="1" si="8"/>
        <v>46.876712328767127</v>
      </c>
    </row>
    <row r="156" spans="1:40" x14ac:dyDescent="0.2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0</v>
      </c>
      <c r="I156">
        <v>63973</v>
      </c>
      <c r="J156">
        <v>0</v>
      </c>
      <c r="K156">
        <v>19</v>
      </c>
      <c r="L156" t="s">
        <v>37</v>
      </c>
      <c r="M156" t="s">
        <v>38</v>
      </c>
      <c r="N156">
        <v>1801</v>
      </c>
      <c r="O156" s="1">
        <v>29253</v>
      </c>
      <c r="P156" t="s">
        <v>39</v>
      </c>
      <c r="Q156" t="s">
        <v>52</v>
      </c>
      <c r="R156" t="s">
        <v>41</v>
      </c>
      <c r="S156" t="s">
        <v>42</v>
      </c>
      <c r="T156" t="s">
        <v>112</v>
      </c>
      <c r="U156" s="1">
        <v>40553</v>
      </c>
      <c r="W156" t="s">
        <v>44</v>
      </c>
      <c r="X156" t="s">
        <v>45</v>
      </c>
      <c r="Y156" t="s">
        <v>46</v>
      </c>
      <c r="Z156" t="s">
        <v>83</v>
      </c>
      <c r="AA156">
        <v>12</v>
      </c>
      <c r="AB156" t="s">
        <v>57</v>
      </c>
      <c r="AC156" t="s">
        <v>58</v>
      </c>
      <c r="AD156">
        <v>3</v>
      </c>
      <c r="AE156" t="str">
        <f t="shared" si="6"/>
        <v>Fully Meets3</v>
      </c>
      <c r="AF156" t="b" cm="1">
        <f t="array" ref="AF156">_xlfn.IFS(AE156="Exceeds4", TRUE, AE156="Fully Meets3", TRUE, AE156="Needs Improvement2", TRUE, AE156="PIP1",  TRUE)</f>
        <v>1</v>
      </c>
      <c r="AG156">
        <v>3.38</v>
      </c>
      <c r="AH156">
        <v>3</v>
      </c>
      <c r="AI156">
        <v>0</v>
      </c>
      <c r="AJ156" s="1">
        <v>43486</v>
      </c>
      <c r="AK156">
        <v>0</v>
      </c>
      <c r="AL156">
        <v>17</v>
      </c>
      <c r="AM156" s="2">
        <f t="shared" si="7"/>
        <v>5331.083333333333</v>
      </c>
      <c r="AN156" s="2">
        <f t="shared" ca="1" si="8"/>
        <v>44.646575342465752</v>
      </c>
    </row>
    <row r="157" spans="1:40" x14ac:dyDescent="0.2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1</v>
      </c>
      <c r="I157">
        <v>71339</v>
      </c>
      <c r="J157">
        <v>0</v>
      </c>
      <c r="K157">
        <v>3</v>
      </c>
      <c r="L157" t="s">
        <v>139</v>
      </c>
      <c r="M157" t="s">
        <v>308</v>
      </c>
      <c r="N157">
        <v>10171</v>
      </c>
      <c r="O157" s="1">
        <v>25258</v>
      </c>
      <c r="P157" t="s">
        <v>39</v>
      </c>
      <c r="Q157" t="s">
        <v>40</v>
      </c>
      <c r="R157" t="s">
        <v>41</v>
      </c>
      <c r="S157" t="s">
        <v>89</v>
      </c>
      <c r="T157" t="s">
        <v>82</v>
      </c>
      <c r="U157" s="1">
        <v>40609</v>
      </c>
      <c r="W157" t="s">
        <v>44</v>
      </c>
      <c r="X157" t="s">
        <v>45</v>
      </c>
      <c r="Y157" t="s">
        <v>141</v>
      </c>
      <c r="Z157" t="s">
        <v>142</v>
      </c>
      <c r="AA157">
        <v>17</v>
      </c>
      <c r="AB157" t="s">
        <v>84</v>
      </c>
      <c r="AC157" t="s">
        <v>58</v>
      </c>
      <c r="AD157">
        <v>3</v>
      </c>
      <c r="AE157" t="str">
        <f t="shared" si="6"/>
        <v>Fully Meets3</v>
      </c>
      <c r="AF157" t="b" cm="1">
        <f t="array" ref="AF157">_xlfn.IFS(AE157="Exceeds4", TRUE, AE157="Fully Meets3", TRUE, AE157="Needs Improvement2", TRUE, AE157="PIP1",  TRUE)</f>
        <v>1</v>
      </c>
      <c r="AG157">
        <v>3.65</v>
      </c>
      <c r="AH157">
        <v>5</v>
      </c>
      <c r="AI157">
        <v>0</v>
      </c>
      <c r="AJ157" s="1">
        <v>43482</v>
      </c>
      <c r="AK157">
        <v>0</v>
      </c>
      <c r="AL157">
        <v>20</v>
      </c>
      <c r="AM157" s="2">
        <f t="shared" si="7"/>
        <v>5944.916666666667</v>
      </c>
      <c r="AN157" s="2">
        <f t="shared" ca="1" si="8"/>
        <v>55.591780821917808</v>
      </c>
    </row>
    <row r="158" spans="1:40" x14ac:dyDescent="0.2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0</v>
      </c>
      <c r="I158">
        <v>93206</v>
      </c>
      <c r="J158">
        <v>0</v>
      </c>
      <c r="K158">
        <v>28</v>
      </c>
      <c r="L158" t="s">
        <v>179</v>
      </c>
      <c r="M158" t="s">
        <v>38</v>
      </c>
      <c r="N158">
        <v>2169</v>
      </c>
      <c r="O158" s="1">
        <v>31525</v>
      </c>
      <c r="P158" t="s">
        <v>39</v>
      </c>
      <c r="Q158" t="s">
        <v>52</v>
      </c>
      <c r="R158" t="s">
        <v>41</v>
      </c>
      <c r="S158" t="s">
        <v>42</v>
      </c>
      <c r="T158" t="s">
        <v>43</v>
      </c>
      <c r="U158" s="1">
        <v>41953</v>
      </c>
      <c r="W158" t="s">
        <v>44</v>
      </c>
      <c r="X158" t="s">
        <v>45</v>
      </c>
      <c r="Y158" t="s">
        <v>55</v>
      </c>
      <c r="Z158" t="s">
        <v>87</v>
      </c>
      <c r="AA158">
        <v>7</v>
      </c>
      <c r="AB158" t="s">
        <v>80</v>
      </c>
      <c r="AC158" t="s">
        <v>58</v>
      </c>
      <c r="AD158">
        <v>3</v>
      </c>
      <c r="AE158" t="str">
        <f t="shared" si="6"/>
        <v>Fully Meets3</v>
      </c>
      <c r="AF158" t="b" cm="1">
        <f t="array" ref="AF158">_xlfn.IFS(AE158="Exceeds4", TRUE, AE158="Fully Meets3", TRUE, AE158="Needs Improvement2", TRUE, AE158="PIP1",  TRUE)</f>
        <v>1</v>
      </c>
      <c r="AG158">
        <v>4.46</v>
      </c>
      <c r="AH158">
        <v>5</v>
      </c>
      <c r="AI158">
        <v>6</v>
      </c>
      <c r="AJ158" s="1">
        <v>43472</v>
      </c>
      <c r="AK158">
        <v>0</v>
      </c>
      <c r="AL158">
        <v>7</v>
      </c>
      <c r="AM158" s="2">
        <f t="shared" si="7"/>
        <v>7767.166666666667</v>
      </c>
      <c r="AN158" s="2">
        <f t="shared" ca="1" si="8"/>
        <v>38.421917808219177</v>
      </c>
    </row>
    <row r="159" spans="1:40" x14ac:dyDescent="0.2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0</v>
      </c>
      <c r="I159">
        <v>82758</v>
      </c>
      <c r="J159">
        <v>1</v>
      </c>
      <c r="K159">
        <v>18</v>
      </c>
      <c r="L159" t="s">
        <v>129</v>
      </c>
      <c r="M159" t="s">
        <v>38</v>
      </c>
      <c r="N159">
        <v>1890</v>
      </c>
      <c r="O159" s="1">
        <v>26481</v>
      </c>
      <c r="P159" t="s">
        <v>39</v>
      </c>
      <c r="Q159" t="s">
        <v>52</v>
      </c>
      <c r="R159" t="s">
        <v>41</v>
      </c>
      <c r="S159" t="s">
        <v>42</v>
      </c>
      <c r="T159" t="s">
        <v>43</v>
      </c>
      <c r="U159" s="1">
        <v>40553</v>
      </c>
      <c r="V159" s="1">
        <v>42350</v>
      </c>
      <c r="W159" t="s">
        <v>103</v>
      </c>
      <c r="X159" t="s">
        <v>104</v>
      </c>
      <c r="Y159" t="s">
        <v>46</v>
      </c>
      <c r="Z159" t="s">
        <v>131</v>
      </c>
      <c r="AA159">
        <v>2</v>
      </c>
      <c r="AB159" t="s">
        <v>80</v>
      </c>
      <c r="AC159" t="s">
        <v>58</v>
      </c>
      <c r="AD159">
        <v>3</v>
      </c>
      <c r="AE159" t="str">
        <f t="shared" si="6"/>
        <v>Fully Meets3</v>
      </c>
      <c r="AF159" t="b" cm="1">
        <f t="array" ref="AF159">_xlfn.IFS(AE159="Exceeds4", TRUE, AE159="Fully Meets3", TRUE, AE159="Needs Improvement2", TRUE, AE159="PIP1",  TRUE)</f>
        <v>1</v>
      </c>
      <c r="AG159">
        <v>4.78</v>
      </c>
      <c r="AH159">
        <v>4</v>
      </c>
      <c r="AI159">
        <v>0</v>
      </c>
      <c r="AJ159" s="1">
        <v>42050</v>
      </c>
      <c r="AK159">
        <v>0</v>
      </c>
      <c r="AL159">
        <v>9</v>
      </c>
      <c r="AM159" s="2">
        <f t="shared" si="7"/>
        <v>6896.5</v>
      </c>
      <c r="AN159" s="2">
        <f t="shared" ca="1" si="8"/>
        <v>52.241095890410961</v>
      </c>
    </row>
    <row r="160" spans="1:40" x14ac:dyDescent="0.2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0</v>
      </c>
      <c r="I160">
        <v>66074</v>
      </c>
      <c r="J160">
        <v>1</v>
      </c>
      <c r="K160">
        <v>20</v>
      </c>
      <c r="L160" t="s">
        <v>60</v>
      </c>
      <c r="M160" t="s">
        <v>38</v>
      </c>
      <c r="N160">
        <v>2090</v>
      </c>
      <c r="O160" s="1">
        <v>29061</v>
      </c>
      <c r="P160" t="s">
        <v>61</v>
      </c>
      <c r="Q160" t="s">
        <v>67</v>
      </c>
      <c r="R160" t="s">
        <v>41</v>
      </c>
      <c r="S160" t="s">
        <v>42</v>
      </c>
      <c r="T160" t="s">
        <v>112</v>
      </c>
      <c r="U160" s="1">
        <v>41281</v>
      </c>
      <c r="V160" s="1">
        <v>41729</v>
      </c>
      <c r="W160" t="s">
        <v>90</v>
      </c>
      <c r="X160" t="s">
        <v>54</v>
      </c>
      <c r="Y160" t="s">
        <v>46</v>
      </c>
      <c r="Z160" t="s">
        <v>91</v>
      </c>
      <c r="AA160">
        <v>14</v>
      </c>
      <c r="AB160" t="s">
        <v>57</v>
      </c>
      <c r="AC160" t="s">
        <v>58</v>
      </c>
      <c r="AD160">
        <v>3</v>
      </c>
      <c r="AE160" t="str">
        <f t="shared" si="6"/>
        <v>Fully Meets3</v>
      </c>
      <c r="AF160" t="b" cm="1">
        <f t="array" ref="AF160">_xlfn.IFS(AE160="Exceeds4", TRUE, AE160="Fully Meets3", TRUE, AE160="Needs Improvement2", TRUE, AE160="PIP1",  TRUE)</f>
        <v>1</v>
      </c>
      <c r="AG160">
        <v>4.5199999999999996</v>
      </c>
      <c r="AH160">
        <v>3</v>
      </c>
      <c r="AI160">
        <v>0</v>
      </c>
      <c r="AJ160" s="1">
        <v>41690</v>
      </c>
      <c r="AK160">
        <v>0</v>
      </c>
      <c r="AL160">
        <v>20</v>
      </c>
      <c r="AM160" s="2">
        <f t="shared" si="7"/>
        <v>5506.166666666667</v>
      </c>
      <c r="AN160" s="2">
        <f t="shared" ca="1" si="8"/>
        <v>45.172602739726024</v>
      </c>
    </row>
    <row r="161" spans="1:40" x14ac:dyDescent="0.2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0</v>
      </c>
      <c r="I161">
        <v>46120</v>
      </c>
      <c r="J161">
        <v>0</v>
      </c>
      <c r="K161">
        <v>19</v>
      </c>
      <c r="L161" t="s">
        <v>37</v>
      </c>
      <c r="M161" t="s">
        <v>38</v>
      </c>
      <c r="N161">
        <v>2048</v>
      </c>
      <c r="O161" s="1">
        <v>31755</v>
      </c>
      <c r="P161" t="s">
        <v>39</v>
      </c>
      <c r="Q161" t="s">
        <v>52</v>
      </c>
      <c r="R161" t="s">
        <v>41</v>
      </c>
      <c r="S161" t="s">
        <v>42</v>
      </c>
      <c r="T161" t="s">
        <v>43</v>
      </c>
      <c r="U161" s="1">
        <v>41099</v>
      </c>
      <c r="W161" t="s">
        <v>44</v>
      </c>
      <c r="X161" t="s">
        <v>45</v>
      </c>
      <c r="Y161" t="s">
        <v>46</v>
      </c>
      <c r="Z161" t="s">
        <v>91</v>
      </c>
      <c r="AA161">
        <v>14</v>
      </c>
      <c r="AB161" t="s">
        <v>48</v>
      </c>
      <c r="AC161" t="s">
        <v>58</v>
      </c>
      <c r="AD161">
        <v>3</v>
      </c>
      <c r="AE161" t="str">
        <f t="shared" si="6"/>
        <v>Fully Meets3</v>
      </c>
      <c r="AF161" t="b" cm="1">
        <f t="array" ref="AF161">_xlfn.IFS(AE161="Exceeds4", TRUE, AE161="Fully Meets3", TRUE, AE161="Needs Improvement2", TRUE, AE161="PIP1",  TRUE)</f>
        <v>1</v>
      </c>
      <c r="AG161">
        <v>5</v>
      </c>
      <c r="AH161">
        <v>5</v>
      </c>
      <c r="AI161">
        <v>0</v>
      </c>
      <c r="AJ161" s="1">
        <v>43500</v>
      </c>
      <c r="AK161">
        <v>0</v>
      </c>
      <c r="AL161">
        <v>13</v>
      </c>
      <c r="AM161" s="2">
        <f t="shared" si="7"/>
        <v>3843.3333333333335</v>
      </c>
      <c r="AN161" s="2">
        <f t="shared" ca="1" si="8"/>
        <v>37.791780821917811</v>
      </c>
    </row>
    <row r="162" spans="1:40" x14ac:dyDescent="0.2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0</v>
      </c>
      <c r="I162">
        <v>64520</v>
      </c>
      <c r="J162">
        <v>0</v>
      </c>
      <c r="K162">
        <v>1</v>
      </c>
      <c r="L162" t="s">
        <v>134</v>
      </c>
      <c r="M162" t="s">
        <v>38</v>
      </c>
      <c r="N162">
        <v>1460</v>
      </c>
      <c r="O162" s="1">
        <v>30798</v>
      </c>
      <c r="P162" t="s">
        <v>39</v>
      </c>
      <c r="Q162" t="s">
        <v>67</v>
      </c>
      <c r="R162" t="s">
        <v>41</v>
      </c>
      <c r="S162" t="s">
        <v>42</v>
      </c>
      <c r="T162" t="s">
        <v>82</v>
      </c>
      <c r="U162" s="1">
        <v>41645</v>
      </c>
      <c r="W162" t="s">
        <v>44</v>
      </c>
      <c r="X162" t="s">
        <v>45</v>
      </c>
      <c r="Y162" t="s">
        <v>126</v>
      </c>
      <c r="Z162" t="s">
        <v>127</v>
      </c>
      <c r="AA162">
        <v>1</v>
      </c>
      <c r="AB162" t="s">
        <v>201</v>
      </c>
      <c r="AC162" t="s">
        <v>58</v>
      </c>
      <c r="AD162">
        <v>3</v>
      </c>
      <c r="AE162" t="str">
        <f t="shared" si="6"/>
        <v>Fully Meets3</v>
      </c>
      <c r="AF162" t="b" cm="1">
        <f t="array" ref="AF162">_xlfn.IFS(AE162="Exceeds4", TRUE, AE162="Fully Meets3", TRUE, AE162="Needs Improvement2", TRUE, AE162="PIP1",  TRUE)</f>
        <v>1</v>
      </c>
      <c r="AG162">
        <v>5</v>
      </c>
      <c r="AH162">
        <v>4</v>
      </c>
      <c r="AI162">
        <v>4</v>
      </c>
      <c r="AJ162" s="1">
        <v>43482</v>
      </c>
      <c r="AK162">
        <v>0</v>
      </c>
      <c r="AL162">
        <v>3</v>
      </c>
      <c r="AM162" s="2">
        <f t="shared" si="7"/>
        <v>5376.666666666667</v>
      </c>
      <c r="AN162" s="2">
        <f t="shared" ca="1" si="8"/>
        <v>40.413698630136984</v>
      </c>
    </row>
    <row r="163" spans="1:40" x14ac:dyDescent="0.2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0</v>
      </c>
      <c r="I163">
        <v>61962</v>
      </c>
      <c r="J163">
        <v>1</v>
      </c>
      <c r="K163">
        <v>20</v>
      </c>
      <c r="L163" t="s">
        <v>60</v>
      </c>
      <c r="M163" t="s">
        <v>38</v>
      </c>
      <c r="N163">
        <v>2126</v>
      </c>
      <c r="O163" s="1">
        <v>30811</v>
      </c>
      <c r="P163" t="s">
        <v>39</v>
      </c>
      <c r="Q163" t="s">
        <v>52</v>
      </c>
      <c r="R163" t="s">
        <v>41</v>
      </c>
      <c r="S163" t="s">
        <v>42</v>
      </c>
      <c r="T163" t="s">
        <v>43</v>
      </c>
      <c r="U163" s="1">
        <v>41001</v>
      </c>
      <c r="V163" s="1">
        <v>41379</v>
      </c>
      <c r="W163" t="s">
        <v>193</v>
      </c>
      <c r="X163" t="s">
        <v>54</v>
      </c>
      <c r="Y163" t="s">
        <v>46</v>
      </c>
      <c r="Z163" t="s">
        <v>63</v>
      </c>
      <c r="AA163">
        <v>20</v>
      </c>
      <c r="AB163" t="s">
        <v>70</v>
      </c>
      <c r="AC163" t="s">
        <v>58</v>
      </c>
      <c r="AD163">
        <v>3</v>
      </c>
      <c r="AE163" t="str">
        <f t="shared" si="6"/>
        <v>Fully Meets3</v>
      </c>
      <c r="AF163" t="b" cm="1">
        <f t="array" ref="AF163">_xlfn.IFS(AE163="Exceeds4", TRUE, AE163="Fully Meets3", TRUE, AE163="Needs Improvement2", TRUE, AE163="PIP1",  TRUE)</f>
        <v>1</v>
      </c>
      <c r="AG163">
        <v>4.9000000000000004</v>
      </c>
      <c r="AH163">
        <v>3</v>
      </c>
      <c r="AI163">
        <v>0</v>
      </c>
      <c r="AJ163" s="1">
        <v>41325</v>
      </c>
      <c r="AK163">
        <v>0</v>
      </c>
      <c r="AL163">
        <v>20</v>
      </c>
      <c r="AM163" s="2">
        <f t="shared" si="7"/>
        <v>5163.5</v>
      </c>
      <c r="AN163" s="2">
        <f t="shared" ca="1" si="8"/>
        <v>40.37808219178082</v>
      </c>
    </row>
    <row r="164" spans="1:40" x14ac:dyDescent="0.2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0</v>
      </c>
      <c r="I164">
        <v>81584</v>
      </c>
      <c r="J164">
        <v>0</v>
      </c>
      <c r="K164">
        <v>22</v>
      </c>
      <c r="L164" t="s">
        <v>316</v>
      </c>
      <c r="M164" t="s">
        <v>38</v>
      </c>
      <c r="N164">
        <v>1886</v>
      </c>
      <c r="O164" s="1">
        <v>31942</v>
      </c>
      <c r="P164" t="s">
        <v>61</v>
      </c>
      <c r="Q164" t="s">
        <v>40</v>
      </c>
      <c r="R164" t="s">
        <v>41</v>
      </c>
      <c r="S164" t="s">
        <v>42</v>
      </c>
      <c r="T164" t="s">
        <v>112</v>
      </c>
      <c r="U164" s="1">
        <v>42645</v>
      </c>
      <c r="W164" t="s">
        <v>44</v>
      </c>
      <c r="X164" t="s">
        <v>45</v>
      </c>
      <c r="Y164" t="s">
        <v>55</v>
      </c>
      <c r="Z164" t="s">
        <v>197</v>
      </c>
      <c r="AA164">
        <v>13</v>
      </c>
      <c r="AB164" t="s">
        <v>57</v>
      </c>
      <c r="AC164" t="s">
        <v>58</v>
      </c>
      <c r="AD164">
        <v>3</v>
      </c>
      <c r="AE164" t="str">
        <f t="shared" si="6"/>
        <v>Fully Meets3</v>
      </c>
      <c r="AF164" t="b" cm="1">
        <f t="array" ref="AF164">_xlfn.IFS(AE164="Exceeds4", TRUE, AE164="Fully Meets3", TRUE, AE164="Needs Improvement2", TRUE, AE164="PIP1",  TRUE)</f>
        <v>1</v>
      </c>
      <c r="AG164">
        <v>4.0999999999999996</v>
      </c>
      <c r="AH164">
        <v>5</v>
      </c>
      <c r="AI164">
        <v>7</v>
      </c>
      <c r="AJ164" s="1">
        <v>43473</v>
      </c>
      <c r="AK164">
        <v>0</v>
      </c>
      <c r="AL164">
        <v>2</v>
      </c>
      <c r="AM164" s="2">
        <f t="shared" si="7"/>
        <v>6798.666666666667</v>
      </c>
      <c r="AN164" s="2">
        <f t="shared" ca="1" si="8"/>
        <v>37.279452054794518</v>
      </c>
    </row>
    <row r="165" spans="1:40" x14ac:dyDescent="0.2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0</v>
      </c>
      <c r="I165">
        <v>63676</v>
      </c>
      <c r="J165">
        <v>1</v>
      </c>
      <c r="K165">
        <v>19</v>
      </c>
      <c r="L165" t="s">
        <v>37</v>
      </c>
      <c r="M165" t="s">
        <v>38</v>
      </c>
      <c r="N165">
        <v>1810</v>
      </c>
      <c r="O165" s="1">
        <v>28872</v>
      </c>
      <c r="P165" t="s">
        <v>61</v>
      </c>
      <c r="Q165" t="s">
        <v>40</v>
      </c>
      <c r="R165" t="s">
        <v>41</v>
      </c>
      <c r="S165" t="s">
        <v>42</v>
      </c>
      <c r="T165" t="s">
        <v>112</v>
      </c>
      <c r="U165" s="1">
        <v>40812</v>
      </c>
      <c r="V165" s="1">
        <v>43331</v>
      </c>
      <c r="W165" t="s">
        <v>68</v>
      </c>
      <c r="X165" t="s">
        <v>54</v>
      </c>
      <c r="Y165" t="s">
        <v>46</v>
      </c>
      <c r="Z165" t="s">
        <v>63</v>
      </c>
      <c r="AA165">
        <v>20</v>
      </c>
      <c r="AB165" t="s">
        <v>117</v>
      </c>
      <c r="AC165" t="s">
        <v>58</v>
      </c>
      <c r="AD165">
        <v>3</v>
      </c>
      <c r="AE165" t="str">
        <f t="shared" si="6"/>
        <v>Fully Meets3</v>
      </c>
      <c r="AF165" t="b" cm="1">
        <f t="array" ref="AF165">_xlfn.IFS(AE165="Exceeds4", TRUE, AE165="Fully Meets3", TRUE, AE165="Needs Improvement2", TRUE, AE165="PIP1",  TRUE)</f>
        <v>1</v>
      </c>
      <c r="AG165">
        <v>4.88</v>
      </c>
      <c r="AH165">
        <v>3</v>
      </c>
      <c r="AI165">
        <v>0</v>
      </c>
      <c r="AJ165" s="1">
        <v>42918</v>
      </c>
      <c r="AK165">
        <v>0</v>
      </c>
      <c r="AL165">
        <v>17</v>
      </c>
      <c r="AM165" s="2">
        <f t="shared" si="7"/>
        <v>5306.333333333333</v>
      </c>
      <c r="AN165" s="2">
        <f t="shared" ca="1" si="8"/>
        <v>45.69041095890411</v>
      </c>
    </row>
    <row r="166" spans="1:40" x14ac:dyDescent="0.2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93046</v>
      </c>
      <c r="J166">
        <v>0</v>
      </c>
      <c r="K166">
        <v>23</v>
      </c>
      <c r="L166" t="s">
        <v>319</v>
      </c>
      <c r="M166" t="s">
        <v>38</v>
      </c>
      <c r="N166">
        <v>1460</v>
      </c>
      <c r="O166" s="1">
        <v>30843</v>
      </c>
      <c r="P166" t="s">
        <v>39</v>
      </c>
      <c r="Q166" t="s">
        <v>52</v>
      </c>
      <c r="R166" t="s">
        <v>41</v>
      </c>
      <c r="S166" t="s">
        <v>42</v>
      </c>
      <c r="T166" t="s">
        <v>43</v>
      </c>
      <c r="U166" s="1">
        <v>42374</v>
      </c>
      <c r="W166" t="s">
        <v>44</v>
      </c>
      <c r="X166" t="s">
        <v>45</v>
      </c>
      <c r="Y166" t="s">
        <v>126</v>
      </c>
      <c r="Z166" t="s">
        <v>131</v>
      </c>
      <c r="AA166">
        <v>2</v>
      </c>
      <c r="AB166" t="s">
        <v>117</v>
      </c>
      <c r="AC166" t="s">
        <v>58</v>
      </c>
      <c r="AD166">
        <v>3</v>
      </c>
      <c r="AE166" t="str">
        <f t="shared" si="6"/>
        <v>Fully Meets3</v>
      </c>
      <c r="AF166" t="b" cm="1">
        <f t="array" ref="AF166">_xlfn.IFS(AE166="Exceeds4", TRUE, AE166="Fully Meets3", TRUE, AE166="Needs Improvement2", TRUE, AE166="PIP1",  TRUE)</f>
        <v>1</v>
      </c>
      <c r="AG166">
        <v>4.0999999999999996</v>
      </c>
      <c r="AH166">
        <v>4</v>
      </c>
      <c r="AI166">
        <v>0</v>
      </c>
      <c r="AJ166" s="1">
        <v>43493</v>
      </c>
      <c r="AK166">
        <v>0</v>
      </c>
      <c r="AL166">
        <v>20</v>
      </c>
      <c r="AM166" s="2">
        <f t="shared" si="7"/>
        <v>7753.833333333333</v>
      </c>
      <c r="AN166" s="2">
        <f t="shared" ca="1" si="8"/>
        <v>40.290410958904111</v>
      </c>
    </row>
    <row r="167" spans="1:40" x14ac:dyDescent="0.2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0</v>
      </c>
      <c r="I167">
        <v>64738</v>
      </c>
      <c r="J167">
        <v>0</v>
      </c>
      <c r="K167">
        <v>19</v>
      </c>
      <c r="L167" t="s">
        <v>37</v>
      </c>
      <c r="M167" t="s">
        <v>38</v>
      </c>
      <c r="N167">
        <v>1776</v>
      </c>
      <c r="O167" s="1">
        <v>30196</v>
      </c>
      <c r="P167" t="s">
        <v>39</v>
      </c>
      <c r="Q167" t="s">
        <v>52</v>
      </c>
      <c r="R167" t="s">
        <v>41</v>
      </c>
      <c r="S167" t="s">
        <v>42</v>
      </c>
      <c r="T167" t="s">
        <v>112</v>
      </c>
      <c r="U167" s="1">
        <v>41043</v>
      </c>
      <c r="W167" t="s">
        <v>44</v>
      </c>
      <c r="X167" t="s">
        <v>45</v>
      </c>
      <c r="Y167" t="s">
        <v>46</v>
      </c>
      <c r="Z167" t="s">
        <v>65</v>
      </c>
      <c r="AA167">
        <v>16</v>
      </c>
      <c r="AB167" t="s">
        <v>70</v>
      </c>
      <c r="AC167" t="s">
        <v>58</v>
      </c>
      <c r="AD167">
        <v>3</v>
      </c>
      <c r="AE167" t="str">
        <f t="shared" si="6"/>
        <v>Fully Meets3</v>
      </c>
      <c r="AF167" t="b" cm="1">
        <f t="array" ref="AF167">_xlfn.IFS(AE167="Exceeds4", TRUE, AE167="Fully Meets3", TRUE, AE167="Needs Improvement2", TRUE, AE167="PIP1",  TRUE)</f>
        <v>1</v>
      </c>
      <c r="AG167">
        <v>4.0999999999999996</v>
      </c>
      <c r="AH167">
        <v>3</v>
      </c>
      <c r="AI167">
        <v>0</v>
      </c>
      <c r="AJ167" s="1">
        <v>43518</v>
      </c>
      <c r="AK167">
        <v>0</v>
      </c>
      <c r="AL167">
        <v>10</v>
      </c>
      <c r="AM167" s="2">
        <f t="shared" si="7"/>
        <v>5394.833333333333</v>
      </c>
      <c r="AN167" s="2">
        <f t="shared" ca="1" si="8"/>
        <v>42.063013698630137</v>
      </c>
    </row>
    <row r="168" spans="1:40" x14ac:dyDescent="0.2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0</v>
      </c>
      <c r="I168">
        <v>70468</v>
      </c>
      <c r="J168">
        <v>0</v>
      </c>
      <c r="K168">
        <v>3</v>
      </c>
      <c r="L168" t="s">
        <v>139</v>
      </c>
      <c r="M168" t="s">
        <v>322</v>
      </c>
      <c r="N168">
        <v>84111</v>
      </c>
      <c r="O168" s="1">
        <v>32504</v>
      </c>
      <c r="P168" t="s">
        <v>39</v>
      </c>
      <c r="Q168" t="s">
        <v>137</v>
      </c>
      <c r="R168" t="s">
        <v>41</v>
      </c>
      <c r="S168" t="s">
        <v>42</v>
      </c>
      <c r="T168" t="s">
        <v>82</v>
      </c>
      <c r="U168" s="1">
        <v>41029</v>
      </c>
      <c r="W168" t="s">
        <v>44</v>
      </c>
      <c r="X168" t="s">
        <v>45</v>
      </c>
      <c r="Y168" t="s">
        <v>141</v>
      </c>
      <c r="Z168" t="s">
        <v>142</v>
      </c>
      <c r="AA168">
        <v>17</v>
      </c>
      <c r="AB168" t="s">
        <v>201</v>
      </c>
      <c r="AC168" t="s">
        <v>58</v>
      </c>
      <c r="AD168">
        <v>3</v>
      </c>
      <c r="AE168" t="str">
        <f t="shared" si="6"/>
        <v>Fully Meets3</v>
      </c>
      <c r="AF168" t="b" cm="1">
        <f t="array" ref="AF168">_xlfn.IFS(AE168="Exceeds4", TRUE, AE168="Fully Meets3", TRUE, AE168="Needs Improvement2", TRUE, AE168="PIP1",  TRUE)</f>
        <v>1</v>
      </c>
      <c r="AG168">
        <v>4.53</v>
      </c>
      <c r="AH168">
        <v>3</v>
      </c>
      <c r="AI168">
        <v>0</v>
      </c>
      <c r="AJ168" s="1">
        <v>43494</v>
      </c>
      <c r="AK168">
        <v>0</v>
      </c>
      <c r="AL168">
        <v>16</v>
      </c>
      <c r="AM168" s="2">
        <f t="shared" si="7"/>
        <v>5872.333333333333</v>
      </c>
      <c r="AN168" s="2">
        <f t="shared" ca="1" si="8"/>
        <v>35.739726027397261</v>
      </c>
    </row>
    <row r="169" spans="1:40" x14ac:dyDescent="0.2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0</v>
      </c>
      <c r="I169">
        <v>77915</v>
      </c>
      <c r="J169">
        <v>0</v>
      </c>
      <c r="K169">
        <v>18</v>
      </c>
      <c r="L169" t="s">
        <v>129</v>
      </c>
      <c r="M169" t="s">
        <v>38</v>
      </c>
      <c r="N169">
        <v>2110</v>
      </c>
      <c r="O169" s="1">
        <v>29885</v>
      </c>
      <c r="P169" t="s">
        <v>61</v>
      </c>
      <c r="Q169" t="s">
        <v>52</v>
      </c>
      <c r="R169" t="s">
        <v>41</v>
      </c>
      <c r="S169" t="s">
        <v>42</v>
      </c>
      <c r="T169" t="s">
        <v>43</v>
      </c>
      <c r="U169" s="1">
        <v>41547</v>
      </c>
      <c r="W169" t="s">
        <v>44</v>
      </c>
      <c r="X169" t="s">
        <v>45</v>
      </c>
      <c r="Y169" t="s">
        <v>46</v>
      </c>
      <c r="Z169" t="s">
        <v>131</v>
      </c>
      <c r="AA169">
        <v>2</v>
      </c>
      <c r="AB169" t="s">
        <v>201</v>
      </c>
      <c r="AC169" t="s">
        <v>49</v>
      </c>
      <c r="AD169">
        <v>4</v>
      </c>
      <c r="AE169" t="str">
        <f t="shared" si="6"/>
        <v>Exceeds4</v>
      </c>
      <c r="AF169" t="b" cm="1">
        <f t="array" ref="AF169">_xlfn.IFS(AE169="Exceeds4", TRUE, AE169="Fully Meets3", TRUE, AE169="Needs Improvement2", TRUE, AE169="PIP1",  TRUE)</f>
        <v>1</v>
      </c>
      <c r="AG169">
        <v>4.0999999999999996</v>
      </c>
      <c r="AH169">
        <v>3</v>
      </c>
      <c r="AI169">
        <v>0</v>
      </c>
      <c r="AJ169" s="1">
        <v>43486</v>
      </c>
      <c r="AK169">
        <v>0</v>
      </c>
      <c r="AL169">
        <v>11</v>
      </c>
      <c r="AM169" s="2">
        <f t="shared" si="7"/>
        <v>6492.916666666667</v>
      </c>
      <c r="AN169" s="2">
        <f t="shared" ca="1" si="8"/>
        <v>42.915068493150685</v>
      </c>
    </row>
    <row r="170" spans="1:40" x14ac:dyDescent="0.2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0</v>
      </c>
      <c r="I170">
        <v>52624</v>
      </c>
      <c r="J170">
        <v>1</v>
      </c>
      <c r="K170">
        <v>19</v>
      </c>
      <c r="L170" t="s">
        <v>37</v>
      </c>
      <c r="M170" t="s">
        <v>38</v>
      </c>
      <c r="N170">
        <v>1886</v>
      </c>
      <c r="O170" s="1">
        <v>29671</v>
      </c>
      <c r="P170" t="s">
        <v>61</v>
      </c>
      <c r="Q170" t="s">
        <v>52</v>
      </c>
      <c r="R170" t="s">
        <v>41</v>
      </c>
      <c r="S170" t="s">
        <v>42</v>
      </c>
      <c r="T170" t="s">
        <v>43</v>
      </c>
      <c r="U170" s="1">
        <v>40729</v>
      </c>
      <c r="V170" s="1">
        <v>43369</v>
      </c>
      <c r="W170" t="s">
        <v>93</v>
      </c>
      <c r="X170" t="s">
        <v>54</v>
      </c>
      <c r="Y170" t="s">
        <v>46</v>
      </c>
      <c r="Z170" t="s">
        <v>47</v>
      </c>
      <c r="AA170">
        <v>22</v>
      </c>
      <c r="AB170" t="s">
        <v>57</v>
      </c>
      <c r="AC170" t="s">
        <v>58</v>
      </c>
      <c r="AD170">
        <v>3</v>
      </c>
      <c r="AE170" t="str">
        <f t="shared" si="6"/>
        <v>Fully Meets3</v>
      </c>
      <c r="AF170" t="b" cm="1">
        <f t="array" ref="AF170">_xlfn.IFS(AE170="Exceeds4", TRUE, AE170="Fully Meets3", TRUE, AE170="Needs Improvement2", TRUE, AE170="PIP1",  TRUE)</f>
        <v>1</v>
      </c>
      <c r="AG170">
        <v>3.18</v>
      </c>
      <c r="AH170">
        <v>4</v>
      </c>
      <c r="AI170">
        <v>0</v>
      </c>
      <c r="AJ170" s="1">
        <v>43161</v>
      </c>
      <c r="AK170">
        <v>0</v>
      </c>
      <c r="AL170">
        <v>16</v>
      </c>
      <c r="AM170" s="2">
        <f t="shared" si="7"/>
        <v>4385.333333333333</v>
      </c>
      <c r="AN170" s="2">
        <f t="shared" ca="1" si="8"/>
        <v>43.5013698630137</v>
      </c>
    </row>
    <row r="171" spans="1:40" x14ac:dyDescent="0.2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0</v>
      </c>
      <c r="I171">
        <v>63450</v>
      </c>
      <c r="J171">
        <v>0</v>
      </c>
      <c r="K171">
        <v>20</v>
      </c>
      <c r="L171" t="s">
        <v>60</v>
      </c>
      <c r="M171" t="s">
        <v>38</v>
      </c>
      <c r="N171">
        <v>1770</v>
      </c>
      <c r="O171" s="1">
        <v>28933</v>
      </c>
      <c r="P171" t="s">
        <v>39</v>
      </c>
      <c r="Q171" t="s">
        <v>52</v>
      </c>
      <c r="R171" t="s">
        <v>41</v>
      </c>
      <c r="S171" t="s">
        <v>42</v>
      </c>
      <c r="T171" t="s">
        <v>43</v>
      </c>
      <c r="U171" s="1">
        <v>41463</v>
      </c>
      <c r="W171" t="s">
        <v>44</v>
      </c>
      <c r="X171" t="s">
        <v>45</v>
      </c>
      <c r="Y171" t="s">
        <v>46</v>
      </c>
      <c r="Z171" t="s">
        <v>99</v>
      </c>
      <c r="AA171">
        <v>18</v>
      </c>
      <c r="AB171" t="s">
        <v>48</v>
      </c>
      <c r="AC171" t="s">
        <v>58</v>
      </c>
      <c r="AD171">
        <v>3</v>
      </c>
      <c r="AE171" t="str">
        <f t="shared" si="6"/>
        <v>Fully Meets3</v>
      </c>
      <c r="AF171" t="b" cm="1">
        <f t="array" ref="AF171">_xlfn.IFS(AE171="Exceeds4", TRUE, AE171="Fully Meets3", TRUE, AE171="Needs Improvement2", TRUE, AE171="PIP1",  TRUE)</f>
        <v>1</v>
      </c>
      <c r="AG171">
        <v>4</v>
      </c>
      <c r="AH171">
        <v>3</v>
      </c>
      <c r="AI171">
        <v>0</v>
      </c>
      <c r="AJ171" s="1">
        <v>43514</v>
      </c>
      <c r="AK171">
        <v>0</v>
      </c>
      <c r="AL171">
        <v>7</v>
      </c>
      <c r="AM171" s="2">
        <f t="shared" si="7"/>
        <v>5287.5</v>
      </c>
      <c r="AN171" s="2">
        <f t="shared" ca="1" si="8"/>
        <v>45.523287671232879</v>
      </c>
    </row>
    <row r="172" spans="1:40" x14ac:dyDescent="0.2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1</v>
      </c>
      <c r="I172">
        <v>51777</v>
      </c>
      <c r="J172">
        <v>0</v>
      </c>
      <c r="K172">
        <v>14</v>
      </c>
      <c r="L172" t="s">
        <v>86</v>
      </c>
      <c r="M172" t="s">
        <v>122</v>
      </c>
      <c r="N172">
        <v>6070</v>
      </c>
      <c r="O172" s="1">
        <v>32421</v>
      </c>
      <c r="P172" t="s">
        <v>61</v>
      </c>
      <c r="Q172" t="s">
        <v>40</v>
      </c>
      <c r="R172" t="s">
        <v>41</v>
      </c>
      <c r="S172" t="s">
        <v>89</v>
      </c>
      <c r="T172" t="s">
        <v>82</v>
      </c>
      <c r="U172" s="1">
        <v>40564</v>
      </c>
      <c r="W172" t="s">
        <v>44</v>
      </c>
      <c r="X172" t="s">
        <v>45</v>
      </c>
      <c r="Y172" t="s">
        <v>55</v>
      </c>
      <c r="Z172" t="s">
        <v>166</v>
      </c>
      <c r="AA172">
        <v>6</v>
      </c>
      <c r="AB172" t="s">
        <v>84</v>
      </c>
      <c r="AC172" t="s">
        <v>49</v>
      </c>
      <c r="AD172">
        <v>4</v>
      </c>
      <c r="AE172" t="str">
        <f t="shared" si="6"/>
        <v>Exceeds4</v>
      </c>
      <c r="AF172" t="b" cm="1">
        <f t="array" ref="AF172">_xlfn.IFS(AE172="Exceeds4", TRUE, AE172="Fully Meets3", TRUE, AE172="Needs Improvement2", TRUE, AE172="PIP1",  TRUE)</f>
        <v>1</v>
      </c>
      <c r="AG172">
        <v>4.6399999999999997</v>
      </c>
      <c r="AH172">
        <v>4</v>
      </c>
      <c r="AI172">
        <v>5</v>
      </c>
      <c r="AJ172" s="1">
        <v>43490</v>
      </c>
      <c r="AK172">
        <v>0</v>
      </c>
      <c r="AL172">
        <v>14</v>
      </c>
      <c r="AM172" s="2">
        <f t="shared" si="7"/>
        <v>4314.75</v>
      </c>
      <c r="AN172" s="2">
        <f t="shared" ca="1" si="8"/>
        <v>35.967123287671235</v>
      </c>
    </row>
    <row r="173" spans="1:40" x14ac:dyDescent="0.2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0</v>
      </c>
      <c r="I173">
        <v>67237</v>
      </c>
      <c r="J173">
        <v>1</v>
      </c>
      <c r="K173">
        <v>20</v>
      </c>
      <c r="L173" t="s">
        <v>60</v>
      </c>
      <c r="M173" t="s">
        <v>38</v>
      </c>
      <c r="N173">
        <v>2122</v>
      </c>
      <c r="O173" s="1">
        <v>28120</v>
      </c>
      <c r="P173" t="s">
        <v>61</v>
      </c>
      <c r="Q173" t="s">
        <v>78</v>
      </c>
      <c r="R173" t="s">
        <v>41</v>
      </c>
      <c r="S173" t="s">
        <v>42</v>
      </c>
      <c r="T173" t="s">
        <v>43</v>
      </c>
      <c r="U173" s="1">
        <v>41463</v>
      </c>
      <c r="V173" s="1">
        <v>42628</v>
      </c>
      <c r="W173" t="s">
        <v>193</v>
      </c>
      <c r="X173" t="s">
        <v>54</v>
      </c>
      <c r="Y173" t="s">
        <v>46</v>
      </c>
      <c r="Z173" t="s">
        <v>47</v>
      </c>
      <c r="AA173">
        <v>22</v>
      </c>
      <c r="AB173" t="s">
        <v>48</v>
      </c>
      <c r="AC173" t="s">
        <v>58</v>
      </c>
      <c r="AD173">
        <v>3</v>
      </c>
      <c r="AE173" t="str">
        <f t="shared" si="6"/>
        <v>Fully Meets3</v>
      </c>
      <c r="AF173" t="b" cm="1">
        <f t="array" ref="AF173">_xlfn.IFS(AE173="Exceeds4", TRUE, AE173="Fully Meets3", TRUE, AE173="Needs Improvement2", TRUE, AE173="PIP1",  TRUE)</f>
        <v>1</v>
      </c>
      <c r="AG173">
        <v>4.6500000000000004</v>
      </c>
      <c r="AH173">
        <v>4</v>
      </c>
      <c r="AI173">
        <v>0</v>
      </c>
      <c r="AJ173" s="1">
        <v>42531</v>
      </c>
      <c r="AK173">
        <v>0</v>
      </c>
      <c r="AL173">
        <v>15</v>
      </c>
      <c r="AM173" s="2">
        <f t="shared" si="7"/>
        <v>5603.083333333333</v>
      </c>
      <c r="AN173" s="2">
        <f t="shared" ca="1" si="8"/>
        <v>47.750684931506846</v>
      </c>
    </row>
    <row r="174" spans="1:40" x14ac:dyDescent="0.2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0</v>
      </c>
      <c r="I174">
        <v>73330</v>
      </c>
      <c r="J174">
        <v>0</v>
      </c>
      <c r="K174">
        <v>20</v>
      </c>
      <c r="L174" t="s">
        <v>60</v>
      </c>
      <c r="M174" t="s">
        <v>38</v>
      </c>
      <c r="N174">
        <v>2324</v>
      </c>
      <c r="O174" s="1">
        <v>30038</v>
      </c>
      <c r="P174" t="s">
        <v>61</v>
      </c>
      <c r="Q174" t="s">
        <v>40</v>
      </c>
      <c r="R174" t="s">
        <v>41</v>
      </c>
      <c r="S174" t="s">
        <v>42</v>
      </c>
      <c r="T174" t="s">
        <v>82</v>
      </c>
      <c r="U174" s="1">
        <v>41505</v>
      </c>
      <c r="W174" t="s">
        <v>44</v>
      </c>
      <c r="X174" t="s">
        <v>45</v>
      </c>
      <c r="Y174" t="s">
        <v>46</v>
      </c>
      <c r="Z174" t="s">
        <v>65</v>
      </c>
      <c r="AA174">
        <v>16</v>
      </c>
      <c r="AB174" t="s">
        <v>57</v>
      </c>
      <c r="AC174" t="s">
        <v>49</v>
      </c>
      <c r="AD174">
        <v>4</v>
      </c>
      <c r="AE174" t="str">
        <f t="shared" si="6"/>
        <v>Exceeds4</v>
      </c>
      <c r="AF174" t="b" cm="1">
        <f t="array" ref="AF174">_xlfn.IFS(AE174="Exceeds4", TRUE, AE174="Fully Meets3", TRUE, AE174="Needs Improvement2", TRUE, AE174="PIP1",  TRUE)</f>
        <v>1</v>
      </c>
      <c r="AG174">
        <v>4.2</v>
      </c>
      <c r="AH174">
        <v>4</v>
      </c>
      <c r="AI174">
        <v>0</v>
      </c>
      <c r="AJ174" s="1">
        <v>43508</v>
      </c>
      <c r="AK174">
        <v>0</v>
      </c>
      <c r="AL174">
        <v>19</v>
      </c>
      <c r="AM174" s="2">
        <f t="shared" si="7"/>
        <v>6110.833333333333</v>
      </c>
      <c r="AN174" s="2">
        <f t="shared" ca="1" si="8"/>
        <v>42.495890410958907</v>
      </c>
    </row>
    <row r="175" spans="1:40" x14ac:dyDescent="0.2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0</v>
      </c>
      <c r="I175">
        <v>52057</v>
      </c>
      <c r="J175">
        <v>0</v>
      </c>
      <c r="K175">
        <v>19</v>
      </c>
      <c r="L175" t="s">
        <v>37</v>
      </c>
      <c r="M175" t="s">
        <v>38</v>
      </c>
      <c r="N175">
        <v>2122</v>
      </c>
      <c r="O175" s="1">
        <v>27689</v>
      </c>
      <c r="P175" t="s">
        <v>61</v>
      </c>
      <c r="Q175" t="s">
        <v>52</v>
      </c>
      <c r="R175" t="s">
        <v>41</v>
      </c>
      <c r="S175" t="s">
        <v>42</v>
      </c>
      <c r="T175" t="s">
        <v>82</v>
      </c>
      <c r="U175" s="1">
        <v>42051</v>
      </c>
      <c r="W175" t="s">
        <v>44</v>
      </c>
      <c r="X175" t="s">
        <v>45</v>
      </c>
      <c r="Y175" t="s">
        <v>46</v>
      </c>
      <c r="Z175" t="s">
        <v>65</v>
      </c>
      <c r="AA175">
        <v>16</v>
      </c>
      <c r="AB175" t="s">
        <v>201</v>
      </c>
      <c r="AC175" t="s">
        <v>58</v>
      </c>
      <c r="AD175">
        <v>3</v>
      </c>
      <c r="AE175" t="str">
        <f t="shared" si="6"/>
        <v>Fully Meets3</v>
      </c>
      <c r="AF175" t="b" cm="1">
        <f t="array" ref="AF175">_xlfn.IFS(AE175="Exceeds4", TRUE, AE175="Fully Meets3", TRUE, AE175="Needs Improvement2", TRUE, AE175="PIP1",  TRUE)</f>
        <v>1</v>
      </c>
      <c r="AG175">
        <v>5</v>
      </c>
      <c r="AH175">
        <v>3</v>
      </c>
      <c r="AI175">
        <v>0</v>
      </c>
      <c r="AJ175" s="1">
        <v>43488</v>
      </c>
      <c r="AK175">
        <v>0</v>
      </c>
      <c r="AL175">
        <v>6</v>
      </c>
      <c r="AM175" s="2">
        <f t="shared" si="7"/>
        <v>4338.083333333333</v>
      </c>
      <c r="AN175" s="2">
        <f t="shared" ca="1" si="8"/>
        <v>48.93150684931507</v>
      </c>
    </row>
    <row r="176" spans="1:40" x14ac:dyDescent="0.2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1</v>
      </c>
      <c r="I176">
        <v>47434</v>
      </c>
      <c r="J176">
        <v>1</v>
      </c>
      <c r="K176">
        <v>19</v>
      </c>
      <c r="L176" t="s">
        <v>37</v>
      </c>
      <c r="M176" t="s">
        <v>38</v>
      </c>
      <c r="N176">
        <v>1844</v>
      </c>
      <c r="O176" s="1">
        <v>26709</v>
      </c>
      <c r="P176" t="s">
        <v>61</v>
      </c>
      <c r="Q176" t="s">
        <v>40</v>
      </c>
      <c r="R176" t="s">
        <v>41</v>
      </c>
      <c r="S176" t="s">
        <v>89</v>
      </c>
      <c r="T176" t="s">
        <v>82</v>
      </c>
      <c r="U176" s="1">
        <v>40854</v>
      </c>
      <c r="V176" s="1">
        <v>42322</v>
      </c>
      <c r="W176" t="s">
        <v>90</v>
      </c>
      <c r="X176" t="s">
        <v>54</v>
      </c>
      <c r="Y176" t="s">
        <v>46</v>
      </c>
      <c r="Z176" t="s">
        <v>69</v>
      </c>
      <c r="AA176">
        <v>39</v>
      </c>
      <c r="AB176" t="s">
        <v>84</v>
      </c>
      <c r="AC176" t="s">
        <v>49</v>
      </c>
      <c r="AD176">
        <v>4</v>
      </c>
      <c r="AE176" t="str">
        <f t="shared" si="6"/>
        <v>Exceeds4</v>
      </c>
      <c r="AF176" t="b" cm="1">
        <f t="array" ref="AF176">_xlfn.IFS(AE176="Exceeds4", TRUE, AE176="Fully Meets3", TRUE, AE176="Needs Improvement2", TRUE, AE176="PIP1",  TRUE)</f>
        <v>1</v>
      </c>
      <c r="AG176">
        <v>5</v>
      </c>
      <c r="AH176">
        <v>4</v>
      </c>
      <c r="AI176">
        <v>0</v>
      </c>
      <c r="AJ176" s="1">
        <v>42037</v>
      </c>
      <c r="AK176">
        <v>0</v>
      </c>
      <c r="AL176">
        <v>17</v>
      </c>
      <c r="AM176" s="2">
        <f t="shared" si="7"/>
        <v>3952.8333333333335</v>
      </c>
      <c r="AN176" s="2">
        <f t="shared" ca="1" si="8"/>
        <v>51.61643835616438</v>
      </c>
    </row>
    <row r="177" spans="1:40" x14ac:dyDescent="0.2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0</v>
      </c>
      <c r="I177">
        <v>52788</v>
      </c>
      <c r="J177">
        <v>1</v>
      </c>
      <c r="K177">
        <v>19</v>
      </c>
      <c r="L177" t="s">
        <v>37</v>
      </c>
      <c r="M177" t="s">
        <v>38</v>
      </c>
      <c r="N177">
        <v>1938</v>
      </c>
      <c r="O177" s="1">
        <v>26612</v>
      </c>
      <c r="P177" t="s">
        <v>39</v>
      </c>
      <c r="Q177" t="s">
        <v>78</v>
      </c>
      <c r="R177" t="s">
        <v>41</v>
      </c>
      <c r="S177" t="s">
        <v>42</v>
      </c>
      <c r="T177" t="s">
        <v>43</v>
      </c>
      <c r="U177" s="1">
        <v>41176</v>
      </c>
      <c r="V177" s="1">
        <v>43004</v>
      </c>
      <c r="W177" t="s">
        <v>62</v>
      </c>
      <c r="X177" t="s">
        <v>54</v>
      </c>
      <c r="Y177" t="s">
        <v>46</v>
      </c>
      <c r="Z177" t="s">
        <v>72</v>
      </c>
      <c r="AA177">
        <v>11</v>
      </c>
      <c r="AB177" t="s">
        <v>57</v>
      </c>
      <c r="AC177" t="s">
        <v>58</v>
      </c>
      <c r="AD177">
        <v>3</v>
      </c>
      <c r="AE177" t="str">
        <f t="shared" si="6"/>
        <v>Fully Meets3</v>
      </c>
      <c r="AF177" t="b" cm="1">
        <f t="array" ref="AF177">_xlfn.IFS(AE177="Exceeds4", TRUE, AE177="Fully Meets3", TRUE, AE177="Needs Improvement2", TRUE, AE177="PIP1",  TRUE)</f>
        <v>1</v>
      </c>
      <c r="AG177">
        <v>3.08</v>
      </c>
      <c r="AH177">
        <v>4</v>
      </c>
      <c r="AI177">
        <v>0</v>
      </c>
      <c r="AJ177" s="1">
        <v>42826</v>
      </c>
      <c r="AK177">
        <v>0</v>
      </c>
      <c r="AL177">
        <v>18</v>
      </c>
      <c r="AM177" s="2">
        <f t="shared" si="7"/>
        <v>4399</v>
      </c>
      <c r="AN177" s="2">
        <f t="shared" ca="1" si="8"/>
        <v>51.88219178082192</v>
      </c>
    </row>
    <row r="178" spans="1:40" x14ac:dyDescent="0.2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0</v>
      </c>
      <c r="I178">
        <v>45395</v>
      </c>
      <c r="J178">
        <v>0</v>
      </c>
      <c r="K178">
        <v>19</v>
      </c>
      <c r="L178" t="s">
        <v>37</v>
      </c>
      <c r="M178" t="s">
        <v>38</v>
      </c>
      <c r="N178">
        <v>2189</v>
      </c>
      <c r="O178" s="1">
        <v>31600</v>
      </c>
      <c r="P178" t="s">
        <v>61</v>
      </c>
      <c r="Q178" t="s">
        <v>40</v>
      </c>
      <c r="R178" t="s">
        <v>41</v>
      </c>
      <c r="S178" t="s">
        <v>42</v>
      </c>
      <c r="T178" t="s">
        <v>43</v>
      </c>
      <c r="U178" s="1">
        <v>41645</v>
      </c>
      <c r="W178" t="s">
        <v>44</v>
      </c>
      <c r="X178" t="s">
        <v>45</v>
      </c>
      <c r="Y178" t="s">
        <v>46</v>
      </c>
      <c r="Z178" t="s">
        <v>79</v>
      </c>
      <c r="AA178">
        <v>19</v>
      </c>
      <c r="AB178" t="s">
        <v>48</v>
      </c>
      <c r="AC178" t="s">
        <v>58</v>
      </c>
      <c r="AD178">
        <v>3</v>
      </c>
      <c r="AE178" t="str">
        <f t="shared" si="6"/>
        <v>Fully Meets3</v>
      </c>
      <c r="AF178" t="b" cm="1">
        <f t="array" ref="AF178">_xlfn.IFS(AE178="Exceeds4", TRUE, AE178="Fully Meets3", TRUE, AE178="Needs Improvement2", TRUE, AE178="PIP1",  TRUE)</f>
        <v>1</v>
      </c>
      <c r="AG178">
        <v>4.5999999999999996</v>
      </c>
      <c r="AH178">
        <v>4</v>
      </c>
      <c r="AI178">
        <v>0</v>
      </c>
      <c r="AJ178" s="1">
        <v>43522</v>
      </c>
      <c r="AK178">
        <v>0</v>
      </c>
      <c r="AL178">
        <v>14</v>
      </c>
      <c r="AM178" s="2">
        <f t="shared" si="7"/>
        <v>3782.9166666666665</v>
      </c>
      <c r="AN178" s="2">
        <f t="shared" ca="1" si="8"/>
        <v>38.216438356164382</v>
      </c>
    </row>
    <row r="179" spans="1:40" x14ac:dyDescent="0.2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0</v>
      </c>
      <c r="I179">
        <v>62385</v>
      </c>
      <c r="J179">
        <v>0</v>
      </c>
      <c r="K179">
        <v>20</v>
      </c>
      <c r="L179" t="s">
        <v>60</v>
      </c>
      <c r="M179" t="s">
        <v>38</v>
      </c>
      <c r="N179">
        <v>2324</v>
      </c>
      <c r="O179" s="1">
        <v>27997</v>
      </c>
      <c r="P179" t="s">
        <v>61</v>
      </c>
      <c r="Q179" t="s">
        <v>52</v>
      </c>
      <c r="R179" t="s">
        <v>41</v>
      </c>
      <c r="S179" t="s">
        <v>42</v>
      </c>
      <c r="T179" t="s">
        <v>43</v>
      </c>
      <c r="U179" s="1">
        <v>42501</v>
      </c>
      <c r="W179" t="s">
        <v>44</v>
      </c>
      <c r="X179" t="s">
        <v>45</v>
      </c>
      <c r="Y179" t="s">
        <v>46</v>
      </c>
      <c r="Z179" t="s">
        <v>69</v>
      </c>
      <c r="AB179" t="s">
        <v>48</v>
      </c>
      <c r="AC179" t="s">
        <v>58</v>
      </c>
      <c r="AD179">
        <v>3</v>
      </c>
      <c r="AE179" t="str">
        <f t="shared" si="6"/>
        <v>Fully Meets3</v>
      </c>
      <c r="AF179" t="b" cm="1">
        <f t="array" ref="AF179">_xlfn.IFS(AE179="Exceeds4", TRUE, AE179="Fully Meets3", TRUE, AE179="Needs Improvement2", TRUE, AE179="PIP1",  TRUE)</f>
        <v>1</v>
      </c>
      <c r="AG179">
        <v>5</v>
      </c>
      <c r="AH179">
        <v>3</v>
      </c>
      <c r="AI179">
        <v>0</v>
      </c>
      <c r="AJ179" s="1">
        <v>43486</v>
      </c>
      <c r="AK179">
        <v>0</v>
      </c>
      <c r="AL179">
        <v>4</v>
      </c>
      <c r="AM179" s="2">
        <f t="shared" si="7"/>
        <v>5198.75</v>
      </c>
      <c r="AN179" s="2">
        <f t="shared" ca="1" si="8"/>
        <v>48.087671232876716</v>
      </c>
    </row>
    <row r="180" spans="1:40" x14ac:dyDescent="0.2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0</v>
      </c>
      <c r="I180">
        <v>68407</v>
      </c>
      <c r="J180">
        <v>1</v>
      </c>
      <c r="K180">
        <v>20</v>
      </c>
      <c r="L180" t="s">
        <v>60</v>
      </c>
      <c r="M180" t="s">
        <v>38</v>
      </c>
      <c r="N180">
        <v>2176</v>
      </c>
      <c r="O180" s="1">
        <v>31756</v>
      </c>
      <c r="P180" t="s">
        <v>61</v>
      </c>
      <c r="Q180" t="s">
        <v>52</v>
      </c>
      <c r="R180" t="s">
        <v>41</v>
      </c>
      <c r="S180" t="s">
        <v>42</v>
      </c>
      <c r="T180" t="s">
        <v>98</v>
      </c>
      <c r="U180" s="1">
        <v>40729</v>
      </c>
      <c r="V180" s="1">
        <v>41140</v>
      </c>
      <c r="W180" t="s">
        <v>90</v>
      </c>
      <c r="X180" t="s">
        <v>54</v>
      </c>
      <c r="Y180" t="s">
        <v>46</v>
      </c>
      <c r="Z180" t="s">
        <v>72</v>
      </c>
      <c r="AA180">
        <v>11</v>
      </c>
      <c r="AB180" t="s">
        <v>48</v>
      </c>
      <c r="AC180" t="s">
        <v>58</v>
      </c>
      <c r="AD180">
        <v>3</v>
      </c>
      <c r="AE180" t="str">
        <f t="shared" si="6"/>
        <v>Fully Meets3</v>
      </c>
      <c r="AF180" t="b" cm="1">
        <f t="array" ref="AF180">_xlfn.IFS(AE180="Exceeds4", TRUE, AE180="Fully Meets3", TRUE, AE180="Needs Improvement2", TRUE, AE180="PIP1",  TRUE)</f>
        <v>1</v>
      </c>
      <c r="AG180">
        <v>5</v>
      </c>
      <c r="AH180">
        <v>4</v>
      </c>
      <c r="AI180">
        <v>0</v>
      </c>
      <c r="AJ180" s="1">
        <v>41092</v>
      </c>
      <c r="AK180">
        <v>0</v>
      </c>
      <c r="AL180">
        <v>16</v>
      </c>
      <c r="AM180" s="2">
        <f t="shared" si="7"/>
        <v>5700.583333333333</v>
      </c>
      <c r="AN180" s="2">
        <f t="shared" ca="1" si="8"/>
        <v>37.789041095890411</v>
      </c>
    </row>
    <row r="181" spans="1:40" x14ac:dyDescent="0.2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0</v>
      </c>
      <c r="I181">
        <v>61349</v>
      </c>
      <c r="J181">
        <v>0</v>
      </c>
      <c r="K181">
        <v>19</v>
      </c>
      <c r="L181" t="s">
        <v>37</v>
      </c>
      <c r="M181" t="s">
        <v>38</v>
      </c>
      <c r="N181">
        <v>2451</v>
      </c>
      <c r="O181" s="1">
        <v>27340</v>
      </c>
      <c r="P181" t="s">
        <v>61</v>
      </c>
      <c r="Q181" t="s">
        <v>52</v>
      </c>
      <c r="R181" t="s">
        <v>41</v>
      </c>
      <c r="S181" t="s">
        <v>42</v>
      </c>
      <c r="T181" t="s">
        <v>43</v>
      </c>
      <c r="U181" s="1">
        <v>41589</v>
      </c>
      <c r="W181" t="s">
        <v>44</v>
      </c>
      <c r="X181" t="s">
        <v>45</v>
      </c>
      <c r="Y181" t="s">
        <v>46</v>
      </c>
      <c r="Z181" t="s">
        <v>83</v>
      </c>
      <c r="AA181">
        <v>12</v>
      </c>
      <c r="AB181" t="s">
        <v>48</v>
      </c>
      <c r="AC181" t="s">
        <v>58</v>
      </c>
      <c r="AD181">
        <v>3</v>
      </c>
      <c r="AE181" t="str">
        <f t="shared" si="6"/>
        <v>Fully Meets3</v>
      </c>
      <c r="AF181" t="b" cm="1">
        <f t="array" ref="AF181">_xlfn.IFS(AE181="Exceeds4", TRUE, AE181="Fully Meets3", TRUE, AE181="Needs Improvement2", TRUE, AE181="PIP1",  TRUE)</f>
        <v>1</v>
      </c>
      <c r="AG181">
        <v>4.0999999999999996</v>
      </c>
      <c r="AH181">
        <v>3</v>
      </c>
      <c r="AI181">
        <v>0</v>
      </c>
      <c r="AJ181" s="1">
        <v>43487</v>
      </c>
      <c r="AK181">
        <v>0</v>
      </c>
      <c r="AL181">
        <v>11</v>
      </c>
      <c r="AM181" s="2">
        <f t="shared" si="7"/>
        <v>5112.416666666667</v>
      </c>
      <c r="AN181" s="2">
        <f t="shared" ca="1" si="8"/>
        <v>49.887671232876713</v>
      </c>
    </row>
    <row r="182" spans="1:40" x14ac:dyDescent="0.2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105688</v>
      </c>
      <c r="J182">
        <v>0</v>
      </c>
      <c r="K182">
        <v>24</v>
      </c>
      <c r="L182" t="s">
        <v>74</v>
      </c>
      <c r="M182" t="s">
        <v>38</v>
      </c>
      <c r="N182">
        <v>2135</v>
      </c>
      <c r="O182" s="1">
        <v>32088</v>
      </c>
      <c r="P182" t="s">
        <v>61</v>
      </c>
      <c r="Q182" t="s">
        <v>40</v>
      </c>
      <c r="R182" t="s">
        <v>41</v>
      </c>
      <c r="S182" t="s">
        <v>42</v>
      </c>
      <c r="T182" t="s">
        <v>112</v>
      </c>
      <c r="U182" s="1">
        <v>41589</v>
      </c>
      <c r="W182" t="s">
        <v>44</v>
      </c>
      <c r="X182" t="s">
        <v>45</v>
      </c>
      <c r="Y182" t="s">
        <v>75</v>
      </c>
      <c r="Z182" t="s">
        <v>76</v>
      </c>
      <c r="AA182">
        <v>10</v>
      </c>
      <c r="AB182" t="s">
        <v>70</v>
      </c>
      <c r="AC182" t="s">
        <v>58</v>
      </c>
      <c r="AD182">
        <v>3</v>
      </c>
      <c r="AE182" t="str">
        <f t="shared" si="6"/>
        <v>Fully Meets3</v>
      </c>
      <c r="AF182" t="b" cm="1">
        <f t="array" ref="AF182">_xlfn.IFS(AE182="Exceeds4", TRUE, AE182="Fully Meets3", TRUE, AE182="Needs Improvement2", TRUE, AE182="PIP1",  TRUE)</f>
        <v>1</v>
      </c>
      <c r="AG182">
        <v>4.5</v>
      </c>
      <c r="AH182">
        <v>5</v>
      </c>
      <c r="AI182">
        <v>4</v>
      </c>
      <c r="AJ182" s="1">
        <v>43479</v>
      </c>
      <c r="AK182">
        <v>0</v>
      </c>
      <c r="AL182">
        <v>14</v>
      </c>
      <c r="AM182" s="2">
        <f t="shared" si="7"/>
        <v>8807.3333333333339</v>
      </c>
      <c r="AN182" s="2">
        <f t="shared" ca="1" si="8"/>
        <v>36.87945205479452</v>
      </c>
    </row>
    <row r="183" spans="1:40" x14ac:dyDescent="0.2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0</v>
      </c>
      <c r="I183">
        <v>54132</v>
      </c>
      <c r="J183">
        <v>0</v>
      </c>
      <c r="K183">
        <v>19</v>
      </c>
      <c r="L183" t="s">
        <v>37</v>
      </c>
      <c r="M183" t="s">
        <v>38</v>
      </c>
      <c r="N183">
        <v>2330</v>
      </c>
      <c r="O183" s="1">
        <v>28451</v>
      </c>
      <c r="P183" t="s">
        <v>61</v>
      </c>
      <c r="Q183" t="s">
        <v>52</v>
      </c>
      <c r="R183" t="s">
        <v>41</v>
      </c>
      <c r="S183" t="s">
        <v>42</v>
      </c>
      <c r="T183" t="s">
        <v>43</v>
      </c>
      <c r="U183" s="1">
        <v>40694</v>
      </c>
      <c r="W183" t="s">
        <v>44</v>
      </c>
      <c r="X183" t="s">
        <v>45</v>
      </c>
      <c r="Y183" t="s">
        <v>46</v>
      </c>
      <c r="Z183" t="s">
        <v>91</v>
      </c>
      <c r="AA183">
        <v>14</v>
      </c>
      <c r="AB183" t="s">
        <v>57</v>
      </c>
      <c r="AC183" t="s">
        <v>58</v>
      </c>
      <c r="AD183">
        <v>3</v>
      </c>
      <c r="AE183" t="str">
        <f t="shared" si="6"/>
        <v>Fully Meets3</v>
      </c>
      <c r="AF183" t="b" cm="1">
        <f t="array" ref="AF183">_xlfn.IFS(AE183="Exceeds4", TRUE, AE183="Fully Meets3", TRUE, AE183="Needs Improvement2", TRUE, AE183="PIP1",  TRUE)</f>
        <v>1</v>
      </c>
      <c r="AG183">
        <v>5</v>
      </c>
      <c r="AH183">
        <v>4</v>
      </c>
      <c r="AI183">
        <v>0</v>
      </c>
      <c r="AJ183" s="1">
        <v>43475</v>
      </c>
      <c r="AK183">
        <v>0</v>
      </c>
      <c r="AL183">
        <v>8</v>
      </c>
      <c r="AM183" s="2">
        <f t="shared" si="7"/>
        <v>4511</v>
      </c>
      <c r="AN183" s="2">
        <f t="shared" ca="1" si="8"/>
        <v>46.843835616438355</v>
      </c>
    </row>
    <row r="184" spans="1:40" x14ac:dyDescent="0.2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0</v>
      </c>
      <c r="I184">
        <v>55315</v>
      </c>
      <c r="J184">
        <v>0</v>
      </c>
      <c r="K184">
        <v>20</v>
      </c>
      <c r="L184" t="s">
        <v>60</v>
      </c>
      <c r="M184" t="s">
        <v>38</v>
      </c>
      <c r="N184">
        <v>2149</v>
      </c>
      <c r="O184" s="1">
        <v>31918</v>
      </c>
      <c r="P184" t="s">
        <v>61</v>
      </c>
      <c r="Q184" t="s">
        <v>40</v>
      </c>
      <c r="R184" t="s">
        <v>41</v>
      </c>
      <c r="S184" t="s">
        <v>42</v>
      </c>
      <c r="T184" t="s">
        <v>82</v>
      </c>
      <c r="U184" s="1">
        <v>42093</v>
      </c>
      <c r="W184" t="s">
        <v>44</v>
      </c>
      <c r="X184" t="s">
        <v>45</v>
      </c>
      <c r="Y184" t="s">
        <v>46</v>
      </c>
      <c r="Z184" t="s">
        <v>79</v>
      </c>
      <c r="AA184">
        <v>19</v>
      </c>
      <c r="AB184" t="s">
        <v>48</v>
      </c>
      <c r="AC184" t="s">
        <v>58</v>
      </c>
      <c r="AD184">
        <v>3</v>
      </c>
      <c r="AE184" t="str">
        <f t="shared" si="6"/>
        <v>Fully Meets3</v>
      </c>
      <c r="AF184" t="b" cm="1">
        <f t="array" ref="AF184">_xlfn.IFS(AE184="Exceeds4", TRUE, AE184="Fully Meets3", TRUE, AE184="Needs Improvement2", TRUE, AE184="PIP1",  TRUE)</f>
        <v>1</v>
      </c>
      <c r="AG184">
        <v>5</v>
      </c>
      <c r="AH184">
        <v>5</v>
      </c>
      <c r="AI184">
        <v>0</v>
      </c>
      <c r="AJ184" s="1">
        <v>43503</v>
      </c>
      <c r="AK184">
        <v>0</v>
      </c>
      <c r="AL184">
        <v>16</v>
      </c>
      <c r="AM184" s="2">
        <f t="shared" si="7"/>
        <v>4609.583333333333</v>
      </c>
      <c r="AN184" s="2">
        <f t="shared" ca="1" si="8"/>
        <v>37.345205479452055</v>
      </c>
    </row>
    <row r="185" spans="1:40" x14ac:dyDescent="0.2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0</v>
      </c>
      <c r="I185">
        <v>62810</v>
      </c>
      <c r="J185">
        <v>0</v>
      </c>
      <c r="K185">
        <v>19</v>
      </c>
      <c r="L185" t="s">
        <v>37</v>
      </c>
      <c r="M185" t="s">
        <v>38</v>
      </c>
      <c r="N185">
        <v>2184</v>
      </c>
      <c r="O185" s="1">
        <v>31784</v>
      </c>
      <c r="P185" t="s">
        <v>61</v>
      </c>
      <c r="Q185" t="s">
        <v>52</v>
      </c>
      <c r="R185" t="s">
        <v>41</v>
      </c>
      <c r="S185" t="s">
        <v>42</v>
      </c>
      <c r="T185" t="s">
        <v>82</v>
      </c>
      <c r="U185" s="1">
        <v>41281</v>
      </c>
      <c r="W185" t="s">
        <v>44</v>
      </c>
      <c r="X185" t="s">
        <v>45</v>
      </c>
      <c r="Y185" t="s">
        <v>46</v>
      </c>
      <c r="Z185" t="s">
        <v>63</v>
      </c>
      <c r="AA185">
        <v>20</v>
      </c>
      <c r="AB185" t="s">
        <v>117</v>
      </c>
      <c r="AC185" t="s">
        <v>58</v>
      </c>
      <c r="AD185">
        <v>3</v>
      </c>
      <c r="AE185" t="str">
        <f t="shared" si="6"/>
        <v>Fully Meets3</v>
      </c>
      <c r="AF185" t="b" cm="1">
        <f t="array" ref="AF185">_xlfn.IFS(AE185="Exceeds4", TRUE, AE185="Fully Meets3", TRUE, AE185="Needs Improvement2", TRUE, AE185="PIP1",  TRUE)</f>
        <v>1</v>
      </c>
      <c r="AG185">
        <v>3.93</v>
      </c>
      <c r="AH185">
        <v>3</v>
      </c>
      <c r="AI185">
        <v>0</v>
      </c>
      <c r="AJ185" s="1">
        <v>43495</v>
      </c>
      <c r="AK185">
        <v>0</v>
      </c>
      <c r="AL185">
        <v>20</v>
      </c>
      <c r="AM185" s="2">
        <f t="shared" si="7"/>
        <v>5234.166666666667</v>
      </c>
      <c r="AN185" s="2">
        <f t="shared" ca="1" si="8"/>
        <v>37.712328767123289</v>
      </c>
    </row>
    <row r="186" spans="1:40" x14ac:dyDescent="0.2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0</v>
      </c>
      <c r="I186">
        <v>63291</v>
      </c>
      <c r="J186">
        <v>0</v>
      </c>
      <c r="K186">
        <v>3</v>
      </c>
      <c r="L186" t="s">
        <v>139</v>
      </c>
      <c r="M186" t="s">
        <v>96</v>
      </c>
      <c r="N186">
        <v>78789</v>
      </c>
      <c r="O186" s="1">
        <v>30864</v>
      </c>
      <c r="P186" t="s">
        <v>39</v>
      </c>
      <c r="Q186" t="s">
        <v>52</v>
      </c>
      <c r="R186" t="s">
        <v>41</v>
      </c>
      <c r="S186" t="s">
        <v>42</v>
      </c>
      <c r="T186" t="s">
        <v>98</v>
      </c>
      <c r="U186" s="1">
        <v>42557</v>
      </c>
      <c r="W186" t="s">
        <v>44</v>
      </c>
      <c r="X186" t="s">
        <v>45</v>
      </c>
      <c r="Y186" t="s">
        <v>141</v>
      </c>
      <c r="Z186" t="s">
        <v>160</v>
      </c>
      <c r="AA186">
        <v>21</v>
      </c>
      <c r="AB186" t="s">
        <v>201</v>
      </c>
      <c r="AC186" t="s">
        <v>58</v>
      </c>
      <c r="AD186">
        <v>3</v>
      </c>
      <c r="AE186" t="str">
        <f t="shared" si="6"/>
        <v>Fully Meets3</v>
      </c>
      <c r="AF186" t="b" cm="1">
        <f t="array" ref="AF186">_xlfn.IFS(AE186="Exceeds4", TRUE, AE186="Fully Meets3", TRUE, AE186="Needs Improvement2", TRUE, AE186="PIP1",  TRUE)</f>
        <v>1</v>
      </c>
      <c r="AG186">
        <v>3.4</v>
      </c>
      <c r="AH186">
        <v>4</v>
      </c>
      <c r="AI186">
        <v>0</v>
      </c>
      <c r="AJ186" s="1">
        <v>43494</v>
      </c>
      <c r="AK186">
        <v>0</v>
      </c>
      <c r="AL186">
        <v>7</v>
      </c>
      <c r="AM186" s="2">
        <f t="shared" si="7"/>
        <v>5274.25</v>
      </c>
      <c r="AN186" s="2">
        <f t="shared" ca="1" si="8"/>
        <v>40.232876712328768</v>
      </c>
    </row>
    <row r="187" spans="1:40" x14ac:dyDescent="0.2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1</v>
      </c>
      <c r="I187">
        <v>62659</v>
      </c>
      <c r="J187">
        <v>1</v>
      </c>
      <c r="K187">
        <v>19</v>
      </c>
      <c r="L187" t="s">
        <v>37</v>
      </c>
      <c r="M187" t="s">
        <v>38</v>
      </c>
      <c r="N187">
        <v>1760</v>
      </c>
      <c r="O187" s="1">
        <v>24988</v>
      </c>
      <c r="P187" t="s">
        <v>61</v>
      </c>
      <c r="Q187" t="s">
        <v>40</v>
      </c>
      <c r="R187" t="s">
        <v>41</v>
      </c>
      <c r="S187" t="s">
        <v>42</v>
      </c>
      <c r="T187" t="s">
        <v>82</v>
      </c>
      <c r="U187" s="1">
        <v>41001</v>
      </c>
      <c r="V187" s="1">
        <v>42685</v>
      </c>
      <c r="W187" t="s">
        <v>90</v>
      </c>
      <c r="X187" t="s">
        <v>54</v>
      </c>
      <c r="Y187" t="s">
        <v>46</v>
      </c>
      <c r="Z187" t="s">
        <v>99</v>
      </c>
      <c r="AA187">
        <v>18</v>
      </c>
      <c r="AB187" t="s">
        <v>84</v>
      </c>
      <c r="AC187" t="s">
        <v>58</v>
      </c>
      <c r="AD187">
        <v>3</v>
      </c>
      <c r="AE187" t="str">
        <f t="shared" si="6"/>
        <v>Fully Meets3</v>
      </c>
      <c r="AF187" t="b" cm="1">
        <f t="array" ref="AF187">_xlfn.IFS(AE187="Exceeds4", TRUE, AE187="Fully Meets3", TRUE, AE187="Needs Improvement2", TRUE, AE187="PIP1",  TRUE)</f>
        <v>1</v>
      </c>
      <c r="AG187">
        <v>4.18</v>
      </c>
      <c r="AH187">
        <v>4</v>
      </c>
      <c r="AI187">
        <v>0</v>
      </c>
      <c r="AJ187" s="1">
        <v>42405</v>
      </c>
      <c r="AK187">
        <v>0</v>
      </c>
      <c r="AL187">
        <v>17</v>
      </c>
      <c r="AM187" s="2">
        <f t="shared" si="7"/>
        <v>5221.583333333333</v>
      </c>
      <c r="AN187" s="2">
        <f t="shared" ca="1" si="8"/>
        <v>56.331506849315069</v>
      </c>
    </row>
    <row r="188" spans="1:40" x14ac:dyDescent="0.2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0</v>
      </c>
      <c r="I188">
        <v>55688</v>
      </c>
      <c r="J188">
        <v>0</v>
      </c>
      <c r="K188">
        <v>19</v>
      </c>
      <c r="L188" t="s">
        <v>37</v>
      </c>
      <c r="M188" t="s">
        <v>38</v>
      </c>
      <c r="N188">
        <v>2346</v>
      </c>
      <c r="O188" s="1">
        <v>28025</v>
      </c>
      <c r="P188" t="s">
        <v>61</v>
      </c>
      <c r="Q188" t="s">
        <v>40</v>
      </c>
      <c r="R188" t="s">
        <v>41</v>
      </c>
      <c r="S188" t="s">
        <v>42</v>
      </c>
      <c r="T188" t="s">
        <v>43</v>
      </c>
      <c r="U188" s="1">
        <v>42093</v>
      </c>
      <c r="W188" t="s">
        <v>44</v>
      </c>
      <c r="X188" t="s">
        <v>45</v>
      </c>
      <c r="Y188" t="s">
        <v>46</v>
      </c>
      <c r="Z188" t="s">
        <v>47</v>
      </c>
      <c r="AA188">
        <v>22</v>
      </c>
      <c r="AB188" t="s">
        <v>117</v>
      </c>
      <c r="AC188" t="s">
        <v>58</v>
      </c>
      <c r="AD188">
        <v>3</v>
      </c>
      <c r="AE188" t="str">
        <f t="shared" si="6"/>
        <v>Fully Meets3</v>
      </c>
      <c r="AF188" t="b" cm="1">
        <f t="array" ref="AF188">_xlfn.IFS(AE188="Exceeds4", TRUE, AE188="Fully Meets3", TRUE, AE188="Needs Improvement2", TRUE, AE188="PIP1",  TRUE)</f>
        <v>1</v>
      </c>
      <c r="AG188">
        <v>5</v>
      </c>
      <c r="AH188">
        <v>4</v>
      </c>
      <c r="AI188">
        <v>0</v>
      </c>
      <c r="AJ188" s="1">
        <v>43486</v>
      </c>
      <c r="AK188">
        <v>0</v>
      </c>
      <c r="AL188">
        <v>10</v>
      </c>
      <c r="AM188" s="2">
        <f t="shared" si="7"/>
        <v>4640.666666666667</v>
      </c>
      <c r="AN188" s="2">
        <f t="shared" ca="1" si="8"/>
        <v>48.010958904109586</v>
      </c>
    </row>
    <row r="189" spans="1:40" x14ac:dyDescent="0.2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0</v>
      </c>
      <c r="I189">
        <v>83667</v>
      </c>
      <c r="J189">
        <v>0</v>
      </c>
      <c r="K189">
        <v>18</v>
      </c>
      <c r="L189" t="s">
        <v>129</v>
      </c>
      <c r="M189" t="s">
        <v>38</v>
      </c>
      <c r="N189">
        <v>2045</v>
      </c>
      <c r="O189" s="1">
        <v>29808</v>
      </c>
      <c r="P189" t="s">
        <v>39</v>
      </c>
      <c r="Q189" t="s">
        <v>40</v>
      </c>
      <c r="R189" t="s">
        <v>41</v>
      </c>
      <c r="S189" t="s">
        <v>344</v>
      </c>
      <c r="T189" t="s">
        <v>345</v>
      </c>
      <c r="U189" s="1">
        <v>41137</v>
      </c>
      <c r="W189" t="s">
        <v>44</v>
      </c>
      <c r="X189" t="s">
        <v>45</v>
      </c>
      <c r="Y189" t="s">
        <v>46</v>
      </c>
      <c r="Z189" t="s">
        <v>131</v>
      </c>
      <c r="AA189">
        <v>2</v>
      </c>
      <c r="AB189" t="s">
        <v>57</v>
      </c>
      <c r="AC189" t="s">
        <v>58</v>
      </c>
      <c r="AD189">
        <v>3</v>
      </c>
      <c r="AE189" t="str">
        <f t="shared" si="6"/>
        <v>Fully Meets3</v>
      </c>
      <c r="AF189" t="b" cm="1">
        <f t="array" ref="AF189">_xlfn.IFS(AE189="Exceeds4", TRUE, AE189="Fully Meets3", TRUE, AE189="Needs Improvement2", TRUE, AE189="PIP1",  TRUE)</f>
        <v>1</v>
      </c>
      <c r="AG189">
        <v>4.37</v>
      </c>
      <c r="AH189">
        <v>3</v>
      </c>
      <c r="AI189">
        <v>0</v>
      </c>
      <c r="AJ189" s="1">
        <v>43479</v>
      </c>
      <c r="AK189">
        <v>0</v>
      </c>
      <c r="AL189">
        <v>2</v>
      </c>
      <c r="AM189" s="2">
        <f t="shared" si="7"/>
        <v>6972.25</v>
      </c>
      <c r="AN189" s="2">
        <f t="shared" ca="1" si="8"/>
        <v>43.126027397260273</v>
      </c>
    </row>
    <row r="190" spans="1:40" x14ac:dyDescent="0.2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0</v>
      </c>
      <c r="I190">
        <v>55800</v>
      </c>
      <c r="J190">
        <v>1</v>
      </c>
      <c r="K190">
        <v>20</v>
      </c>
      <c r="L190" t="s">
        <v>60</v>
      </c>
      <c r="M190" t="s">
        <v>38</v>
      </c>
      <c r="N190">
        <v>2472</v>
      </c>
      <c r="O190" s="1">
        <v>31227</v>
      </c>
      <c r="P190" t="s">
        <v>39</v>
      </c>
      <c r="Q190" t="s">
        <v>40</v>
      </c>
      <c r="R190" t="s">
        <v>41</v>
      </c>
      <c r="S190" t="s">
        <v>42</v>
      </c>
      <c r="T190" t="s">
        <v>43</v>
      </c>
      <c r="U190" s="1">
        <v>40770</v>
      </c>
      <c r="V190" s="1">
        <v>41886</v>
      </c>
      <c r="W190" t="s">
        <v>93</v>
      </c>
      <c r="X190" t="s">
        <v>54</v>
      </c>
      <c r="Y190" t="s">
        <v>46</v>
      </c>
      <c r="Z190" t="s">
        <v>83</v>
      </c>
      <c r="AA190">
        <v>12</v>
      </c>
      <c r="AB190" t="s">
        <v>48</v>
      </c>
      <c r="AC190" t="s">
        <v>191</v>
      </c>
      <c r="AD190">
        <v>1</v>
      </c>
      <c r="AE190" t="str">
        <f t="shared" si="6"/>
        <v>PIP1</v>
      </c>
      <c r="AF190" t="b" cm="1">
        <f t="array" ref="AF190">_xlfn.IFS(AE190="Exceeds4", TRUE, AE190="Fully Meets3", TRUE, AE190="Needs Improvement2", TRUE, AE190="PIP1",  TRUE)</f>
        <v>1</v>
      </c>
      <c r="AG190">
        <v>3</v>
      </c>
      <c r="AH190">
        <v>2</v>
      </c>
      <c r="AI190">
        <v>0</v>
      </c>
      <c r="AJ190" s="1">
        <v>41288</v>
      </c>
      <c r="AK190">
        <v>6</v>
      </c>
      <c r="AL190">
        <v>6</v>
      </c>
      <c r="AM190" s="2">
        <f t="shared" si="7"/>
        <v>4650</v>
      </c>
      <c r="AN190" s="2">
        <f t="shared" ca="1" si="8"/>
        <v>39.238356164383561</v>
      </c>
    </row>
    <row r="191" spans="1:40" x14ac:dyDescent="0.2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0</v>
      </c>
      <c r="I191">
        <v>58207</v>
      </c>
      <c r="J191">
        <v>0</v>
      </c>
      <c r="K191">
        <v>20</v>
      </c>
      <c r="L191" t="s">
        <v>60</v>
      </c>
      <c r="M191" t="s">
        <v>38</v>
      </c>
      <c r="N191">
        <v>1450</v>
      </c>
      <c r="O191" s="1">
        <v>33833</v>
      </c>
      <c r="P191" t="s">
        <v>39</v>
      </c>
      <c r="Q191" t="s">
        <v>52</v>
      </c>
      <c r="R191" t="s">
        <v>41</v>
      </c>
      <c r="S191" t="s">
        <v>42</v>
      </c>
      <c r="T191" t="s">
        <v>43</v>
      </c>
      <c r="U191" s="1">
        <v>40854</v>
      </c>
      <c r="W191" t="s">
        <v>44</v>
      </c>
      <c r="X191" t="s">
        <v>45</v>
      </c>
      <c r="Y191" t="s">
        <v>46</v>
      </c>
      <c r="Z191" t="s">
        <v>91</v>
      </c>
      <c r="AA191">
        <v>14</v>
      </c>
      <c r="AB191" t="s">
        <v>48</v>
      </c>
      <c r="AC191" t="s">
        <v>58</v>
      </c>
      <c r="AD191">
        <v>3</v>
      </c>
      <c r="AE191" t="str">
        <f t="shared" si="6"/>
        <v>Fully Meets3</v>
      </c>
      <c r="AF191" t="b" cm="1">
        <f t="array" ref="AF191">_xlfn.IFS(AE191="Exceeds4", TRUE, AE191="Fully Meets3", TRUE, AE191="Needs Improvement2", TRUE, AE191="PIP1",  TRUE)</f>
        <v>1</v>
      </c>
      <c r="AG191">
        <v>3.7</v>
      </c>
      <c r="AH191">
        <v>3</v>
      </c>
      <c r="AI191">
        <v>0</v>
      </c>
      <c r="AJ191" s="1">
        <v>43473</v>
      </c>
      <c r="AK191">
        <v>0</v>
      </c>
      <c r="AL191">
        <v>14</v>
      </c>
      <c r="AM191" s="2">
        <f t="shared" si="7"/>
        <v>4850.583333333333</v>
      </c>
      <c r="AN191" s="2">
        <f t="shared" ca="1" si="8"/>
        <v>32.098630136986301</v>
      </c>
    </row>
    <row r="192" spans="1:40" x14ac:dyDescent="0.2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1</v>
      </c>
      <c r="I192">
        <v>157000</v>
      </c>
      <c r="J192">
        <v>0</v>
      </c>
      <c r="K192">
        <v>13</v>
      </c>
      <c r="L192" t="s">
        <v>349</v>
      </c>
      <c r="M192" t="s">
        <v>38</v>
      </c>
      <c r="N192">
        <v>2134</v>
      </c>
      <c r="O192" s="1">
        <v>31690</v>
      </c>
      <c r="P192" t="s">
        <v>39</v>
      </c>
      <c r="Q192" t="s">
        <v>52</v>
      </c>
      <c r="R192" t="s">
        <v>107</v>
      </c>
      <c r="S192" t="s">
        <v>89</v>
      </c>
      <c r="T192" t="s">
        <v>82</v>
      </c>
      <c r="U192" s="1">
        <v>40954</v>
      </c>
      <c r="W192" t="s">
        <v>44</v>
      </c>
      <c r="X192" t="s">
        <v>45</v>
      </c>
      <c r="Y192" t="s">
        <v>55</v>
      </c>
      <c r="Z192" t="s">
        <v>147</v>
      </c>
      <c r="AA192">
        <v>5</v>
      </c>
      <c r="AB192" t="s">
        <v>84</v>
      </c>
      <c r="AC192" t="s">
        <v>118</v>
      </c>
      <c r="AD192">
        <v>2</v>
      </c>
      <c r="AE192" t="str">
        <f t="shared" si="6"/>
        <v>Needs Improvement2</v>
      </c>
      <c r="AF192" t="b" cm="1">
        <f t="array" ref="AF192">_xlfn.IFS(AE192="Exceeds4", TRUE, AE192="Fully Meets3", TRUE, AE192="Needs Improvement2", TRUE, AE192="PIP1",  TRUE)</f>
        <v>1</v>
      </c>
      <c r="AG192">
        <v>2.39</v>
      </c>
      <c r="AH192">
        <v>3</v>
      </c>
      <c r="AI192">
        <v>6</v>
      </c>
      <c r="AJ192" s="1">
        <v>43518</v>
      </c>
      <c r="AK192">
        <v>4</v>
      </c>
      <c r="AL192">
        <v>13</v>
      </c>
      <c r="AM192" s="2">
        <f t="shared" si="7"/>
        <v>13083.333333333334</v>
      </c>
      <c r="AN192" s="2">
        <f t="shared" ca="1" si="8"/>
        <v>37.969863013698628</v>
      </c>
    </row>
    <row r="193" spans="1:40" x14ac:dyDescent="0.2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0</v>
      </c>
      <c r="I193">
        <v>72460</v>
      </c>
      <c r="J193">
        <v>0</v>
      </c>
      <c r="K193">
        <v>20</v>
      </c>
      <c r="L193" t="s">
        <v>60</v>
      </c>
      <c r="M193" t="s">
        <v>38</v>
      </c>
      <c r="N193">
        <v>2126</v>
      </c>
      <c r="O193" s="1">
        <v>25682</v>
      </c>
      <c r="P193" t="s">
        <v>61</v>
      </c>
      <c r="Q193" t="s">
        <v>40</v>
      </c>
      <c r="R193" t="s">
        <v>41</v>
      </c>
      <c r="S193" t="s">
        <v>42</v>
      </c>
      <c r="T193" t="s">
        <v>82</v>
      </c>
      <c r="U193" s="1">
        <v>41407</v>
      </c>
      <c r="W193" t="s">
        <v>44</v>
      </c>
      <c r="X193" t="s">
        <v>45</v>
      </c>
      <c r="Y193" t="s">
        <v>46</v>
      </c>
      <c r="Z193" t="s">
        <v>63</v>
      </c>
      <c r="AA193">
        <v>20</v>
      </c>
      <c r="AB193" t="s">
        <v>57</v>
      </c>
      <c r="AC193" t="s">
        <v>49</v>
      </c>
      <c r="AD193">
        <v>4</v>
      </c>
      <c r="AE193" t="str">
        <f t="shared" si="6"/>
        <v>Exceeds4</v>
      </c>
      <c r="AF193" t="b" cm="1">
        <f t="array" ref="AF193">_xlfn.IFS(AE193="Exceeds4", TRUE, AE193="Fully Meets3", TRUE, AE193="Needs Improvement2", TRUE, AE193="PIP1",  TRUE)</f>
        <v>1</v>
      </c>
      <c r="AG193">
        <v>4.7</v>
      </c>
      <c r="AH193">
        <v>3</v>
      </c>
      <c r="AI193">
        <v>0</v>
      </c>
      <c r="AJ193" s="1">
        <v>43479</v>
      </c>
      <c r="AK193">
        <v>0</v>
      </c>
      <c r="AL193">
        <v>1</v>
      </c>
      <c r="AM193" s="2">
        <f t="shared" si="7"/>
        <v>6038.333333333333</v>
      </c>
      <c r="AN193" s="2">
        <f t="shared" ca="1" si="8"/>
        <v>54.43013698630137</v>
      </c>
    </row>
    <row r="194" spans="1:40" x14ac:dyDescent="0.2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1</v>
      </c>
      <c r="I194">
        <v>72106</v>
      </c>
      <c r="J194">
        <v>0</v>
      </c>
      <c r="K194">
        <v>20</v>
      </c>
      <c r="L194" t="s">
        <v>60</v>
      </c>
      <c r="M194" t="s">
        <v>38</v>
      </c>
      <c r="N194">
        <v>2127</v>
      </c>
      <c r="O194" s="1">
        <v>28097</v>
      </c>
      <c r="P194" t="s">
        <v>39</v>
      </c>
      <c r="Q194" t="s">
        <v>40</v>
      </c>
      <c r="R194" t="s">
        <v>41</v>
      </c>
      <c r="S194" t="s">
        <v>42</v>
      </c>
      <c r="T194" t="s">
        <v>82</v>
      </c>
      <c r="U194" s="1">
        <v>40917</v>
      </c>
      <c r="W194" t="s">
        <v>44</v>
      </c>
      <c r="X194" t="s">
        <v>45</v>
      </c>
      <c r="Y194" t="s">
        <v>46</v>
      </c>
      <c r="Z194" t="s">
        <v>99</v>
      </c>
      <c r="AA194">
        <v>18</v>
      </c>
      <c r="AB194" t="s">
        <v>84</v>
      </c>
      <c r="AC194" t="s">
        <v>58</v>
      </c>
      <c r="AD194">
        <v>3</v>
      </c>
      <c r="AE194" t="str">
        <f t="shared" si="6"/>
        <v>Fully Meets3</v>
      </c>
      <c r="AF194" t="b" cm="1">
        <f t="array" ref="AF194">_xlfn.IFS(AE194="Exceeds4", TRUE, AE194="Fully Meets3", TRUE, AE194="Needs Improvement2", TRUE, AE194="PIP1",  TRUE)</f>
        <v>1</v>
      </c>
      <c r="AG194">
        <v>4.0999999999999996</v>
      </c>
      <c r="AH194">
        <v>4</v>
      </c>
      <c r="AI194">
        <v>0</v>
      </c>
      <c r="AJ194" s="1">
        <v>43496</v>
      </c>
      <c r="AK194">
        <v>0</v>
      </c>
      <c r="AL194">
        <v>12</v>
      </c>
      <c r="AM194" s="2">
        <f t="shared" si="7"/>
        <v>6008.833333333333</v>
      </c>
      <c r="AN194" s="2">
        <f t="shared" ca="1" si="8"/>
        <v>47.813698630136983</v>
      </c>
    </row>
    <row r="195" spans="1:40" x14ac:dyDescent="0.2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0</v>
      </c>
      <c r="I195">
        <v>52599</v>
      </c>
      <c r="J195">
        <v>0</v>
      </c>
      <c r="K195">
        <v>15</v>
      </c>
      <c r="L195" t="s">
        <v>225</v>
      </c>
      <c r="M195" t="s">
        <v>38</v>
      </c>
      <c r="N195">
        <v>2048</v>
      </c>
      <c r="O195" s="1">
        <v>28949</v>
      </c>
      <c r="P195" t="s">
        <v>61</v>
      </c>
      <c r="Q195" t="s">
        <v>52</v>
      </c>
      <c r="R195" t="s">
        <v>41</v>
      </c>
      <c r="S195" t="s">
        <v>42</v>
      </c>
      <c r="T195" t="s">
        <v>43</v>
      </c>
      <c r="U195" s="1">
        <v>42051</v>
      </c>
      <c r="W195" t="s">
        <v>44</v>
      </c>
      <c r="X195" t="s">
        <v>45</v>
      </c>
      <c r="Y195" t="s">
        <v>55</v>
      </c>
      <c r="Z195" t="s">
        <v>87</v>
      </c>
      <c r="AA195">
        <v>7</v>
      </c>
      <c r="AB195" t="s">
        <v>117</v>
      </c>
      <c r="AC195" t="s">
        <v>58</v>
      </c>
      <c r="AD195">
        <v>3</v>
      </c>
      <c r="AE195" t="str">
        <f t="shared" ref="AE195:AE258" si="9">_xlfn.CONCAT(AC195,AD195)</f>
        <v>Fully Meets3</v>
      </c>
      <c r="AF195" t="b" cm="1">
        <f t="array" ref="AF195">_xlfn.IFS(AE195="Exceeds4", TRUE, AE195="Fully Meets3", TRUE, AE195="Needs Improvement2", TRUE, AE195="PIP1",  TRUE)</f>
        <v>1</v>
      </c>
      <c r="AG195">
        <v>3.81</v>
      </c>
      <c r="AH195">
        <v>3</v>
      </c>
      <c r="AI195">
        <v>6</v>
      </c>
      <c r="AJ195" s="1">
        <v>43507</v>
      </c>
      <c r="AK195">
        <v>0</v>
      </c>
      <c r="AL195">
        <v>6</v>
      </c>
      <c r="AM195" s="2">
        <f t="shared" ref="AM195:AM258" si="10">I195/12</f>
        <v>4383.25</v>
      </c>
      <c r="AN195" s="2">
        <f t="shared" ref="AN195:AN258" ca="1" si="11">(TODAY()-O195)/365</f>
        <v>45.479452054794521</v>
      </c>
    </row>
    <row r="196" spans="1:40" x14ac:dyDescent="0.2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0</v>
      </c>
      <c r="I196">
        <v>63430</v>
      </c>
      <c r="J196">
        <v>0</v>
      </c>
      <c r="K196">
        <v>19</v>
      </c>
      <c r="L196" t="s">
        <v>37</v>
      </c>
      <c r="M196" t="s">
        <v>38</v>
      </c>
      <c r="N196">
        <v>2453</v>
      </c>
      <c r="O196" s="1">
        <v>30870</v>
      </c>
      <c r="P196" t="s">
        <v>61</v>
      </c>
      <c r="Q196" t="s">
        <v>67</v>
      </c>
      <c r="R196" t="s">
        <v>41</v>
      </c>
      <c r="S196" t="s">
        <v>42</v>
      </c>
      <c r="T196" t="s">
        <v>43</v>
      </c>
      <c r="U196" s="1">
        <v>41365</v>
      </c>
      <c r="W196" t="s">
        <v>44</v>
      </c>
      <c r="X196" t="s">
        <v>45</v>
      </c>
      <c r="Y196" t="s">
        <v>46</v>
      </c>
      <c r="Z196" t="s">
        <v>65</v>
      </c>
      <c r="AA196">
        <v>16</v>
      </c>
      <c r="AB196" t="s">
        <v>48</v>
      </c>
      <c r="AC196" t="s">
        <v>58</v>
      </c>
      <c r="AD196">
        <v>3</v>
      </c>
      <c r="AE196" t="str">
        <f t="shared" si="9"/>
        <v>Fully Meets3</v>
      </c>
      <c r="AF196" t="b" cm="1">
        <f t="array" ref="AF196">_xlfn.IFS(AE196="Exceeds4", TRUE, AE196="Fully Meets3", TRUE, AE196="Needs Improvement2", TRUE, AE196="PIP1",  TRUE)</f>
        <v>1</v>
      </c>
      <c r="AG196">
        <v>4.4000000000000004</v>
      </c>
      <c r="AH196">
        <v>4</v>
      </c>
      <c r="AI196">
        <v>0</v>
      </c>
      <c r="AJ196" s="1">
        <v>43482</v>
      </c>
      <c r="AK196">
        <v>0</v>
      </c>
      <c r="AL196">
        <v>18</v>
      </c>
      <c r="AM196" s="2">
        <f t="shared" si="10"/>
        <v>5285.833333333333</v>
      </c>
      <c r="AN196" s="2">
        <f t="shared" ca="1" si="11"/>
        <v>40.216438356164382</v>
      </c>
    </row>
    <row r="197" spans="1:40" x14ac:dyDescent="0.2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0</v>
      </c>
      <c r="I197">
        <v>74417</v>
      </c>
      <c r="J197">
        <v>0</v>
      </c>
      <c r="K197">
        <v>20</v>
      </c>
      <c r="L197" t="s">
        <v>60</v>
      </c>
      <c r="M197" t="s">
        <v>38</v>
      </c>
      <c r="N197">
        <v>1460</v>
      </c>
      <c r="O197" s="1">
        <v>27364</v>
      </c>
      <c r="P197" t="s">
        <v>39</v>
      </c>
      <c r="Q197" t="s">
        <v>137</v>
      </c>
      <c r="R197" t="s">
        <v>41</v>
      </c>
      <c r="S197" t="s">
        <v>42</v>
      </c>
      <c r="T197" t="s">
        <v>82</v>
      </c>
      <c r="U197" s="1">
        <v>41407</v>
      </c>
      <c r="W197" t="s">
        <v>44</v>
      </c>
      <c r="X197" t="s">
        <v>45</v>
      </c>
      <c r="Y197" t="s">
        <v>46</v>
      </c>
      <c r="Z197" t="s">
        <v>47</v>
      </c>
      <c r="AA197">
        <v>22</v>
      </c>
      <c r="AB197" t="s">
        <v>48</v>
      </c>
      <c r="AC197" t="s">
        <v>58</v>
      </c>
      <c r="AD197">
        <v>3</v>
      </c>
      <c r="AE197" t="str">
        <f t="shared" si="9"/>
        <v>Fully Meets3</v>
      </c>
      <c r="AF197" t="b" cm="1">
        <f t="array" ref="AF197">_xlfn.IFS(AE197="Exceeds4", TRUE, AE197="Fully Meets3", TRUE, AE197="Needs Improvement2", TRUE, AE197="PIP1",  TRUE)</f>
        <v>1</v>
      </c>
      <c r="AG197">
        <v>4.29</v>
      </c>
      <c r="AH197">
        <v>5</v>
      </c>
      <c r="AI197">
        <v>0</v>
      </c>
      <c r="AJ197" s="1">
        <v>43493</v>
      </c>
      <c r="AK197">
        <v>0</v>
      </c>
      <c r="AL197">
        <v>11</v>
      </c>
      <c r="AM197" s="2">
        <f t="shared" si="10"/>
        <v>6201.416666666667</v>
      </c>
      <c r="AN197" s="2">
        <f t="shared" ca="1" si="11"/>
        <v>49.821917808219176</v>
      </c>
    </row>
    <row r="198" spans="1:40" x14ac:dyDescent="0.2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0</v>
      </c>
      <c r="I198">
        <v>57575</v>
      </c>
      <c r="J198">
        <v>0</v>
      </c>
      <c r="K198">
        <v>19</v>
      </c>
      <c r="L198" t="s">
        <v>37</v>
      </c>
      <c r="M198" t="s">
        <v>38</v>
      </c>
      <c r="N198">
        <v>1550</v>
      </c>
      <c r="O198" s="1">
        <v>29329</v>
      </c>
      <c r="P198" t="s">
        <v>39</v>
      </c>
      <c r="Q198" t="s">
        <v>40</v>
      </c>
      <c r="R198" t="s">
        <v>41</v>
      </c>
      <c r="S198" t="s">
        <v>42</v>
      </c>
      <c r="T198" t="s">
        <v>112</v>
      </c>
      <c r="U198" s="1">
        <v>41463</v>
      </c>
      <c r="W198" t="s">
        <v>44</v>
      </c>
      <c r="X198" t="s">
        <v>45</v>
      </c>
      <c r="Y198" t="s">
        <v>46</v>
      </c>
      <c r="Z198" t="s">
        <v>63</v>
      </c>
      <c r="AA198">
        <v>20</v>
      </c>
      <c r="AB198" t="s">
        <v>48</v>
      </c>
      <c r="AC198" t="s">
        <v>58</v>
      </c>
      <c r="AD198">
        <v>3</v>
      </c>
      <c r="AE198" t="str">
        <f t="shared" si="9"/>
        <v>Fully Meets3</v>
      </c>
      <c r="AF198" t="b" cm="1">
        <f t="array" ref="AF198">_xlfn.IFS(AE198="Exceeds4", TRUE, AE198="Fully Meets3", TRUE, AE198="Needs Improvement2", TRUE, AE198="PIP1",  TRUE)</f>
        <v>1</v>
      </c>
      <c r="AG198">
        <v>4.0999999999999996</v>
      </c>
      <c r="AH198">
        <v>4</v>
      </c>
      <c r="AI198">
        <v>0</v>
      </c>
      <c r="AJ198" s="1">
        <v>43487</v>
      </c>
      <c r="AK198">
        <v>0</v>
      </c>
      <c r="AL198">
        <v>13</v>
      </c>
      <c r="AM198" s="2">
        <f t="shared" si="10"/>
        <v>4797.916666666667</v>
      </c>
      <c r="AN198" s="2">
        <f t="shared" ca="1" si="11"/>
        <v>44.438356164383563</v>
      </c>
    </row>
    <row r="199" spans="1:40" x14ac:dyDescent="0.2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0</v>
      </c>
      <c r="I199">
        <v>87921</v>
      </c>
      <c r="J199">
        <v>0</v>
      </c>
      <c r="K199">
        <v>22</v>
      </c>
      <c r="L199" t="s">
        <v>316</v>
      </c>
      <c r="M199" t="s">
        <v>38</v>
      </c>
      <c r="N199">
        <v>2056</v>
      </c>
      <c r="O199" s="1">
        <v>25683</v>
      </c>
      <c r="P199" t="s">
        <v>39</v>
      </c>
      <c r="Q199" t="s">
        <v>40</v>
      </c>
      <c r="R199" t="s">
        <v>41</v>
      </c>
      <c r="S199" t="s">
        <v>42</v>
      </c>
      <c r="T199" t="s">
        <v>112</v>
      </c>
      <c r="U199" s="1">
        <v>42776</v>
      </c>
      <c r="W199" t="s">
        <v>44</v>
      </c>
      <c r="X199" t="s">
        <v>45</v>
      </c>
      <c r="Y199" t="s">
        <v>55</v>
      </c>
      <c r="Z199" t="s">
        <v>197</v>
      </c>
      <c r="AA199">
        <v>13</v>
      </c>
      <c r="AB199" t="s">
        <v>57</v>
      </c>
      <c r="AC199" t="s">
        <v>58</v>
      </c>
      <c r="AD199">
        <v>3</v>
      </c>
      <c r="AE199" t="str">
        <f t="shared" si="9"/>
        <v>Fully Meets3</v>
      </c>
      <c r="AF199" t="b" cm="1">
        <f t="array" ref="AF199">_xlfn.IFS(AE199="Exceeds4", TRUE, AE199="Fully Meets3", TRUE, AE199="Needs Improvement2", TRUE, AE199="PIP1",  TRUE)</f>
        <v>1</v>
      </c>
      <c r="AG199">
        <v>5</v>
      </c>
      <c r="AH199">
        <v>3</v>
      </c>
      <c r="AI199">
        <v>6</v>
      </c>
      <c r="AJ199" s="1">
        <v>43521</v>
      </c>
      <c r="AK199">
        <v>0</v>
      </c>
      <c r="AL199">
        <v>17</v>
      </c>
      <c r="AM199" s="2">
        <f t="shared" si="10"/>
        <v>7326.75</v>
      </c>
      <c r="AN199" s="2">
        <f t="shared" ca="1" si="11"/>
        <v>54.42739726027397</v>
      </c>
    </row>
    <row r="200" spans="1:40" x14ac:dyDescent="0.2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1</v>
      </c>
      <c r="I200">
        <v>50470</v>
      </c>
      <c r="J200">
        <v>1</v>
      </c>
      <c r="K200">
        <v>19</v>
      </c>
      <c r="L200" t="s">
        <v>37</v>
      </c>
      <c r="M200" t="s">
        <v>38</v>
      </c>
      <c r="N200">
        <v>2110</v>
      </c>
      <c r="O200" s="1">
        <v>32630</v>
      </c>
      <c r="P200" t="s">
        <v>39</v>
      </c>
      <c r="Q200" t="s">
        <v>40</v>
      </c>
      <c r="R200" t="s">
        <v>41</v>
      </c>
      <c r="S200" t="s">
        <v>42</v>
      </c>
      <c r="T200" t="s">
        <v>82</v>
      </c>
      <c r="U200" s="1">
        <v>40812</v>
      </c>
      <c r="V200" s="1">
        <v>41733</v>
      </c>
      <c r="W200" t="s">
        <v>68</v>
      </c>
      <c r="X200" t="s">
        <v>54</v>
      </c>
      <c r="Y200" t="s">
        <v>46</v>
      </c>
      <c r="Z200" t="s">
        <v>69</v>
      </c>
      <c r="AA200">
        <v>39</v>
      </c>
      <c r="AB200" t="s">
        <v>84</v>
      </c>
      <c r="AC200" t="s">
        <v>58</v>
      </c>
      <c r="AD200">
        <v>3</v>
      </c>
      <c r="AE200" t="str">
        <f t="shared" si="9"/>
        <v>Fully Meets3</v>
      </c>
      <c r="AF200" t="b" cm="1">
        <f t="array" ref="AF200">_xlfn.IFS(AE200="Exceeds4", TRUE, AE200="Fully Meets3", TRUE, AE200="Needs Improvement2", TRUE, AE200="PIP1",  TRUE)</f>
        <v>1</v>
      </c>
      <c r="AG200">
        <v>4.3</v>
      </c>
      <c r="AH200">
        <v>3</v>
      </c>
      <c r="AI200">
        <v>0</v>
      </c>
      <c r="AJ200" s="1">
        <v>41335</v>
      </c>
      <c r="AK200">
        <v>0</v>
      </c>
      <c r="AL200">
        <v>19</v>
      </c>
      <c r="AM200" s="2">
        <f t="shared" si="10"/>
        <v>4205.833333333333</v>
      </c>
      <c r="AN200" s="2">
        <f t="shared" ca="1" si="11"/>
        <v>35.394520547945206</v>
      </c>
    </row>
    <row r="201" spans="1:40" x14ac:dyDescent="0.2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0</v>
      </c>
      <c r="I201">
        <v>46664</v>
      </c>
      <c r="J201">
        <v>1</v>
      </c>
      <c r="K201">
        <v>19</v>
      </c>
      <c r="L201" t="s">
        <v>37</v>
      </c>
      <c r="M201" t="s">
        <v>38</v>
      </c>
      <c r="N201">
        <v>2421</v>
      </c>
      <c r="O201" s="1">
        <v>30403</v>
      </c>
      <c r="P201" t="s">
        <v>39</v>
      </c>
      <c r="Q201" t="s">
        <v>52</v>
      </c>
      <c r="R201" t="s">
        <v>41</v>
      </c>
      <c r="S201" t="s">
        <v>42</v>
      </c>
      <c r="T201" t="s">
        <v>43</v>
      </c>
      <c r="U201" s="1">
        <v>41365</v>
      </c>
      <c r="V201" s="1">
        <v>42515</v>
      </c>
      <c r="W201" t="s">
        <v>193</v>
      </c>
      <c r="X201" t="s">
        <v>54</v>
      </c>
      <c r="Y201" t="s">
        <v>46</v>
      </c>
      <c r="Z201" t="s">
        <v>72</v>
      </c>
      <c r="AA201">
        <v>11</v>
      </c>
      <c r="AB201" t="s">
        <v>80</v>
      </c>
      <c r="AC201" t="s">
        <v>58</v>
      </c>
      <c r="AD201">
        <v>3</v>
      </c>
      <c r="AE201" t="str">
        <f t="shared" si="9"/>
        <v>Fully Meets3</v>
      </c>
      <c r="AF201" t="b" cm="1">
        <f t="array" ref="AF201">_xlfn.IFS(AE201="Exceeds4", TRUE, AE201="Fully Meets3", TRUE, AE201="Needs Improvement2", TRUE, AE201="PIP1",  TRUE)</f>
        <v>1</v>
      </c>
      <c r="AG201">
        <v>3.18</v>
      </c>
      <c r="AH201">
        <v>3</v>
      </c>
      <c r="AI201">
        <v>0</v>
      </c>
      <c r="AJ201" s="1">
        <v>42435</v>
      </c>
      <c r="AK201">
        <v>0</v>
      </c>
      <c r="AL201">
        <v>10</v>
      </c>
      <c r="AM201" s="2">
        <f t="shared" si="10"/>
        <v>3888.6666666666665</v>
      </c>
      <c r="AN201" s="2">
        <f t="shared" ca="1" si="11"/>
        <v>41.495890410958907</v>
      </c>
    </row>
    <row r="202" spans="1:40" x14ac:dyDescent="0.2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0</v>
      </c>
      <c r="I202">
        <v>48495</v>
      </c>
      <c r="J202">
        <v>0</v>
      </c>
      <c r="K202">
        <v>19</v>
      </c>
      <c r="L202" t="s">
        <v>37</v>
      </c>
      <c r="M202" t="s">
        <v>38</v>
      </c>
      <c r="N202">
        <v>2136</v>
      </c>
      <c r="O202" s="1">
        <v>28223</v>
      </c>
      <c r="P202" t="s">
        <v>39</v>
      </c>
      <c r="Q202" t="s">
        <v>52</v>
      </c>
      <c r="R202" t="s">
        <v>41</v>
      </c>
      <c r="S202" t="s">
        <v>42</v>
      </c>
      <c r="T202" t="s">
        <v>43</v>
      </c>
      <c r="U202" s="1">
        <v>41771</v>
      </c>
      <c r="W202" t="s">
        <v>44</v>
      </c>
      <c r="X202" t="s">
        <v>45</v>
      </c>
      <c r="Y202" t="s">
        <v>46</v>
      </c>
      <c r="Z202" t="s">
        <v>79</v>
      </c>
      <c r="AA202">
        <v>19</v>
      </c>
      <c r="AB202" t="s">
        <v>48</v>
      </c>
      <c r="AC202" t="s">
        <v>58</v>
      </c>
      <c r="AD202">
        <v>3</v>
      </c>
      <c r="AE202" t="str">
        <f t="shared" si="9"/>
        <v>Fully Meets3</v>
      </c>
      <c r="AF202" t="b" cm="1">
        <f t="array" ref="AF202">_xlfn.IFS(AE202="Exceeds4", TRUE, AE202="Fully Meets3", TRUE, AE202="Needs Improvement2", TRUE, AE202="PIP1",  TRUE)</f>
        <v>1</v>
      </c>
      <c r="AG202">
        <v>5</v>
      </c>
      <c r="AH202">
        <v>5</v>
      </c>
      <c r="AI202">
        <v>0</v>
      </c>
      <c r="AJ202" s="1">
        <v>43514</v>
      </c>
      <c r="AK202">
        <v>0</v>
      </c>
      <c r="AL202">
        <v>11</v>
      </c>
      <c r="AM202" s="2">
        <f t="shared" si="10"/>
        <v>4041.25</v>
      </c>
      <c r="AN202" s="2">
        <f t="shared" ca="1" si="11"/>
        <v>47.468493150684928</v>
      </c>
    </row>
    <row r="203" spans="1:40" x14ac:dyDescent="0.2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1</v>
      </c>
      <c r="I203">
        <v>52984</v>
      </c>
      <c r="J203">
        <v>0</v>
      </c>
      <c r="K203">
        <v>19</v>
      </c>
      <c r="L203" t="s">
        <v>37</v>
      </c>
      <c r="M203" t="s">
        <v>38</v>
      </c>
      <c r="N203">
        <v>1810</v>
      </c>
      <c r="O203" s="1">
        <v>24626</v>
      </c>
      <c r="P203" t="s">
        <v>61</v>
      </c>
      <c r="Q203" t="s">
        <v>137</v>
      </c>
      <c r="R203" t="s">
        <v>41</v>
      </c>
      <c r="S203" t="s">
        <v>42</v>
      </c>
      <c r="T203" t="s">
        <v>82</v>
      </c>
      <c r="U203" s="1">
        <v>41365</v>
      </c>
      <c r="W203" t="s">
        <v>44</v>
      </c>
      <c r="X203" t="s">
        <v>45</v>
      </c>
      <c r="Y203" t="s">
        <v>46</v>
      </c>
      <c r="Z203" t="s">
        <v>83</v>
      </c>
      <c r="AA203">
        <v>12</v>
      </c>
      <c r="AB203" t="s">
        <v>84</v>
      </c>
      <c r="AC203" t="s">
        <v>49</v>
      </c>
      <c r="AD203">
        <v>4</v>
      </c>
      <c r="AE203" t="str">
        <f t="shared" si="9"/>
        <v>Exceeds4</v>
      </c>
      <c r="AF203" t="b" cm="1">
        <f t="array" ref="AF203">_xlfn.IFS(AE203="Exceeds4", TRUE, AE203="Fully Meets3", TRUE, AE203="Needs Improvement2", TRUE, AE203="PIP1",  TRUE)</f>
        <v>1</v>
      </c>
      <c r="AG203">
        <v>4</v>
      </c>
      <c r="AH203">
        <v>3</v>
      </c>
      <c r="AI203">
        <v>0</v>
      </c>
      <c r="AJ203" s="1">
        <v>43509</v>
      </c>
      <c r="AK203">
        <v>0</v>
      </c>
      <c r="AL203">
        <v>12</v>
      </c>
      <c r="AM203" s="2">
        <f t="shared" si="10"/>
        <v>4415.333333333333</v>
      </c>
      <c r="AN203" s="2">
        <f t="shared" ca="1" si="11"/>
        <v>57.323287671232876</v>
      </c>
    </row>
    <row r="204" spans="1:40" x14ac:dyDescent="0.2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0</v>
      </c>
      <c r="I204">
        <v>63695</v>
      </c>
      <c r="J204">
        <v>0</v>
      </c>
      <c r="K204">
        <v>3</v>
      </c>
      <c r="L204" t="s">
        <v>139</v>
      </c>
      <c r="M204" t="s">
        <v>362</v>
      </c>
      <c r="N204">
        <v>30428</v>
      </c>
      <c r="O204" s="1">
        <v>32598</v>
      </c>
      <c r="P204" t="s">
        <v>61</v>
      </c>
      <c r="Q204" t="s">
        <v>40</v>
      </c>
      <c r="R204" t="s">
        <v>41</v>
      </c>
      <c r="S204" t="s">
        <v>42</v>
      </c>
      <c r="T204" t="s">
        <v>98</v>
      </c>
      <c r="U204" s="1">
        <v>41463</v>
      </c>
      <c r="W204" t="s">
        <v>44</v>
      </c>
      <c r="X204" t="s">
        <v>45</v>
      </c>
      <c r="Y204" t="s">
        <v>141</v>
      </c>
      <c r="Z204" t="s">
        <v>160</v>
      </c>
      <c r="AA204">
        <v>21</v>
      </c>
      <c r="AB204" t="s">
        <v>57</v>
      </c>
      <c r="AC204" t="s">
        <v>58</v>
      </c>
      <c r="AD204">
        <v>3</v>
      </c>
      <c r="AE204" t="str">
        <f t="shared" si="9"/>
        <v>Fully Meets3</v>
      </c>
      <c r="AF204" t="b" cm="1">
        <f t="array" ref="AF204">_xlfn.IFS(AE204="Exceeds4", TRUE, AE204="Fully Meets3", TRUE, AE204="Needs Improvement2", TRUE, AE204="PIP1",  TRUE)</f>
        <v>1</v>
      </c>
      <c r="AG204">
        <v>5</v>
      </c>
      <c r="AH204">
        <v>5</v>
      </c>
      <c r="AI204">
        <v>0</v>
      </c>
      <c r="AJ204" s="1">
        <v>43490</v>
      </c>
      <c r="AK204">
        <v>0</v>
      </c>
      <c r="AL204">
        <v>2</v>
      </c>
      <c r="AM204" s="2">
        <f t="shared" si="10"/>
        <v>5307.916666666667</v>
      </c>
      <c r="AN204" s="2">
        <f t="shared" ca="1" si="11"/>
        <v>35.482191780821921</v>
      </c>
    </row>
    <row r="205" spans="1:40" x14ac:dyDescent="0.2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0</v>
      </c>
      <c r="I205">
        <v>62061</v>
      </c>
      <c r="J205">
        <v>0</v>
      </c>
      <c r="K205">
        <v>19</v>
      </c>
      <c r="L205" t="s">
        <v>37</v>
      </c>
      <c r="M205" t="s">
        <v>38</v>
      </c>
      <c r="N205">
        <v>2132</v>
      </c>
      <c r="O205" s="1">
        <v>30870</v>
      </c>
      <c r="P205" t="s">
        <v>61</v>
      </c>
      <c r="Q205" t="s">
        <v>40</v>
      </c>
      <c r="R205" t="s">
        <v>41</v>
      </c>
      <c r="S205" t="s">
        <v>42</v>
      </c>
      <c r="T205" t="s">
        <v>43</v>
      </c>
      <c r="U205" s="1">
        <v>41463</v>
      </c>
      <c r="W205" t="s">
        <v>44</v>
      </c>
      <c r="X205" t="s">
        <v>45</v>
      </c>
      <c r="Y205" t="s">
        <v>46</v>
      </c>
      <c r="Z205" t="s">
        <v>91</v>
      </c>
      <c r="AA205">
        <v>14</v>
      </c>
      <c r="AB205" t="s">
        <v>48</v>
      </c>
      <c r="AC205" t="s">
        <v>58</v>
      </c>
      <c r="AD205">
        <v>3</v>
      </c>
      <c r="AE205" t="str">
        <f t="shared" si="9"/>
        <v>Fully Meets3</v>
      </c>
      <c r="AF205" t="b" cm="1">
        <f t="array" ref="AF205">_xlfn.IFS(AE205="Exceeds4", TRUE, AE205="Fully Meets3", TRUE, AE205="Needs Improvement2", TRUE, AE205="PIP1",  TRUE)</f>
        <v>1</v>
      </c>
      <c r="AG205">
        <v>3.6</v>
      </c>
      <c r="AH205">
        <v>5</v>
      </c>
      <c r="AI205">
        <v>0</v>
      </c>
      <c r="AJ205" s="1">
        <v>43467</v>
      </c>
      <c r="AK205">
        <v>0</v>
      </c>
      <c r="AL205">
        <v>4</v>
      </c>
      <c r="AM205" s="2">
        <f t="shared" si="10"/>
        <v>5171.75</v>
      </c>
      <c r="AN205" s="2">
        <f t="shared" ca="1" si="11"/>
        <v>40.216438356164382</v>
      </c>
    </row>
    <row r="206" spans="1:40" x14ac:dyDescent="0.2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0</v>
      </c>
      <c r="I206">
        <v>66738</v>
      </c>
      <c r="J206">
        <v>0</v>
      </c>
      <c r="K206">
        <v>20</v>
      </c>
      <c r="L206" t="s">
        <v>60</v>
      </c>
      <c r="M206" t="s">
        <v>38</v>
      </c>
      <c r="N206">
        <v>1040</v>
      </c>
      <c r="O206" s="1">
        <v>31374</v>
      </c>
      <c r="P206" t="s">
        <v>61</v>
      </c>
      <c r="Q206" t="s">
        <v>40</v>
      </c>
      <c r="R206" t="s">
        <v>41</v>
      </c>
      <c r="S206" t="s">
        <v>42</v>
      </c>
      <c r="T206" t="s">
        <v>43</v>
      </c>
      <c r="U206" s="1">
        <v>41953</v>
      </c>
      <c r="W206" t="s">
        <v>44</v>
      </c>
      <c r="X206" t="s">
        <v>45</v>
      </c>
      <c r="Y206" t="s">
        <v>46</v>
      </c>
      <c r="Z206" t="s">
        <v>65</v>
      </c>
      <c r="AA206">
        <v>16</v>
      </c>
      <c r="AB206" t="s">
        <v>57</v>
      </c>
      <c r="AC206" t="s">
        <v>58</v>
      </c>
      <c r="AD206">
        <v>3</v>
      </c>
      <c r="AE206" t="str">
        <f t="shared" si="9"/>
        <v>Fully Meets3</v>
      </c>
      <c r="AF206" t="b" cm="1">
        <f t="array" ref="AF206">_xlfn.IFS(AE206="Exceeds4", TRUE, AE206="Fully Meets3", TRUE, AE206="Needs Improvement2", TRUE, AE206="PIP1",  TRUE)</f>
        <v>1</v>
      </c>
      <c r="AG206">
        <v>4.53</v>
      </c>
      <c r="AH206">
        <v>5</v>
      </c>
      <c r="AI206">
        <v>0</v>
      </c>
      <c r="AJ206" s="1">
        <v>43481</v>
      </c>
      <c r="AK206">
        <v>0</v>
      </c>
      <c r="AL206">
        <v>5</v>
      </c>
      <c r="AM206" s="2">
        <f t="shared" si="10"/>
        <v>5561.5</v>
      </c>
      <c r="AN206" s="2">
        <f t="shared" ca="1" si="11"/>
        <v>38.835616438356162</v>
      </c>
    </row>
    <row r="207" spans="1:40" x14ac:dyDescent="0.2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0</v>
      </c>
      <c r="I207">
        <v>52674</v>
      </c>
      <c r="J207">
        <v>1</v>
      </c>
      <c r="K207">
        <v>19</v>
      </c>
      <c r="L207" t="s">
        <v>37</v>
      </c>
      <c r="M207" t="s">
        <v>38</v>
      </c>
      <c r="N207">
        <v>2152</v>
      </c>
      <c r="O207" s="1">
        <v>29494</v>
      </c>
      <c r="P207" t="s">
        <v>61</v>
      </c>
      <c r="Q207" t="s">
        <v>40</v>
      </c>
      <c r="R207" t="s">
        <v>41</v>
      </c>
      <c r="S207" t="s">
        <v>42</v>
      </c>
      <c r="T207" t="s">
        <v>98</v>
      </c>
      <c r="U207" s="1">
        <v>41729</v>
      </c>
      <c r="V207" s="1">
        <v>43221</v>
      </c>
      <c r="W207" t="s">
        <v>110</v>
      </c>
      <c r="X207" t="s">
        <v>104</v>
      </c>
      <c r="Y207" t="s">
        <v>46</v>
      </c>
      <c r="Z207" t="s">
        <v>63</v>
      </c>
      <c r="AA207">
        <v>20</v>
      </c>
      <c r="AB207" t="s">
        <v>48</v>
      </c>
      <c r="AC207" t="s">
        <v>191</v>
      </c>
      <c r="AD207">
        <v>1</v>
      </c>
      <c r="AE207" t="str">
        <f t="shared" si="9"/>
        <v>PIP1</v>
      </c>
      <c r="AF207" t="b" cm="1">
        <f t="array" ref="AF207">_xlfn.IFS(AE207="Exceeds4", TRUE, AE207="Fully Meets3", TRUE, AE207="Needs Improvement2", TRUE, AE207="PIP1",  TRUE)</f>
        <v>1</v>
      </c>
      <c r="AG207">
        <v>2.33</v>
      </c>
      <c r="AH207">
        <v>2</v>
      </c>
      <c r="AI207">
        <v>0</v>
      </c>
      <c r="AJ207" s="1">
        <v>43168</v>
      </c>
      <c r="AK207">
        <v>6</v>
      </c>
      <c r="AL207">
        <v>3</v>
      </c>
      <c r="AM207" s="2">
        <f t="shared" si="10"/>
        <v>4389.5</v>
      </c>
      <c r="AN207" s="2">
        <f t="shared" ca="1" si="11"/>
        <v>43.986301369863014</v>
      </c>
    </row>
    <row r="208" spans="1:40" x14ac:dyDescent="0.2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0</v>
      </c>
      <c r="I208">
        <v>71966</v>
      </c>
      <c r="J208">
        <v>1</v>
      </c>
      <c r="K208">
        <v>20</v>
      </c>
      <c r="L208" t="s">
        <v>60</v>
      </c>
      <c r="M208" t="s">
        <v>38</v>
      </c>
      <c r="N208">
        <v>2492</v>
      </c>
      <c r="O208" s="1">
        <v>19035</v>
      </c>
      <c r="P208" t="s">
        <v>61</v>
      </c>
      <c r="Q208" t="s">
        <v>52</v>
      </c>
      <c r="R208" t="s">
        <v>41</v>
      </c>
      <c r="S208" t="s">
        <v>42</v>
      </c>
      <c r="T208" t="s">
        <v>112</v>
      </c>
      <c r="U208" s="1">
        <v>41043</v>
      </c>
      <c r="V208" s="1">
        <v>41505</v>
      </c>
      <c r="W208" t="s">
        <v>93</v>
      </c>
      <c r="X208" t="s">
        <v>54</v>
      </c>
      <c r="Y208" t="s">
        <v>46</v>
      </c>
      <c r="Z208" t="s">
        <v>69</v>
      </c>
      <c r="AA208">
        <v>39</v>
      </c>
      <c r="AB208" t="s">
        <v>48</v>
      </c>
      <c r="AC208" t="s">
        <v>58</v>
      </c>
      <c r="AD208">
        <v>3</v>
      </c>
      <c r="AE208" t="str">
        <f t="shared" si="9"/>
        <v>Fully Meets3</v>
      </c>
      <c r="AF208" t="b" cm="1">
        <f t="array" ref="AF208">_xlfn.IFS(AE208="Exceeds4", TRUE, AE208="Fully Meets3", TRUE, AE208="Needs Improvement2", TRUE, AE208="PIP1",  TRUE)</f>
        <v>1</v>
      </c>
      <c r="AG208">
        <v>5</v>
      </c>
      <c r="AH208">
        <v>3</v>
      </c>
      <c r="AI208">
        <v>0</v>
      </c>
      <c r="AJ208" s="1">
        <v>41457</v>
      </c>
      <c r="AK208">
        <v>0</v>
      </c>
      <c r="AL208">
        <v>17</v>
      </c>
      <c r="AM208" s="2">
        <f t="shared" si="10"/>
        <v>5997.166666666667</v>
      </c>
      <c r="AN208" s="2">
        <f t="shared" ca="1" si="11"/>
        <v>72.641095890410952</v>
      </c>
    </row>
    <row r="209" spans="1:40" x14ac:dyDescent="0.2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0</v>
      </c>
      <c r="I209">
        <v>63051</v>
      </c>
      <c r="J209">
        <v>0</v>
      </c>
      <c r="K209">
        <v>3</v>
      </c>
      <c r="L209" t="s">
        <v>139</v>
      </c>
      <c r="M209" t="s">
        <v>368</v>
      </c>
      <c r="N209">
        <v>33174</v>
      </c>
      <c r="O209" s="1">
        <v>33004</v>
      </c>
      <c r="P209" t="s">
        <v>61</v>
      </c>
      <c r="Q209" t="s">
        <v>40</v>
      </c>
      <c r="R209" t="s">
        <v>41</v>
      </c>
      <c r="S209" t="s">
        <v>89</v>
      </c>
      <c r="T209" t="s">
        <v>43</v>
      </c>
      <c r="U209" s="1">
        <v>41547</v>
      </c>
      <c r="W209" t="s">
        <v>44</v>
      </c>
      <c r="X209" t="s">
        <v>45</v>
      </c>
      <c r="Y209" t="s">
        <v>141</v>
      </c>
      <c r="Z209" t="s">
        <v>160</v>
      </c>
      <c r="AA209">
        <v>21</v>
      </c>
      <c r="AB209" t="s">
        <v>57</v>
      </c>
      <c r="AC209" t="s">
        <v>58</v>
      </c>
      <c r="AD209">
        <v>3</v>
      </c>
      <c r="AE209" t="str">
        <f t="shared" si="9"/>
        <v>Fully Meets3</v>
      </c>
      <c r="AF209" t="b" cm="1">
        <f t="array" ref="AF209">_xlfn.IFS(AE209="Exceeds4", TRUE, AE209="Fully Meets3", TRUE, AE209="Needs Improvement2", TRUE, AE209="PIP1",  TRUE)</f>
        <v>1</v>
      </c>
      <c r="AG209">
        <v>4.28</v>
      </c>
      <c r="AH209">
        <v>3</v>
      </c>
      <c r="AI209">
        <v>0</v>
      </c>
      <c r="AJ209" s="1">
        <v>43490</v>
      </c>
      <c r="AK209">
        <v>0</v>
      </c>
      <c r="AL209">
        <v>1</v>
      </c>
      <c r="AM209" s="2">
        <f t="shared" si="10"/>
        <v>5254.25</v>
      </c>
      <c r="AN209" s="2">
        <f t="shared" ca="1" si="11"/>
        <v>34.369863013698627</v>
      </c>
    </row>
    <row r="210" spans="1:40" x14ac:dyDescent="0.2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0</v>
      </c>
      <c r="I210">
        <v>47414</v>
      </c>
      <c r="J210">
        <v>0</v>
      </c>
      <c r="K210">
        <v>19</v>
      </c>
      <c r="L210" t="s">
        <v>37</v>
      </c>
      <c r="M210" t="s">
        <v>38</v>
      </c>
      <c r="N210">
        <v>2478</v>
      </c>
      <c r="O210" s="1">
        <v>28105</v>
      </c>
      <c r="P210" t="s">
        <v>39</v>
      </c>
      <c r="Q210" t="s">
        <v>52</v>
      </c>
      <c r="R210" t="s">
        <v>41</v>
      </c>
      <c r="S210" t="s">
        <v>42</v>
      </c>
      <c r="T210" t="s">
        <v>43</v>
      </c>
      <c r="U210" s="1">
        <v>41547</v>
      </c>
      <c r="W210" t="s">
        <v>44</v>
      </c>
      <c r="X210" t="s">
        <v>45</v>
      </c>
      <c r="Y210" t="s">
        <v>46</v>
      </c>
      <c r="Z210" t="s">
        <v>99</v>
      </c>
      <c r="AA210">
        <v>18</v>
      </c>
      <c r="AB210" t="s">
        <v>48</v>
      </c>
      <c r="AC210" t="s">
        <v>49</v>
      </c>
      <c r="AD210">
        <v>4</v>
      </c>
      <c r="AE210" t="str">
        <f t="shared" si="9"/>
        <v>Exceeds4</v>
      </c>
      <c r="AF210" t="b" cm="1">
        <f t="array" ref="AF210">_xlfn.IFS(AE210="Exceeds4", TRUE, AE210="Fully Meets3", TRUE, AE210="Needs Improvement2", TRUE, AE210="PIP1",  TRUE)</f>
        <v>1</v>
      </c>
      <c r="AG210">
        <v>5</v>
      </c>
      <c r="AH210">
        <v>3</v>
      </c>
      <c r="AI210">
        <v>0</v>
      </c>
      <c r="AJ210" s="1">
        <v>43503</v>
      </c>
      <c r="AK210">
        <v>0</v>
      </c>
      <c r="AL210">
        <v>13</v>
      </c>
      <c r="AM210" s="2">
        <f t="shared" si="10"/>
        <v>3951.1666666666665</v>
      </c>
      <c r="AN210" s="2">
        <f t="shared" ca="1" si="11"/>
        <v>47.791780821917811</v>
      </c>
    </row>
    <row r="211" spans="1:40" x14ac:dyDescent="0.2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0</v>
      </c>
      <c r="I211">
        <v>53060</v>
      </c>
      <c r="J211">
        <v>0</v>
      </c>
      <c r="K211">
        <v>19</v>
      </c>
      <c r="L211" t="s">
        <v>37</v>
      </c>
      <c r="M211" t="s">
        <v>38</v>
      </c>
      <c r="N211">
        <v>1760</v>
      </c>
      <c r="O211" s="1">
        <v>29183</v>
      </c>
      <c r="P211" t="s">
        <v>39</v>
      </c>
      <c r="Q211" t="s">
        <v>40</v>
      </c>
      <c r="R211" t="s">
        <v>41</v>
      </c>
      <c r="S211" t="s">
        <v>42</v>
      </c>
      <c r="T211" t="s">
        <v>82</v>
      </c>
      <c r="U211" s="1">
        <v>41687</v>
      </c>
      <c r="W211" t="s">
        <v>44</v>
      </c>
      <c r="X211" t="s">
        <v>45</v>
      </c>
      <c r="Y211" t="s">
        <v>46</v>
      </c>
      <c r="Z211" t="s">
        <v>47</v>
      </c>
      <c r="AA211">
        <v>22</v>
      </c>
      <c r="AB211" t="s">
        <v>48</v>
      </c>
      <c r="AC211" t="s">
        <v>118</v>
      </c>
      <c r="AD211">
        <v>2</v>
      </c>
      <c r="AE211" t="str">
        <f t="shared" si="9"/>
        <v>Needs Improvement2</v>
      </c>
      <c r="AF211" t="b" cm="1">
        <f t="array" ref="AF211">_xlfn.IFS(AE211="Exceeds4", TRUE, AE211="Fully Meets3", TRUE, AE211="Needs Improvement2", TRUE, AE211="PIP1",  TRUE)</f>
        <v>1</v>
      </c>
      <c r="AG211">
        <v>4.25</v>
      </c>
      <c r="AH211">
        <v>3</v>
      </c>
      <c r="AI211">
        <v>0</v>
      </c>
      <c r="AJ211" s="1">
        <v>43500</v>
      </c>
      <c r="AK211">
        <v>4</v>
      </c>
      <c r="AL211">
        <v>6</v>
      </c>
      <c r="AM211" s="2">
        <f t="shared" si="10"/>
        <v>4421.666666666667</v>
      </c>
      <c r="AN211" s="2">
        <f t="shared" ca="1" si="11"/>
        <v>44.838356164383562</v>
      </c>
    </row>
    <row r="212" spans="1:40" x14ac:dyDescent="0.2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0</v>
      </c>
      <c r="I212">
        <v>68829</v>
      </c>
      <c r="J212">
        <v>0</v>
      </c>
      <c r="K212">
        <v>3</v>
      </c>
      <c r="L212" t="s">
        <v>139</v>
      </c>
      <c r="M212" t="s">
        <v>372</v>
      </c>
      <c r="N212">
        <v>27229</v>
      </c>
      <c r="O212" s="1">
        <v>30090</v>
      </c>
      <c r="P212" t="s">
        <v>39</v>
      </c>
      <c r="Q212" t="s">
        <v>40</v>
      </c>
      <c r="R212" t="s">
        <v>41</v>
      </c>
      <c r="S212" t="s">
        <v>42</v>
      </c>
      <c r="T212" t="s">
        <v>43</v>
      </c>
      <c r="U212" s="1">
        <v>42009</v>
      </c>
      <c r="W212" t="s">
        <v>44</v>
      </c>
      <c r="X212" t="s">
        <v>45</v>
      </c>
      <c r="Y212" t="s">
        <v>141</v>
      </c>
      <c r="Z212" t="s">
        <v>142</v>
      </c>
      <c r="AA212">
        <v>17</v>
      </c>
      <c r="AB212" t="s">
        <v>201</v>
      </c>
      <c r="AC212" t="s">
        <v>58</v>
      </c>
      <c r="AD212">
        <v>3</v>
      </c>
      <c r="AE212" t="str">
        <f t="shared" si="9"/>
        <v>Fully Meets3</v>
      </c>
      <c r="AF212" t="b" cm="1">
        <f t="array" ref="AF212">_xlfn.IFS(AE212="Exceeds4", TRUE, AE212="Fully Meets3", TRUE, AE212="Needs Improvement2", TRUE, AE212="PIP1",  TRUE)</f>
        <v>1</v>
      </c>
      <c r="AG212">
        <v>5</v>
      </c>
      <c r="AH212">
        <v>5</v>
      </c>
      <c r="AI212">
        <v>0</v>
      </c>
      <c r="AJ212" s="1">
        <v>43479</v>
      </c>
      <c r="AK212">
        <v>0</v>
      </c>
      <c r="AL212">
        <v>18</v>
      </c>
      <c r="AM212" s="2">
        <f t="shared" si="10"/>
        <v>5735.75</v>
      </c>
      <c r="AN212" s="2">
        <f t="shared" ca="1" si="11"/>
        <v>42.353424657534248</v>
      </c>
    </row>
    <row r="213" spans="1:40" x14ac:dyDescent="0.2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0</v>
      </c>
      <c r="I213">
        <v>63515</v>
      </c>
      <c r="J213">
        <v>1</v>
      </c>
      <c r="K213">
        <v>19</v>
      </c>
      <c r="L213" t="s">
        <v>37</v>
      </c>
      <c r="M213" t="s">
        <v>38</v>
      </c>
      <c r="N213">
        <v>2351</v>
      </c>
      <c r="O213" s="1">
        <v>28976</v>
      </c>
      <c r="P213" t="s">
        <v>61</v>
      </c>
      <c r="Q213" t="s">
        <v>52</v>
      </c>
      <c r="R213" t="s">
        <v>41</v>
      </c>
      <c r="S213" t="s">
        <v>42</v>
      </c>
      <c r="T213" t="s">
        <v>43</v>
      </c>
      <c r="U213" s="1">
        <v>40581</v>
      </c>
      <c r="V213" s="1">
        <v>41651</v>
      </c>
      <c r="W213" t="s">
        <v>90</v>
      </c>
      <c r="X213" t="s">
        <v>54</v>
      </c>
      <c r="Y213" t="s">
        <v>46</v>
      </c>
      <c r="Z213" t="s">
        <v>65</v>
      </c>
      <c r="AA213">
        <v>16</v>
      </c>
      <c r="AB213" t="s">
        <v>70</v>
      </c>
      <c r="AC213" t="s">
        <v>58</v>
      </c>
      <c r="AD213">
        <v>3</v>
      </c>
      <c r="AE213" t="str">
        <f t="shared" si="9"/>
        <v>Fully Meets3</v>
      </c>
      <c r="AF213" t="b" cm="1">
        <f t="array" ref="AF213">_xlfn.IFS(AE213="Exceeds4", TRUE, AE213="Fully Meets3", TRUE, AE213="Needs Improvement2", TRUE, AE213="PIP1",  TRUE)</f>
        <v>1</v>
      </c>
      <c r="AG213">
        <v>3.89</v>
      </c>
      <c r="AH213">
        <v>4</v>
      </c>
      <c r="AI213">
        <v>0</v>
      </c>
      <c r="AJ213" s="1">
        <v>41337</v>
      </c>
      <c r="AK213">
        <v>0</v>
      </c>
      <c r="AL213">
        <v>7</v>
      </c>
      <c r="AM213" s="2">
        <f t="shared" si="10"/>
        <v>5292.916666666667</v>
      </c>
      <c r="AN213" s="2">
        <f t="shared" ca="1" si="11"/>
        <v>45.405479452054792</v>
      </c>
    </row>
    <row r="214" spans="1:40" x14ac:dyDescent="0.2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1</v>
      </c>
      <c r="I214">
        <v>108987</v>
      </c>
      <c r="J214">
        <v>1</v>
      </c>
      <c r="K214">
        <v>24</v>
      </c>
      <c r="L214" t="s">
        <v>74</v>
      </c>
      <c r="M214" t="s">
        <v>38</v>
      </c>
      <c r="N214">
        <v>1844</v>
      </c>
      <c r="O214" s="1">
        <v>28906</v>
      </c>
      <c r="P214" t="s">
        <v>39</v>
      </c>
      <c r="Q214" t="s">
        <v>40</v>
      </c>
      <c r="R214" t="s">
        <v>41</v>
      </c>
      <c r="S214" t="s">
        <v>42</v>
      </c>
      <c r="T214" t="s">
        <v>82</v>
      </c>
      <c r="U214" s="1">
        <v>40854</v>
      </c>
      <c r="V214" s="1">
        <v>42254</v>
      </c>
      <c r="W214" t="s">
        <v>90</v>
      </c>
      <c r="X214" t="s">
        <v>54</v>
      </c>
      <c r="Y214" t="s">
        <v>75</v>
      </c>
      <c r="Z214" t="s">
        <v>76</v>
      </c>
      <c r="AA214">
        <v>10</v>
      </c>
      <c r="AB214" t="s">
        <v>84</v>
      </c>
      <c r="AC214" t="s">
        <v>49</v>
      </c>
      <c r="AD214">
        <v>4</v>
      </c>
      <c r="AE214" t="str">
        <f t="shared" si="9"/>
        <v>Exceeds4</v>
      </c>
      <c r="AF214" t="b" cm="1">
        <f t="array" ref="AF214">_xlfn.IFS(AE214="Exceeds4", TRUE, AE214="Fully Meets3", TRUE, AE214="Needs Improvement2", TRUE, AE214="PIP1",  TRUE)</f>
        <v>1</v>
      </c>
      <c r="AG214">
        <v>5</v>
      </c>
      <c r="AH214">
        <v>5</v>
      </c>
      <c r="AI214">
        <v>3</v>
      </c>
      <c r="AJ214" s="1">
        <v>42232</v>
      </c>
      <c r="AK214">
        <v>0</v>
      </c>
      <c r="AL214">
        <v>13</v>
      </c>
      <c r="AM214" s="2">
        <f t="shared" si="10"/>
        <v>9082.25</v>
      </c>
      <c r="AN214" s="2">
        <f t="shared" ca="1" si="11"/>
        <v>45.597260273972601</v>
      </c>
    </row>
    <row r="215" spans="1:40" x14ac:dyDescent="0.2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0</v>
      </c>
      <c r="I215">
        <v>93093</v>
      </c>
      <c r="J215">
        <v>1</v>
      </c>
      <c r="K215">
        <v>9</v>
      </c>
      <c r="L215" t="s">
        <v>95</v>
      </c>
      <c r="M215" t="s">
        <v>38</v>
      </c>
      <c r="N215">
        <v>2747</v>
      </c>
      <c r="O215" s="1">
        <v>30930</v>
      </c>
      <c r="P215" t="s">
        <v>39</v>
      </c>
      <c r="Q215" t="s">
        <v>52</v>
      </c>
      <c r="R215" t="s">
        <v>41</v>
      </c>
      <c r="S215" t="s">
        <v>42</v>
      </c>
      <c r="T215" t="s">
        <v>43</v>
      </c>
      <c r="U215" s="1">
        <v>41974</v>
      </c>
      <c r="V215" s="1">
        <v>42491</v>
      </c>
      <c r="W215" t="s">
        <v>110</v>
      </c>
      <c r="X215" t="s">
        <v>54</v>
      </c>
      <c r="Y215" t="s">
        <v>55</v>
      </c>
      <c r="Z215" t="s">
        <v>56</v>
      </c>
      <c r="AA215">
        <v>4</v>
      </c>
      <c r="AB215" t="s">
        <v>80</v>
      </c>
      <c r="AC215" t="s">
        <v>58</v>
      </c>
      <c r="AD215">
        <v>3</v>
      </c>
      <c r="AE215" t="str">
        <f t="shared" si="9"/>
        <v>Fully Meets3</v>
      </c>
      <c r="AF215" t="b" cm="1">
        <f t="array" ref="AF215">_xlfn.IFS(AE215="Exceeds4", TRUE, AE215="Fully Meets3", TRUE, AE215="Needs Improvement2", TRUE, AE215="PIP1",  TRUE)</f>
        <v>1</v>
      </c>
      <c r="AG215">
        <v>4.7</v>
      </c>
      <c r="AH215">
        <v>4</v>
      </c>
      <c r="AI215">
        <v>5</v>
      </c>
      <c r="AJ215" s="1">
        <v>42385</v>
      </c>
      <c r="AK215">
        <v>0</v>
      </c>
      <c r="AL215">
        <v>19</v>
      </c>
      <c r="AM215" s="2">
        <f t="shared" si="10"/>
        <v>7757.75</v>
      </c>
      <c r="AN215" s="2">
        <f t="shared" ca="1" si="11"/>
        <v>40.052054794520551</v>
      </c>
    </row>
    <row r="216" spans="1:40" x14ac:dyDescent="0.2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0</v>
      </c>
      <c r="I216">
        <v>53564</v>
      </c>
      <c r="J216">
        <v>1</v>
      </c>
      <c r="K216">
        <v>19</v>
      </c>
      <c r="L216" t="s">
        <v>37</v>
      </c>
      <c r="M216" t="s">
        <v>38</v>
      </c>
      <c r="N216">
        <v>2458</v>
      </c>
      <c r="O216" s="1">
        <v>32219</v>
      </c>
      <c r="P216" t="s">
        <v>39</v>
      </c>
      <c r="Q216" t="s">
        <v>40</v>
      </c>
      <c r="R216" t="s">
        <v>41</v>
      </c>
      <c r="S216" t="s">
        <v>42</v>
      </c>
      <c r="T216" t="s">
        <v>82</v>
      </c>
      <c r="U216" s="1">
        <v>40553</v>
      </c>
      <c r="V216" s="1">
        <v>43097</v>
      </c>
      <c r="W216" t="s">
        <v>53</v>
      </c>
      <c r="X216" t="s">
        <v>54</v>
      </c>
      <c r="Y216" t="s">
        <v>46</v>
      </c>
      <c r="Z216" t="s">
        <v>69</v>
      </c>
      <c r="AA216">
        <v>39</v>
      </c>
      <c r="AB216" t="s">
        <v>70</v>
      </c>
      <c r="AC216" t="s">
        <v>118</v>
      </c>
      <c r="AD216">
        <v>2</v>
      </c>
      <c r="AE216" t="str">
        <f t="shared" si="9"/>
        <v>Needs Improvement2</v>
      </c>
      <c r="AF216" t="b" cm="1">
        <f t="array" ref="AF216">_xlfn.IFS(AE216="Exceeds4", TRUE, AE216="Fully Meets3", TRUE, AE216="Needs Improvement2", TRUE, AE216="PIP1",  TRUE)</f>
        <v>1</v>
      </c>
      <c r="AG216">
        <v>3.54</v>
      </c>
      <c r="AH216">
        <v>5</v>
      </c>
      <c r="AI216">
        <v>0</v>
      </c>
      <c r="AJ216" s="1">
        <v>42831</v>
      </c>
      <c r="AK216">
        <v>4</v>
      </c>
      <c r="AL216">
        <v>15</v>
      </c>
      <c r="AM216" s="2">
        <f t="shared" si="10"/>
        <v>4463.666666666667</v>
      </c>
      <c r="AN216" s="2">
        <f t="shared" ca="1" si="11"/>
        <v>36.520547945205479</v>
      </c>
    </row>
    <row r="217" spans="1:40" x14ac:dyDescent="0.2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0</v>
      </c>
      <c r="I217">
        <v>60270</v>
      </c>
      <c r="J217">
        <v>1</v>
      </c>
      <c r="K217">
        <v>20</v>
      </c>
      <c r="L217" t="s">
        <v>60</v>
      </c>
      <c r="M217" t="s">
        <v>38</v>
      </c>
      <c r="N217">
        <v>2472</v>
      </c>
      <c r="O217" s="1">
        <v>32707</v>
      </c>
      <c r="P217" t="s">
        <v>61</v>
      </c>
      <c r="Q217" t="s">
        <v>52</v>
      </c>
      <c r="R217" t="s">
        <v>41</v>
      </c>
      <c r="S217" t="s">
        <v>42</v>
      </c>
      <c r="T217" t="s">
        <v>112</v>
      </c>
      <c r="U217" s="1">
        <v>40729</v>
      </c>
      <c r="V217" s="1">
        <v>42262</v>
      </c>
      <c r="W217" t="s">
        <v>93</v>
      </c>
      <c r="X217" t="s">
        <v>54</v>
      </c>
      <c r="Y217" t="s">
        <v>46</v>
      </c>
      <c r="Z217" t="s">
        <v>72</v>
      </c>
      <c r="AA217">
        <v>11</v>
      </c>
      <c r="AB217" t="s">
        <v>117</v>
      </c>
      <c r="AC217" t="s">
        <v>118</v>
      </c>
      <c r="AD217">
        <v>2</v>
      </c>
      <c r="AE217" t="str">
        <f t="shared" si="9"/>
        <v>Needs Improvement2</v>
      </c>
      <c r="AF217" t="b" cm="1">
        <f t="array" ref="AF217">_xlfn.IFS(AE217="Exceeds4", TRUE, AE217="Fully Meets3", TRUE, AE217="Needs Improvement2", TRUE, AE217="PIP1",  TRUE)</f>
        <v>1</v>
      </c>
      <c r="AG217">
        <v>2.4</v>
      </c>
      <c r="AH217">
        <v>5</v>
      </c>
      <c r="AI217">
        <v>0</v>
      </c>
      <c r="AJ217" s="1">
        <v>42041</v>
      </c>
      <c r="AK217">
        <v>5</v>
      </c>
      <c r="AL217">
        <v>2</v>
      </c>
      <c r="AM217" s="2">
        <f t="shared" si="10"/>
        <v>5022.5</v>
      </c>
      <c r="AN217" s="2">
        <f t="shared" ca="1" si="11"/>
        <v>35.183561643835617</v>
      </c>
    </row>
    <row r="218" spans="1:40" x14ac:dyDescent="0.2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0</v>
      </c>
      <c r="I218">
        <v>45998</v>
      </c>
      <c r="J218">
        <v>1</v>
      </c>
      <c r="K218">
        <v>19</v>
      </c>
      <c r="L218" t="s">
        <v>37</v>
      </c>
      <c r="M218" t="s">
        <v>38</v>
      </c>
      <c r="N218">
        <v>2176</v>
      </c>
      <c r="O218" s="1">
        <v>31613</v>
      </c>
      <c r="P218" t="s">
        <v>61</v>
      </c>
      <c r="Q218" t="s">
        <v>40</v>
      </c>
      <c r="R218" t="s">
        <v>41</v>
      </c>
      <c r="S218" t="s">
        <v>42</v>
      </c>
      <c r="T218" t="s">
        <v>43</v>
      </c>
      <c r="U218" s="1">
        <v>40679</v>
      </c>
      <c r="V218" s="1">
        <v>42302</v>
      </c>
      <c r="W218" t="s">
        <v>379</v>
      </c>
      <c r="X218" t="s">
        <v>54</v>
      </c>
      <c r="Y218" t="s">
        <v>46</v>
      </c>
      <c r="Z218" t="s">
        <v>72</v>
      </c>
      <c r="AA218">
        <v>11</v>
      </c>
      <c r="AB218" t="s">
        <v>48</v>
      </c>
      <c r="AC218" t="s">
        <v>58</v>
      </c>
      <c r="AD218">
        <v>3</v>
      </c>
      <c r="AE218" t="str">
        <f t="shared" si="9"/>
        <v>Fully Meets3</v>
      </c>
      <c r="AF218" t="b" cm="1">
        <f t="array" ref="AF218">_xlfn.IFS(AE218="Exceeds4", TRUE, AE218="Fully Meets3", TRUE, AE218="Needs Improvement2", TRUE, AE218="PIP1",  TRUE)</f>
        <v>1</v>
      </c>
      <c r="AG218">
        <v>3.45</v>
      </c>
      <c r="AH218">
        <v>4</v>
      </c>
      <c r="AI218">
        <v>0</v>
      </c>
      <c r="AJ218" s="1">
        <v>41772</v>
      </c>
      <c r="AK218">
        <v>0</v>
      </c>
      <c r="AL218">
        <v>5</v>
      </c>
      <c r="AM218" s="2">
        <f t="shared" si="10"/>
        <v>3833.1666666666665</v>
      </c>
      <c r="AN218" s="2">
        <f t="shared" ca="1" si="11"/>
        <v>38.180821917808217</v>
      </c>
    </row>
    <row r="219" spans="1:40" x14ac:dyDescent="0.2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0</v>
      </c>
      <c r="I219">
        <v>57954</v>
      </c>
      <c r="J219">
        <v>1</v>
      </c>
      <c r="K219">
        <v>20</v>
      </c>
      <c r="L219" t="s">
        <v>60</v>
      </c>
      <c r="M219" t="s">
        <v>38</v>
      </c>
      <c r="N219">
        <v>1886</v>
      </c>
      <c r="O219" s="1">
        <v>31641</v>
      </c>
      <c r="P219" t="s">
        <v>61</v>
      </c>
      <c r="Q219" t="s">
        <v>52</v>
      </c>
      <c r="R219" t="s">
        <v>41</v>
      </c>
      <c r="S219" t="s">
        <v>42</v>
      </c>
      <c r="T219" t="s">
        <v>43</v>
      </c>
      <c r="U219" s="1">
        <v>40679</v>
      </c>
      <c r="V219" s="1">
        <v>41309</v>
      </c>
      <c r="W219" t="s">
        <v>193</v>
      </c>
      <c r="X219" t="s">
        <v>54</v>
      </c>
      <c r="Y219" t="s">
        <v>46</v>
      </c>
      <c r="Z219" t="s">
        <v>79</v>
      </c>
      <c r="AA219">
        <v>19</v>
      </c>
      <c r="AB219" t="s">
        <v>57</v>
      </c>
      <c r="AC219" t="s">
        <v>49</v>
      </c>
      <c r="AD219">
        <v>4</v>
      </c>
      <c r="AE219" t="str">
        <f t="shared" si="9"/>
        <v>Exceeds4</v>
      </c>
      <c r="AF219" t="b" cm="1">
        <f t="array" ref="AF219">_xlfn.IFS(AE219="Exceeds4", TRUE, AE219="Fully Meets3", TRUE, AE219="Needs Improvement2", TRUE, AE219="PIP1",  TRUE)</f>
        <v>1</v>
      </c>
      <c r="AG219">
        <v>4.2</v>
      </c>
      <c r="AH219">
        <v>5</v>
      </c>
      <c r="AI219">
        <v>0</v>
      </c>
      <c r="AJ219" s="1">
        <v>41284</v>
      </c>
      <c r="AK219">
        <v>0</v>
      </c>
      <c r="AL219">
        <v>12</v>
      </c>
      <c r="AM219" s="2">
        <f t="shared" si="10"/>
        <v>4829.5</v>
      </c>
      <c r="AN219" s="2">
        <f t="shared" ca="1" si="11"/>
        <v>38.104109589041094</v>
      </c>
    </row>
    <row r="220" spans="1:40" x14ac:dyDescent="0.2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0</v>
      </c>
      <c r="I220">
        <v>74669</v>
      </c>
      <c r="J220">
        <v>1</v>
      </c>
      <c r="K220">
        <v>18</v>
      </c>
      <c r="L220" t="s">
        <v>129</v>
      </c>
      <c r="M220" t="s">
        <v>38</v>
      </c>
      <c r="N220">
        <v>2030</v>
      </c>
      <c r="O220" s="1">
        <v>28254</v>
      </c>
      <c r="P220" t="s">
        <v>61</v>
      </c>
      <c r="Q220" t="s">
        <v>52</v>
      </c>
      <c r="R220" t="s">
        <v>41</v>
      </c>
      <c r="S220" t="s">
        <v>42</v>
      </c>
      <c r="T220" t="s">
        <v>43</v>
      </c>
      <c r="U220" s="1">
        <v>40476</v>
      </c>
      <c r="V220" s="1">
        <v>42508</v>
      </c>
      <c r="W220" t="s">
        <v>90</v>
      </c>
      <c r="X220" t="s">
        <v>54</v>
      </c>
      <c r="Y220" t="s">
        <v>46</v>
      </c>
      <c r="Z220" t="s">
        <v>131</v>
      </c>
      <c r="AA220">
        <v>2</v>
      </c>
      <c r="AB220" t="s">
        <v>57</v>
      </c>
      <c r="AC220" t="s">
        <v>58</v>
      </c>
      <c r="AD220">
        <v>3</v>
      </c>
      <c r="AE220" t="str">
        <f t="shared" si="9"/>
        <v>Fully Meets3</v>
      </c>
      <c r="AF220" t="b" cm="1">
        <f t="array" ref="AF220">_xlfn.IFS(AE220="Exceeds4", TRUE, AE220="Fully Meets3", TRUE, AE220="Needs Improvement2", TRUE, AE220="PIP1",  TRUE)</f>
        <v>1</v>
      </c>
      <c r="AG220">
        <v>4.16</v>
      </c>
      <c r="AH220">
        <v>5</v>
      </c>
      <c r="AI220">
        <v>0</v>
      </c>
      <c r="AJ220" s="1">
        <v>42068</v>
      </c>
      <c r="AK220">
        <v>0</v>
      </c>
      <c r="AL220">
        <v>6</v>
      </c>
      <c r="AM220" s="2">
        <f t="shared" si="10"/>
        <v>6222.416666666667</v>
      </c>
      <c r="AN220" s="2">
        <f t="shared" ca="1" si="11"/>
        <v>47.38356164383562</v>
      </c>
    </row>
    <row r="221" spans="1:40" x14ac:dyDescent="0.2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0</v>
      </c>
      <c r="I221">
        <v>74226</v>
      </c>
      <c r="J221">
        <v>0</v>
      </c>
      <c r="K221">
        <v>20</v>
      </c>
      <c r="L221" t="s">
        <v>60</v>
      </c>
      <c r="M221" t="s">
        <v>38</v>
      </c>
      <c r="N221">
        <v>2050</v>
      </c>
      <c r="O221" s="1">
        <v>28924</v>
      </c>
      <c r="P221" t="s">
        <v>61</v>
      </c>
      <c r="Q221" t="s">
        <v>52</v>
      </c>
      <c r="R221" t="s">
        <v>107</v>
      </c>
      <c r="S221" t="s">
        <v>42</v>
      </c>
      <c r="T221" t="s">
        <v>112</v>
      </c>
      <c r="U221" s="1">
        <v>41001</v>
      </c>
      <c r="W221" t="s">
        <v>44</v>
      </c>
      <c r="X221" t="s">
        <v>45</v>
      </c>
      <c r="Y221" t="s">
        <v>46</v>
      </c>
      <c r="Z221" t="s">
        <v>83</v>
      </c>
      <c r="AA221">
        <v>12</v>
      </c>
      <c r="AB221" t="s">
        <v>48</v>
      </c>
      <c r="AC221" t="s">
        <v>58</v>
      </c>
      <c r="AD221">
        <v>3</v>
      </c>
      <c r="AE221" t="str">
        <f t="shared" si="9"/>
        <v>Fully Meets3</v>
      </c>
      <c r="AF221" t="b" cm="1">
        <f t="array" ref="AF221">_xlfn.IFS(AE221="Exceeds4", TRUE, AE221="Fully Meets3", TRUE, AE221="Needs Improvement2", TRUE, AE221="PIP1",  TRUE)</f>
        <v>1</v>
      </c>
      <c r="AG221">
        <v>4.3</v>
      </c>
      <c r="AH221">
        <v>3</v>
      </c>
      <c r="AI221">
        <v>0</v>
      </c>
      <c r="AJ221" s="1">
        <v>43479</v>
      </c>
      <c r="AK221">
        <v>0</v>
      </c>
      <c r="AL221">
        <v>14</v>
      </c>
      <c r="AM221" s="2">
        <f t="shared" si="10"/>
        <v>6185.5</v>
      </c>
      <c r="AN221" s="2">
        <f t="shared" ca="1" si="11"/>
        <v>45.547945205479451</v>
      </c>
    </row>
    <row r="222" spans="1:40" x14ac:dyDescent="0.2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0</v>
      </c>
      <c r="I222">
        <v>93554</v>
      </c>
      <c r="J222">
        <v>0</v>
      </c>
      <c r="K222">
        <v>9</v>
      </c>
      <c r="L222" t="s">
        <v>95</v>
      </c>
      <c r="M222" t="s">
        <v>38</v>
      </c>
      <c r="N222">
        <v>1886</v>
      </c>
      <c r="O222" s="1">
        <v>30941</v>
      </c>
      <c r="P222" t="s">
        <v>61</v>
      </c>
      <c r="Q222" t="s">
        <v>52</v>
      </c>
      <c r="R222" t="s">
        <v>41</v>
      </c>
      <c r="S222" t="s">
        <v>42</v>
      </c>
      <c r="T222" t="s">
        <v>82</v>
      </c>
      <c r="U222" s="1">
        <v>41953</v>
      </c>
      <c r="W222" t="s">
        <v>44</v>
      </c>
      <c r="X222" t="s">
        <v>45</v>
      </c>
      <c r="Y222" t="s">
        <v>55</v>
      </c>
      <c r="Z222" t="s">
        <v>56</v>
      </c>
      <c r="AA222">
        <v>4</v>
      </c>
      <c r="AB222" t="s">
        <v>80</v>
      </c>
      <c r="AC222" t="s">
        <v>49</v>
      </c>
      <c r="AD222">
        <v>4</v>
      </c>
      <c r="AE222" t="str">
        <f t="shared" si="9"/>
        <v>Exceeds4</v>
      </c>
      <c r="AF222" t="b" cm="1">
        <f t="array" ref="AF222">_xlfn.IFS(AE222="Exceeds4", TRUE, AE222="Fully Meets3", TRUE, AE222="Needs Improvement2", TRUE, AE222="PIP1",  TRUE)</f>
        <v>1</v>
      </c>
      <c r="AG222">
        <v>4.5999999999999996</v>
      </c>
      <c r="AH222">
        <v>5</v>
      </c>
      <c r="AI222">
        <v>7</v>
      </c>
      <c r="AJ222" s="1">
        <v>43469</v>
      </c>
      <c r="AK222">
        <v>0</v>
      </c>
      <c r="AL222">
        <v>16</v>
      </c>
      <c r="AM222" s="2">
        <f t="shared" si="10"/>
        <v>7796.166666666667</v>
      </c>
      <c r="AN222" s="2">
        <f t="shared" ca="1" si="11"/>
        <v>40.021917808219179</v>
      </c>
    </row>
    <row r="223" spans="1:40" x14ac:dyDescent="0.2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0</v>
      </c>
      <c r="I223">
        <v>64724</v>
      </c>
      <c r="J223">
        <v>1</v>
      </c>
      <c r="K223">
        <v>19</v>
      </c>
      <c r="L223" t="s">
        <v>37</v>
      </c>
      <c r="M223" t="s">
        <v>38</v>
      </c>
      <c r="N223">
        <v>2451</v>
      </c>
      <c r="O223" s="1">
        <v>32208</v>
      </c>
      <c r="P223" t="s">
        <v>39</v>
      </c>
      <c r="Q223" t="s">
        <v>52</v>
      </c>
      <c r="R223" t="s">
        <v>41</v>
      </c>
      <c r="S223" t="s">
        <v>42</v>
      </c>
      <c r="T223" t="s">
        <v>112</v>
      </c>
      <c r="U223" s="1">
        <v>40729</v>
      </c>
      <c r="V223" s="1">
        <v>41243</v>
      </c>
      <c r="W223" t="s">
        <v>193</v>
      </c>
      <c r="X223" t="s">
        <v>54</v>
      </c>
      <c r="Y223" t="s">
        <v>46</v>
      </c>
      <c r="Z223" t="s">
        <v>83</v>
      </c>
      <c r="AA223">
        <v>12</v>
      </c>
      <c r="AB223" t="s">
        <v>70</v>
      </c>
      <c r="AC223" t="s">
        <v>58</v>
      </c>
      <c r="AD223">
        <v>3</v>
      </c>
      <c r="AE223" t="str">
        <f t="shared" si="9"/>
        <v>Fully Meets3</v>
      </c>
      <c r="AF223" t="b" cm="1">
        <f t="array" ref="AF223">_xlfn.IFS(AE223="Exceeds4", TRUE, AE223="Fully Meets3", TRUE, AE223="Needs Improvement2", TRUE, AE223="PIP1",  TRUE)</f>
        <v>1</v>
      </c>
      <c r="AG223">
        <v>5</v>
      </c>
      <c r="AH223">
        <v>3</v>
      </c>
      <c r="AI223">
        <v>0</v>
      </c>
      <c r="AJ223" s="1">
        <v>40959</v>
      </c>
      <c r="AK223">
        <v>0</v>
      </c>
      <c r="AL223">
        <v>13</v>
      </c>
      <c r="AM223" s="2">
        <f t="shared" si="10"/>
        <v>5393.666666666667</v>
      </c>
      <c r="AN223" s="2">
        <f t="shared" ca="1" si="11"/>
        <v>36.550684931506851</v>
      </c>
    </row>
    <row r="224" spans="1:40" x14ac:dyDescent="0.2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0</v>
      </c>
      <c r="I224">
        <v>47001</v>
      </c>
      <c r="J224">
        <v>0</v>
      </c>
      <c r="K224">
        <v>19</v>
      </c>
      <c r="L224" t="s">
        <v>37</v>
      </c>
      <c r="M224" t="s">
        <v>38</v>
      </c>
      <c r="N224">
        <v>2451</v>
      </c>
      <c r="O224" s="1">
        <v>29913</v>
      </c>
      <c r="P224" t="s">
        <v>39</v>
      </c>
      <c r="Q224" t="s">
        <v>40</v>
      </c>
      <c r="R224" t="s">
        <v>41</v>
      </c>
      <c r="S224" t="s">
        <v>42</v>
      </c>
      <c r="T224" t="s">
        <v>43</v>
      </c>
      <c r="U224" s="1">
        <v>39391</v>
      </c>
      <c r="W224" t="s">
        <v>44</v>
      </c>
      <c r="X224" t="s">
        <v>45</v>
      </c>
      <c r="Y224" t="s">
        <v>46</v>
      </c>
      <c r="Z224" t="s">
        <v>91</v>
      </c>
      <c r="AA224">
        <v>14</v>
      </c>
      <c r="AB224" t="s">
        <v>70</v>
      </c>
      <c r="AC224" t="s">
        <v>58</v>
      </c>
      <c r="AD224">
        <v>3</v>
      </c>
      <c r="AE224" t="str">
        <f t="shared" si="9"/>
        <v>Fully Meets3</v>
      </c>
      <c r="AF224" t="b" cm="1">
        <f t="array" ref="AF224">_xlfn.IFS(AE224="Exceeds4", TRUE, AE224="Fully Meets3", TRUE, AE224="Needs Improvement2", TRUE, AE224="PIP1",  TRUE)</f>
        <v>1</v>
      </c>
      <c r="AG224">
        <v>3.66</v>
      </c>
      <c r="AH224">
        <v>3</v>
      </c>
      <c r="AI224">
        <v>0</v>
      </c>
      <c r="AJ224" s="1">
        <v>43521</v>
      </c>
      <c r="AK224">
        <v>0</v>
      </c>
      <c r="AL224">
        <v>15</v>
      </c>
      <c r="AM224" s="2">
        <f t="shared" si="10"/>
        <v>3916.75</v>
      </c>
      <c r="AN224" s="2">
        <f t="shared" ca="1" si="11"/>
        <v>42.838356164383562</v>
      </c>
    </row>
    <row r="225" spans="1:40" x14ac:dyDescent="0.2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0</v>
      </c>
      <c r="I225">
        <v>61844</v>
      </c>
      <c r="J225">
        <v>0</v>
      </c>
      <c r="K225">
        <v>3</v>
      </c>
      <c r="L225" t="s">
        <v>139</v>
      </c>
      <c r="M225" t="s">
        <v>387</v>
      </c>
      <c r="N225">
        <v>40220</v>
      </c>
      <c r="O225" s="1">
        <v>32384</v>
      </c>
      <c r="P225" t="s">
        <v>61</v>
      </c>
      <c r="Q225" t="s">
        <v>52</v>
      </c>
      <c r="R225" t="s">
        <v>41</v>
      </c>
      <c r="S225" t="s">
        <v>42</v>
      </c>
      <c r="T225" t="s">
        <v>82</v>
      </c>
      <c r="U225" s="1">
        <v>40917</v>
      </c>
      <c r="W225" t="s">
        <v>44</v>
      </c>
      <c r="X225" t="s">
        <v>45</v>
      </c>
      <c r="Y225" t="s">
        <v>141</v>
      </c>
      <c r="Z225" t="s">
        <v>160</v>
      </c>
      <c r="AA225">
        <v>21</v>
      </c>
      <c r="AB225" t="s">
        <v>201</v>
      </c>
      <c r="AC225" t="s">
        <v>58</v>
      </c>
      <c r="AD225">
        <v>3</v>
      </c>
      <c r="AE225" t="str">
        <f t="shared" si="9"/>
        <v>Fully Meets3</v>
      </c>
      <c r="AF225" t="b" cm="1">
        <f t="array" ref="AF225">_xlfn.IFS(AE225="Exceeds4", TRUE, AE225="Fully Meets3", TRUE, AE225="Needs Improvement2", TRUE, AE225="PIP1",  TRUE)</f>
        <v>1</v>
      </c>
      <c r="AG225">
        <v>4.2</v>
      </c>
      <c r="AH225">
        <v>5</v>
      </c>
      <c r="AI225">
        <v>0</v>
      </c>
      <c r="AJ225" s="1">
        <v>43497</v>
      </c>
      <c r="AK225">
        <v>0</v>
      </c>
      <c r="AL225">
        <v>9</v>
      </c>
      <c r="AM225" s="2">
        <f t="shared" si="10"/>
        <v>5153.666666666667</v>
      </c>
      <c r="AN225" s="2">
        <f t="shared" ca="1" si="11"/>
        <v>36.06849315068493</v>
      </c>
    </row>
    <row r="226" spans="1:40" x14ac:dyDescent="0.2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0</v>
      </c>
      <c r="I226">
        <v>46799</v>
      </c>
      <c r="J226">
        <v>1</v>
      </c>
      <c r="K226">
        <v>19</v>
      </c>
      <c r="L226" t="s">
        <v>37</v>
      </c>
      <c r="M226" t="s">
        <v>38</v>
      </c>
      <c r="N226">
        <v>1742</v>
      </c>
      <c r="O226" s="1">
        <v>30970</v>
      </c>
      <c r="P226" t="s">
        <v>61</v>
      </c>
      <c r="Q226" t="s">
        <v>67</v>
      </c>
      <c r="R226" t="s">
        <v>107</v>
      </c>
      <c r="S226" t="s">
        <v>42</v>
      </c>
      <c r="T226" t="s">
        <v>112</v>
      </c>
      <c r="U226" s="1">
        <v>40679</v>
      </c>
      <c r="V226" s="1">
        <v>43255</v>
      </c>
      <c r="W226" t="s">
        <v>90</v>
      </c>
      <c r="X226" t="s">
        <v>54</v>
      </c>
      <c r="Y226" t="s">
        <v>46</v>
      </c>
      <c r="Z226" t="s">
        <v>63</v>
      </c>
      <c r="AA226">
        <v>20</v>
      </c>
      <c r="AB226" t="s">
        <v>70</v>
      </c>
      <c r="AC226" t="s">
        <v>58</v>
      </c>
      <c r="AD226">
        <v>3</v>
      </c>
      <c r="AE226" t="str">
        <f t="shared" si="9"/>
        <v>Fully Meets3</v>
      </c>
      <c r="AF226" t="b" cm="1">
        <f t="array" ref="AF226">_xlfn.IFS(AE226="Exceeds4", TRUE, AE226="Fully Meets3", TRUE, AE226="Needs Improvement2", TRUE, AE226="PIP1",  TRUE)</f>
        <v>1</v>
      </c>
      <c r="AG226">
        <v>3.17</v>
      </c>
      <c r="AH226">
        <v>4</v>
      </c>
      <c r="AI226">
        <v>0</v>
      </c>
      <c r="AJ226" s="1">
        <v>43192</v>
      </c>
      <c r="AK226">
        <v>0</v>
      </c>
      <c r="AL226">
        <v>14</v>
      </c>
      <c r="AM226" s="2">
        <f t="shared" si="10"/>
        <v>3899.9166666666665</v>
      </c>
      <c r="AN226" s="2">
        <f t="shared" ca="1" si="11"/>
        <v>39.942465753424656</v>
      </c>
    </row>
    <row r="227" spans="1:40" x14ac:dyDescent="0.2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0</v>
      </c>
      <c r="I227">
        <v>59472</v>
      </c>
      <c r="J227">
        <v>0</v>
      </c>
      <c r="K227">
        <v>19</v>
      </c>
      <c r="L227" t="s">
        <v>37</v>
      </c>
      <c r="M227" t="s">
        <v>38</v>
      </c>
      <c r="N227">
        <v>2109</v>
      </c>
      <c r="O227" s="1">
        <v>22451</v>
      </c>
      <c r="P227" t="s">
        <v>39</v>
      </c>
      <c r="Q227" t="s">
        <v>40</v>
      </c>
      <c r="R227" t="s">
        <v>41</v>
      </c>
      <c r="S227" t="s">
        <v>42</v>
      </c>
      <c r="T227" t="s">
        <v>43</v>
      </c>
      <c r="U227" s="1">
        <v>41645</v>
      </c>
      <c r="W227" t="s">
        <v>44</v>
      </c>
      <c r="X227" t="s">
        <v>45</v>
      </c>
      <c r="Y227" t="s">
        <v>46</v>
      </c>
      <c r="Z227" t="s">
        <v>99</v>
      </c>
      <c r="AA227">
        <v>18</v>
      </c>
      <c r="AB227" t="s">
        <v>80</v>
      </c>
      <c r="AC227" t="s">
        <v>58</v>
      </c>
      <c r="AD227">
        <v>3</v>
      </c>
      <c r="AE227" t="str">
        <f t="shared" si="9"/>
        <v>Fully Meets3</v>
      </c>
      <c r="AF227" t="b" cm="1">
        <f t="array" ref="AF227">_xlfn.IFS(AE227="Exceeds4", TRUE, AE227="Fully Meets3", TRUE, AE227="Needs Improvement2", TRUE, AE227="PIP1",  TRUE)</f>
        <v>1</v>
      </c>
      <c r="AG227">
        <v>4.8</v>
      </c>
      <c r="AH227">
        <v>3</v>
      </c>
      <c r="AI227">
        <v>0</v>
      </c>
      <c r="AJ227" s="1">
        <v>43472</v>
      </c>
      <c r="AK227">
        <v>0</v>
      </c>
      <c r="AL227">
        <v>14</v>
      </c>
      <c r="AM227" s="2">
        <f t="shared" si="10"/>
        <v>4956</v>
      </c>
      <c r="AN227" s="2">
        <f t="shared" ca="1" si="11"/>
        <v>63.282191780821918</v>
      </c>
    </row>
    <row r="228" spans="1:40" x14ac:dyDescent="0.2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0</v>
      </c>
      <c r="I228">
        <v>46430</v>
      </c>
      <c r="J228">
        <v>1</v>
      </c>
      <c r="K228">
        <v>19</v>
      </c>
      <c r="L228" t="s">
        <v>37</v>
      </c>
      <c r="M228" t="s">
        <v>38</v>
      </c>
      <c r="N228">
        <v>2474</v>
      </c>
      <c r="O228" s="1">
        <v>25833</v>
      </c>
      <c r="P228" t="s">
        <v>61</v>
      </c>
      <c r="Q228" t="s">
        <v>67</v>
      </c>
      <c r="R228" t="s">
        <v>41</v>
      </c>
      <c r="S228" t="s">
        <v>42</v>
      </c>
      <c r="T228" t="s">
        <v>43</v>
      </c>
      <c r="U228" s="1">
        <v>41176</v>
      </c>
      <c r="V228" s="1">
        <v>41443</v>
      </c>
      <c r="W228" t="s">
        <v>93</v>
      </c>
      <c r="X228" t="s">
        <v>54</v>
      </c>
      <c r="Y228" t="s">
        <v>46</v>
      </c>
      <c r="Z228" t="s">
        <v>63</v>
      </c>
      <c r="AA228">
        <v>20</v>
      </c>
      <c r="AB228" t="s">
        <v>57</v>
      </c>
      <c r="AC228" t="s">
        <v>58</v>
      </c>
      <c r="AD228">
        <v>3</v>
      </c>
      <c r="AE228" t="str">
        <f t="shared" si="9"/>
        <v>Fully Meets3</v>
      </c>
      <c r="AF228" t="b" cm="1">
        <f t="array" ref="AF228">_xlfn.IFS(AE228="Exceeds4", TRUE, AE228="Fully Meets3", TRUE, AE228="Needs Improvement2", TRUE, AE228="PIP1",  TRUE)</f>
        <v>1</v>
      </c>
      <c r="AG228">
        <v>4.5</v>
      </c>
      <c r="AH228">
        <v>5</v>
      </c>
      <c r="AI228">
        <v>0</v>
      </c>
      <c r="AJ228" s="1">
        <v>41366</v>
      </c>
      <c r="AK228">
        <v>0</v>
      </c>
      <c r="AL228">
        <v>16</v>
      </c>
      <c r="AM228" s="2">
        <f t="shared" si="10"/>
        <v>3869.1666666666665</v>
      </c>
      <c r="AN228" s="2">
        <f t="shared" ca="1" si="11"/>
        <v>54.016438356164386</v>
      </c>
    </row>
    <row r="229" spans="1:40" x14ac:dyDescent="0.2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1</v>
      </c>
      <c r="I229">
        <v>83363</v>
      </c>
      <c r="J229">
        <v>1</v>
      </c>
      <c r="K229">
        <v>23</v>
      </c>
      <c r="L229" t="s">
        <v>74</v>
      </c>
      <c r="M229" t="s">
        <v>38</v>
      </c>
      <c r="N229">
        <v>2045</v>
      </c>
      <c r="O229" s="1">
        <v>30992</v>
      </c>
      <c r="P229" t="s">
        <v>39</v>
      </c>
      <c r="Q229" t="s">
        <v>52</v>
      </c>
      <c r="R229" t="s">
        <v>107</v>
      </c>
      <c r="S229" t="s">
        <v>42</v>
      </c>
      <c r="T229" t="s">
        <v>82</v>
      </c>
      <c r="U229" s="1">
        <v>40595</v>
      </c>
      <c r="V229" s="1">
        <v>42231</v>
      </c>
      <c r="W229" t="s">
        <v>53</v>
      </c>
      <c r="X229" t="s">
        <v>54</v>
      </c>
      <c r="Y229" t="s">
        <v>75</v>
      </c>
      <c r="Z229" t="s">
        <v>131</v>
      </c>
      <c r="AA229">
        <v>2</v>
      </c>
      <c r="AB229" t="s">
        <v>84</v>
      </c>
      <c r="AC229" t="s">
        <v>58</v>
      </c>
      <c r="AD229">
        <v>3</v>
      </c>
      <c r="AE229" t="str">
        <f t="shared" si="9"/>
        <v>Fully Meets3</v>
      </c>
      <c r="AF229" t="b" cm="1">
        <f t="array" ref="AF229">_xlfn.IFS(AE229="Exceeds4", TRUE, AE229="Fully Meets3", TRUE, AE229="Needs Improvement2", TRUE, AE229="PIP1",  TRUE)</f>
        <v>1</v>
      </c>
      <c r="AG229">
        <v>4.1500000000000004</v>
      </c>
      <c r="AH229">
        <v>4</v>
      </c>
      <c r="AI229">
        <v>0</v>
      </c>
      <c r="AJ229" s="1">
        <v>41748</v>
      </c>
      <c r="AK229">
        <v>0</v>
      </c>
      <c r="AL229">
        <v>4</v>
      </c>
      <c r="AM229" s="2">
        <f t="shared" si="10"/>
        <v>6946.916666666667</v>
      </c>
      <c r="AN229" s="2">
        <f t="shared" ca="1" si="11"/>
        <v>39.88219178082192</v>
      </c>
    </row>
    <row r="230" spans="1:40" x14ac:dyDescent="0.2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0</v>
      </c>
      <c r="I230">
        <v>95920</v>
      </c>
      <c r="J230">
        <v>0</v>
      </c>
      <c r="K230">
        <v>4</v>
      </c>
      <c r="L230" t="s">
        <v>196</v>
      </c>
      <c r="M230" t="s">
        <v>38</v>
      </c>
      <c r="N230">
        <v>2110</v>
      </c>
      <c r="O230" s="1">
        <v>29353</v>
      </c>
      <c r="P230" t="s">
        <v>61</v>
      </c>
      <c r="Q230" t="s">
        <v>52</v>
      </c>
      <c r="R230" t="s">
        <v>41</v>
      </c>
      <c r="S230" t="s">
        <v>42</v>
      </c>
      <c r="T230" t="s">
        <v>82</v>
      </c>
      <c r="U230" s="1">
        <v>42645</v>
      </c>
      <c r="W230" t="s">
        <v>44</v>
      </c>
      <c r="X230" t="s">
        <v>45</v>
      </c>
      <c r="Y230" t="s">
        <v>55</v>
      </c>
      <c r="Z230" t="s">
        <v>197</v>
      </c>
      <c r="AA230">
        <v>13</v>
      </c>
      <c r="AB230" t="s">
        <v>57</v>
      </c>
      <c r="AC230" t="s">
        <v>58</v>
      </c>
      <c r="AD230">
        <v>3</v>
      </c>
      <c r="AE230" t="str">
        <f t="shared" si="9"/>
        <v>Fully Meets3</v>
      </c>
      <c r="AF230" t="b" cm="1">
        <f t="array" ref="AF230">_xlfn.IFS(AE230="Exceeds4", TRUE, AE230="Fully Meets3", TRUE, AE230="Needs Improvement2", TRUE, AE230="PIP1",  TRUE)</f>
        <v>1</v>
      </c>
      <c r="AG230">
        <v>4.4000000000000004</v>
      </c>
      <c r="AH230">
        <v>4</v>
      </c>
      <c r="AI230">
        <v>6</v>
      </c>
      <c r="AJ230" s="1">
        <v>43502</v>
      </c>
      <c r="AK230">
        <v>0</v>
      </c>
      <c r="AL230">
        <v>10</v>
      </c>
      <c r="AM230" s="2">
        <f t="shared" si="10"/>
        <v>7993.333333333333</v>
      </c>
      <c r="AN230" s="2">
        <f t="shared" ca="1" si="11"/>
        <v>44.372602739726027</v>
      </c>
    </row>
    <row r="231" spans="1:40" x14ac:dyDescent="0.2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0</v>
      </c>
      <c r="I231">
        <v>61729</v>
      </c>
      <c r="J231">
        <v>1</v>
      </c>
      <c r="K231">
        <v>19</v>
      </c>
      <c r="L231" t="s">
        <v>37</v>
      </c>
      <c r="M231" t="s">
        <v>38</v>
      </c>
      <c r="N231">
        <v>2478</v>
      </c>
      <c r="O231" s="1">
        <v>31047</v>
      </c>
      <c r="P231" t="s">
        <v>39</v>
      </c>
      <c r="Q231" t="s">
        <v>67</v>
      </c>
      <c r="R231" t="s">
        <v>41</v>
      </c>
      <c r="S231" t="s">
        <v>42</v>
      </c>
      <c r="T231" t="s">
        <v>43</v>
      </c>
      <c r="U231" s="1">
        <v>40812</v>
      </c>
      <c r="V231" s="1">
        <v>43197</v>
      </c>
      <c r="W231" t="s">
        <v>193</v>
      </c>
      <c r="X231" t="s">
        <v>54</v>
      </c>
      <c r="Y231" t="s">
        <v>46</v>
      </c>
      <c r="Z231" t="s">
        <v>47</v>
      </c>
      <c r="AA231">
        <v>22</v>
      </c>
      <c r="AB231" t="s">
        <v>57</v>
      </c>
      <c r="AC231" t="s">
        <v>58</v>
      </c>
      <c r="AD231">
        <v>3</v>
      </c>
      <c r="AE231" t="str">
        <f t="shared" si="9"/>
        <v>Fully Meets3</v>
      </c>
      <c r="AF231" t="b" cm="1">
        <f t="array" ref="AF231">_xlfn.IFS(AE231="Exceeds4", TRUE, AE231="Fully Meets3", TRUE, AE231="Needs Improvement2", TRUE, AE231="PIP1",  TRUE)</f>
        <v>1</v>
      </c>
      <c r="AG231">
        <v>3.8</v>
      </c>
      <c r="AH231">
        <v>5</v>
      </c>
      <c r="AI231">
        <v>0</v>
      </c>
      <c r="AJ231" s="1">
        <v>43135</v>
      </c>
      <c r="AK231">
        <v>0</v>
      </c>
      <c r="AL231">
        <v>19</v>
      </c>
      <c r="AM231" s="2">
        <f t="shared" si="10"/>
        <v>5144.083333333333</v>
      </c>
      <c r="AN231" s="2">
        <f t="shared" ca="1" si="11"/>
        <v>39.731506849315068</v>
      </c>
    </row>
    <row r="232" spans="1:40" x14ac:dyDescent="0.2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0</v>
      </c>
      <c r="I232">
        <v>61809</v>
      </c>
      <c r="J232">
        <v>0</v>
      </c>
      <c r="K232">
        <v>3</v>
      </c>
      <c r="L232" t="s">
        <v>139</v>
      </c>
      <c r="M232" t="s">
        <v>395</v>
      </c>
      <c r="N232">
        <v>83706</v>
      </c>
      <c r="O232" s="1">
        <v>20009</v>
      </c>
      <c r="P232" t="s">
        <v>39</v>
      </c>
      <c r="Q232" t="s">
        <v>52</v>
      </c>
      <c r="R232" t="s">
        <v>41</v>
      </c>
      <c r="S232" t="s">
        <v>42</v>
      </c>
      <c r="T232" t="s">
        <v>43</v>
      </c>
      <c r="U232" s="1">
        <v>41771</v>
      </c>
      <c r="W232" t="s">
        <v>44</v>
      </c>
      <c r="X232" t="s">
        <v>45</v>
      </c>
      <c r="Y232" t="s">
        <v>141</v>
      </c>
      <c r="Z232" t="s">
        <v>142</v>
      </c>
      <c r="AA232">
        <v>17</v>
      </c>
      <c r="AB232" t="s">
        <v>117</v>
      </c>
      <c r="AC232" t="s">
        <v>58</v>
      </c>
      <c r="AD232">
        <v>3</v>
      </c>
      <c r="AE232" t="str">
        <f t="shared" si="9"/>
        <v>Fully Meets3</v>
      </c>
      <c r="AF232" t="b" cm="1">
        <f t="array" ref="AF232">_xlfn.IFS(AE232="Exceeds4", TRUE, AE232="Fully Meets3", TRUE, AE232="Needs Improvement2", TRUE, AE232="PIP1",  TRUE)</f>
        <v>1</v>
      </c>
      <c r="AG232">
        <v>3.98</v>
      </c>
      <c r="AH232">
        <v>3</v>
      </c>
      <c r="AI232">
        <v>0</v>
      </c>
      <c r="AJ232" s="1">
        <v>43493</v>
      </c>
      <c r="AK232">
        <v>0</v>
      </c>
      <c r="AL232">
        <v>4</v>
      </c>
      <c r="AM232" s="2">
        <f t="shared" si="10"/>
        <v>5150.75</v>
      </c>
      <c r="AN232" s="2">
        <f t="shared" ca="1" si="11"/>
        <v>69.972602739726028</v>
      </c>
    </row>
    <row r="233" spans="1:40" x14ac:dyDescent="0.2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0</v>
      </c>
      <c r="I233">
        <v>45115</v>
      </c>
      <c r="J233">
        <v>1</v>
      </c>
      <c r="K233">
        <v>19</v>
      </c>
      <c r="L233" t="s">
        <v>37</v>
      </c>
      <c r="M233" t="s">
        <v>38</v>
      </c>
      <c r="N233">
        <v>2176</v>
      </c>
      <c r="O233" s="1">
        <v>30154</v>
      </c>
      <c r="P233" t="s">
        <v>39</v>
      </c>
      <c r="Q233" t="s">
        <v>67</v>
      </c>
      <c r="R233" t="s">
        <v>41</v>
      </c>
      <c r="S233" t="s">
        <v>89</v>
      </c>
      <c r="T233" t="s">
        <v>43</v>
      </c>
      <c r="U233" s="1">
        <v>40679</v>
      </c>
      <c r="V233" s="1">
        <v>42384</v>
      </c>
      <c r="W233" t="s">
        <v>130</v>
      </c>
      <c r="X233" t="s">
        <v>54</v>
      </c>
      <c r="Y233" t="s">
        <v>46</v>
      </c>
      <c r="Z233" t="s">
        <v>65</v>
      </c>
      <c r="AA233">
        <v>16</v>
      </c>
      <c r="AB233" t="s">
        <v>48</v>
      </c>
      <c r="AC233" t="s">
        <v>58</v>
      </c>
      <c r="AD233">
        <v>3</v>
      </c>
      <c r="AE233" t="str">
        <f t="shared" si="9"/>
        <v>Fully Meets3</v>
      </c>
      <c r="AF233" t="b" cm="1">
        <f t="array" ref="AF233">_xlfn.IFS(AE233="Exceeds4", TRUE, AE233="Fully Meets3", TRUE, AE233="Needs Improvement2", TRUE, AE233="PIP1",  TRUE)</f>
        <v>1</v>
      </c>
      <c r="AG233">
        <v>5</v>
      </c>
      <c r="AH233">
        <v>4</v>
      </c>
      <c r="AI233">
        <v>0</v>
      </c>
      <c r="AJ233" s="1">
        <v>42093</v>
      </c>
      <c r="AK233">
        <v>0</v>
      </c>
      <c r="AL233">
        <v>11</v>
      </c>
      <c r="AM233" s="2">
        <f t="shared" si="10"/>
        <v>3759.5833333333335</v>
      </c>
      <c r="AN233" s="2">
        <f t="shared" ca="1" si="11"/>
        <v>42.178082191780824</v>
      </c>
    </row>
    <row r="234" spans="1:40" x14ac:dyDescent="0.2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0</v>
      </c>
      <c r="I234">
        <v>46738</v>
      </c>
      <c r="J234">
        <v>0</v>
      </c>
      <c r="K234">
        <v>19</v>
      </c>
      <c r="L234" t="s">
        <v>37</v>
      </c>
      <c r="M234" t="s">
        <v>38</v>
      </c>
      <c r="N234">
        <v>2171</v>
      </c>
      <c r="O234" s="1">
        <v>26676</v>
      </c>
      <c r="P234" t="s">
        <v>61</v>
      </c>
      <c r="Q234" t="s">
        <v>52</v>
      </c>
      <c r="R234" t="s">
        <v>41</v>
      </c>
      <c r="S234" t="s">
        <v>42</v>
      </c>
      <c r="T234" t="s">
        <v>112</v>
      </c>
      <c r="U234" s="1">
        <v>40875</v>
      </c>
      <c r="W234" t="s">
        <v>44</v>
      </c>
      <c r="X234" t="s">
        <v>45</v>
      </c>
      <c r="Y234" t="s">
        <v>46</v>
      </c>
      <c r="Z234" t="s">
        <v>69</v>
      </c>
      <c r="AB234" t="s">
        <v>70</v>
      </c>
      <c r="AC234" t="s">
        <v>49</v>
      </c>
      <c r="AD234">
        <v>4</v>
      </c>
      <c r="AE234" t="str">
        <f t="shared" si="9"/>
        <v>Exceeds4</v>
      </c>
      <c r="AF234" t="b" cm="1">
        <f t="array" ref="AF234">_xlfn.IFS(AE234="Exceeds4", TRUE, AE234="Fully Meets3", TRUE, AE234="Needs Improvement2", TRUE, AE234="PIP1",  TRUE)</f>
        <v>1</v>
      </c>
      <c r="AG234">
        <v>4.3600000000000003</v>
      </c>
      <c r="AH234">
        <v>5</v>
      </c>
      <c r="AI234">
        <v>0</v>
      </c>
      <c r="AJ234" s="1">
        <v>43507</v>
      </c>
      <c r="AK234">
        <v>0</v>
      </c>
      <c r="AL234">
        <v>16</v>
      </c>
      <c r="AM234" s="2">
        <f t="shared" si="10"/>
        <v>3894.8333333333335</v>
      </c>
      <c r="AN234" s="2">
        <f t="shared" ca="1" si="11"/>
        <v>51.706849315068496</v>
      </c>
    </row>
    <row r="235" spans="1:40" x14ac:dyDescent="0.2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0</v>
      </c>
      <c r="I235">
        <v>64971</v>
      </c>
      <c r="J235">
        <v>1</v>
      </c>
      <c r="K235">
        <v>20</v>
      </c>
      <c r="L235" t="s">
        <v>60</v>
      </c>
      <c r="M235" t="s">
        <v>38</v>
      </c>
      <c r="N235">
        <v>1902</v>
      </c>
      <c r="O235" s="1">
        <v>29834</v>
      </c>
      <c r="P235" t="s">
        <v>61</v>
      </c>
      <c r="Q235" t="s">
        <v>67</v>
      </c>
      <c r="R235" t="s">
        <v>107</v>
      </c>
      <c r="S235" t="s">
        <v>42</v>
      </c>
      <c r="T235" t="s">
        <v>82</v>
      </c>
      <c r="U235" s="1">
        <v>40812</v>
      </c>
      <c r="V235" s="1">
        <v>40838</v>
      </c>
      <c r="W235" t="s">
        <v>68</v>
      </c>
      <c r="X235" t="s">
        <v>54</v>
      </c>
      <c r="Y235" t="s">
        <v>46</v>
      </c>
      <c r="Z235" t="s">
        <v>91</v>
      </c>
      <c r="AA235">
        <v>14</v>
      </c>
      <c r="AB235" t="s">
        <v>70</v>
      </c>
      <c r="AC235" t="s">
        <v>58</v>
      </c>
      <c r="AD235">
        <v>3</v>
      </c>
      <c r="AE235" t="str">
        <f t="shared" si="9"/>
        <v>Fully Meets3</v>
      </c>
      <c r="AF235" t="b" cm="1">
        <f t="array" ref="AF235">_xlfn.IFS(AE235="Exceeds4", TRUE, AE235="Fully Meets3", TRUE, AE235="Needs Improvement2", TRUE, AE235="PIP1",  TRUE)</f>
        <v>1</v>
      </c>
      <c r="AG235">
        <v>4.5</v>
      </c>
      <c r="AH235">
        <v>4</v>
      </c>
      <c r="AI235">
        <v>0</v>
      </c>
      <c r="AJ235" s="1">
        <v>40838</v>
      </c>
      <c r="AK235">
        <v>0</v>
      </c>
      <c r="AL235">
        <v>10</v>
      </c>
      <c r="AM235" s="2">
        <f t="shared" si="10"/>
        <v>5414.25</v>
      </c>
      <c r="AN235" s="2">
        <f t="shared" ca="1" si="11"/>
        <v>43.054794520547944</v>
      </c>
    </row>
    <row r="236" spans="1:40" x14ac:dyDescent="0.2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0</v>
      </c>
      <c r="I236">
        <v>55578</v>
      </c>
      <c r="J236">
        <v>1</v>
      </c>
      <c r="K236">
        <v>20</v>
      </c>
      <c r="L236" t="s">
        <v>60</v>
      </c>
      <c r="M236" t="s">
        <v>38</v>
      </c>
      <c r="N236">
        <v>2138</v>
      </c>
      <c r="O236" s="1">
        <v>26483</v>
      </c>
      <c r="P236" t="s">
        <v>39</v>
      </c>
      <c r="Q236" t="s">
        <v>52</v>
      </c>
      <c r="R236" t="s">
        <v>41</v>
      </c>
      <c r="S236" t="s">
        <v>42</v>
      </c>
      <c r="T236" t="s">
        <v>43</v>
      </c>
      <c r="U236" s="1">
        <v>40729</v>
      </c>
      <c r="V236" s="1">
        <v>40947</v>
      </c>
      <c r="W236" t="s">
        <v>90</v>
      </c>
      <c r="X236" t="s">
        <v>54</v>
      </c>
      <c r="Y236" t="s">
        <v>46</v>
      </c>
      <c r="Z236" t="s">
        <v>63</v>
      </c>
      <c r="AA236">
        <v>20</v>
      </c>
      <c r="AB236" t="s">
        <v>57</v>
      </c>
      <c r="AC236" t="s">
        <v>58</v>
      </c>
      <c r="AD236">
        <v>3</v>
      </c>
      <c r="AE236" t="str">
        <f t="shared" si="9"/>
        <v>Fully Meets3</v>
      </c>
      <c r="AF236" t="b" cm="1">
        <f t="array" ref="AF236">_xlfn.IFS(AE236="Exceeds4", TRUE, AE236="Fully Meets3", TRUE, AE236="Needs Improvement2", TRUE, AE236="PIP1",  TRUE)</f>
        <v>1</v>
      </c>
      <c r="AG236">
        <v>4.2</v>
      </c>
      <c r="AH236">
        <v>5</v>
      </c>
      <c r="AI236">
        <v>0</v>
      </c>
      <c r="AJ236" s="1">
        <v>40914</v>
      </c>
      <c r="AK236">
        <v>0</v>
      </c>
      <c r="AL236">
        <v>13</v>
      </c>
      <c r="AM236" s="2">
        <f t="shared" si="10"/>
        <v>4631.5</v>
      </c>
      <c r="AN236" s="2">
        <f t="shared" ca="1" si="11"/>
        <v>52.235616438356168</v>
      </c>
    </row>
    <row r="237" spans="1:40" x14ac:dyDescent="0.2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0</v>
      </c>
      <c r="I237">
        <v>50428</v>
      </c>
      <c r="J237">
        <v>1</v>
      </c>
      <c r="K237">
        <v>19</v>
      </c>
      <c r="L237" t="s">
        <v>37</v>
      </c>
      <c r="M237" t="s">
        <v>38</v>
      </c>
      <c r="N237">
        <v>1420</v>
      </c>
      <c r="O237" s="1">
        <v>27036</v>
      </c>
      <c r="P237" t="s">
        <v>39</v>
      </c>
      <c r="Q237" t="s">
        <v>52</v>
      </c>
      <c r="R237" t="s">
        <v>41</v>
      </c>
      <c r="S237" t="s">
        <v>42</v>
      </c>
      <c r="T237" t="s">
        <v>82</v>
      </c>
      <c r="U237" s="1">
        <v>40553</v>
      </c>
      <c r="V237" s="1">
        <v>42395</v>
      </c>
      <c r="W237" t="s">
        <v>103</v>
      </c>
      <c r="X237" t="s">
        <v>54</v>
      </c>
      <c r="Y237" t="s">
        <v>46</v>
      </c>
      <c r="Z237" t="s">
        <v>72</v>
      </c>
      <c r="AA237">
        <v>11</v>
      </c>
      <c r="AB237" t="s">
        <v>57</v>
      </c>
      <c r="AC237" t="s">
        <v>58</v>
      </c>
      <c r="AD237">
        <v>3</v>
      </c>
      <c r="AE237" t="str">
        <f t="shared" si="9"/>
        <v>Fully Meets3</v>
      </c>
      <c r="AF237" t="b" cm="1">
        <f t="array" ref="AF237">_xlfn.IFS(AE237="Exceeds4", TRUE, AE237="Fully Meets3", TRUE, AE237="Needs Improvement2", TRUE, AE237="PIP1",  TRUE)</f>
        <v>1</v>
      </c>
      <c r="AG237">
        <v>5</v>
      </c>
      <c r="AH237">
        <v>3</v>
      </c>
      <c r="AI237">
        <v>0</v>
      </c>
      <c r="AJ237" s="1">
        <v>42014</v>
      </c>
      <c r="AK237">
        <v>0</v>
      </c>
      <c r="AL237">
        <v>11</v>
      </c>
      <c r="AM237" s="2">
        <f t="shared" si="10"/>
        <v>4202.333333333333</v>
      </c>
      <c r="AN237" s="2">
        <f t="shared" ca="1" si="11"/>
        <v>50.720547945205482</v>
      </c>
    </row>
    <row r="238" spans="1:40" x14ac:dyDescent="0.2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0</v>
      </c>
      <c r="I238">
        <v>61422</v>
      </c>
      <c r="J238">
        <v>1</v>
      </c>
      <c r="K238">
        <v>19</v>
      </c>
      <c r="L238" t="s">
        <v>37</v>
      </c>
      <c r="M238" t="s">
        <v>38</v>
      </c>
      <c r="N238">
        <v>1460</v>
      </c>
      <c r="O238" s="1">
        <v>31054</v>
      </c>
      <c r="P238" t="s">
        <v>61</v>
      </c>
      <c r="Q238" t="s">
        <v>52</v>
      </c>
      <c r="R238" t="s">
        <v>41</v>
      </c>
      <c r="S238" t="s">
        <v>42</v>
      </c>
      <c r="T238" t="s">
        <v>43</v>
      </c>
      <c r="U238" s="1">
        <v>40553</v>
      </c>
      <c r="V238" s="1">
        <v>42507</v>
      </c>
      <c r="W238" t="s">
        <v>103</v>
      </c>
      <c r="X238" t="s">
        <v>104</v>
      </c>
      <c r="Y238" t="s">
        <v>46</v>
      </c>
      <c r="Z238" t="s">
        <v>79</v>
      </c>
      <c r="AA238">
        <v>19</v>
      </c>
      <c r="AB238" t="s">
        <v>57</v>
      </c>
      <c r="AC238" t="s">
        <v>118</v>
      </c>
      <c r="AD238">
        <v>2</v>
      </c>
      <c r="AE238" t="str">
        <f t="shared" si="9"/>
        <v>Needs Improvement2</v>
      </c>
      <c r="AF238" t="b" cm="1">
        <f t="array" ref="AF238">_xlfn.IFS(AE238="Exceeds4", TRUE, AE238="Fully Meets3", TRUE, AE238="Needs Improvement2", TRUE, AE238="PIP1",  TRUE)</f>
        <v>1</v>
      </c>
      <c r="AG238">
        <v>3.6</v>
      </c>
      <c r="AH238">
        <v>3</v>
      </c>
      <c r="AI238">
        <v>0</v>
      </c>
      <c r="AJ238" s="1">
        <v>42465</v>
      </c>
      <c r="AK238">
        <v>4</v>
      </c>
      <c r="AL238">
        <v>16</v>
      </c>
      <c r="AM238" s="2">
        <f t="shared" si="10"/>
        <v>5118.5</v>
      </c>
      <c r="AN238" s="2">
        <f t="shared" ca="1" si="11"/>
        <v>39.712328767123289</v>
      </c>
    </row>
    <row r="239" spans="1:40" x14ac:dyDescent="0.2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0</v>
      </c>
      <c r="I239">
        <v>63353</v>
      </c>
      <c r="J239">
        <v>0</v>
      </c>
      <c r="K239">
        <v>19</v>
      </c>
      <c r="L239" t="s">
        <v>37</v>
      </c>
      <c r="M239" t="s">
        <v>38</v>
      </c>
      <c r="N239">
        <v>1730</v>
      </c>
      <c r="O239" s="1">
        <v>31075</v>
      </c>
      <c r="P239" t="s">
        <v>39</v>
      </c>
      <c r="Q239" t="s">
        <v>78</v>
      </c>
      <c r="R239" t="s">
        <v>41</v>
      </c>
      <c r="S239" t="s">
        <v>42</v>
      </c>
      <c r="T239" t="s">
        <v>43</v>
      </c>
      <c r="U239" s="1">
        <v>41463</v>
      </c>
      <c r="W239" t="s">
        <v>44</v>
      </c>
      <c r="X239" t="s">
        <v>45</v>
      </c>
      <c r="Y239" t="s">
        <v>46</v>
      </c>
      <c r="Z239" t="s">
        <v>83</v>
      </c>
      <c r="AA239">
        <v>12</v>
      </c>
      <c r="AB239" t="s">
        <v>80</v>
      </c>
      <c r="AC239" t="s">
        <v>49</v>
      </c>
      <c r="AD239">
        <v>4</v>
      </c>
      <c r="AE239" t="str">
        <f t="shared" si="9"/>
        <v>Exceeds4</v>
      </c>
      <c r="AF239" t="b" cm="1">
        <f t="array" ref="AF239">_xlfn.IFS(AE239="Exceeds4", TRUE, AE239="Fully Meets3", TRUE, AE239="Needs Improvement2", TRUE, AE239="PIP1",  TRUE)</f>
        <v>1</v>
      </c>
      <c r="AG239">
        <v>3.6</v>
      </c>
      <c r="AH239">
        <v>5</v>
      </c>
      <c r="AI239">
        <v>0</v>
      </c>
      <c r="AJ239" s="1">
        <v>43507</v>
      </c>
      <c r="AK239">
        <v>0</v>
      </c>
      <c r="AL239">
        <v>4</v>
      </c>
      <c r="AM239" s="2">
        <f t="shared" si="10"/>
        <v>5279.416666666667</v>
      </c>
      <c r="AN239" s="2">
        <f t="shared" ca="1" si="11"/>
        <v>39.654794520547945</v>
      </c>
    </row>
    <row r="240" spans="1:40" x14ac:dyDescent="0.2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0</v>
      </c>
      <c r="I240">
        <v>89883</v>
      </c>
      <c r="J240">
        <v>0</v>
      </c>
      <c r="K240">
        <v>9</v>
      </c>
      <c r="L240" t="s">
        <v>95</v>
      </c>
      <c r="M240" t="s">
        <v>38</v>
      </c>
      <c r="N240">
        <v>1886</v>
      </c>
      <c r="O240" s="1">
        <v>29870</v>
      </c>
      <c r="P240" t="s">
        <v>61</v>
      </c>
      <c r="Q240" t="s">
        <v>52</v>
      </c>
      <c r="R240" t="s">
        <v>41</v>
      </c>
      <c r="S240" t="s">
        <v>42</v>
      </c>
      <c r="T240" t="s">
        <v>43</v>
      </c>
      <c r="U240" s="1">
        <v>42051</v>
      </c>
      <c r="W240" t="s">
        <v>44</v>
      </c>
      <c r="X240" t="s">
        <v>45</v>
      </c>
      <c r="Y240" t="s">
        <v>55</v>
      </c>
      <c r="Z240" t="s">
        <v>56</v>
      </c>
      <c r="AA240">
        <v>4</v>
      </c>
      <c r="AB240" t="s">
        <v>80</v>
      </c>
      <c r="AC240" t="s">
        <v>58</v>
      </c>
      <c r="AD240">
        <v>3</v>
      </c>
      <c r="AE240" t="str">
        <f t="shared" si="9"/>
        <v>Fully Meets3</v>
      </c>
      <c r="AF240" t="b" cm="1">
        <f t="array" ref="AF240">_xlfn.IFS(AE240="Exceeds4", TRUE, AE240="Fully Meets3", TRUE, AE240="Needs Improvement2", TRUE, AE240="PIP1",  TRUE)</f>
        <v>1</v>
      </c>
      <c r="AG240">
        <v>3.69</v>
      </c>
      <c r="AH240">
        <v>5</v>
      </c>
      <c r="AI240">
        <v>6</v>
      </c>
      <c r="AJ240" s="1">
        <v>43510</v>
      </c>
      <c r="AK240">
        <v>0</v>
      </c>
      <c r="AL240">
        <v>15</v>
      </c>
      <c r="AM240" s="2">
        <f t="shared" si="10"/>
        <v>7490.25</v>
      </c>
      <c r="AN240" s="2">
        <f t="shared" ca="1" si="11"/>
        <v>42.956164383561642</v>
      </c>
    </row>
    <row r="241" spans="1:40" x14ac:dyDescent="0.2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0</v>
      </c>
      <c r="I241">
        <v>120000</v>
      </c>
      <c r="J241">
        <v>1</v>
      </c>
      <c r="K241">
        <v>29</v>
      </c>
      <c r="L241" t="s">
        <v>405</v>
      </c>
      <c r="M241" t="s">
        <v>38</v>
      </c>
      <c r="N241">
        <v>2703</v>
      </c>
      <c r="O241" s="1">
        <v>26811</v>
      </c>
      <c r="P241" t="s">
        <v>61</v>
      </c>
      <c r="Q241" t="s">
        <v>40</v>
      </c>
      <c r="R241" t="s">
        <v>41</v>
      </c>
      <c r="S241" t="s">
        <v>89</v>
      </c>
      <c r="T241" t="s">
        <v>43</v>
      </c>
      <c r="U241" s="1">
        <v>42009</v>
      </c>
      <c r="V241" s="1">
        <v>43414</v>
      </c>
      <c r="W241" t="s">
        <v>90</v>
      </c>
      <c r="X241" t="s">
        <v>54</v>
      </c>
      <c r="Y241" t="s">
        <v>55</v>
      </c>
      <c r="Z241" t="s">
        <v>56</v>
      </c>
      <c r="AA241">
        <v>4</v>
      </c>
      <c r="AB241" t="s">
        <v>48</v>
      </c>
      <c r="AC241" t="s">
        <v>58</v>
      </c>
      <c r="AD241">
        <v>3</v>
      </c>
      <c r="AE241" t="str">
        <f t="shared" si="9"/>
        <v>Fully Meets3</v>
      </c>
      <c r="AF241" t="b" cm="1">
        <f t="array" ref="AF241">_xlfn.IFS(AE241="Exceeds4", TRUE, AE241="Fully Meets3", TRUE, AE241="Needs Improvement2", TRUE, AE241="PIP1",  TRUE)</f>
        <v>1</v>
      </c>
      <c r="AG241">
        <v>3.88</v>
      </c>
      <c r="AH241">
        <v>3</v>
      </c>
      <c r="AI241">
        <v>7</v>
      </c>
      <c r="AJ241" s="1">
        <v>43144</v>
      </c>
      <c r="AK241">
        <v>0</v>
      </c>
      <c r="AL241">
        <v>12</v>
      </c>
      <c r="AM241" s="2">
        <f t="shared" si="10"/>
        <v>10000</v>
      </c>
      <c r="AN241" s="2">
        <f t="shared" ca="1" si="11"/>
        <v>51.336986301369862</v>
      </c>
    </row>
    <row r="242" spans="1:40" x14ac:dyDescent="0.2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0</v>
      </c>
      <c r="I242">
        <v>150290</v>
      </c>
      <c r="J242">
        <v>0</v>
      </c>
      <c r="K242">
        <v>7</v>
      </c>
      <c r="L242" t="s">
        <v>407</v>
      </c>
      <c r="M242" t="s">
        <v>38</v>
      </c>
      <c r="N242">
        <v>2056</v>
      </c>
      <c r="O242" s="1">
        <v>26624</v>
      </c>
      <c r="P242" t="s">
        <v>61</v>
      </c>
      <c r="Q242" t="s">
        <v>40</v>
      </c>
      <c r="R242" t="s">
        <v>41</v>
      </c>
      <c r="S242" t="s">
        <v>42</v>
      </c>
      <c r="T242" t="s">
        <v>82</v>
      </c>
      <c r="U242" s="1">
        <v>42742</v>
      </c>
      <c r="W242" t="s">
        <v>44</v>
      </c>
      <c r="X242" t="s">
        <v>45</v>
      </c>
      <c r="Y242" t="s">
        <v>55</v>
      </c>
      <c r="Z242" t="s">
        <v>197</v>
      </c>
      <c r="AA242">
        <v>13</v>
      </c>
      <c r="AB242" t="s">
        <v>57</v>
      </c>
      <c r="AC242" t="s">
        <v>58</v>
      </c>
      <c r="AD242">
        <v>3</v>
      </c>
      <c r="AE242" t="str">
        <f t="shared" si="9"/>
        <v>Fully Meets3</v>
      </c>
      <c r="AF242" t="b" cm="1">
        <f t="array" ref="AF242">_xlfn.IFS(AE242="Exceeds4", TRUE, AE242="Fully Meets3", TRUE, AE242="Needs Improvement2", TRUE, AE242="PIP1",  TRUE)</f>
        <v>1</v>
      </c>
      <c r="AG242">
        <v>4.9400000000000004</v>
      </c>
      <c r="AH242">
        <v>3</v>
      </c>
      <c r="AI242">
        <v>5</v>
      </c>
      <c r="AJ242" s="1">
        <v>43502</v>
      </c>
      <c r="AK242">
        <v>0</v>
      </c>
      <c r="AL242">
        <v>17</v>
      </c>
      <c r="AM242" s="2">
        <f t="shared" si="10"/>
        <v>12524.166666666666</v>
      </c>
      <c r="AN242" s="2">
        <f t="shared" ca="1" si="11"/>
        <v>51.849315068493148</v>
      </c>
    </row>
    <row r="243" spans="1:40" x14ac:dyDescent="0.2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0</v>
      </c>
      <c r="I243">
        <v>60627</v>
      </c>
      <c r="J243">
        <v>0</v>
      </c>
      <c r="K243">
        <v>19</v>
      </c>
      <c r="L243" t="s">
        <v>37</v>
      </c>
      <c r="M243" t="s">
        <v>38</v>
      </c>
      <c r="N243">
        <v>1886</v>
      </c>
      <c r="O243" s="1">
        <v>27368</v>
      </c>
      <c r="P243" t="s">
        <v>61</v>
      </c>
      <c r="Q243" t="s">
        <v>137</v>
      </c>
      <c r="R243" t="s">
        <v>41</v>
      </c>
      <c r="S243" t="s">
        <v>42</v>
      </c>
      <c r="T243" t="s">
        <v>43</v>
      </c>
      <c r="U243" s="1">
        <v>41645</v>
      </c>
      <c r="W243" t="s">
        <v>44</v>
      </c>
      <c r="X243" t="s">
        <v>45</v>
      </c>
      <c r="Y243" t="s">
        <v>46</v>
      </c>
      <c r="Z243" t="s">
        <v>91</v>
      </c>
      <c r="AA243">
        <v>14</v>
      </c>
      <c r="AB243" t="s">
        <v>201</v>
      </c>
      <c r="AC243" t="s">
        <v>58</v>
      </c>
      <c r="AD243">
        <v>3</v>
      </c>
      <c r="AE243" t="str">
        <f t="shared" si="9"/>
        <v>Fully Meets3</v>
      </c>
      <c r="AF243" t="b" cm="1">
        <f t="array" ref="AF243">_xlfn.IFS(AE243="Exceeds4", TRUE, AE243="Fully Meets3", TRUE, AE243="Needs Improvement2", TRUE, AE243="PIP1",  TRUE)</f>
        <v>1</v>
      </c>
      <c r="AG243">
        <v>5</v>
      </c>
      <c r="AH243">
        <v>4</v>
      </c>
      <c r="AI243">
        <v>0</v>
      </c>
      <c r="AJ243" s="1">
        <v>43496</v>
      </c>
      <c r="AK243">
        <v>0</v>
      </c>
      <c r="AL243">
        <v>8</v>
      </c>
      <c r="AM243" s="2">
        <f t="shared" si="10"/>
        <v>5052.25</v>
      </c>
      <c r="AN243" s="2">
        <f t="shared" ca="1" si="11"/>
        <v>49.81095890410959</v>
      </c>
    </row>
    <row r="244" spans="1:40" x14ac:dyDescent="0.2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0</v>
      </c>
      <c r="I244">
        <v>53180</v>
      </c>
      <c r="J244">
        <v>1</v>
      </c>
      <c r="K244">
        <v>19</v>
      </c>
      <c r="L244" t="s">
        <v>37</v>
      </c>
      <c r="M244" t="s">
        <v>38</v>
      </c>
      <c r="N244">
        <v>2155</v>
      </c>
      <c r="O244" s="1">
        <v>31854</v>
      </c>
      <c r="P244" t="s">
        <v>39</v>
      </c>
      <c r="Q244" t="s">
        <v>40</v>
      </c>
      <c r="R244" t="s">
        <v>41</v>
      </c>
      <c r="S244" t="s">
        <v>42</v>
      </c>
      <c r="T244" t="s">
        <v>43</v>
      </c>
      <c r="U244" s="1">
        <v>40637</v>
      </c>
      <c r="V244" s="1">
        <v>43325</v>
      </c>
      <c r="W244" t="s">
        <v>90</v>
      </c>
      <c r="X244" t="s">
        <v>54</v>
      </c>
      <c r="Y244" t="s">
        <v>46</v>
      </c>
      <c r="Z244" t="s">
        <v>63</v>
      </c>
      <c r="AA244">
        <v>20</v>
      </c>
      <c r="AB244" t="s">
        <v>70</v>
      </c>
      <c r="AC244" t="s">
        <v>58</v>
      </c>
      <c r="AD244">
        <v>3</v>
      </c>
      <c r="AE244" t="str">
        <f t="shared" si="9"/>
        <v>Fully Meets3</v>
      </c>
      <c r="AF244" t="b" cm="1">
        <f t="array" ref="AF244">_xlfn.IFS(AE244="Exceeds4", TRUE, AE244="Fully Meets3", TRUE, AE244="Needs Improvement2", TRUE, AE244="PIP1",  TRUE)</f>
        <v>1</v>
      </c>
      <c r="AG244">
        <v>5</v>
      </c>
      <c r="AH244">
        <v>5</v>
      </c>
      <c r="AI244">
        <v>0</v>
      </c>
      <c r="AJ244" s="1">
        <v>43283</v>
      </c>
      <c r="AK244">
        <v>0</v>
      </c>
      <c r="AL244">
        <v>4</v>
      </c>
      <c r="AM244" s="2">
        <f t="shared" si="10"/>
        <v>4431.666666666667</v>
      </c>
      <c r="AN244" s="2">
        <f t="shared" ca="1" si="11"/>
        <v>37.520547945205479</v>
      </c>
    </row>
    <row r="245" spans="1:40" x14ac:dyDescent="0.2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0</v>
      </c>
      <c r="I245">
        <v>140920</v>
      </c>
      <c r="J245">
        <v>0</v>
      </c>
      <c r="K245">
        <v>13</v>
      </c>
      <c r="L245" t="s">
        <v>411</v>
      </c>
      <c r="M245" t="s">
        <v>38</v>
      </c>
      <c r="N245">
        <v>2481</v>
      </c>
      <c r="O245" s="1">
        <v>26759</v>
      </c>
      <c r="P245" t="s">
        <v>39</v>
      </c>
      <c r="Q245" t="s">
        <v>40</v>
      </c>
      <c r="R245" t="s">
        <v>41</v>
      </c>
      <c r="S245" t="s">
        <v>42</v>
      </c>
      <c r="T245" t="s">
        <v>43</v>
      </c>
      <c r="U245" s="1">
        <v>41294</v>
      </c>
      <c r="W245" t="s">
        <v>44</v>
      </c>
      <c r="X245" t="s">
        <v>45</v>
      </c>
      <c r="Y245" t="s">
        <v>55</v>
      </c>
      <c r="Z245" t="s">
        <v>147</v>
      </c>
      <c r="AA245">
        <v>5</v>
      </c>
      <c r="AB245" t="s">
        <v>57</v>
      </c>
      <c r="AC245" t="s">
        <v>58</v>
      </c>
      <c r="AD245">
        <v>3</v>
      </c>
      <c r="AE245" t="str">
        <f t="shared" si="9"/>
        <v>Fully Meets3</v>
      </c>
      <c r="AF245" t="b" cm="1">
        <f t="array" ref="AF245">_xlfn.IFS(AE245="Exceeds4", TRUE, AE245="Fully Meets3", TRUE, AE245="Needs Improvement2", TRUE, AE245="PIP1",  TRUE)</f>
        <v>1</v>
      </c>
      <c r="AG245">
        <v>3.6</v>
      </c>
      <c r="AH245">
        <v>5</v>
      </c>
      <c r="AI245">
        <v>7</v>
      </c>
      <c r="AJ245" s="1">
        <v>43514</v>
      </c>
      <c r="AK245">
        <v>0</v>
      </c>
      <c r="AL245">
        <v>13</v>
      </c>
      <c r="AM245" s="2">
        <f t="shared" si="10"/>
        <v>11743.333333333334</v>
      </c>
      <c r="AN245" s="2">
        <f t="shared" ca="1" si="11"/>
        <v>51.479452054794521</v>
      </c>
    </row>
    <row r="246" spans="1:40" x14ac:dyDescent="0.2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1</v>
      </c>
      <c r="I246">
        <v>148999</v>
      </c>
      <c r="J246">
        <v>1</v>
      </c>
      <c r="K246">
        <v>13</v>
      </c>
      <c r="L246" t="s">
        <v>411</v>
      </c>
      <c r="M246" t="s">
        <v>38</v>
      </c>
      <c r="N246">
        <v>1915</v>
      </c>
      <c r="O246" s="1">
        <v>23380</v>
      </c>
      <c r="P246" t="s">
        <v>39</v>
      </c>
      <c r="Q246" t="s">
        <v>67</v>
      </c>
      <c r="R246" t="s">
        <v>41</v>
      </c>
      <c r="S246" t="s">
        <v>42</v>
      </c>
      <c r="T246" t="s">
        <v>82</v>
      </c>
      <c r="U246" s="1">
        <v>40917</v>
      </c>
      <c r="V246" s="1">
        <v>42312</v>
      </c>
      <c r="W246" t="s">
        <v>62</v>
      </c>
      <c r="X246" t="s">
        <v>54</v>
      </c>
      <c r="Y246" t="s">
        <v>55</v>
      </c>
      <c r="Z246" t="s">
        <v>147</v>
      </c>
      <c r="AA246">
        <v>5</v>
      </c>
      <c r="AB246" t="s">
        <v>84</v>
      </c>
      <c r="AC246" t="s">
        <v>58</v>
      </c>
      <c r="AD246">
        <v>3</v>
      </c>
      <c r="AE246" t="str">
        <f t="shared" si="9"/>
        <v>Fully Meets3</v>
      </c>
      <c r="AF246" t="b" cm="1">
        <f t="array" ref="AF246">_xlfn.IFS(AE246="Exceeds4", TRUE, AE246="Fully Meets3", TRUE, AE246="Needs Improvement2", TRUE, AE246="PIP1",  TRUE)</f>
        <v>1</v>
      </c>
      <c r="AG246">
        <v>4.3</v>
      </c>
      <c r="AH246">
        <v>4</v>
      </c>
      <c r="AI246">
        <v>6</v>
      </c>
      <c r="AJ246" s="1">
        <v>42008</v>
      </c>
      <c r="AK246">
        <v>0</v>
      </c>
      <c r="AL246">
        <v>8</v>
      </c>
      <c r="AM246" s="2">
        <f t="shared" si="10"/>
        <v>12416.583333333334</v>
      </c>
      <c r="AN246" s="2">
        <f t="shared" ca="1" si="11"/>
        <v>60.736986301369861</v>
      </c>
    </row>
    <row r="247" spans="1:40" x14ac:dyDescent="0.2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0</v>
      </c>
      <c r="I247">
        <v>86214</v>
      </c>
      <c r="J247">
        <v>0</v>
      </c>
      <c r="K247">
        <v>24</v>
      </c>
      <c r="L247" t="s">
        <v>74</v>
      </c>
      <c r="M247" t="s">
        <v>38</v>
      </c>
      <c r="N247">
        <v>2132</v>
      </c>
      <c r="O247" s="1">
        <v>31617</v>
      </c>
      <c r="P247" t="s">
        <v>61</v>
      </c>
      <c r="Q247" t="s">
        <v>52</v>
      </c>
      <c r="R247" t="s">
        <v>41</v>
      </c>
      <c r="S247" t="s">
        <v>42</v>
      </c>
      <c r="T247" t="s">
        <v>43</v>
      </c>
      <c r="U247" s="1">
        <v>41218</v>
      </c>
      <c r="W247" t="s">
        <v>44</v>
      </c>
      <c r="X247" t="s">
        <v>45</v>
      </c>
      <c r="Y247" t="s">
        <v>75</v>
      </c>
      <c r="Z247" t="s">
        <v>76</v>
      </c>
      <c r="AA247">
        <v>10</v>
      </c>
      <c r="AB247" t="s">
        <v>57</v>
      </c>
      <c r="AC247" t="s">
        <v>58</v>
      </c>
      <c r="AD247">
        <v>3</v>
      </c>
      <c r="AE247" t="str">
        <f t="shared" si="9"/>
        <v>Fully Meets3</v>
      </c>
      <c r="AF247" t="b" cm="1">
        <f t="array" ref="AF247">_xlfn.IFS(AE247="Exceeds4", TRUE, AE247="Fully Meets3", TRUE, AE247="Needs Improvement2", TRUE, AE247="PIP1",  TRUE)</f>
        <v>1</v>
      </c>
      <c r="AG247">
        <v>4.2</v>
      </c>
      <c r="AH247">
        <v>3</v>
      </c>
      <c r="AI247">
        <v>6</v>
      </c>
      <c r="AJ247" s="1">
        <v>43509</v>
      </c>
      <c r="AK247">
        <v>0</v>
      </c>
      <c r="AL247">
        <v>2</v>
      </c>
      <c r="AM247" s="2">
        <f t="shared" si="10"/>
        <v>7184.5</v>
      </c>
      <c r="AN247" s="2">
        <f t="shared" ca="1" si="11"/>
        <v>38.169863013698631</v>
      </c>
    </row>
    <row r="248" spans="1:40" x14ac:dyDescent="0.2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1</v>
      </c>
      <c r="I248">
        <v>47750</v>
      </c>
      <c r="J248">
        <v>0</v>
      </c>
      <c r="K248">
        <v>19</v>
      </c>
      <c r="L248" t="s">
        <v>37</v>
      </c>
      <c r="M248" t="s">
        <v>38</v>
      </c>
      <c r="N248">
        <v>1801</v>
      </c>
      <c r="O248" s="1">
        <v>24995</v>
      </c>
      <c r="P248" t="s">
        <v>61</v>
      </c>
      <c r="Q248" t="s">
        <v>40</v>
      </c>
      <c r="R248" t="s">
        <v>41</v>
      </c>
      <c r="S248" t="s">
        <v>42</v>
      </c>
      <c r="T248" t="s">
        <v>82</v>
      </c>
      <c r="U248" s="1">
        <v>42555</v>
      </c>
      <c r="W248" t="s">
        <v>44</v>
      </c>
      <c r="X248" t="s">
        <v>45</v>
      </c>
      <c r="Y248" t="s">
        <v>46</v>
      </c>
      <c r="Z248" t="s">
        <v>99</v>
      </c>
      <c r="AA248">
        <v>18</v>
      </c>
      <c r="AB248" t="s">
        <v>84</v>
      </c>
      <c r="AC248" t="s">
        <v>118</v>
      </c>
      <c r="AD248">
        <v>2</v>
      </c>
      <c r="AE248" t="str">
        <f t="shared" si="9"/>
        <v>Needs Improvement2</v>
      </c>
      <c r="AF248" t="b" cm="1">
        <f t="array" ref="AF248">_xlfn.IFS(AE248="Exceeds4", TRUE, AE248="Fully Meets3", TRUE, AE248="Needs Improvement2", TRUE, AE248="PIP1",  TRUE)</f>
        <v>1</v>
      </c>
      <c r="AG248">
        <v>2.6</v>
      </c>
      <c r="AH248">
        <v>4</v>
      </c>
      <c r="AI248">
        <v>0</v>
      </c>
      <c r="AJ248" s="1">
        <v>43514</v>
      </c>
      <c r="AK248">
        <v>5</v>
      </c>
      <c r="AL248">
        <v>4</v>
      </c>
      <c r="AM248" s="2">
        <f t="shared" si="10"/>
        <v>3979.1666666666665</v>
      </c>
      <c r="AN248" s="2">
        <f t="shared" ca="1" si="11"/>
        <v>56.31232876712329</v>
      </c>
    </row>
    <row r="249" spans="1:40" x14ac:dyDescent="0.2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0</v>
      </c>
      <c r="I249">
        <v>46428</v>
      </c>
      <c r="J249">
        <v>1</v>
      </c>
      <c r="K249">
        <v>19</v>
      </c>
      <c r="L249" t="s">
        <v>37</v>
      </c>
      <c r="M249" t="s">
        <v>38</v>
      </c>
      <c r="N249">
        <v>2148</v>
      </c>
      <c r="O249" s="1">
        <v>27384</v>
      </c>
      <c r="P249" t="s">
        <v>39</v>
      </c>
      <c r="Q249" t="s">
        <v>40</v>
      </c>
      <c r="R249" t="s">
        <v>41</v>
      </c>
      <c r="S249" t="s">
        <v>42</v>
      </c>
      <c r="T249" t="s">
        <v>43</v>
      </c>
      <c r="U249" s="1">
        <v>39818</v>
      </c>
      <c r="V249" s="1">
        <v>43311</v>
      </c>
      <c r="W249" t="s">
        <v>162</v>
      </c>
      <c r="X249" t="s">
        <v>54</v>
      </c>
      <c r="Y249" t="s">
        <v>46</v>
      </c>
      <c r="Z249" t="s">
        <v>47</v>
      </c>
      <c r="AA249">
        <v>22</v>
      </c>
      <c r="AB249" t="s">
        <v>70</v>
      </c>
      <c r="AC249" t="s">
        <v>58</v>
      </c>
      <c r="AD249">
        <v>3</v>
      </c>
      <c r="AE249" t="str">
        <f t="shared" si="9"/>
        <v>Fully Meets3</v>
      </c>
      <c r="AF249" t="b" cm="1">
        <f t="array" ref="AF249">_xlfn.IFS(AE249="Exceeds4", TRUE, AE249="Fully Meets3", TRUE, AE249="Needs Improvement2", TRUE, AE249="PIP1",  TRUE)</f>
        <v>1</v>
      </c>
      <c r="AG249">
        <v>4.5999999999999996</v>
      </c>
      <c r="AH249">
        <v>5</v>
      </c>
      <c r="AI249">
        <v>0</v>
      </c>
      <c r="AJ249" s="1">
        <v>43136</v>
      </c>
      <c r="AK249">
        <v>0</v>
      </c>
      <c r="AL249">
        <v>7</v>
      </c>
      <c r="AM249" s="2">
        <f t="shared" si="10"/>
        <v>3869</v>
      </c>
      <c r="AN249" s="2">
        <f t="shared" ca="1" si="11"/>
        <v>49.767123287671232</v>
      </c>
    </row>
    <row r="250" spans="1:40" x14ac:dyDescent="0.2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0</v>
      </c>
      <c r="I250">
        <v>57975</v>
      </c>
      <c r="J250">
        <v>0</v>
      </c>
      <c r="K250">
        <v>20</v>
      </c>
      <c r="L250" t="s">
        <v>60</v>
      </c>
      <c r="M250" t="s">
        <v>38</v>
      </c>
      <c r="N250">
        <v>2062</v>
      </c>
      <c r="O250" s="1">
        <v>31528</v>
      </c>
      <c r="P250" t="s">
        <v>39</v>
      </c>
      <c r="Q250" t="s">
        <v>52</v>
      </c>
      <c r="R250" t="s">
        <v>41</v>
      </c>
      <c r="S250" t="s">
        <v>42</v>
      </c>
      <c r="T250" t="s">
        <v>43</v>
      </c>
      <c r="U250" s="1">
        <v>40420</v>
      </c>
      <c r="W250" t="s">
        <v>44</v>
      </c>
      <c r="X250" t="s">
        <v>45</v>
      </c>
      <c r="Y250" t="s">
        <v>46</v>
      </c>
      <c r="Z250" t="s">
        <v>99</v>
      </c>
      <c r="AA250">
        <v>18</v>
      </c>
      <c r="AB250" t="s">
        <v>117</v>
      </c>
      <c r="AC250" t="s">
        <v>58</v>
      </c>
      <c r="AD250">
        <v>3</v>
      </c>
      <c r="AE250" t="str">
        <f t="shared" si="9"/>
        <v>Fully Meets3</v>
      </c>
      <c r="AF250" t="b" cm="1">
        <f t="array" ref="AF250">_xlfn.IFS(AE250="Exceeds4", TRUE, AE250="Fully Meets3", TRUE, AE250="Needs Improvement2", TRUE, AE250="PIP1",  TRUE)</f>
        <v>1</v>
      </c>
      <c r="AG250">
        <v>4.0999999999999996</v>
      </c>
      <c r="AH250">
        <v>3</v>
      </c>
      <c r="AI250">
        <v>0</v>
      </c>
      <c r="AJ250" s="1">
        <v>43475</v>
      </c>
      <c r="AK250">
        <v>0</v>
      </c>
      <c r="AL250">
        <v>13</v>
      </c>
      <c r="AM250" s="2">
        <f t="shared" si="10"/>
        <v>4831.25</v>
      </c>
      <c r="AN250" s="2">
        <f t="shared" ca="1" si="11"/>
        <v>38.413698630136984</v>
      </c>
    </row>
    <row r="251" spans="1:40" x14ac:dyDescent="0.2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0</v>
      </c>
      <c r="I251">
        <v>88527</v>
      </c>
      <c r="J251">
        <v>1</v>
      </c>
      <c r="K251">
        <v>9</v>
      </c>
      <c r="L251" t="s">
        <v>418</v>
      </c>
      <c r="M251" t="s">
        <v>38</v>
      </c>
      <c r="N251">
        <v>2452</v>
      </c>
      <c r="O251" s="1">
        <v>32128</v>
      </c>
      <c r="P251" t="s">
        <v>39</v>
      </c>
      <c r="Q251" t="s">
        <v>67</v>
      </c>
      <c r="R251" t="s">
        <v>41</v>
      </c>
      <c r="S251" t="s">
        <v>42</v>
      </c>
      <c r="T251" t="s">
        <v>82</v>
      </c>
      <c r="U251" s="1">
        <v>42009</v>
      </c>
      <c r="V251" s="1">
        <v>42308</v>
      </c>
      <c r="W251" t="s">
        <v>62</v>
      </c>
      <c r="X251" t="s">
        <v>54</v>
      </c>
      <c r="Y251" t="s">
        <v>55</v>
      </c>
      <c r="Z251" t="s">
        <v>56</v>
      </c>
      <c r="AA251">
        <v>4</v>
      </c>
      <c r="AB251" t="s">
        <v>48</v>
      </c>
      <c r="AC251" t="s">
        <v>58</v>
      </c>
      <c r="AD251">
        <v>3</v>
      </c>
      <c r="AE251" t="str">
        <f t="shared" si="9"/>
        <v>Fully Meets3</v>
      </c>
      <c r="AF251" t="b" cm="1">
        <f t="array" ref="AF251">_xlfn.IFS(AE251="Exceeds4", TRUE, AE251="Fully Meets3", TRUE, AE251="Needs Improvement2", TRUE, AE251="PIP1",  TRUE)</f>
        <v>1</v>
      </c>
      <c r="AG251">
        <v>4.2</v>
      </c>
      <c r="AH251">
        <v>3</v>
      </c>
      <c r="AI251">
        <v>5</v>
      </c>
      <c r="AJ251" s="1">
        <v>42114</v>
      </c>
      <c r="AK251">
        <v>0</v>
      </c>
      <c r="AL251">
        <v>2</v>
      </c>
      <c r="AM251" s="2">
        <f t="shared" si="10"/>
        <v>7377.25</v>
      </c>
      <c r="AN251" s="2">
        <f t="shared" ca="1" si="11"/>
        <v>36.769863013698632</v>
      </c>
    </row>
    <row r="252" spans="1:40" x14ac:dyDescent="0.2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0</v>
      </c>
      <c r="I252">
        <v>56147</v>
      </c>
      <c r="J252">
        <v>0</v>
      </c>
      <c r="K252">
        <v>19</v>
      </c>
      <c r="L252" t="s">
        <v>37</v>
      </c>
      <c r="M252" t="s">
        <v>38</v>
      </c>
      <c r="N252">
        <v>2154</v>
      </c>
      <c r="O252" s="1">
        <v>32334</v>
      </c>
      <c r="P252" t="s">
        <v>61</v>
      </c>
      <c r="Q252" t="s">
        <v>52</v>
      </c>
      <c r="R252" t="s">
        <v>41</v>
      </c>
      <c r="S252" t="s">
        <v>42</v>
      </c>
      <c r="T252" t="s">
        <v>82</v>
      </c>
      <c r="U252" s="1">
        <v>41911</v>
      </c>
      <c r="W252" t="s">
        <v>44</v>
      </c>
      <c r="X252" t="s">
        <v>45</v>
      </c>
      <c r="Y252" t="s">
        <v>46</v>
      </c>
      <c r="Z252" t="s">
        <v>65</v>
      </c>
      <c r="AA252">
        <v>16</v>
      </c>
      <c r="AB252" t="s">
        <v>48</v>
      </c>
      <c r="AC252" t="s">
        <v>58</v>
      </c>
      <c r="AD252">
        <v>3</v>
      </c>
      <c r="AE252" t="str">
        <f t="shared" si="9"/>
        <v>Fully Meets3</v>
      </c>
      <c r="AF252" t="b" cm="1">
        <f t="array" ref="AF252">_xlfn.IFS(AE252="Exceeds4", TRUE, AE252="Fully Meets3", TRUE, AE252="Needs Improvement2", TRUE, AE252="PIP1",  TRUE)</f>
        <v>1</v>
      </c>
      <c r="AG252">
        <v>3.51</v>
      </c>
      <c r="AH252">
        <v>3</v>
      </c>
      <c r="AI252">
        <v>0</v>
      </c>
      <c r="AJ252" s="1">
        <v>43514</v>
      </c>
      <c r="AK252">
        <v>0</v>
      </c>
      <c r="AL252">
        <v>2</v>
      </c>
      <c r="AM252" s="2">
        <f t="shared" si="10"/>
        <v>4678.916666666667</v>
      </c>
      <c r="AN252" s="2">
        <f t="shared" ca="1" si="11"/>
        <v>36.205479452054796</v>
      </c>
    </row>
    <row r="253" spans="1:40" x14ac:dyDescent="0.2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0</v>
      </c>
      <c r="I253">
        <v>50923</v>
      </c>
      <c r="J253">
        <v>0</v>
      </c>
      <c r="K253">
        <v>19</v>
      </c>
      <c r="L253" t="s">
        <v>37</v>
      </c>
      <c r="M253" t="s">
        <v>38</v>
      </c>
      <c r="N253">
        <v>2191</v>
      </c>
      <c r="O253" s="1">
        <v>27463</v>
      </c>
      <c r="P253" t="s">
        <v>61</v>
      </c>
      <c r="Q253" t="s">
        <v>40</v>
      </c>
      <c r="R253" t="s">
        <v>41</v>
      </c>
      <c r="S253" t="s">
        <v>42</v>
      </c>
      <c r="T253" t="s">
        <v>112</v>
      </c>
      <c r="U253" s="1">
        <v>41547</v>
      </c>
      <c r="W253" t="s">
        <v>44</v>
      </c>
      <c r="X253" t="s">
        <v>45</v>
      </c>
      <c r="Y253" t="s">
        <v>46</v>
      </c>
      <c r="Z253" t="s">
        <v>69</v>
      </c>
      <c r="AB253" t="s">
        <v>70</v>
      </c>
      <c r="AC253" t="s">
        <v>58</v>
      </c>
      <c r="AD253">
        <v>3</v>
      </c>
      <c r="AE253" t="str">
        <f t="shared" si="9"/>
        <v>Fully Meets3</v>
      </c>
      <c r="AF253" t="b" cm="1">
        <f t="array" ref="AF253">_xlfn.IFS(AE253="Exceeds4", TRUE, AE253="Fully Meets3", TRUE, AE253="Needs Improvement2", TRUE, AE253="PIP1",  TRUE)</f>
        <v>1</v>
      </c>
      <c r="AG253">
        <v>5</v>
      </c>
      <c r="AH253">
        <v>5</v>
      </c>
      <c r="AI253">
        <v>0</v>
      </c>
      <c r="AJ253" s="1">
        <v>43502</v>
      </c>
      <c r="AK253">
        <v>0</v>
      </c>
      <c r="AL253">
        <v>14</v>
      </c>
      <c r="AM253" s="2">
        <f t="shared" si="10"/>
        <v>4243.583333333333</v>
      </c>
      <c r="AN253" s="2">
        <f t="shared" ca="1" si="11"/>
        <v>49.550684931506851</v>
      </c>
    </row>
    <row r="254" spans="1:40" x14ac:dyDescent="0.2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0</v>
      </c>
      <c r="I254">
        <v>50750</v>
      </c>
      <c r="J254">
        <v>0</v>
      </c>
      <c r="K254">
        <v>15</v>
      </c>
      <c r="L254" t="s">
        <v>225</v>
      </c>
      <c r="M254" t="s">
        <v>38</v>
      </c>
      <c r="N254">
        <v>1773</v>
      </c>
      <c r="O254" s="1">
        <v>29690</v>
      </c>
      <c r="P254" t="s">
        <v>61</v>
      </c>
      <c r="Q254" t="s">
        <v>52</v>
      </c>
      <c r="R254" t="s">
        <v>41</v>
      </c>
      <c r="S254" t="s">
        <v>42</v>
      </c>
      <c r="T254" t="s">
        <v>43</v>
      </c>
      <c r="U254" s="1">
        <v>41912</v>
      </c>
      <c r="W254" t="s">
        <v>44</v>
      </c>
      <c r="X254" t="s">
        <v>45</v>
      </c>
      <c r="Y254" t="s">
        <v>55</v>
      </c>
      <c r="Z254" t="s">
        <v>87</v>
      </c>
      <c r="AA254">
        <v>7</v>
      </c>
      <c r="AB254" t="s">
        <v>48</v>
      </c>
      <c r="AC254" t="s">
        <v>58</v>
      </c>
      <c r="AD254">
        <v>3</v>
      </c>
      <c r="AE254" t="str">
        <f t="shared" si="9"/>
        <v>Fully Meets3</v>
      </c>
      <c r="AF254" t="b" cm="1">
        <f t="array" ref="AF254">_xlfn.IFS(AE254="Exceeds4", TRUE, AE254="Fully Meets3", TRUE, AE254="Needs Improvement2", TRUE, AE254="PIP1",  TRUE)</f>
        <v>1</v>
      </c>
      <c r="AG254">
        <v>3.31</v>
      </c>
      <c r="AH254">
        <v>3</v>
      </c>
      <c r="AI254">
        <v>6</v>
      </c>
      <c r="AJ254" s="1">
        <v>43472</v>
      </c>
      <c r="AK254">
        <v>0</v>
      </c>
      <c r="AL254">
        <v>7</v>
      </c>
      <c r="AM254" s="2">
        <f t="shared" si="10"/>
        <v>4229.166666666667</v>
      </c>
      <c r="AN254" s="2">
        <f t="shared" ca="1" si="11"/>
        <v>43.449315068493149</v>
      </c>
    </row>
    <row r="255" spans="1:40" x14ac:dyDescent="0.2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0</v>
      </c>
      <c r="I255">
        <v>52087</v>
      </c>
      <c r="J255">
        <v>0</v>
      </c>
      <c r="K255">
        <v>19</v>
      </c>
      <c r="L255" t="s">
        <v>37</v>
      </c>
      <c r="M255" t="s">
        <v>38</v>
      </c>
      <c r="N255">
        <v>2149</v>
      </c>
      <c r="O255" s="1">
        <v>31283</v>
      </c>
      <c r="P255" t="s">
        <v>61</v>
      </c>
      <c r="Q255" t="s">
        <v>52</v>
      </c>
      <c r="R255" t="s">
        <v>41</v>
      </c>
      <c r="S255" t="s">
        <v>42</v>
      </c>
      <c r="T255" t="s">
        <v>43</v>
      </c>
      <c r="U255" s="1">
        <v>41505</v>
      </c>
      <c r="W255" t="s">
        <v>44</v>
      </c>
      <c r="X255" t="s">
        <v>45</v>
      </c>
      <c r="Y255" t="s">
        <v>46</v>
      </c>
      <c r="Z255" t="s">
        <v>72</v>
      </c>
      <c r="AA255">
        <v>11</v>
      </c>
      <c r="AB255" t="s">
        <v>48</v>
      </c>
      <c r="AC255" t="s">
        <v>58</v>
      </c>
      <c r="AD255">
        <v>3</v>
      </c>
      <c r="AE255" t="str">
        <f t="shared" si="9"/>
        <v>Fully Meets3</v>
      </c>
      <c r="AF255" t="b" cm="1">
        <f t="array" ref="AF255">_xlfn.IFS(AE255="Exceeds4", TRUE, AE255="Fully Meets3", TRUE, AE255="Needs Improvement2", TRUE, AE255="PIP1",  TRUE)</f>
        <v>1</v>
      </c>
      <c r="AG255">
        <v>4.8099999999999996</v>
      </c>
      <c r="AH255">
        <v>4</v>
      </c>
      <c r="AI255">
        <v>0</v>
      </c>
      <c r="AJ255" s="1">
        <v>43511</v>
      </c>
      <c r="AK255">
        <v>0</v>
      </c>
      <c r="AL255">
        <v>15</v>
      </c>
      <c r="AM255" s="2">
        <f t="shared" si="10"/>
        <v>4340.583333333333</v>
      </c>
      <c r="AN255" s="2">
        <f t="shared" ca="1" si="11"/>
        <v>39.084931506849315</v>
      </c>
    </row>
    <row r="256" spans="1:40" x14ac:dyDescent="0.2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0</v>
      </c>
      <c r="I256">
        <v>87826</v>
      </c>
      <c r="J256">
        <v>0</v>
      </c>
      <c r="K256">
        <v>9</v>
      </c>
      <c r="L256" t="s">
        <v>95</v>
      </c>
      <c r="M256" t="s">
        <v>38</v>
      </c>
      <c r="N256">
        <v>2110</v>
      </c>
      <c r="O256" s="1">
        <v>25607</v>
      </c>
      <c r="P256" t="s">
        <v>39</v>
      </c>
      <c r="Q256" t="s">
        <v>52</v>
      </c>
      <c r="R256" t="s">
        <v>41</v>
      </c>
      <c r="S256" t="s">
        <v>89</v>
      </c>
      <c r="T256" t="s">
        <v>43</v>
      </c>
      <c r="U256" s="1">
        <v>42009</v>
      </c>
      <c r="W256" t="s">
        <v>44</v>
      </c>
      <c r="X256" t="s">
        <v>45</v>
      </c>
      <c r="Y256" t="s">
        <v>55</v>
      </c>
      <c r="Z256" t="s">
        <v>56</v>
      </c>
      <c r="AA256">
        <v>4</v>
      </c>
      <c r="AB256" t="s">
        <v>80</v>
      </c>
      <c r="AC256" t="s">
        <v>58</v>
      </c>
      <c r="AD256">
        <v>3</v>
      </c>
      <c r="AE256" t="str">
        <f t="shared" si="9"/>
        <v>Fully Meets3</v>
      </c>
      <c r="AF256" t="b" cm="1">
        <f t="array" ref="AF256">_xlfn.IFS(AE256="Exceeds4", TRUE, AE256="Fully Meets3", TRUE, AE256="Needs Improvement2", TRUE, AE256="PIP1",  TRUE)</f>
        <v>1</v>
      </c>
      <c r="AG256">
        <v>3.32</v>
      </c>
      <c r="AH256">
        <v>3</v>
      </c>
      <c r="AI256">
        <v>7</v>
      </c>
      <c r="AJ256" s="1">
        <v>43479</v>
      </c>
      <c r="AK256">
        <v>0</v>
      </c>
      <c r="AL256">
        <v>16</v>
      </c>
      <c r="AM256" s="2">
        <f t="shared" si="10"/>
        <v>7318.833333333333</v>
      </c>
      <c r="AN256" s="2">
        <f t="shared" ca="1" si="11"/>
        <v>54.635616438356166</v>
      </c>
    </row>
    <row r="257" spans="1:40" x14ac:dyDescent="0.2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51920</v>
      </c>
      <c r="J257">
        <v>0</v>
      </c>
      <c r="K257">
        <v>2</v>
      </c>
      <c r="L257" t="s">
        <v>279</v>
      </c>
      <c r="M257" t="s">
        <v>38</v>
      </c>
      <c r="N257">
        <v>2330</v>
      </c>
      <c r="O257" s="1">
        <v>32282</v>
      </c>
      <c r="P257" t="s">
        <v>61</v>
      </c>
      <c r="Q257" t="s">
        <v>40</v>
      </c>
      <c r="R257" t="s">
        <v>41</v>
      </c>
      <c r="S257" t="s">
        <v>42</v>
      </c>
      <c r="T257" t="s">
        <v>43</v>
      </c>
      <c r="U257" s="1">
        <v>42125</v>
      </c>
      <c r="W257" t="s">
        <v>44</v>
      </c>
      <c r="X257" t="s">
        <v>45</v>
      </c>
      <c r="Y257" t="s">
        <v>126</v>
      </c>
      <c r="Z257" t="s">
        <v>127</v>
      </c>
      <c r="AA257">
        <v>1</v>
      </c>
      <c r="AB257" t="s">
        <v>201</v>
      </c>
      <c r="AC257" t="s">
        <v>58</v>
      </c>
      <c r="AD257">
        <v>3</v>
      </c>
      <c r="AE257" t="str">
        <f t="shared" si="9"/>
        <v>Fully Meets3</v>
      </c>
      <c r="AF257" t="b" cm="1">
        <f t="array" ref="AF257">_xlfn.IFS(AE257="Exceeds4", TRUE, AE257="Fully Meets3", TRUE, AE257="Needs Improvement2", TRUE, AE257="PIP1",  TRUE)</f>
        <v>1</v>
      </c>
      <c r="AG257">
        <v>5</v>
      </c>
      <c r="AH257">
        <v>3</v>
      </c>
      <c r="AI257">
        <v>5</v>
      </c>
      <c r="AJ257" s="1">
        <v>43480</v>
      </c>
      <c r="AK257">
        <v>0</v>
      </c>
      <c r="AL257">
        <v>2</v>
      </c>
      <c r="AM257" s="2">
        <f t="shared" si="10"/>
        <v>4326.666666666667</v>
      </c>
      <c r="AN257" s="2">
        <f t="shared" ca="1" si="11"/>
        <v>36.347945205479455</v>
      </c>
    </row>
    <row r="258" spans="1:40" x14ac:dyDescent="0.2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0</v>
      </c>
      <c r="I258">
        <v>63878</v>
      </c>
      <c r="J258">
        <v>1</v>
      </c>
      <c r="K258">
        <v>20</v>
      </c>
      <c r="L258" t="s">
        <v>60</v>
      </c>
      <c r="M258" t="s">
        <v>38</v>
      </c>
      <c r="N258">
        <v>1851</v>
      </c>
      <c r="O258" s="1">
        <v>32106</v>
      </c>
      <c r="P258" t="s">
        <v>61</v>
      </c>
      <c r="Q258" t="s">
        <v>40</v>
      </c>
      <c r="R258" t="s">
        <v>41</v>
      </c>
      <c r="S258" t="s">
        <v>42</v>
      </c>
      <c r="T258" t="s">
        <v>43</v>
      </c>
      <c r="U258" s="1">
        <v>40112</v>
      </c>
      <c r="V258" s="1">
        <v>42102</v>
      </c>
      <c r="W258" t="s">
        <v>296</v>
      </c>
      <c r="X258" t="s">
        <v>54</v>
      </c>
      <c r="Y258" t="s">
        <v>46</v>
      </c>
      <c r="Z258" t="s">
        <v>47</v>
      </c>
      <c r="AA258">
        <v>22</v>
      </c>
      <c r="AB258" t="s">
        <v>117</v>
      </c>
      <c r="AC258" t="s">
        <v>58</v>
      </c>
      <c r="AD258">
        <v>3</v>
      </c>
      <c r="AE258" t="str">
        <f t="shared" si="9"/>
        <v>Fully Meets3</v>
      </c>
      <c r="AF258" t="b" cm="1">
        <f t="array" ref="AF258">_xlfn.IFS(AE258="Exceeds4", TRUE, AE258="Fully Meets3", TRUE, AE258="Needs Improvement2", TRUE, AE258="PIP1",  TRUE)</f>
        <v>1</v>
      </c>
      <c r="AG258">
        <v>4.68</v>
      </c>
      <c r="AH258">
        <v>4</v>
      </c>
      <c r="AI258">
        <v>0</v>
      </c>
      <c r="AJ258" s="1">
        <v>42096</v>
      </c>
      <c r="AK258">
        <v>0</v>
      </c>
      <c r="AL258">
        <v>20</v>
      </c>
      <c r="AM258" s="2">
        <f t="shared" si="10"/>
        <v>5323.166666666667</v>
      </c>
      <c r="AN258" s="2">
        <f t="shared" ca="1" si="11"/>
        <v>36.830136986301369</v>
      </c>
    </row>
    <row r="259" spans="1:40" x14ac:dyDescent="0.2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0</v>
      </c>
      <c r="I259">
        <v>60656</v>
      </c>
      <c r="J259">
        <v>0</v>
      </c>
      <c r="K259">
        <v>20</v>
      </c>
      <c r="L259" t="s">
        <v>60</v>
      </c>
      <c r="M259" t="s">
        <v>38</v>
      </c>
      <c r="N259">
        <v>2045</v>
      </c>
      <c r="O259" s="1">
        <v>23314</v>
      </c>
      <c r="P259" t="s">
        <v>39</v>
      </c>
      <c r="Q259" t="s">
        <v>40</v>
      </c>
      <c r="R259" t="s">
        <v>41</v>
      </c>
      <c r="S259" t="s">
        <v>42</v>
      </c>
      <c r="T259" t="s">
        <v>43</v>
      </c>
      <c r="U259" s="1">
        <v>41911</v>
      </c>
      <c r="W259" t="s">
        <v>44</v>
      </c>
      <c r="X259" t="s">
        <v>45</v>
      </c>
      <c r="Y259" t="s">
        <v>46</v>
      </c>
      <c r="Z259" t="s">
        <v>65</v>
      </c>
      <c r="AA259">
        <v>16</v>
      </c>
      <c r="AB259" t="s">
        <v>57</v>
      </c>
      <c r="AC259" t="s">
        <v>49</v>
      </c>
      <c r="AD259">
        <v>4</v>
      </c>
      <c r="AE259" t="str">
        <f t="shared" ref="AE259:AE312" si="12">_xlfn.CONCAT(AC259,AD259)</f>
        <v>Exceeds4</v>
      </c>
      <c r="AF259" t="b" cm="1">
        <f t="array" ref="AF259">_xlfn.IFS(AE259="Exceeds4", TRUE, AE259="Fully Meets3", TRUE, AE259="Needs Improvement2", TRUE, AE259="PIP1",  TRUE)</f>
        <v>1</v>
      </c>
      <c r="AG259">
        <v>4.3</v>
      </c>
      <c r="AH259">
        <v>3</v>
      </c>
      <c r="AI259">
        <v>0</v>
      </c>
      <c r="AJ259" s="1">
        <v>43493</v>
      </c>
      <c r="AK259">
        <v>0</v>
      </c>
      <c r="AL259">
        <v>4</v>
      </c>
      <c r="AM259" s="2">
        <f t="shared" ref="AM259:AM312" si="13">I259/12</f>
        <v>5054.666666666667</v>
      </c>
      <c r="AN259" s="2">
        <f t="shared" ref="AN259:AN312" ca="1" si="14">(TODAY()-O259)/365</f>
        <v>60.917808219178085</v>
      </c>
    </row>
    <row r="260" spans="1:40" x14ac:dyDescent="0.2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1</v>
      </c>
      <c r="I260">
        <v>72992</v>
      </c>
      <c r="J260">
        <v>0</v>
      </c>
      <c r="K260">
        <v>21</v>
      </c>
      <c r="L260" t="s">
        <v>181</v>
      </c>
      <c r="M260" t="s">
        <v>38</v>
      </c>
      <c r="N260">
        <v>1886</v>
      </c>
      <c r="O260" s="1">
        <v>30910</v>
      </c>
      <c r="P260" t="s">
        <v>39</v>
      </c>
      <c r="Q260" t="s">
        <v>67</v>
      </c>
      <c r="R260" t="s">
        <v>41</v>
      </c>
      <c r="S260" t="s">
        <v>42</v>
      </c>
      <c r="T260" t="s">
        <v>82</v>
      </c>
      <c r="U260" s="1">
        <v>41777</v>
      </c>
      <c r="W260" t="s">
        <v>44</v>
      </c>
      <c r="X260" t="s">
        <v>45</v>
      </c>
      <c r="Y260" t="s">
        <v>141</v>
      </c>
      <c r="Z260" t="s">
        <v>182</v>
      </c>
      <c r="AA260">
        <v>15</v>
      </c>
      <c r="AB260" t="s">
        <v>84</v>
      </c>
      <c r="AC260" t="s">
        <v>118</v>
      </c>
      <c r="AD260">
        <v>2</v>
      </c>
      <c r="AE260" t="str">
        <f t="shared" si="12"/>
        <v>Needs Improvement2</v>
      </c>
      <c r="AF260" t="b" cm="1">
        <f t="array" ref="AF260">_xlfn.IFS(AE260="Exceeds4", TRUE, AE260="Fully Meets3", TRUE, AE260="Needs Improvement2", TRUE, AE260="PIP1",  TRUE)</f>
        <v>1</v>
      </c>
      <c r="AG260">
        <v>2.4</v>
      </c>
      <c r="AH260">
        <v>4</v>
      </c>
      <c r="AI260">
        <v>0</v>
      </c>
      <c r="AJ260" s="1">
        <v>43481</v>
      </c>
      <c r="AK260">
        <v>2</v>
      </c>
      <c r="AL260">
        <v>16</v>
      </c>
      <c r="AM260" s="2">
        <f t="shared" si="13"/>
        <v>6082.666666666667</v>
      </c>
      <c r="AN260" s="2">
        <f t="shared" ca="1" si="14"/>
        <v>40.106849315068494</v>
      </c>
    </row>
    <row r="261" spans="1:40" x14ac:dyDescent="0.2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1</v>
      </c>
      <c r="I261">
        <v>55000</v>
      </c>
      <c r="J261">
        <v>1</v>
      </c>
      <c r="K261">
        <v>2</v>
      </c>
      <c r="L261" t="s">
        <v>279</v>
      </c>
      <c r="M261" t="s">
        <v>38</v>
      </c>
      <c r="N261">
        <v>1844</v>
      </c>
      <c r="O261" s="1">
        <v>31942</v>
      </c>
      <c r="P261" t="s">
        <v>61</v>
      </c>
      <c r="Q261" t="s">
        <v>52</v>
      </c>
      <c r="R261" t="s">
        <v>41</v>
      </c>
      <c r="S261" t="s">
        <v>42</v>
      </c>
      <c r="T261" t="s">
        <v>82</v>
      </c>
      <c r="U261" s="1">
        <v>40812</v>
      </c>
      <c r="V261" s="1">
        <v>41542</v>
      </c>
      <c r="W261" t="s">
        <v>53</v>
      </c>
      <c r="X261" t="s">
        <v>54</v>
      </c>
      <c r="Y261" t="s">
        <v>126</v>
      </c>
      <c r="Z261" t="s">
        <v>127</v>
      </c>
      <c r="AA261">
        <v>1</v>
      </c>
      <c r="AB261" t="s">
        <v>84</v>
      </c>
      <c r="AC261" t="s">
        <v>58</v>
      </c>
      <c r="AD261">
        <v>3</v>
      </c>
      <c r="AE261" t="str">
        <f t="shared" si="12"/>
        <v>Fully Meets3</v>
      </c>
      <c r="AF261" t="b" cm="1">
        <f t="array" ref="AF261">_xlfn.IFS(AE261="Exceeds4", TRUE, AE261="Fully Meets3", TRUE, AE261="Needs Improvement2", TRUE, AE261="PIP1",  TRUE)</f>
        <v>1</v>
      </c>
      <c r="AG261">
        <v>3.8</v>
      </c>
      <c r="AH261">
        <v>4</v>
      </c>
      <c r="AI261">
        <v>4</v>
      </c>
      <c r="AJ261" s="1">
        <v>41501</v>
      </c>
      <c r="AK261">
        <v>0</v>
      </c>
      <c r="AL261">
        <v>17</v>
      </c>
      <c r="AM261" s="2">
        <f t="shared" si="13"/>
        <v>4583.333333333333</v>
      </c>
      <c r="AN261" s="2">
        <f t="shared" ca="1" si="14"/>
        <v>37.279452054794518</v>
      </c>
    </row>
    <row r="262" spans="1:40" x14ac:dyDescent="0.2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0</v>
      </c>
      <c r="I262">
        <v>58939</v>
      </c>
      <c r="J262">
        <v>0</v>
      </c>
      <c r="K262">
        <v>19</v>
      </c>
      <c r="L262" t="s">
        <v>37</v>
      </c>
      <c r="M262" t="s">
        <v>38</v>
      </c>
      <c r="N262">
        <v>2130</v>
      </c>
      <c r="O262" s="1">
        <v>23775</v>
      </c>
      <c r="P262" t="s">
        <v>61</v>
      </c>
      <c r="Q262" t="s">
        <v>40</v>
      </c>
      <c r="R262" t="s">
        <v>41</v>
      </c>
      <c r="S262" t="s">
        <v>42</v>
      </c>
      <c r="T262" t="s">
        <v>43</v>
      </c>
      <c r="U262" s="1">
        <v>41589</v>
      </c>
      <c r="W262" t="s">
        <v>44</v>
      </c>
      <c r="X262" t="s">
        <v>45</v>
      </c>
      <c r="Y262" t="s">
        <v>46</v>
      </c>
      <c r="Z262" t="s">
        <v>79</v>
      </c>
      <c r="AA262">
        <v>19</v>
      </c>
      <c r="AB262" t="s">
        <v>80</v>
      </c>
      <c r="AC262" t="s">
        <v>58</v>
      </c>
      <c r="AD262">
        <v>3</v>
      </c>
      <c r="AE262" t="str">
        <f t="shared" si="12"/>
        <v>Fully Meets3</v>
      </c>
      <c r="AF262" t="b" cm="1">
        <f t="array" ref="AF262">_xlfn.IFS(AE262="Exceeds4", TRUE, AE262="Fully Meets3", TRUE, AE262="Needs Improvement2", TRUE, AE262="PIP1",  TRUE)</f>
        <v>1</v>
      </c>
      <c r="AG262">
        <v>3.73</v>
      </c>
      <c r="AH262">
        <v>3</v>
      </c>
      <c r="AI262">
        <v>0</v>
      </c>
      <c r="AJ262" s="1">
        <v>43489</v>
      </c>
      <c r="AK262">
        <v>0</v>
      </c>
      <c r="AL262">
        <v>16</v>
      </c>
      <c r="AM262" s="2">
        <f t="shared" si="13"/>
        <v>4911.583333333333</v>
      </c>
      <c r="AN262" s="2">
        <f t="shared" ca="1" si="14"/>
        <v>59.654794520547945</v>
      </c>
    </row>
    <row r="263" spans="1:40" x14ac:dyDescent="0.2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0</v>
      </c>
      <c r="I263">
        <v>66593</v>
      </c>
      <c r="J263">
        <v>0</v>
      </c>
      <c r="K263">
        <v>14</v>
      </c>
      <c r="L263" t="s">
        <v>86</v>
      </c>
      <c r="M263" t="s">
        <v>38</v>
      </c>
      <c r="N263">
        <v>2360</v>
      </c>
      <c r="O263" s="1">
        <v>26735</v>
      </c>
      <c r="P263" t="s">
        <v>61</v>
      </c>
      <c r="Q263" t="s">
        <v>52</v>
      </c>
      <c r="R263" t="s">
        <v>41</v>
      </c>
      <c r="S263" t="s">
        <v>42</v>
      </c>
      <c r="T263" t="s">
        <v>82</v>
      </c>
      <c r="U263" s="1">
        <v>40704</v>
      </c>
      <c r="W263" t="s">
        <v>44</v>
      </c>
      <c r="X263" t="s">
        <v>45</v>
      </c>
      <c r="Y263" t="s">
        <v>55</v>
      </c>
      <c r="Z263" t="s">
        <v>166</v>
      </c>
      <c r="AA263">
        <v>6</v>
      </c>
      <c r="AB263" t="s">
        <v>48</v>
      </c>
      <c r="AC263" t="s">
        <v>58</v>
      </c>
      <c r="AD263">
        <v>3</v>
      </c>
      <c r="AE263" t="str">
        <f t="shared" si="12"/>
        <v>Fully Meets3</v>
      </c>
      <c r="AF263" t="b" cm="1">
        <f t="array" ref="AF263">_xlfn.IFS(AE263="Exceeds4", TRUE, AE263="Fully Meets3", TRUE, AE263="Needs Improvement2", TRUE, AE263="PIP1",  TRUE)</f>
        <v>1</v>
      </c>
      <c r="AG263">
        <v>4.3</v>
      </c>
      <c r="AH263">
        <v>3</v>
      </c>
      <c r="AI263">
        <v>5</v>
      </c>
      <c r="AJ263" s="1">
        <v>43504</v>
      </c>
      <c r="AK263">
        <v>0</v>
      </c>
      <c r="AL263">
        <v>19</v>
      </c>
      <c r="AM263" s="2">
        <f t="shared" si="13"/>
        <v>5549.416666666667</v>
      </c>
      <c r="AN263" s="2">
        <f t="shared" ca="1" si="14"/>
        <v>51.545205479452058</v>
      </c>
    </row>
    <row r="264" spans="1:40" x14ac:dyDescent="0.2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0</v>
      </c>
      <c r="I264">
        <v>87565</v>
      </c>
      <c r="J264">
        <v>0</v>
      </c>
      <c r="K264">
        <v>28</v>
      </c>
      <c r="L264" t="s">
        <v>179</v>
      </c>
      <c r="M264" t="s">
        <v>38</v>
      </c>
      <c r="N264">
        <v>1545</v>
      </c>
      <c r="O264" s="1">
        <v>30356</v>
      </c>
      <c r="P264" t="s">
        <v>39</v>
      </c>
      <c r="Q264" t="s">
        <v>52</v>
      </c>
      <c r="R264" t="s">
        <v>41</v>
      </c>
      <c r="S264" t="s">
        <v>42</v>
      </c>
      <c r="T264" t="s">
        <v>112</v>
      </c>
      <c r="U264" s="1">
        <v>42551</v>
      </c>
      <c r="W264" t="s">
        <v>44</v>
      </c>
      <c r="X264" t="s">
        <v>45</v>
      </c>
      <c r="Y264" t="s">
        <v>55</v>
      </c>
      <c r="Z264" t="s">
        <v>87</v>
      </c>
      <c r="AA264">
        <v>7</v>
      </c>
      <c r="AB264" t="s">
        <v>48</v>
      </c>
      <c r="AC264" t="s">
        <v>58</v>
      </c>
      <c r="AD264">
        <v>3</v>
      </c>
      <c r="AE264" t="str">
        <f t="shared" si="12"/>
        <v>Fully Meets3</v>
      </c>
      <c r="AF264" t="b" cm="1">
        <f t="array" ref="AF264">_xlfn.IFS(AE264="Exceeds4", TRUE, AE264="Fully Meets3", TRUE, AE264="Needs Improvement2", TRUE, AE264="PIP1",  TRUE)</f>
        <v>1</v>
      </c>
      <c r="AG264">
        <v>3.27</v>
      </c>
      <c r="AH264">
        <v>4</v>
      </c>
      <c r="AI264">
        <v>5</v>
      </c>
      <c r="AJ264" s="1">
        <v>43479</v>
      </c>
      <c r="AK264">
        <v>0</v>
      </c>
      <c r="AL264">
        <v>13</v>
      </c>
      <c r="AM264" s="2">
        <f t="shared" si="13"/>
        <v>7297.083333333333</v>
      </c>
      <c r="AN264" s="2">
        <f t="shared" ca="1" si="14"/>
        <v>41.624657534246573</v>
      </c>
    </row>
    <row r="265" spans="1:40" x14ac:dyDescent="0.2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0</v>
      </c>
      <c r="I265">
        <v>64021</v>
      </c>
      <c r="J265">
        <v>0</v>
      </c>
      <c r="K265">
        <v>19</v>
      </c>
      <c r="L265" t="s">
        <v>37</v>
      </c>
      <c r="M265" t="s">
        <v>38</v>
      </c>
      <c r="N265">
        <v>2093</v>
      </c>
      <c r="O265" s="1">
        <v>25039</v>
      </c>
      <c r="P265" t="s">
        <v>61</v>
      </c>
      <c r="Q265" t="s">
        <v>52</v>
      </c>
      <c r="R265" t="s">
        <v>41</v>
      </c>
      <c r="S265" t="s">
        <v>42</v>
      </c>
      <c r="T265" t="s">
        <v>43</v>
      </c>
      <c r="U265" s="1">
        <v>40959</v>
      </c>
      <c r="W265" t="s">
        <v>44</v>
      </c>
      <c r="X265" t="s">
        <v>45</v>
      </c>
      <c r="Y265" t="s">
        <v>46</v>
      </c>
      <c r="Z265" t="s">
        <v>83</v>
      </c>
      <c r="AA265">
        <v>12</v>
      </c>
      <c r="AB265" t="s">
        <v>57</v>
      </c>
      <c r="AC265" t="s">
        <v>191</v>
      </c>
      <c r="AD265">
        <v>1</v>
      </c>
      <c r="AE265" t="str">
        <f t="shared" si="12"/>
        <v>PIP1</v>
      </c>
      <c r="AF265" t="b" cm="1">
        <f t="array" ref="AF265">_xlfn.IFS(AE265="Exceeds4", TRUE, AE265="Fully Meets3", TRUE, AE265="Needs Improvement2", TRUE, AE265="PIP1",  TRUE)</f>
        <v>1</v>
      </c>
      <c r="AG265">
        <v>2.4</v>
      </c>
      <c r="AH265">
        <v>2</v>
      </c>
      <c r="AI265">
        <v>1</v>
      </c>
      <c r="AJ265" s="1">
        <v>43521</v>
      </c>
      <c r="AK265">
        <v>6</v>
      </c>
      <c r="AL265">
        <v>20</v>
      </c>
      <c r="AM265" s="2">
        <f t="shared" si="13"/>
        <v>5335.083333333333</v>
      </c>
      <c r="AN265" s="2">
        <f t="shared" ca="1" si="14"/>
        <v>56.19178082191781</v>
      </c>
    </row>
    <row r="266" spans="1:40" x14ac:dyDescent="0.2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0</v>
      </c>
      <c r="I266">
        <v>65714</v>
      </c>
      <c r="J266">
        <v>0</v>
      </c>
      <c r="K266">
        <v>18</v>
      </c>
      <c r="L266" t="s">
        <v>129</v>
      </c>
      <c r="M266" t="s">
        <v>38</v>
      </c>
      <c r="N266">
        <v>2451</v>
      </c>
      <c r="O266" s="1">
        <v>27667</v>
      </c>
      <c r="P266" t="s">
        <v>61</v>
      </c>
      <c r="Q266" t="s">
        <v>52</v>
      </c>
      <c r="R266" t="s">
        <v>41</v>
      </c>
      <c r="S266" t="s">
        <v>42</v>
      </c>
      <c r="T266" t="s">
        <v>43</v>
      </c>
      <c r="U266" s="1">
        <v>41184</v>
      </c>
      <c r="W266" t="s">
        <v>44</v>
      </c>
      <c r="X266" t="s">
        <v>45</v>
      </c>
      <c r="Y266" t="s">
        <v>46</v>
      </c>
      <c r="Z266" t="s">
        <v>131</v>
      </c>
      <c r="AA266">
        <v>2</v>
      </c>
      <c r="AB266" t="s">
        <v>48</v>
      </c>
      <c r="AC266" t="s">
        <v>58</v>
      </c>
      <c r="AD266">
        <v>3</v>
      </c>
      <c r="AE266" t="str">
        <f t="shared" si="12"/>
        <v>Fully Meets3</v>
      </c>
      <c r="AF266" t="b" cm="1">
        <f t="array" ref="AF266">_xlfn.IFS(AE266="Exceeds4", TRUE, AE266="Fully Meets3", TRUE, AE266="Needs Improvement2", TRUE, AE266="PIP1",  TRUE)</f>
        <v>1</v>
      </c>
      <c r="AG266">
        <v>4.83</v>
      </c>
      <c r="AH266">
        <v>5</v>
      </c>
      <c r="AI266">
        <v>0</v>
      </c>
      <c r="AJ266" s="1">
        <v>43510</v>
      </c>
      <c r="AK266">
        <v>0</v>
      </c>
      <c r="AL266">
        <v>15</v>
      </c>
      <c r="AM266" s="2">
        <f t="shared" si="13"/>
        <v>5476.166666666667</v>
      </c>
      <c r="AN266" s="2">
        <f t="shared" ca="1" si="14"/>
        <v>48.991780821917807</v>
      </c>
    </row>
    <row r="267" spans="1:40" x14ac:dyDescent="0.2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0</v>
      </c>
      <c r="I267">
        <v>62425</v>
      </c>
      <c r="J267">
        <v>1</v>
      </c>
      <c r="K267">
        <v>19</v>
      </c>
      <c r="L267" t="s">
        <v>37</v>
      </c>
      <c r="M267" t="s">
        <v>38</v>
      </c>
      <c r="N267">
        <v>2359</v>
      </c>
      <c r="O267" s="1">
        <v>26749</v>
      </c>
      <c r="P267" t="s">
        <v>61</v>
      </c>
      <c r="Q267" t="s">
        <v>67</v>
      </c>
      <c r="R267" t="s">
        <v>41</v>
      </c>
      <c r="S267" t="s">
        <v>42</v>
      </c>
      <c r="T267" t="s">
        <v>43</v>
      </c>
      <c r="U267" s="1">
        <v>41407</v>
      </c>
      <c r="V267" s="1">
        <v>42184</v>
      </c>
      <c r="W267" t="s">
        <v>93</v>
      </c>
      <c r="X267" t="s">
        <v>54</v>
      </c>
      <c r="Y267" t="s">
        <v>46</v>
      </c>
      <c r="Z267" t="s">
        <v>91</v>
      </c>
      <c r="AA267">
        <v>14</v>
      </c>
      <c r="AB267" t="s">
        <v>48</v>
      </c>
      <c r="AC267" t="s">
        <v>49</v>
      </c>
      <c r="AD267">
        <v>4</v>
      </c>
      <c r="AE267" t="str">
        <f t="shared" si="12"/>
        <v>Exceeds4</v>
      </c>
      <c r="AF267" t="b" cm="1">
        <f t="array" ref="AF267">_xlfn.IFS(AE267="Exceeds4", TRUE, AE267="Fully Meets3", TRUE, AE267="Needs Improvement2", TRUE, AE267="PIP1",  TRUE)</f>
        <v>1</v>
      </c>
      <c r="AG267">
        <v>4.0999999999999996</v>
      </c>
      <c r="AH267">
        <v>4</v>
      </c>
      <c r="AI267">
        <v>0</v>
      </c>
      <c r="AJ267" s="1">
        <v>42065</v>
      </c>
      <c r="AK267">
        <v>0</v>
      </c>
      <c r="AL267">
        <v>16</v>
      </c>
      <c r="AM267" s="2">
        <f t="shared" si="13"/>
        <v>5202.083333333333</v>
      </c>
      <c r="AN267" s="2">
        <f t="shared" ca="1" si="14"/>
        <v>51.506849315068493</v>
      </c>
    </row>
    <row r="268" spans="1:40" x14ac:dyDescent="0.2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0</v>
      </c>
      <c r="I268">
        <v>47961</v>
      </c>
      <c r="J268">
        <v>0</v>
      </c>
      <c r="K268">
        <v>19</v>
      </c>
      <c r="L268" t="s">
        <v>37</v>
      </c>
      <c r="M268" t="s">
        <v>38</v>
      </c>
      <c r="N268">
        <v>2050</v>
      </c>
      <c r="O268" s="1">
        <v>30188</v>
      </c>
      <c r="P268" t="s">
        <v>61</v>
      </c>
      <c r="Q268" t="s">
        <v>67</v>
      </c>
      <c r="R268" t="s">
        <v>41</v>
      </c>
      <c r="S268" t="s">
        <v>42</v>
      </c>
      <c r="T268" t="s">
        <v>98</v>
      </c>
      <c r="U268" s="1">
        <v>40553</v>
      </c>
      <c r="W268" t="s">
        <v>44</v>
      </c>
      <c r="X268" t="s">
        <v>45</v>
      </c>
      <c r="Y268" t="s">
        <v>46</v>
      </c>
      <c r="Z268" t="s">
        <v>63</v>
      </c>
      <c r="AA268">
        <v>20</v>
      </c>
      <c r="AB268" t="s">
        <v>70</v>
      </c>
      <c r="AC268" t="s">
        <v>58</v>
      </c>
      <c r="AD268">
        <v>3</v>
      </c>
      <c r="AE268" t="str">
        <f t="shared" si="12"/>
        <v>Fully Meets3</v>
      </c>
      <c r="AF268" t="b" cm="1">
        <f t="array" ref="AF268">_xlfn.IFS(AE268="Exceeds4", TRUE, AE268="Fully Meets3", TRUE, AE268="Needs Improvement2", TRUE, AE268="PIP1",  TRUE)</f>
        <v>1</v>
      </c>
      <c r="AG268">
        <v>4.0999999999999996</v>
      </c>
      <c r="AH268">
        <v>4</v>
      </c>
      <c r="AI268">
        <v>0</v>
      </c>
      <c r="AJ268" s="1">
        <v>43503</v>
      </c>
      <c r="AK268">
        <v>0</v>
      </c>
      <c r="AL268">
        <v>9</v>
      </c>
      <c r="AM268" s="2">
        <f t="shared" si="13"/>
        <v>3996.75</v>
      </c>
      <c r="AN268" s="2">
        <f t="shared" ca="1" si="14"/>
        <v>42.084931506849315</v>
      </c>
    </row>
    <row r="269" spans="1:40" x14ac:dyDescent="0.2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0</v>
      </c>
      <c r="I269">
        <v>58273</v>
      </c>
      <c r="J269">
        <v>0</v>
      </c>
      <c r="K269">
        <v>3</v>
      </c>
      <c r="L269" t="s">
        <v>139</v>
      </c>
      <c r="M269" t="s">
        <v>437</v>
      </c>
      <c r="N269">
        <v>89139</v>
      </c>
      <c r="O269" s="1">
        <v>27158</v>
      </c>
      <c r="P269" t="s">
        <v>39</v>
      </c>
      <c r="Q269" t="s">
        <v>52</v>
      </c>
      <c r="R269" t="s">
        <v>41</v>
      </c>
      <c r="S269" t="s">
        <v>42</v>
      </c>
      <c r="T269" t="s">
        <v>43</v>
      </c>
      <c r="U269" s="1">
        <v>41771</v>
      </c>
      <c r="W269" t="s">
        <v>44</v>
      </c>
      <c r="X269" t="s">
        <v>45</v>
      </c>
      <c r="Y269" t="s">
        <v>141</v>
      </c>
      <c r="Z269" t="s">
        <v>160</v>
      </c>
      <c r="AA269">
        <v>21</v>
      </c>
      <c r="AB269" t="s">
        <v>201</v>
      </c>
      <c r="AC269" t="s">
        <v>191</v>
      </c>
      <c r="AD269">
        <v>1</v>
      </c>
      <c r="AE269" t="str">
        <f t="shared" si="12"/>
        <v>PIP1</v>
      </c>
      <c r="AF269" t="b" cm="1">
        <f t="array" ref="AF269">_xlfn.IFS(AE269="Exceeds4", TRUE, AE269="Fully Meets3", TRUE, AE269="Needs Improvement2", TRUE, AE269="PIP1",  TRUE)</f>
        <v>1</v>
      </c>
      <c r="AG269">
        <v>1.81</v>
      </c>
      <c r="AH269">
        <v>2</v>
      </c>
      <c r="AI269">
        <v>0</v>
      </c>
      <c r="AJ269" s="1">
        <v>43482</v>
      </c>
      <c r="AK269">
        <v>3</v>
      </c>
      <c r="AL269">
        <v>5</v>
      </c>
      <c r="AM269" s="2">
        <f t="shared" si="13"/>
        <v>4856.083333333333</v>
      </c>
      <c r="AN269" s="2">
        <f t="shared" ca="1" si="14"/>
        <v>50.386301369863013</v>
      </c>
    </row>
    <row r="270" spans="1:40" x14ac:dyDescent="0.2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63003</v>
      </c>
      <c r="J270">
        <v>0</v>
      </c>
      <c r="K270">
        <v>1</v>
      </c>
      <c r="L270" t="s">
        <v>134</v>
      </c>
      <c r="M270" t="s">
        <v>38</v>
      </c>
      <c r="N270">
        <v>2703</v>
      </c>
      <c r="O270" s="1">
        <v>31656</v>
      </c>
      <c r="P270" t="s">
        <v>39</v>
      </c>
      <c r="Q270" t="s">
        <v>40</v>
      </c>
      <c r="R270" t="s">
        <v>41</v>
      </c>
      <c r="S270" t="s">
        <v>42</v>
      </c>
      <c r="T270" t="s">
        <v>43</v>
      </c>
      <c r="U270" s="1">
        <v>41911</v>
      </c>
      <c r="W270" t="s">
        <v>44</v>
      </c>
      <c r="X270" t="s">
        <v>45</v>
      </c>
      <c r="Y270" t="s">
        <v>126</v>
      </c>
      <c r="Z270" t="s">
        <v>127</v>
      </c>
      <c r="AA270">
        <v>1</v>
      </c>
      <c r="AB270" t="s">
        <v>57</v>
      </c>
      <c r="AC270" t="s">
        <v>58</v>
      </c>
      <c r="AD270">
        <v>3</v>
      </c>
      <c r="AE270" t="str">
        <f t="shared" si="12"/>
        <v>Fully Meets3</v>
      </c>
      <c r="AF270" t="b" cm="1">
        <f t="array" ref="AF270">_xlfn.IFS(AE270="Exceeds4", TRUE, AE270="Fully Meets3", TRUE, AE270="Needs Improvement2", TRUE, AE270="PIP1",  TRUE)</f>
        <v>1</v>
      </c>
      <c r="AG270">
        <v>3.9</v>
      </c>
      <c r="AH270">
        <v>5</v>
      </c>
      <c r="AI270">
        <v>5</v>
      </c>
      <c r="AJ270" s="1">
        <v>43483</v>
      </c>
      <c r="AK270">
        <v>0</v>
      </c>
      <c r="AL270">
        <v>9</v>
      </c>
      <c r="AM270" s="2">
        <f t="shared" si="13"/>
        <v>5250.25</v>
      </c>
      <c r="AN270" s="2">
        <f t="shared" ca="1" si="14"/>
        <v>38.063013698630137</v>
      </c>
    </row>
    <row r="271" spans="1:40" x14ac:dyDescent="0.2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0</v>
      </c>
      <c r="I271">
        <v>61355</v>
      </c>
      <c r="J271">
        <v>0</v>
      </c>
      <c r="K271">
        <v>19</v>
      </c>
      <c r="L271" t="s">
        <v>37</v>
      </c>
      <c r="M271" t="s">
        <v>38</v>
      </c>
      <c r="N271">
        <v>2301</v>
      </c>
      <c r="O271" s="1">
        <v>31120</v>
      </c>
      <c r="P271" t="s">
        <v>39</v>
      </c>
      <c r="Q271" t="s">
        <v>52</v>
      </c>
      <c r="R271" t="s">
        <v>41</v>
      </c>
      <c r="S271" t="s">
        <v>42</v>
      </c>
      <c r="T271" t="s">
        <v>112</v>
      </c>
      <c r="U271" s="1">
        <v>41687</v>
      </c>
      <c r="W271" t="s">
        <v>44</v>
      </c>
      <c r="X271" t="s">
        <v>45</v>
      </c>
      <c r="Y271" t="s">
        <v>46</v>
      </c>
      <c r="Z271" t="s">
        <v>99</v>
      </c>
      <c r="AA271">
        <v>18</v>
      </c>
      <c r="AB271" t="s">
        <v>48</v>
      </c>
      <c r="AC271" t="s">
        <v>58</v>
      </c>
      <c r="AD271">
        <v>3</v>
      </c>
      <c r="AE271" t="str">
        <f t="shared" si="12"/>
        <v>Fully Meets3</v>
      </c>
      <c r="AF271" t="b" cm="1">
        <f t="array" ref="AF271">_xlfn.IFS(AE271="Exceeds4", TRUE, AE271="Fully Meets3", TRUE, AE271="Needs Improvement2", TRUE, AE271="PIP1",  TRUE)</f>
        <v>1</v>
      </c>
      <c r="AG271">
        <v>4.7</v>
      </c>
      <c r="AH271">
        <v>3</v>
      </c>
      <c r="AI271">
        <v>0</v>
      </c>
      <c r="AJ271" s="1">
        <v>43476</v>
      </c>
      <c r="AK271">
        <v>0</v>
      </c>
      <c r="AL271">
        <v>4</v>
      </c>
      <c r="AM271" s="2">
        <f t="shared" si="13"/>
        <v>5112.916666666667</v>
      </c>
      <c r="AN271" s="2">
        <f t="shared" ca="1" si="14"/>
        <v>39.531506849315072</v>
      </c>
    </row>
    <row r="272" spans="1:40" x14ac:dyDescent="0.2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0</v>
      </c>
      <c r="I272">
        <v>60120</v>
      </c>
      <c r="J272">
        <v>0</v>
      </c>
      <c r="K272">
        <v>3</v>
      </c>
      <c r="L272" t="s">
        <v>139</v>
      </c>
      <c r="M272" t="s">
        <v>441</v>
      </c>
      <c r="N272">
        <v>59102</v>
      </c>
      <c r="O272" s="1">
        <v>32640</v>
      </c>
      <c r="P272" t="s">
        <v>61</v>
      </c>
      <c r="Q272" t="s">
        <v>52</v>
      </c>
      <c r="R272" t="s">
        <v>41</v>
      </c>
      <c r="S272" t="s">
        <v>42</v>
      </c>
      <c r="T272" t="s">
        <v>82</v>
      </c>
      <c r="U272" s="1">
        <v>40448</v>
      </c>
      <c r="W272" t="s">
        <v>44</v>
      </c>
      <c r="X272" t="s">
        <v>45</v>
      </c>
      <c r="Y272" t="s">
        <v>141</v>
      </c>
      <c r="Z272" t="s">
        <v>142</v>
      </c>
      <c r="AA272">
        <v>17</v>
      </c>
      <c r="AB272" t="s">
        <v>57</v>
      </c>
      <c r="AC272" t="s">
        <v>58</v>
      </c>
      <c r="AD272">
        <v>3</v>
      </c>
      <c r="AE272" t="str">
        <f t="shared" si="12"/>
        <v>Fully Meets3</v>
      </c>
      <c r="AF272" t="b" cm="1">
        <f t="array" ref="AF272">_xlfn.IFS(AE272="Exceeds4", TRUE, AE272="Fully Meets3", TRUE, AE272="Needs Improvement2", TRUE, AE272="PIP1",  TRUE)</f>
        <v>1</v>
      </c>
      <c r="AG272">
        <v>4.0999999999999996</v>
      </c>
      <c r="AH272">
        <v>4</v>
      </c>
      <c r="AI272">
        <v>0</v>
      </c>
      <c r="AJ272" s="1">
        <v>43496</v>
      </c>
      <c r="AK272">
        <v>0</v>
      </c>
      <c r="AL272">
        <v>18</v>
      </c>
      <c r="AM272" s="2">
        <f t="shared" si="13"/>
        <v>5010</v>
      </c>
      <c r="AN272" s="2">
        <f t="shared" ca="1" si="14"/>
        <v>35.367123287671234</v>
      </c>
    </row>
    <row r="273" spans="1:40" x14ac:dyDescent="0.2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0</v>
      </c>
      <c r="I273">
        <v>63682</v>
      </c>
      <c r="J273">
        <v>0</v>
      </c>
      <c r="K273">
        <v>18</v>
      </c>
      <c r="L273" t="s">
        <v>129</v>
      </c>
      <c r="M273" t="s">
        <v>38</v>
      </c>
      <c r="N273">
        <v>1776</v>
      </c>
      <c r="O273" s="1">
        <v>28577</v>
      </c>
      <c r="P273" t="s">
        <v>61</v>
      </c>
      <c r="Q273" t="s">
        <v>52</v>
      </c>
      <c r="R273" t="s">
        <v>41</v>
      </c>
      <c r="S273" t="s">
        <v>42</v>
      </c>
      <c r="T273" t="s">
        <v>82</v>
      </c>
      <c r="U273" s="1">
        <v>39821</v>
      </c>
      <c r="W273" t="s">
        <v>44</v>
      </c>
      <c r="X273" t="s">
        <v>45</v>
      </c>
      <c r="Y273" t="s">
        <v>46</v>
      </c>
      <c r="Z273" t="s">
        <v>131</v>
      </c>
      <c r="AA273">
        <v>2</v>
      </c>
      <c r="AB273" t="s">
        <v>57</v>
      </c>
      <c r="AC273" t="s">
        <v>58</v>
      </c>
      <c r="AD273">
        <v>3</v>
      </c>
      <c r="AE273" t="str">
        <f t="shared" si="12"/>
        <v>Fully Meets3</v>
      </c>
      <c r="AF273" t="b" cm="1">
        <f t="array" ref="AF273">_xlfn.IFS(AE273="Exceeds4", TRUE, AE273="Fully Meets3", TRUE, AE273="Needs Improvement2", TRUE, AE273="PIP1",  TRUE)</f>
        <v>1</v>
      </c>
      <c r="AG273">
        <v>3.73</v>
      </c>
      <c r="AH273">
        <v>4</v>
      </c>
      <c r="AI273">
        <v>0</v>
      </c>
      <c r="AJ273" s="1">
        <v>43489</v>
      </c>
      <c r="AK273">
        <v>0</v>
      </c>
      <c r="AL273">
        <v>12</v>
      </c>
      <c r="AM273" s="2">
        <f t="shared" si="13"/>
        <v>5306.833333333333</v>
      </c>
      <c r="AN273" s="2">
        <f t="shared" ca="1" si="14"/>
        <v>46.4986301369863</v>
      </c>
    </row>
    <row r="274" spans="1:40" x14ac:dyDescent="0.2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0</v>
      </c>
      <c r="I274">
        <v>63025</v>
      </c>
      <c r="J274">
        <v>0</v>
      </c>
      <c r="K274">
        <v>19</v>
      </c>
      <c r="L274" t="s">
        <v>37</v>
      </c>
      <c r="M274" t="s">
        <v>38</v>
      </c>
      <c r="N274">
        <v>2747</v>
      </c>
      <c r="O274" s="1">
        <v>30231</v>
      </c>
      <c r="P274" t="s">
        <v>39</v>
      </c>
      <c r="Q274" t="s">
        <v>52</v>
      </c>
      <c r="R274" t="s">
        <v>41</v>
      </c>
      <c r="S274" t="s">
        <v>89</v>
      </c>
      <c r="T274" t="s">
        <v>43</v>
      </c>
      <c r="U274" s="1">
        <v>42009</v>
      </c>
      <c r="W274" t="s">
        <v>44</v>
      </c>
      <c r="X274" t="s">
        <v>45</v>
      </c>
      <c r="Y274" t="s">
        <v>46</v>
      </c>
      <c r="Z274" t="s">
        <v>47</v>
      </c>
      <c r="AA274">
        <v>22</v>
      </c>
      <c r="AB274" t="s">
        <v>70</v>
      </c>
      <c r="AC274" t="s">
        <v>58</v>
      </c>
      <c r="AD274">
        <v>3</v>
      </c>
      <c r="AE274" t="str">
        <f t="shared" si="12"/>
        <v>Fully Meets3</v>
      </c>
      <c r="AF274" t="b" cm="1">
        <f t="array" ref="AF274">_xlfn.IFS(AE274="Exceeds4", TRUE, AE274="Fully Meets3", TRUE, AE274="Needs Improvement2", TRUE, AE274="PIP1",  TRUE)</f>
        <v>1</v>
      </c>
      <c r="AG274">
        <v>4.3600000000000003</v>
      </c>
      <c r="AH274">
        <v>5</v>
      </c>
      <c r="AI274">
        <v>0</v>
      </c>
      <c r="AJ274" s="1">
        <v>43489</v>
      </c>
      <c r="AK274">
        <v>0</v>
      </c>
      <c r="AL274">
        <v>10</v>
      </c>
      <c r="AM274" s="2">
        <f t="shared" si="13"/>
        <v>5252.083333333333</v>
      </c>
      <c r="AN274" s="2">
        <f t="shared" ca="1" si="14"/>
        <v>41.967123287671235</v>
      </c>
    </row>
    <row r="275" spans="1:40" x14ac:dyDescent="0.2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0</v>
      </c>
      <c r="I275">
        <v>59238</v>
      </c>
      <c r="J275">
        <v>0</v>
      </c>
      <c r="K275">
        <v>19</v>
      </c>
      <c r="L275" t="s">
        <v>37</v>
      </c>
      <c r="M275" t="s">
        <v>38</v>
      </c>
      <c r="N275">
        <v>2718</v>
      </c>
      <c r="O275" s="1">
        <v>25065</v>
      </c>
      <c r="P275" t="s">
        <v>61</v>
      </c>
      <c r="Q275" t="s">
        <v>40</v>
      </c>
      <c r="R275" t="s">
        <v>107</v>
      </c>
      <c r="S275" t="s">
        <v>42</v>
      </c>
      <c r="T275" t="s">
        <v>112</v>
      </c>
      <c r="U275" s="1">
        <v>41043</v>
      </c>
      <c r="W275" t="s">
        <v>44</v>
      </c>
      <c r="X275" t="s">
        <v>45</v>
      </c>
      <c r="Y275" t="s">
        <v>46</v>
      </c>
      <c r="Z275" t="s">
        <v>65</v>
      </c>
      <c r="AA275">
        <v>16</v>
      </c>
      <c r="AB275" t="s">
        <v>57</v>
      </c>
      <c r="AC275" t="s">
        <v>58</v>
      </c>
      <c r="AD275">
        <v>3</v>
      </c>
      <c r="AE275" t="str">
        <f t="shared" si="12"/>
        <v>Fully Meets3</v>
      </c>
      <c r="AF275" t="b" cm="1">
        <f t="array" ref="AF275">_xlfn.IFS(AE275="Exceeds4", TRUE, AE275="Fully Meets3", TRUE, AE275="Needs Improvement2", TRUE, AE275="PIP1",  TRUE)</f>
        <v>1</v>
      </c>
      <c r="AG275">
        <v>3.4</v>
      </c>
      <c r="AH275">
        <v>5</v>
      </c>
      <c r="AI275">
        <v>0</v>
      </c>
      <c r="AJ275" s="1">
        <v>43496</v>
      </c>
      <c r="AK275">
        <v>0</v>
      </c>
      <c r="AL275">
        <v>13</v>
      </c>
      <c r="AM275" s="2">
        <f t="shared" si="13"/>
        <v>4936.5</v>
      </c>
      <c r="AN275" s="2">
        <f t="shared" ca="1" si="14"/>
        <v>56.12054794520548</v>
      </c>
    </row>
    <row r="276" spans="1:40" x14ac:dyDescent="0.2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0</v>
      </c>
      <c r="I276">
        <v>92989</v>
      </c>
      <c r="J276">
        <v>0</v>
      </c>
      <c r="K276">
        <v>24</v>
      </c>
      <c r="L276" t="s">
        <v>74</v>
      </c>
      <c r="M276" t="s">
        <v>38</v>
      </c>
      <c r="N276">
        <v>2140</v>
      </c>
      <c r="O276" s="1">
        <v>30442</v>
      </c>
      <c r="P276" t="s">
        <v>39</v>
      </c>
      <c r="Q276" t="s">
        <v>40</v>
      </c>
      <c r="R276" t="s">
        <v>41</v>
      </c>
      <c r="S276" t="s">
        <v>42</v>
      </c>
      <c r="T276" t="s">
        <v>43</v>
      </c>
      <c r="U276" s="1">
        <v>41827</v>
      </c>
      <c r="W276" t="s">
        <v>44</v>
      </c>
      <c r="X276" t="s">
        <v>45</v>
      </c>
      <c r="Y276" t="s">
        <v>75</v>
      </c>
      <c r="Z276" t="s">
        <v>76</v>
      </c>
      <c r="AA276">
        <v>10</v>
      </c>
      <c r="AB276" t="s">
        <v>48</v>
      </c>
      <c r="AC276" t="s">
        <v>49</v>
      </c>
      <c r="AD276">
        <v>4</v>
      </c>
      <c r="AE276" t="str">
        <f t="shared" si="12"/>
        <v>Exceeds4</v>
      </c>
      <c r="AF276" t="b" cm="1">
        <f t="array" ref="AF276">_xlfn.IFS(AE276="Exceeds4", TRUE, AE276="Fully Meets3", TRUE, AE276="Needs Improvement2", TRUE, AE276="PIP1",  TRUE)</f>
        <v>1</v>
      </c>
      <c r="AG276">
        <v>4.5</v>
      </c>
      <c r="AH276">
        <v>5</v>
      </c>
      <c r="AI276">
        <v>5</v>
      </c>
      <c r="AJ276" s="1">
        <v>43514</v>
      </c>
      <c r="AK276">
        <v>0</v>
      </c>
      <c r="AL276">
        <v>1</v>
      </c>
      <c r="AM276" s="2">
        <f t="shared" si="13"/>
        <v>7749.083333333333</v>
      </c>
      <c r="AN276" s="2">
        <f t="shared" ca="1" si="14"/>
        <v>41.389041095890413</v>
      </c>
    </row>
    <row r="277" spans="1:40" x14ac:dyDescent="0.2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0</v>
      </c>
      <c r="I277">
        <v>90100</v>
      </c>
      <c r="J277">
        <v>0</v>
      </c>
      <c r="K277">
        <v>4</v>
      </c>
      <c r="L277" t="s">
        <v>196</v>
      </c>
      <c r="M277" t="s">
        <v>38</v>
      </c>
      <c r="N277">
        <v>2134</v>
      </c>
      <c r="O277" s="1">
        <v>32074</v>
      </c>
      <c r="P277" t="s">
        <v>39</v>
      </c>
      <c r="Q277" t="s">
        <v>52</v>
      </c>
      <c r="R277" t="s">
        <v>41</v>
      </c>
      <c r="S277" t="s">
        <v>42</v>
      </c>
      <c r="T277" t="s">
        <v>43</v>
      </c>
      <c r="U277" s="1">
        <v>42845</v>
      </c>
      <c r="W277" t="s">
        <v>44</v>
      </c>
      <c r="X277" t="s">
        <v>45</v>
      </c>
      <c r="Y277" t="s">
        <v>55</v>
      </c>
      <c r="Z277" t="s">
        <v>197</v>
      </c>
      <c r="AA277">
        <v>13</v>
      </c>
      <c r="AB277" t="s">
        <v>57</v>
      </c>
      <c r="AC277" t="s">
        <v>58</v>
      </c>
      <c r="AD277">
        <v>3</v>
      </c>
      <c r="AE277" t="str">
        <f t="shared" si="12"/>
        <v>Fully Meets3</v>
      </c>
      <c r="AF277" t="b" cm="1">
        <f t="array" ref="AF277">_xlfn.IFS(AE277="Exceeds4", TRUE, AE277="Fully Meets3", TRUE, AE277="Needs Improvement2", TRUE, AE277="PIP1",  TRUE)</f>
        <v>1</v>
      </c>
      <c r="AG277">
        <v>3.4</v>
      </c>
      <c r="AH277">
        <v>3</v>
      </c>
      <c r="AI277">
        <v>6</v>
      </c>
      <c r="AJ277" s="1">
        <v>43467</v>
      </c>
      <c r="AK277">
        <v>0</v>
      </c>
      <c r="AL277">
        <v>14</v>
      </c>
      <c r="AM277" s="2">
        <f t="shared" si="13"/>
        <v>7508.333333333333</v>
      </c>
      <c r="AN277" s="2">
        <f t="shared" ca="1" si="14"/>
        <v>36.917808219178085</v>
      </c>
    </row>
    <row r="278" spans="1:40" x14ac:dyDescent="0.2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1</v>
      </c>
      <c r="I278">
        <v>60754</v>
      </c>
      <c r="J278">
        <v>1</v>
      </c>
      <c r="K278">
        <v>19</v>
      </c>
      <c r="L278" t="s">
        <v>37</v>
      </c>
      <c r="M278" t="s">
        <v>38</v>
      </c>
      <c r="N278">
        <v>1801</v>
      </c>
      <c r="O278" s="1">
        <v>27487</v>
      </c>
      <c r="P278" t="s">
        <v>61</v>
      </c>
      <c r="Q278" t="s">
        <v>52</v>
      </c>
      <c r="R278" t="s">
        <v>164</v>
      </c>
      <c r="S278" t="s">
        <v>42</v>
      </c>
      <c r="T278" t="s">
        <v>82</v>
      </c>
      <c r="U278" s="1">
        <v>39930</v>
      </c>
      <c r="V278" s="1">
        <v>41365</v>
      </c>
      <c r="W278" t="s">
        <v>90</v>
      </c>
      <c r="X278" t="s">
        <v>54</v>
      </c>
      <c r="Y278" t="s">
        <v>46</v>
      </c>
      <c r="Z278" t="s">
        <v>69</v>
      </c>
      <c r="AA278">
        <v>39</v>
      </c>
      <c r="AB278" t="s">
        <v>84</v>
      </c>
      <c r="AC278" t="s">
        <v>58</v>
      </c>
      <c r="AD278">
        <v>3</v>
      </c>
      <c r="AE278" t="str">
        <f t="shared" si="12"/>
        <v>Fully Meets3</v>
      </c>
      <c r="AF278" t="b" cm="1">
        <f t="array" ref="AF278">_xlfn.IFS(AE278="Exceeds4", TRUE, AE278="Fully Meets3", TRUE, AE278="Needs Improvement2", TRUE, AE278="PIP1",  TRUE)</f>
        <v>1</v>
      </c>
      <c r="AG278">
        <v>4.5</v>
      </c>
      <c r="AH278">
        <v>5</v>
      </c>
      <c r="AI278">
        <v>0</v>
      </c>
      <c r="AJ278" s="1">
        <v>40954</v>
      </c>
      <c r="AK278">
        <v>0</v>
      </c>
      <c r="AL278">
        <v>11</v>
      </c>
      <c r="AM278" s="2">
        <f t="shared" si="13"/>
        <v>5062.833333333333</v>
      </c>
      <c r="AN278" s="2">
        <f t="shared" ca="1" si="14"/>
        <v>49.484931506849314</v>
      </c>
    </row>
    <row r="279" spans="1:40" x14ac:dyDescent="0.2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0</v>
      </c>
      <c r="I279">
        <v>72202</v>
      </c>
      <c r="J279">
        <v>1</v>
      </c>
      <c r="K279">
        <v>20</v>
      </c>
      <c r="L279" t="s">
        <v>60</v>
      </c>
      <c r="M279" t="s">
        <v>38</v>
      </c>
      <c r="N279">
        <v>2129</v>
      </c>
      <c r="O279" s="1">
        <v>19503</v>
      </c>
      <c r="P279" t="s">
        <v>61</v>
      </c>
      <c r="Q279" t="s">
        <v>52</v>
      </c>
      <c r="R279" t="s">
        <v>41</v>
      </c>
      <c r="S279" t="s">
        <v>42</v>
      </c>
      <c r="T279" t="s">
        <v>43</v>
      </c>
      <c r="U279" s="1">
        <v>40679</v>
      </c>
      <c r="V279" s="1">
        <v>42924</v>
      </c>
      <c r="W279" t="s">
        <v>90</v>
      </c>
      <c r="X279" t="s">
        <v>54</v>
      </c>
      <c r="Y279" t="s">
        <v>46</v>
      </c>
      <c r="Z279" t="s">
        <v>65</v>
      </c>
      <c r="AA279">
        <v>16</v>
      </c>
      <c r="AB279" t="s">
        <v>70</v>
      </c>
      <c r="AC279" t="s">
        <v>58</v>
      </c>
      <c r="AD279">
        <v>3</v>
      </c>
      <c r="AE279" t="str">
        <f t="shared" si="12"/>
        <v>Fully Meets3</v>
      </c>
      <c r="AF279" t="b" cm="1">
        <f t="array" ref="AF279">_xlfn.IFS(AE279="Exceeds4", TRUE, AE279="Fully Meets3", TRUE, AE279="Needs Improvement2", TRUE, AE279="PIP1",  TRUE)</f>
        <v>1</v>
      </c>
      <c r="AG279">
        <v>3.93</v>
      </c>
      <c r="AH279">
        <v>3</v>
      </c>
      <c r="AI279">
        <v>0</v>
      </c>
      <c r="AJ279" s="1">
        <v>42843</v>
      </c>
      <c r="AK279">
        <v>0</v>
      </c>
      <c r="AL279">
        <v>3</v>
      </c>
      <c r="AM279" s="2">
        <f t="shared" si="13"/>
        <v>6016.833333333333</v>
      </c>
      <c r="AN279" s="2">
        <f t="shared" ca="1" si="14"/>
        <v>71.358904109589048</v>
      </c>
    </row>
    <row r="280" spans="1:40" x14ac:dyDescent="0.2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0</v>
      </c>
      <c r="I280">
        <v>58370</v>
      </c>
      <c r="J280">
        <v>0</v>
      </c>
      <c r="K280">
        <v>3</v>
      </c>
      <c r="L280" t="s">
        <v>139</v>
      </c>
      <c r="M280" t="s">
        <v>450</v>
      </c>
      <c r="N280">
        <v>97756</v>
      </c>
      <c r="O280" s="1">
        <v>23869</v>
      </c>
      <c r="P280" t="s">
        <v>61</v>
      </c>
      <c r="Q280" t="s">
        <v>40</v>
      </c>
      <c r="R280" t="s">
        <v>41</v>
      </c>
      <c r="S280" t="s">
        <v>42</v>
      </c>
      <c r="T280" t="s">
        <v>82</v>
      </c>
      <c r="U280" s="1">
        <v>41911</v>
      </c>
      <c r="W280" t="s">
        <v>44</v>
      </c>
      <c r="X280" t="s">
        <v>45</v>
      </c>
      <c r="Y280" t="s">
        <v>141</v>
      </c>
      <c r="Z280" t="s">
        <v>160</v>
      </c>
      <c r="AA280">
        <v>21</v>
      </c>
      <c r="AB280" t="s">
        <v>57</v>
      </c>
      <c r="AC280" t="s">
        <v>58</v>
      </c>
      <c r="AD280">
        <v>3</v>
      </c>
      <c r="AE280" t="str">
        <f t="shared" si="12"/>
        <v>Fully Meets3</v>
      </c>
      <c r="AF280" t="b" cm="1">
        <f t="array" ref="AF280">_xlfn.IFS(AE280="Exceeds4", TRUE, AE280="Fully Meets3", TRUE, AE280="Needs Improvement2", TRUE, AE280="PIP1",  TRUE)</f>
        <v>1</v>
      </c>
      <c r="AG280">
        <v>3.69</v>
      </c>
      <c r="AH280">
        <v>3</v>
      </c>
      <c r="AI280">
        <v>0</v>
      </c>
      <c r="AJ280" s="1">
        <v>43493</v>
      </c>
      <c r="AK280">
        <v>0</v>
      </c>
      <c r="AL280">
        <v>18</v>
      </c>
      <c r="AM280" s="2">
        <f t="shared" si="13"/>
        <v>4864.166666666667</v>
      </c>
      <c r="AN280" s="2">
        <f t="shared" ca="1" si="14"/>
        <v>59.397260273972606</v>
      </c>
    </row>
    <row r="281" spans="1:40" x14ac:dyDescent="0.2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0</v>
      </c>
      <c r="I281">
        <v>48413</v>
      </c>
      <c r="J281">
        <v>1</v>
      </c>
      <c r="K281">
        <v>19</v>
      </c>
      <c r="L281" t="s">
        <v>37</v>
      </c>
      <c r="M281" t="s">
        <v>38</v>
      </c>
      <c r="N281">
        <v>2066</v>
      </c>
      <c r="O281" s="1">
        <v>23871</v>
      </c>
      <c r="P281" t="s">
        <v>61</v>
      </c>
      <c r="Q281" t="s">
        <v>40</v>
      </c>
      <c r="R281" t="s">
        <v>41</v>
      </c>
      <c r="S281" t="s">
        <v>42</v>
      </c>
      <c r="T281" t="s">
        <v>43</v>
      </c>
      <c r="U281" s="1">
        <v>40729</v>
      </c>
      <c r="V281" s="1">
        <v>42618</v>
      </c>
      <c r="W281" t="s">
        <v>68</v>
      </c>
      <c r="X281" t="s">
        <v>54</v>
      </c>
      <c r="Y281" t="s">
        <v>46</v>
      </c>
      <c r="Z281" t="s">
        <v>72</v>
      </c>
      <c r="AA281">
        <v>11</v>
      </c>
      <c r="AB281" t="s">
        <v>57</v>
      </c>
      <c r="AC281" t="s">
        <v>58</v>
      </c>
      <c r="AD281">
        <v>3</v>
      </c>
      <c r="AE281" t="str">
        <f t="shared" si="12"/>
        <v>Fully Meets3</v>
      </c>
      <c r="AF281" t="b" cm="1">
        <f t="array" ref="AF281">_xlfn.IFS(AE281="Exceeds4", TRUE, AE281="Fully Meets3", TRUE, AE281="Needs Improvement2", TRUE, AE281="PIP1",  TRUE)</f>
        <v>1</v>
      </c>
      <c r="AG281">
        <v>3.98</v>
      </c>
      <c r="AH281">
        <v>4</v>
      </c>
      <c r="AI281">
        <v>0</v>
      </c>
      <c r="AJ281" s="1">
        <v>42431</v>
      </c>
      <c r="AK281">
        <v>0</v>
      </c>
      <c r="AL281">
        <v>1</v>
      </c>
      <c r="AM281" s="2">
        <f t="shared" si="13"/>
        <v>4034.4166666666665</v>
      </c>
      <c r="AN281" s="2">
        <f t="shared" ca="1" si="14"/>
        <v>59.391780821917806</v>
      </c>
    </row>
    <row r="282" spans="1:40" x14ac:dyDescent="0.2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0</v>
      </c>
      <c r="I282">
        <v>67176</v>
      </c>
      <c r="J282">
        <v>1</v>
      </c>
      <c r="K282">
        <v>20</v>
      </c>
      <c r="L282" t="s">
        <v>60</v>
      </c>
      <c r="M282" t="s">
        <v>38</v>
      </c>
      <c r="N282">
        <v>2472</v>
      </c>
      <c r="O282" s="1">
        <v>27653</v>
      </c>
      <c r="P282" t="s">
        <v>39</v>
      </c>
      <c r="Q282" t="s">
        <v>78</v>
      </c>
      <c r="R282" t="s">
        <v>41</v>
      </c>
      <c r="S282" t="s">
        <v>42</v>
      </c>
      <c r="T282" t="s">
        <v>43</v>
      </c>
      <c r="U282" s="1">
        <v>39258</v>
      </c>
      <c r="V282" s="1">
        <v>40420</v>
      </c>
      <c r="W282" t="s">
        <v>212</v>
      </c>
      <c r="X282" t="s">
        <v>54</v>
      </c>
      <c r="Y282" t="s">
        <v>46</v>
      </c>
      <c r="Z282" t="s">
        <v>69</v>
      </c>
      <c r="AA282">
        <v>39</v>
      </c>
      <c r="AB282" t="s">
        <v>236</v>
      </c>
      <c r="AC282" t="s">
        <v>58</v>
      </c>
      <c r="AD282">
        <v>3</v>
      </c>
      <c r="AE282" t="str">
        <f t="shared" si="12"/>
        <v>Fully Meets3</v>
      </c>
      <c r="AF282" t="b" cm="1">
        <f t="array" ref="AF282">_xlfn.IFS(AE282="Exceeds4", TRUE, AE282="Fully Meets3", TRUE, AE282="Needs Improvement2", TRUE, AE282="PIP1",  TRUE)</f>
        <v>1</v>
      </c>
      <c r="AG282">
        <v>4.0999999999999996</v>
      </c>
      <c r="AH282">
        <v>4</v>
      </c>
      <c r="AI282">
        <v>0</v>
      </c>
      <c r="AJ282" s="1">
        <v>40373</v>
      </c>
      <c r="AK282">
        <v>0</v>
      </c>
      <c r="AL282">
        <v>15</v>
      </c>
      <c r="AM282" s="2">
        <f t="shared" si="13"/>
        <v>5598</v>
      </c>
      <c r="AN282" s="2">
        <f t="shared" ca="1" si="14"/>
        <v>49.030136986301372</v>
      </c>
    </row>
    <row r="283" spans="1:40" x14ac:dyDescent="0.2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0</v>
      </c>
      <c r="I283">
        <v>56339</v>
      </c>
      <c r="J283">
        <v>0</v>
      </c>
      <c r="K283">
        <v>19</v>
      </c>
      <c r="L283" t="s">
        <v>37</v>
      </c>
      <c r="M283" t="s">
        <v>38</v>
      </c>
      <c r="N283">
        <v>2093</v>
      </c>
      <c r="O283" s="1">
        <v>24628</v>
      </c>
      <c r="P283" t="s">
        <v>61</v>
      </c>
      <c r="Q283" t="s">
        <v>67</v>
      </c>
      <c r="R283" t="s">
        <v>41</v>
      </c>
      <c r="S283" t="s">
        <v>42</v>
      </c>
      <c r="T283" t="s">
        <v>82</v>
      </c>
      <c r="U283" s="1">
        <v>41323</v>
      </c>
      <c r="W283" t="s">
        <v>44</v>
      </c>
      <c r="X283" t="s">
        <v>45</v>
      </c>
      <c r="Y283" t="s">
        <v>46</v>
      </c>
      <c r="Z283" t="s">
        <v>83</v>
      </c>
      <c r="AA283">
        <v>12</v>
      </c>
      <c r="AB283" t="s">
        <v>57</v>
      </c>
      <c r="AC283" t="s">
        <v>58</v>
      </c>
      <c r="AD283">
        <v>3</v>
      </c>
      <c r="AE283" t="str">
        <f t="shared" si="12"/>
        <v>Fully Meets3</v>
      </c>
      <c r="AF283" t="b" cm="1">
        <f t="array" ref="AF283">_xlfn.IFS(AE283="Exceeds4", TRUE, AE283="Fully Meets3", TRUE, AE283="Needs Improvement2", TRUE, AE283="PIP1",  TRUE)</f>
        <v>1</v>
      </c>
      <c r="AG283">
        <v>4.21</v>
      </c>
      <c r="AH283">
        <v>5</v>
      </c>
      <c r="AI283">
        <v>0</v>
      </c>
      <c r="AJ283" s="1">
        <v>43479</v>
      </c>
      <c r="AK283">
        <v>0</v>
      </c>
      <c r="AL283">
        <v>4</v>
      </c>
      <c r="AM283" s="2">
        <f t="shared" si="13"/>
        <v>4694.916666666667</v>
      </c>
      <c r="AN283" s="2">
        <f t="shared" ca="1" si="14"/>
        <v>57.317808219178083</v>
      </c>
    </row>
    <row r="284" spans="1:40" x14ac:dyDescent="0.2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0</v>
      </c>
      <c r="I284">
        <v>64397</v>
      </c>
      <c r="J284">
        <v>0</v>
      </c>
      <c r="K284">
        <v>3</v>
      </c>
      <c r="L284" t="s">
        <v>139</v>
      </c>
      <c r="M284" t="s">
        <v>455</v>
      </c>
      <c r="N284">
        <v>58782</v>
      </c>
      <c r="O284" s="1">
        <v>24852</v>
      </c>
      <c r="P284" t="s">
        <v>39</v>
      </c>
      <c r="Q284" t="s">
        <v>137</v>
      </c>
      <c r="R284" t="s">
        <v>41</v>
      </c>
      <c r="S284" t="s">
        <v>42</v>
      </c>
      <c r="T284" t="s">
        <v>43</v>
      </c>
      <c r="U284" s="1">
        <v>38726</v>
      </c>
      <c r="W284" t="s">
        <v>44</v>
      </c>
      <c r="X284" t="s">
        <v>45</v>
      </c>
      <c r="Y284" t="s">
        <v>141</v>
      </c>
      <c r="Z284" t="s">
        <v>160</v>
      </c>
      <c r="AA284">
        <v>21</v>
      </c>
      <c r="AB284" t="s">
        <v>57</v>
      </c>
      <c r="AC284" t="s">
        <v>49</v>
      </c>
      <c r="AD284">
        <v>4</v>
      </c>
      <c r="AE284" t="str">
        <f t="shared" si="12"/>
        <v>Exceeds4</v>
      </c>
      <c r="AF284" t="b" cm="1">
        <f t="array" ref="AF284">_xlfn.IFS(AE284="Exceeds4", TRUE, AE284="Fully Meets3", TRUE, AE284="Needs Improvement2", TRUE, AE284="PIP1",  TRUE)</f>
        <v>1</v>
      </c>
      <c r="AG284">
        <v>4.0999999999999996</v>
      </c>
      <c r="AH284">
        <v>3</v>
      </c>
      <c r="AI284">
        <v>0</v>
      </c>
      <c r="AJ284" s="1">
        <v>43469</v>
      </c>
      <c r="AK284">
        <v>0</v>
      </c>
      <c r="AL284">
        <v>6</v>
      </c>
      <c r="AM284" s="2">
        <f t="shared" si="13"/>
        <v>5366.416666666667</v>
      </c>
      <c r="AN284" s="2">
        <f t="shared" ca="1" si="14"/>
        <v>56.704109589041096</v>
      </c>
    </row>
    <row r="285" spans="1:40" x14ac:dyDescent="0.2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0</v>
      </c>
      <c r="I285">
        <v>63025</v>
      </c>
      <c r="J285">
        <v>0</v>
      </c>
      <c r="K285">
        <v>19</v>
      </c>
      <c r="L285" t="s">
        <v>37</v>
      </c>
      <c r="M285" t="s">
        <v>38</v>
      </c>
      <c r="N285">
        <v>2021</v>
      </c>
      <c r="O285" s="1">
        <v>30452</v>
      </c>
      <c r="P285" t="s">
        <v>61</v>
      </c>
      <c r="Q285" t="s">
        <v>40</v>
      </c>
      <c r="R285" t="s">
        <v>41</v>
      </c>
      <c r="S285" t="s">
        <v>42</v>
      </c>
      <c r="T285" t="s">
        <v>43</v>
      </c>
      <c r="U285" s="1">
        <v>41687</v>
      </c>
      <c r="W285" t="s">
        <v>44</v>
      </c>
      <c r="X285" t="s">
        <v>45</v>
      </c>
      <c r="Y285" t="s">
        <v>46</v>
      </c>
      <c r="Z285" t="s">
        <v>91</v>
      </c>
      <c r="AA285">
        <v>14</v>
      </c>
      <c r="AB285" t="s">
        <v>48</v>
      </c>
      <c r="AC285" t="s">
        <v>118</v>
      </c>
      <c r="AD285">
        <v>2</v>
      </c>
      <c r="AE285" t="str">
        <f t="shared" si="12"/>
        <v>Needs Improvement2</v>
      </c>
      <c r="AF285" t="b" cm="1">
        <f t="array" ref="AF285">_xlfn.IFS(AE285="Exceeds4", TRUE, AE285="Fully Meets3", TRUE, AE285="Needs Improvement2", TRUE, AE285="PIP1",  TRUE)</f>
        <v>1</v>
      </c>
      <c r="AG285">
        <v>2.44</v>
      </c>
      <c r="AH285">
        <v>5</v>
      </c>
      <c r="AI285">
        <v>0</v>
      </c>
      <c r="AJ285" s="1">
        <v>43507</v>
      </c>
      <c r="AK285">
        <v>4</v>
      </c>
      <c r="AL285">
        <v>18</v>
      </c>
      <c r="AM285" s="2">
        <f t="shared" si="13"/>
        <v>5252.083333333333</v>
      </c>
      <c r="AN285" s="2">
        <f t="shared" ca="1" si="14"/>
        <v>41.361643835616441</v>
      </c>
    </row>
    <row r="286" spans="1:40" x14ac:dyDescent="0.2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0</v>
      </c>
      <c r="I286">
        <v>75281</v>
      </c>
      <c r="J286">
        <v>1</v>
      </c>
      <c r="K286">
        <v>15</v>
      </c>
      <c r="L286" t="s">
        <v>225</v>
      </c>
      <c r="M286" t="s">
        <v>38</v>
      </c>
      <c r="N286">
        <v>1420</v>
      </c>
      <c r="O286" s="1">
        <v>32268</v>
      </c>
      <c r="P286" t="s">
        <v>39</v>
      </c>
      <c r="Q286" t="s">
        <v>52</v>
      </c>
      <c r="R286" t="s">
        <v>41</v>
      </c>
      <c r="S286" t="s">
        <v>42</v>
      </c>
      <c r="T286" t="s">
        <v>43</v>
      </c>
      <c r="U286" s="1">
        <v>42009</v>
      </c>
      <c r="V286" s="1">
        <v>42412</v>
      </c>
      <c r="W286" t="s">
        <v>379</v>
      </c>
      <c r="X286" t="s">
        <v>54</v>
      </c>
      <c r="Y286" t="s">
        <v>55</v>
      </c>
      <c r="Z286" t="s">
        <v>87</v>
      </c>
      <c r="AA286">
        <v>7</v>
      </c>
      <c r="AB286" t="s">
        <v>117</v>
      </c>
      <c r="AC286" t="s">
        <v>58</v>
      </c>
      <c r="AD286">
        <v>3</v>
      </c>
      <c r="AE286" t="str">
        <f t="shared" si="12"/>
        <v>Fully Meets3</v>
      </c>
      <c r="AF286" t="b" cm="1">
        <f t="array" ref="AF286">_xlfn.IFS(AE286="Exceeds4", TRUE, AE286="Fully Meets3", TRUE, AE286="Needs Improvement2", TRUE, AE286="PIP1",  TRUE)</f>
        <v>1</v>
      </c>
      <c r="AG286">
        <v>5</v>
      </c>
      <c r="AH286">
        <v>3</v>
      </c>
      <c r="AI286">
        <v>5</v>
      </c>
      <c r="AJ286" s="1">
        <v>42109</v>
      </c>
      <c r="AK286">
        <v>0</v>
      </c>
      <c r="AL286">
        <v>11</v>
      </c>
      <c r="AM286" s="2">
        <f t="shared" si="13"/>
        <v>6273.416666666667</v>
      </c>
      <c r="AN286" s="2">
        <f t="shared" ca="1" si="14"/>
        <v>36.386301369863013</v>
      </c>
    </row>
    <row r="287" spans="1:40" x14ac:dyDescent="0.2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1</v>
      </c>
      <c r="I287">
        <v>100416</v>
      </c>
      <c r="J287">
        <v>1</v>
      </c>
      <c r="K287">
        <v>24</v>
      </c>
      <c r="L287" t="s">
        <v>74</v>
      </c>
      <c r="M287" t="s">
        <v>38</v>
      </c>
      <c r="N287">
        <v>2451</v>
      </c>
      <c r="O287" s="1">
        <v>30481</v>
      </c>
      <c r="P287" t="s">
        <v>39</v>
      </c>
      <c r="Q287" t="s">
        <v>40</v>
      </c>
      <c r="R287" t="s">
        <v>164</v>
      </c>
      <c r="S287" t="s">
        <v>42</v>
      </c>
      <c r="T287" t="s">
        <v>82</v>
      </c>
      <c r="U287" s="1">
        <v>41323</v>
      </c>
      <c r="V287" s="1">
        <v>43205</v>
      </c>
      <c r="W287" t="s">
        <v>379</v>
      </c>
      <c r="X287" t="s">
        <v>54</v>
      </c>
      <c r="Y287" t="s">
        <v>75</v>
      </c>
      <c r="Z287" t="s">
        <v>76</v>
      </c>
      <c r="AA287">
        <v>10</v>
      </c>
      <c r="AB287" t="s">
        <v>84</v>
      </c>
      <c r="AC287" t="s">
        <v>58</v>
      </c>
      <c r="AD287">
        <v>3</v>
      </c>
      <c r="AE287" t="str">
        <f t="shared" si="12"/>
        <v>Fully Meets3</v>
      </c>
      <c r="AF287" t="b" cm="1">
        <f t="array" ref="AF287">_xlfn.IFS(AE287="Exceeds4", TRUE, AE287="Fully Meets3", TRUE, AE287="Needs Improvement2", TRUE, AE287="PIP1",  TRUE)</f>
        <v>1</v>
      </c>
      <c r="AG287">
        <v>4.5999999999999996</v>
      </c>
      <c r="AH287">
        <v>3</v>
      </c>
      <c r="AI287">
        <v>4</v>
      </c>
      <c r="AJ287" s="1">
        <v>42778</v>
      </c>
      <c r="AK287">
        <v>0</v>
      </c>
      <c r="AL287">
        <v>9</v>
      </c>
      <c r="AM287" s="2">
        <f t="shared" si="13"/>
        <v>8368</v>
      </c>
      <c r="AN287" s="2">
        <f t="shared" ca="1" si="14"/>
        <v>41.282191780821918</v>
      </c>
    </row>
    <row r="288" spans="1:40" x14ac:dyDescent="0.2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0</v>
      </c>
      <c r="I288">
        <v>74813</v>
      </c>
      <c r="J288">
        <v>1</v>
      </c>
      <c r="K288">
        <v>20</v>
      </c>
      <c r="L288" t="s">
        <v>60</v>
      </c>
      <c r="M288" t="s">
        <v>38</v>
      </c>
      <c r="N288">
        <v>1778</v>
      </c>
      <c r="O288" s="1">
        <v>31121</v>
      </c>
      <c r="P288" t="s">
        <v>61</v>
      </c>
      <c r="Q288" t="s">
        <v>40</v>
      </c>
      <c r="R288" t="s">
        <v>41</v>
      </c>
      <c r="S288" t="s">
        <v>42</v>
      </c>
      <c r="T288" t="s">
        <v>43</v>
      </c>
      <c r="U288" s="1">
        <v>40553</v>
      </c>
      <c r="V288" s="1">
        <v>41822</v>
      </c>
      <c r="W288" t="s">
        <v>93</v>
      </c>
      <c r="X288" t="s">
        <v>54</v>
      </c>
      <c r="Y288" t="s">
        <v>46</v>
      </c>
      <c r="Z288" t="s">
        <v>72</v>
      </c>
      <c r="AA288">
        <v>11</v>
      </c>
      <c r="AB288" t="s">
        <v>48</v>
      </c>
      <c r="AC288" t="s">
        <v>58</v>
      </c>
      <c r="AD288">
        <v>3</v>
      </c>
      <c r="AE288" t="str">
        <f t="shared" si="12"/>
        <v>Fully Meets3</v>
      </c>
      <c r="AF288" t="b" cm="1">
        <f t="array" ref="AF288">_xlfn.IFS(AE288="Exceeds4", TRUE, AE288="Fully Meets3", TRUE, AE288="Needs Improvement2", TRUE, AE288="PIP1",  TRUE)</f>
        <v>1</v>
      </c>
      <c r="AG288">
        <v>4.4000000000000004</v>
      </c>
      <c r="AH288">
        <v>3</v>
      </c>
      <c r="AI288">
        <v>0</v>
      </c>
      <c r="AJ288" s="1">
        <v>41644</v>
      </c>
      <c r="AK288">
        <v>0</v>
      </c>
      <c r="AL288">
        <v>5</v>
      </c>
      <c r="AM288" s="2">
        <f t="shared" si="13"/>
        <v>6234.416666666667</v>
      </c>
      <c r="AN288" s="2">
        <f t="shared" ca="1" si="14"/>
        <v>39.528767123287672</v>
      </c>
    </row>
    <row r="289" spans="1:40" x14ac:dyDescent="0.2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0</v>
      </c>
      <c r="I289">
        <v>76029</v>
      </c>
      <c r="J289">
        <v>0</v>
      </c>
      <c r="K289">
        <v>15</v>
      </c>
      <c r="L289" t="s">
        <v>225</v>
      </c>
      <c r="M289" t="s">
        <v>38</v>
      </c>
      <c r="N289">
        <v>2343</v>
      </c>
      <c r="O289" s="1">
        <v>25293</v>
      </c>
      <c r="P289" t="s">
        <v>39</v>
      </c>
      <c r="Q289" t="s">
        <v>52</v>
      </c>
      <c r="R289" t="s">
        <v>107</v>
      </c>
      <c r="S289" t="s">
        <v>42</v>
      </c>
      <c r="T289" t="s">
        <v>43</v>
      </c>
      <c r="U289" s="1">
        <v>42093</v>
      </c>
      <c r="W289" t="s">
        <v>44</v>
      </c>
      <c r="X289" t="s">
        <v>45</v>
      </c>
      <c r="Y289" t="s">
        <v>55</v>
      </c>
      <c r="Z289" t="s">
        <v>87</v>
      </c>
      <c r="AA289">
        <v>7</v>
      </c>
      <c r="AB289" t="s">
        <v>80</v>
      </c>
      <c r="AC289" t="s">
        <v>58</v>
      </c>
      <c r="AD289">
        <v>3</v>
      </c>
      <c r="AE289" t="str">
        <f t="shared" si="12"/>
        <v>Fully Meets3</v>
      </c>
      <c r="AF289" t="b" cm="1">
        <f t="array" ref="AF289">_xlfn.IFS(AE289="Exceeds4", TRUE, AE289="Fully Meets3", TRUE, AE289="Needs Improvement2", TRUE, AE289="PIP1",  TRUE)</f>
        <v>1</v>
      </c>
      <c r="AG289">
        <v>5</v>
      </c>
      <c r="AH289">
        <v>4</v>
      </c>
      <c r="AI289">
        <v>7</v>
      </c>
      <c r="AJ289" s="1">
        <v>43479</v>
      </c>
      <c r="AK289">
        <v>0</v>
      </c>
      <c r="AL289">
        <v>8</v>
      </c>
      <c r="AM289" s="2">
        <f t="shared" si="13"/>
        <v>6335.75</v>
      </c>
      <c r="AN289" s="2">
        <f t="shared" ca="1" si="14"/>
        <v>55.495890410958907</v>
      </c>
    </row>
    <row r="290" spans="1:40" x14ac:dyDescent="0.2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0</v>
      </c>
      <c r="I290">
        <v>57859</v>
      </c>
      <c r="J290">
        <v>0</v>
      </c>
      <c r="K290">
        <v>3</v>
      </c>
      <c r="L290" t="s">
        <v>139</v>
      </c>
      <c r="M290" t="s">
        <v>462</v>
      </c>
      <c r="N290">
        <v>85006</v>
      </c>
      <c r="O290" s="1">
        <v>33381</v>
      </c>
      <c r="P290" t="s">
        <v>61</v>
      </c>
      <c r="Q290" t="s">
        <v>52</v>
      </c>
      <c r="R290" t="s">
        <v>41</v>
      </c>
      <c r="S290" t="s">
        <v>42</v>
      </c>
      <c r="T290" t="s">
        <v>98</v>
      </c>
      <c r="U290" s="1">
        <v>40729</v>
      </c>
      <c r="W290" t="s">
        <v>44</v>
      </c>
      <c r="X290" t="s">
        <v>45</v>
      </c>
      <c r="Y290" t="s">
        <v>141</v>
      </c>
      <c r="Z290" t="s">
        <v>142</v>
      </c>
      <c r="AA290">
        <v>17</v>
      </c>
      <c r="AB290" t="s">
        <v>57</v>
      </c>
      <c r="AC290" t="s">
        <v>58</v>
      </c>
      <c r="AD290">
        <v>3</v>
      </c>
      <c r="AE290" t="str">
        <f t="shared" si="12"/>
        <v>Fully Meets3</v>
      </c>
      <c r="AF290" t="b" cm="1">
        <f t="array" ref="AF290">_xlfn.IFS(AE290="Exceeds4", TRUE, AE290="Fully Meets3", TRUE, AE290="Needs Improvement2", TRUE, AE290="PIP1",  TRUE)</f>
        <v>1</v>
      </c>
      <c r="AG290">
        <v>2.81</v>
      </c>
      <c r="AH290">
        <v>3</v>
      </c>
      <c r="AI290">
        <v>0</v>
      </c>
      <c r="AJ290" s="1">
        <v>43482</v>
      </c>
      <c r="AK290">
        <v>0</v>
      </c>
      <c r="AL290">
        <v>16</v>
      </c>
      <c r="AM290" s="2">
        <f t="shared" si="13"/>
        <v>4821.583333333333</v>
      </c>
      <c r="AN290" s="2">
        <f t="shared" ca="1" si="14"/>
        <v>33.336986301369862</v>
      </c>
    </row>
    <row r="291" spans="1:40" x14ac:dyDescent="0.2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0</v>
      </c>
      <c r="I291">
        <v>58523</v>
      </c>
      <c r="J291">
        <v>1</v>
      </c>
      <c r="K291">
        <v>19</v>
      </c>
      <c r="L291" t="s">
        <v>37</v>
      </c>
      <c r="M291" t="s">
        <v>38</v>
      </c>
      <c r="N291">
        <v>2171</v>
      </c>
      <c r="O291" s="1">
        <v>31808</v>
      </c>
      <c r="P291" t="s">
        <v>39</v>
      </c>
      <c r="Q291" t="s">
        <v>67</v>
      </c>
      <c r="R291" t="s">
        <v>41</v>
      </c>
      <c r="S291" t="s">
        <v>42</v>
      </c>
      <c r="T291" t="s">
        <v>43</v>
      </c>
      <c r="U291" s="1">
        <v>41134</v>
      </c>
      <c r="V291" s="1">
        <v>42405</v>
      </c>
      <c r="W291" t="s">
        <v>296</v>
      </c>
      <c r="X291" t="s">
        <v>54</v>
      </c>
      <c r="Y291" t="s">
        <v>46</v>
      </c>
      <c r="Z291" t="s">
        <v>63</v>
      </c>
      <c r="AA291">
        <v>20</v>
      </c>
      <c r="AB291" t="s">
        <v>48</v>
      </c>
      <c r="AC291" t="s">
        <v>49</v>
      </c>
      <c r="AD291">
        <v>4</v>
      </c>
      <c r="AE291" t="str">
        <f t="shared" si="12"/>
        <v>Exceeds4</v>
      </c>
      <c r="AF291" t="b" cm="1">
        <f t="array" ref="AF291">_xlfn.IFS(AE291="Exceeds4", TRUE, AE291="Fully Meets3", TRUE, AE291="Needs Improvement2", TRUE, AE291="PIP1",  TRUE)</f>
        <v>1</v>
      </c>
      <c r="AG291">
        <v>4.5</v>
      </c>
      <c r="AH291">
        <v>5</v>
      </c>
      <c r="AI291">
        <v>0</v>
      </c>
      <c r="AJ291" s="1">
        <v>42401</v>
      </c>
      <c r="AK291">
        <v>0</v>
      </c>
      <c r="AL291">
        <v>15</v>
      </c>
      <c r="AM291" s="2">
        <f t="shared" si="13"/>
        <v>4876.916666666667</v>
      </c>
      <c r="AN291" s="2">
        <f t="shared" ca="1" si="14"/>
        <v>37.646575342465752</v>
      </c>
    </row>
    <row r="292" spans="1:40" x14ac:dyDescent="0.2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0</v>
      </c>
      <c r="I292">
        <v>88976</v>
      </c>
      <c r="J292">
        <v>0</v>
      </c>
      <c r="K292">
        <v>17</v>
      </c>
      <c r="L292" t="s">
        <v>129</v>
      </c>
      <c r="M292" t="s">
        <v>38</v>
      </c>
      <c r="N292">
        <v>2169</v>
      </c>
      <c r="O292" s="1">
        <v>25121</v>
      </c>
      <c r="P292" t="s">
        <v>39</v>
      </c>
      <c r="Q292" t="s">
        <v>67</v>
      </c>
      <c r="R292" t="s">
        <v>41</v>
      </c>
      <c r="S292" t="s">
        <v>42</v>
      </c>
      <c r="T292" t="s">
        <v>43</v>
      </c>
      <c r="U292" s="1">
        <v>40756</v>
      </c>
      <c r="W292" t="s">
        <v>44</v>
      </c>
      <c r="X292" t="s">
        <v>45</v>
      </c>
      <c r="Y292" t="s">
        <v>46</v>
      </c>
      <c r="Z292" t="s">
        <v>131</v>
      </c>
      <c r="AA292">
        <v>2</v>
      </c>
      <c r="AB292" t="s">
        <v>80</v>
      </c>
      <c r="AC292" t="s">
        <v>58</v>
      </c>
      <c r="AD292">
        <v>3</v>
      </c>
      <c r="AE292" t="str">
        <f t="shared" si="12"/>
        <v>Fully Meets3</v>
      </c>
      <c r="AF292" t="b" cm="1">
        <f t="array" ref="AF292">_xlfn.IFS(AE292="Exceeds4", TRUE, AE292="Fully Meets3", TRUE, AE292="Needs Improvement2", TRUE, AE292="PIP1",  TRUE)</f>
        <v>1</v>
      </c>
      <c r="AG292">
        <v>3.93</v>
      </c>
      <c r="AH292">
        <v>3</v>
      </c>
      <c r="AI292">
        <v>0</v>
      </c>
      <c r="AJ292" s="1">
        <v>43523</v>
      </c>
      <c r="AK292">
        <v>0</v>
      </c>
      <c r="AL292">
        <v>19</v>
      </c>
      <c r="AM292" s="2">
        <f t="shared" si="13"/>
        <v>7414.666666666667</v>
      </c>
      <c r="AN292" s="2">
        <f t="shared" ca="1" si="14"/>
        <v>55.967123287671235</v>
      </c>
    </row>
    <row r="293" spans="1:40" x14ac:dyDescent="0.2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0</v>
      </c>
      <c r="I293">
        <v>55875</v>
      </c>
      <c r="J293">
        <v>0</v>
      </c>
      <c r="K293">
        <v>3</v>
      </c>
      <c r="L293" t="s">
        <v>139</v>
      </c>
      <c r="M293" t="s">
        <v>466</v>
      </c>
      <c r="N293">
        <v>4063</v>
      </c>
      <c r="O293" s="1">
        <v>32700</v>
      </c>
      <c r="P293" t="s">
        <v>39</v>
      </c>
      <c r="Q293" t="s">
        <v>40</v>
      </c>
      <c r="R293" t="s">
        <v>41</v>
      </c>
      <c r="S293" t="s">
        <v>42</v>
      </c>
      <c r="T293" t="s">
        <v>112</v>
      </c>
      <c r="U293" s="1">
        <v>40973</v>
      </c>
      <c r="W293" t="s">
        <v>44</v>
      </c>
      <c r="X293" t="s">
        <v>45</v>
      </c>
      <c r="Y293" t="s">
        <v>141</v>
      </c>
      <c r="Z293" t="s">
        <v>142</v>
      </c>
      <c r="AA293">
        <v>17</v>
      </c>
      <c r="AB293" t="s">
        <v>201</v>
      </c>
      <c r="AC293" t="s">
        <v>58</v>
      </c>
      <c r="AD293">
        <v>3</v>
      </c>
      <c r="AE293" t="str">
        <f t="shared" si="12"/>
        <v>Fully Meets3</v>
      </c>
      <c r="AF293" t="b" cm="1">
        <f t="array" ref="AF293">_xlfn.IFS(AE293="Exceeds4", TRUE, AE293="Fully Meets3", TRUE, AE293="Needs Improvement2", TRUE, AE293="PIP1",  TRUE)</f>
        <v>1</v>
      </c>
      <c r="AG293">
        <v>4.5</v>
      </c>
      <c r="AH293">
        <v>4</v>
      </c>
      <c r="AI293">
        <v>0</v>
      </c>
      <c r="AJ293" s="1">
        <v>43483</v>
      </c>
      <c r="AK293">
        <v>0</v>
      </c>
      <c r="AL293">
        <v>11</v>
      </c>
      <c r="AM293" s="2">
        <f t="shared" si="13"/>
        <v>4656.25</v>
      </c>
      <c r="AN293" s="2">
        <f t="shared" ca="1" si="14"/>
        <v>35.202739726027396</v>
      </c>
    </row>
    <row r="294" spans="1:40" x14ac:dyDescent="0.2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0</v>
      </c>
      <c r="I294">
        <v>113999</v>
      </c>
      <c r="J294">
        <v>1</v>
      </c>
      <c r="K294">
        <v>8</v>
      </c>
      <c r="L294" t="s">
        <v>109</v>
      </c>
      <c r="M294" t="s">
        <v>38</v>
      </c>
      <c r="N294">
        <v>1960</v>
      </c>
      <c r="O294" s="1">
        <v>31631</v>
      </c>
      <c r="P294" t="s">
        <v>39</v>
      </c>
      <c r="Q294" t="s">
        <v>52</v>
      </c>
      <c r="R294" t="s">
        <v>41</v>
      </c>
      <c r="S294" t="s">
        <v>42</v>
      </c>
      <c r="T294" t="s">
        <v>82</v>
      </c>
      <c r="U294" s="1">
        <v>42051</v>
      </c>
      <c r="V294" s="1">
        <v>42788</v>
      </c>
      <c r="W294" t="s">
        <v>218</v>
      </c>
      <c r="X294" t="s">
        <v>104</v>
      </c>
      <c r="Y294" t="s">
        <v>55</v>
      </c>
      <c r="Z294" t="s">
        <v>56</v>
      </c>
      <c r="AA294">
        <v>4</v>
      </c>
      <c r="AB294" t="s">
        <v>80</v>
      </c>
      <c r="AC294" t="s">
        <v>58</v>
      </c>
      <c r="AD294">
        <v>3</v>
      </c>
      <c r="AE294" t="str">
        <f t="shared" si="12"/>
        <v>Fully Meets3</v>
      </c>
      <c r="AF294" t="b" cm="1">
        <f t="array" ref="AF294">_xlfn.IFS(AE294="Exceeds4", TRUE, AE294="Fully Meets3", TRUE, AE294="Needs Improvement2", TRUE, AE294="PIP1",  TRUE)</f>
        <v>1</v>
      </c>
      <c r="AG294">
        <v>4.33</v>
      </c>
      <c r="AH294">
        <v>3</v>
      </c>
      <c r="AI294">
        <v>7</v>
      </c>
      <c r="AJ294" s="1">
        <v>42781</v>
      </c>
      <c r="AK294">
        <v>0</v>
      </c>
      <c r="AL294">
        <v>9</v>
      </c>
      <c r="AM294" s="2">
        <f t="shared" si="13"/>
        <v>9499.9166666666661</v>
      </c>
      <c r="AN294" s="2">
        <f t="shared" ca="1" si="14"/>
        <v>38.131506849315066</v>
      </c>
    </row>
    <row r="295" spans="1:40" x14ac:dyDescent="0.2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0</v>
      </c>
      <c r="I295">
        <v>49773</v>
      </c>
      <c r="J295">
        <v>1</v>
      </c>
      <c r="K295">
        <v>19</v>
      </c>
      <c r="L295" t="s">
        <v>37</v>
      </c>
      <c r="M295" t="s">
        <v>38</v>
      </c>
      <c r="N295">
        <v>2747</v>
      </c>
      <c r="O295" s="1">
        <v>31566</v>
      </c>
      <c r="P295" t="s">
        <v>61</v>
      </c>
      <c r="Q295" t="s">
        <v>52</v>
      </c>
      <c r="R295" t="s">
        <v>41</v>
      </c>
      <c r="S295" t="s">
        <v>42</v>
      </c>
      <c r="T295" t="s">
        <v>43</v>
      </c>
      <c r="U295" s="1">
        <v>40812</v>
      </c>
      <c r="V295" s="1">
        <v>42408</v>
      </c>
      <c r="W295" t="s">
        <v>469</v>
      </c>
      <c r="X295" t="s">
        <v>104</v>
      </c>
      <c r="Y295" t="s">
        <v>46</v>
      </c>
      <c r="Z295" t="s">
        <v>99</v>
      </c>
      <c r="AA295">
        <v>18</v>
      </c>
      <c r="AB295" t="s">
        <v>70</v>
      </c>
      <c r="AC295" t="s">
        <v>49</v>
      </c>
      <c r="AD295">
        <v>4</v>
      </c>
      <c r="AE295" t="str">
        <f t="shared" si="12"/>
        <v>Exceeds4</v>
      </c>
      <c r="AF295" t="b" cm="1">
        <f t="array" ref="AF295">_xlfn.IFS(AE295="Exceeds4", TRUE, AE295="Fully Meets3", TRUE, AE295="Needs Improvement2", TRUE, AE295="PIP1",  TRUE)</f>
        <v>1</v>
      </c>
      <c r="AG295">
        <v>4.3</v>
      </c>
      <c r="AH295">
        <v>5</v>
      </c>
      <c r="AI295">
        <v>0</v>
      </c>
      <c r="AJ295" s="1">
        <v>42036</v>
      </c>
      <c r="AK295">
        <v>0</v>
      </c>
      <c r="AL295">
        <v>18</v>
      </c>
      <c r="AM295" s="2">
        <f t="shared" si="13"/>
        <v>4147.75</v>
      </c>
      <c r="AN295" s="2">
        <f t="shared" ca="1" si="14"/>
        <v>38.30958904109589</v>
      </c>
    </row>
    <row r="296" spans="1:40" x14ac:dyDescent="0.2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0</v>
      </c>
      <c r="I296">
        <v>62068</v>
      </c>
      <c r="J296">
        <v>0</v>
      </c>
      <c r="K296">
        <v>19</v>
      </c>
      <c r="L296" t="s">
        <v>37</v>
      </c>
      <c r="M296" t="s">
        <v>38</v>
      </c>
      <c r="N296">
        <v>2124</v>
      </c>
      <c r="O296" s="1">
        <v>31143</v>
      </c>
      <c r="P296" t="s">
        <v>61</v>
      </c>
      <c r="Q296" t="s">
        <v>40</v>
      </c>
      <c r="R296" t="s">
        <v>41</v>
      </c>
      <c r="S296" t="s">
        <v>42</v>
      </c>
      <c r="T296" t="s">
        <v>43</v>
      </c>
      <c r="U296" s="1">
        <v>42190</v>
      </c>
      <c r="W296" t="s">
        <v>44</v>
      </c>
      <c r="X296" t="s">
        <v>45</v>
      </c>
      <c r="Y296" t="s">
        <v>46</v>
      </c>
      <c r="Z296" t="s">
        <v>47</v>
      </c>
      <c r="AA296">
        <v>22</v>
      </c>
      <c r="AB296" t="s">
        <v>48</v>
      </c>
      <c r="AC296" t="s">
        <v>58</v>
      </c>
      <c r="AD296">
        <v>3</v>
      </c>
      <c r="AE296" t="str">
        <f t="shared" si="12"/>
        <v>Fully Meets3</v>
      </c>
      <c r="AF296" t="b" cm="1">
        <f t="array" ref="AF296">_xlfn.IFS(AE296="Exceeds4", TRUE, AE296="Fully Meets3", TRUE, AE296="Needs Improvement2", TRUE, AE296="PIP1",  TRUE)</f>
        <v>1</v>
      </c>
      <c r="AG296">
        <v>3.21</v>
      </c>
      <c r="AH296">
        <v>3</v>
      </c>
      <c r="AI296">
        <v>0</v>
      </c>
      <c r="AJ296" s="1">
        <v>43494</v>
      </c>
      <c r="AK296">
        <v>0</v>
      </c>
      <c r="AL296">
        <v>7</v>
      </c>
      <c r="AM296" s="2">
        <f t="shared" si="13"/>
        <v>5172.333333333333</v>
      </c>
      <c r="AN296" s="2">
        <f t="shared" ca="1" si="14"/>
        <v>39.468493150684928</v>
      </c>
    </row>
    <row r="297" spans="1:40" x14ac:dyDescent="0.2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0</v>
      </c>
      <c r="I297">
        <v>66541</v>
      </c>
      <c r="J297">
        <v>0</v>
      </c>
      <c r="K297">
        <v>20</v>
      </c>
      <c r="L297" t="s">
        <v>60</v>
      </c>
      <c r="M297" t="s">
        <v>38</v>
      </c>
      <c r="N297">
        <v>2459</v>
      </c>
      <c r="O297" s="1">
        <v>27800</v>
      </c>
      <c r="P297" t="s">
        <v>39</v>
      </c>
      <c r="Q297" t="s">
        <v>40</v>
      </c>
      <c r="R297" t="s">
        <v>41</v>
      </c>
      <c r="S297" t="s">
        <v>42</v>
      </c>
      <c r="T297" t="s">
        <v>82</v>
      </c>
      <c r="U297" s="1">
        <v>41869</v>
      </c>
      <c r="W297" t="s">
        <v>44</v>
      </c>
      <c r="X297" t="s">
        <v>45</v>
      </c>
      <c r="Y297" t="s">
        <v>46</v>
      </c>
      <c r="Z297" t="s">
        <v>79</v>
      </c>
      <c r="AA297">
        <v>19</v>
      </c>
      <c r="AB297" t="s">
        <v>80</v>
      </c>
      <c r="AC297" t="s">
        <v>58</v>
      </c>
      <c r="AD297">
        <v>3</v>
      </c>
      <c r="AE297" t="str">
        <f t="shared" si="12"/>
        <v>Fully Meets3</v>
      </c>
      <c r="AF297" t="b" cm="1">
        <f t="array" ref="AF297">_xlfn.IFS(AE297="Exceeds4", TRUE, AE297="Fully Meets3", TRUE, AE297="Needs Improvement2", TRUE, AE297="PIP1",  TRUE)</f>
        <v>1</v>
      </c>
      <c r="AG297">
        <v>3.11</v>
      </c>
      <c r="AH297">
        <v>5</v>
      </c>
      <c r="AI297">
        <v>0</v>
      </c>
      <c r="AJ297" s="1">
        <v>43508</v>
      </c>
      <c r="AK297">
        <v>0</v>
      </c>
      <c r="AL297">
        <v>4</v>
      </c>
      <c r="AM297" s="2">
        <f t="shared" si="13"/>
        <v>5545.083333333333</v>
      </c>
      <c r="AN297" s="2">
        <f t="shared" ca="1" si="14"/>
        <v>48.627397260273973</v>
      </c>
    </row>
    <row r="298" spans="1:40" x14ac:dyDescent="0.2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1</v>
      </c>
      <c r="I298">
        <v>80512</v>
      </c>
      <c r="J298">
        <v>1</v>
      </c>
      <c r="K298">
        <v>18</v>
      </c>
      <c r="L298" t="s">
        <v>129</v>
      </c>
      <c r="M298" t="s">
        <v>38</v>
      </c>
      <c r="N298">
        <v>2478</v>
      </c>
      <c r="O298" s="1">
        <v>20407</v>
      </c>
      <c r="P298" t="s">
        <v>61</v>
      </c>
      <c r="Q298" t="s">
        <v>52</v>
      </c>
      <c r="R298" t="s">
        <v>41</v>
      </c>
      <c r="S298" t="s">
        <v>42</v>
      </c>
      <c r="T298" t="s">
        <v>82</v>
      </c>
      <c r="U298" s="1">
        <v>40812</v>
      </c>
      <c r="V298" s="1">
        <v>40910</v>
      </c>
      <c r="W298" t="s">
        <v>90</v>
      </c>
      <c r="X298" t="s">
        <v>54</v>
      </c>
      <c r="Y298" t="s">
        <v>46</v>
      </c>
      <c r="Z298" t="s">
        <v>131</v>
      </c>
      <c r="AA298">
        <v>2</v>
      </c>
      <c r="AB298" t="s">
        <v>84</v>
      </c>
      <c r="AC298" t="s">
        <v>58</v>
      </c>
      <c r="AD298">
        <v>3</v>
      </c>
      <c r="AE298" t="str">
        <f t="shared" si="12"/>
        <v>Fully Meets3</v>
      </c>
      <c r="AF298" t="b" cm="1">
        <f t="array" ref="AF298">_xlfn.IFS(AE298="Exceeds4", TRUE, AE298="Fully Meets3", TRUE, AE298="Needs Improvement2", TRUE, AE298="PIP1",  TRUE)</f>
        <v>1</v>
      </c>
      <c r="AG298">
        <v>4.5</v>
      </c>
      <c r="AH298">
        <v>3</v>
      </c>
      <c r="AI298">
        <v>0</v>
      </c>
      <c r="AJ298" s="1">
        <v>40910</v>
      </c>
      <c r="AK298">
        <v>0</v>
      </c>
      <c r="AL298">
        <v>5</v>
      </c>
      <c r="AM298" s="2">
        <f t="shared" si="13"/>
        <v>6709.333333333333</v>
      </c>
      <c r="AN298" s="2">
        <f t="shared" ca="1" si="14"/>
        <v>68.882191780821913</v>
      </c>
    </row>
    <row r="299" spans="1:40" x14ac:dyDescent="0.2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0</v>
      </c>
      <c r="I299">
        <v>50274</v>
      </c>
      <c r="J299">
        <v>1</v>
      </c>
      <c r="K299">
        <v>19</v>
      </c>
      <c r="L299" t="s">
        <v>37</v>
      </c>
      <c r="M299" t="s">
        <v>38</v>
      </c>
      <c r="N299">
        <v>1887</v>
      </c>
      <c r="O299" s="1">
        <v>29435</v>
      </c>
      <c r="P299" t="s">
        <v>61</v>
      </c>
      <c r="Q299" t="s">
        <v>40</v>
      </c>
      <c r="R299" t="s">
        <v>41</v>
      </c>
      <c r="S299" t="s">
        <v>42</v>
      </c>
      <c r="T299" t="s">
        <v>43</v>
      </c>
      <c r="U299" s="1">
        <v>41134</v>
      </c>
      <c r="V299" s="1">
        <v>42248</v>
      </c>
      <c r="W299" t="s">
        <v>53</v>
      </c>
      <c r="X299" t="s">
        <v>54</v>
      </c>
      <c r="Y299" t="s">
        <v>46</v>
      </c>
      <c r="Z299" t="s">
        <v>65</v>
      </c>
      <c r="AA299">
        <v>16</v>
      </c>
      <c r="AB299" t="s">
        <v>117</v>
      </c>
      <c r="AC299" t="s">
        <v>118</v>
      </c>
      <c r="AD299">
        <v>2</v>
      </c>
      <c r="AE299" t="str">
        <f t="shared" si="12"/>
        <v>Needs Improvement2</v>
      </c>
      <c r="AF299" t="b" cm="1">
        <f t="array" ref="AF299">_xlfn.IFS(AE299="Exceeds4", TRUE, AE299="Fully Meets3", TRUE, AE299="Needs Improvement2", TRUE, AE299="PIP1",  TRUE)</f>
        <v>1</v>
      </c>
      <c r="AG299">
        <v>2.5</v>
      </c>
      <c r="AH299">
        <v>3</v>
      </c>
      <c r="AI299">
        <v>0</v>
      </c>
      <c r="AJ299" s="1">
        <v>41887</v>
      </c>
      <c r="AK299">
        <v>6</v>
      </c>
      <c r="AL299">
        <v>13</v>
      </c>
      <c r="AM299" s="2">
        <f t="shared" si="13"/>
        <v>4189.5</v>
      </c>
      <c r="AN299" s="2">
        <f t="shared" ca="1" si="14"/>
        <v>44.147945205479452</v>
      </c>
    </row>
    <row r="300" spans="1:40" x14ac:dyDescent="0.2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0</v>
      </c>
      <c r="I300">
        <v>84903</v>
      </c>
      <c r="J300">
        <v>0</v>
      </c>
      <c r="K300">
        <v>22</v>
      </c>
      <c r="L300" t="s">
        <v>316</v>
      </c>
      <c r="M300" t="s">
        <v>38</v>
      </c>
      <c r="N300">
        <v>1887</v>
      </c>
      <c r="O300" s="1">
        <v>29775</v>
      </c>
      <c r="P300" t="s">
        <v>39</v>
      </c>
      <c r="Q300" t="s">
        <v>40</v>
      </c>
      <c r="R300" t="s">
        <v>41</v>
      </c>
      <c r="S300" t="s">
        <v>42</v>
      </c>
      <c r="T300" t="s">
        <v>112</v>
      </c>
      <c r="U300" s="1">
        <v>42781</v>
      </c>
      <c r="W300" t="s">
        <v>44</v>
      </c>
      <c r="X300" t="s">
        <v>45</v>
      </c>
      <c r="Y300" t="s">
        <v>55</v>
      </c>
      <c r="Z300" t="s">
        <v>197</v>
      </c>
      <c r="AA300">
        <v>13</v>
      </c>
      <c r="AB300" t="s">
        <v>57</v>
      </c>
      <c r="AC300" t="s">
        <v>58</v>
      </c>
      <c r="AD300">
        <v>3</v>
      </c>
      <c r="AE300" t="str">
        <f t="shared" si="12"/>
        <v>Fully Meets3</v>
      </c>
      <c r="AF300" t="b" cm="1">
        <f t="array" ref="AF300">_xlfn.IFS(AE300="Exceeds4", TRUE, AE300="Fully Meets3", TRUE, AE300="Needs Improvement2", TRUE, AE300="PIP1",  TRUE)</f>
        <v>1</v>
      </c>
      <c r="AG300">
        <v>3.42</v>
      </c>
      <c r="AH300">
        <v>4</v>
      </c>
      <c r="AI300">
        <v>7</v>
      </c>
      <c r="AJ300" s="1">
        <v>43469</v>
      </c>
      <c r="AK300">
        <v>0</v>
      </c>
      <c r="AL300">
        <v>17</v>
      </c>
      <c r="AM300" s="2">
        <f t="shared" si="13"/>
        <v>7075.25</v>
      </c>
      <c r="AN300" s="2">
        <f t="shared" ca="1" si="14"/>
        <v>43.216438356164382</v>
      </c>
    </row>
    <row r="301" spans="1:40" x14ac:dyDescent="0.2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0</v>
      </c>
      <c r="I301">
        <v>107226</v>
      </c>
      <c r="J301">
        <v>0</v>
      </c>
      <c r="K301">
        <v>28</v>
      </c>
      <c r="L301" t="s">
        <v>179</v>
      </c>
      <c r="M301" t="s">
        <v>38</v>
      </c>
      <c r="N301">
        <v>2453</v>
      </c>
      <c r="O301" s="1">
        <v>28612</v>
      </c>
      <c r="P301" t="s">
        <v>61</v>
      </c>
      <c r="Q301" t="s">
        <v>78</v>
      </c>
      <c r="R301" t="s">
        <v>41</v>
      </c>
      <c r="S301" t="s">
        <v>42</v>
      </c>
      <c r="T301" t="s">
        <v>112</v>
      </c>
      <c r="U301" s="1">
        <v>42093</v>
      </c>
      <c r="W301" t="s">
        <v>44</v>
      </c>
      <c r="X301" t="s">
        <v>45</v>
      </c>
      <c r="Y301" t="s">
        <v>55</v>
      </c>
      <c r="Z301" t="s">
        <v>87</v>
      </c>
      <c r="AA301">
        <v>7</v>
      </c>
      <c r="AB301" t="s">
        <v>80</v>
      </c>
      <c r="AC301" t="s">
        <v>58</v>
      </c>
      <c r="AD301">
        <v>3</v>
      </c>
      <c r="AE301" t="str">
        <f t="shared" si="12"/>
        <v>Fully Meets3</v>
      </c>
      <c r="AF301" t="b" cm="1">
        <f t="array" ref="AF301">_xlfn.IFS(AE301="Exceeds4", TRUE, AE301="Fully Meets3", TRUE, AE301="Needs Improvement2", TRUE, AE301="PIP1",  TRUE)</f>
        <v>1</v>
      </c>
      <c r="AG301">
        <v>4.2</v>
      </c>
      <c r="AH301">
        <v>4</v>
      </c>
      <c r="AI301">
        <v>8</v>
      </c>
      <c r="AJ301" s="1">
        <v>43501</v>
      </c>
      <c r="AK301">
        <v>0</v>
      </c>
      <c r="AL301">
        <v>7</v>
      </c>
      <c r="AM301" s="2">
        <f t="shared" si="13"/>
        <v>8935.5</v>
      </c>
      <c r="AN301" s="2">
        <f t="shared" ca="1" si="14"/>
        <v>46.402739726027399</v>
      </c>
    </row>
    <row r="302" spans="1:40" x14ac:dyDescent="0.2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0</v>
      </c>
      <c r="I302">
        <v>58371</v>
      </c>
      <c r="J302">
        <v>1</v>
      </c>
      <c r="K302">
        <v>19</v>
      </c>
      <c r="L302" t="s">
        <v>37</v>
      </c>
      <c r="M302" t="s">
        <v>38</v>
      </c>
      <c r="N302">
        <v>2030</v>
      </c>
      <c r="O302" s="1">
        <v>31921</v>
      </c>
      <c r="P302" t="s">
        <v>39</v>
      </c>
      <c r="Q302" t="s">
        <v>40</v>
      </c>
      <c r="R302" t="s">
        <v>41</v>
      </c>
      <c r="S302" t="s">
        <v>89</v>
      </c>
      <c r="T302" t="s">
        <v>43</v>
      </c>
      <c r="U302" s="1">
        <v>40553</v>
      </c>
      <c r="V302" s="1">
        <v>41774</v>
      </c>
      <c r="W302" t="s">
        <v>62</v>
      </c>
      <c r="X302" t="s">
        <v>54</v>
      </c>
      <c r="Y302" t="s">
        <v>46</v>
      </c>
      <c r="Z302" t="s">
        <v>69</v>
      </c>
      <c r="AA302">
        <v>39</v>
      </c>
      <c r="AB302" t="s">
        <v>48</v>
      </c>
      <c r="AC302" t="s">
        <v>58</v>
      </c>
      <c r="AD302">
        <v>3</v>
      </c>
      <c r="AE302" t="str">
        <f t="shared" si="12"/>
        <v>Fully Meets3</v>
      </c>
      <c r="AF302" t="b" cm="1">
        <f t="array" ref="AF302">_xlfn.IFS(AE302="Exceeds4", TRUE, AE302="Fully Meets3", TRUE, AE302="Needs Improvement2", TRUE, AE302="PIP1",  TRUE)</f>
        <v>1</v>
      </c>
      <c r="AG302">
        <v>5</v>
      </c>
      <c r="AH302">
        <v>5</v>
      </c>
      <c r="AI302">
        <v>0</v>
      </c>
      <c r="AJ302" s="1">
        <v>41774</v>
      </c>
      <c r="AK302">
        <v>0</v>
      </c>
      <c r="AL302">
        <v>11</v>
      </c>
      <c r="AM302" s="2">
        <f t="shared" si="13"/>
        <v>4864.25</v>
      </c>
      <c r="AN302" s="2">
        <f t="shared" ca="1" si="14"/>
        <v>37.336986301369862</v>
      </c>
    </row>
    <row r="303" spans="1:40" x14ac:dyDescent="0.2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0</v>
      </c>
      <c r="I303">
        <v>55140</v>
      </c>
      <c r="J303">
        <v>1</v>
      </c>
      <c r="K303">
        <v>19</v>
      </c>
      <c r="L303" t="s">
        <v>37</v>
      </c>
      <c r="M303" t="s">
        <v>38</v>
      </c>
      <c r="N303">
        <v>2324</v>
      </c>
      <c r="O303" s="1">
        <v>23994</v>
      </c>
      <c r="P303" t="s">
        <v>39</v>
      </c>
      <c r="Q303" t="s">
        <v>52</v>
      </c>
      <c r="R303" t="s">
        <v>107</v>
      </c>
      <c r="S303" t="s">
        <v>42</v>
      </c>
      <c r="T303" t="s">
        <v>43</v>
      </c>
      <c r="U303" s="1">
        <v>40679</v>
      </c>
      <c r="V303" s="1">
        <v>42254</v>
      </c>
      <c r="W303" t="s">
        <v>93</v>
      </c>
      <c r="X303" t="s">
        <v>54</v>
      </c>
      <c r="Y303" t="s">
        <v>46</v>
      </c>
      <c r="Z303" t="s">
        <v>72</v>
      </c>
      <c r="AA303">
        <v>11</v>
      </c>
      <c r="AB303" t="s">
        <v>201</v>
      </c>
      <c r="AC303" t="s">
        <v>58</v>
      </c>
      <c r="AD303">
        <v>3</v>
      </c>
      <c r="AE303" t="str">
        <f t="shared" si="12"/>
        <v>Fully Meets3</v>
      </c>
      <c r="AF303" t="b" cm="1">
        <f t="array" ref="AF303">_xlfn.IFS(AE303="Exceeds4", TRUE, AE303="Fully Meets3", TRUE, AE303="Needs Improvement2", TRUE, AE303="PIP1",  TRUE)</f>
        <v>1</v>
      </c>
      <c r="AG303">
        <v>5</v>
      </c>
      <c r="AH303">
        <v>3</v>
      </c>
      <c r="AI303">
        <v>0</v>
      </c>
      <c r="AJ303" s="1">
        <v>42050</v>
      </c>
      <c r="AK303">
        <v>0</v>
      </c>
      <c r="AL303">
        <v>7</v>
      </c>
      <c r="AM303" s="2">
        <f t="shared" si="13"/>
        <v>4595</v>
      </c>
      <c r="AN303" s="2">
        <f t="shared" ca="1" si="14"/>
        <v>59.054794520547944</v>
      </c>
    </row>
    <row r="304" spans="1:40" x14ac:dyDescent="0.2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0</v>
      </c>
      <c r="I304">
        <v>58062</v>
      </c>
      <c r="J304">
        <v>1</v>
      </c>
      <c r="K304">
        <v>19</v>
      </c>
      <c r="L304" t="s">
        <v>37</v>
      </c>
      <c r="M304" t="s">
        <v>38</v>
      </c>
      <c r="N304">
        <v>1876</v>
      </c>
      <c r="O304" s="1">
        <v>30527</v>
      </c>
      <c r="P304" t="s">
        <v>61</v>
      </c>
      <c r="Q304" t="s">
        <v>67</v>
      </c>
      <c r="R304" t="s">
        <v>41</v>
      </c>
      <c r="S304" t="s">
        <v>42</v>
      </c>
      <c r="T304" t="s">
        <v>43</v>
      </c>
      <c r="U304" s="1">
        <v>40553</v>
      </c>
      <c r="V304" s="1">
        <v>41043</v>
      </c>
      <c r="W304" t="s">
        <v>90</v>
      </c>
      <c r="X304" t="s">
        <v>54</v>
      </c>
      <c r="Y304" t="s">
        <v>46</v>
      </c>
      <c r="Z304" t="s">
        <v>79</v>
      </c>
      <c r="AA304">
        <v>19</v>
      </c>
      <c r="AB304" t="s">
        <v>70</v>
      </c>
      <c r="AC304" t="s">
        <v>58</v>
      </c>
      <c r="AD304">
        <v>3</v>
      </c>
      <c r="AE304" t="str">
        <f t="shared" si="12"/>
        <v>Fully Meets3</v>
      </c>
      <c r="AF304" t="b" cm="1">
        <f t="array" ref="AF304">_xlfn.IFS(AE304="Exceeds4", TRUE, AE304="Fully Meets3", TRUE, AE304="Needs Improvement2", TRUE, AE304="PIP1",  TRUE)</f>
        <v>1</v>
      </c>
      <c r="AG304">
        <v>3.6</v>
      </c>
      <c r="AH304">
        <v>5</v>
      </c>
      <c r="AI304">
        <v>0</v>
      </c>
      <c r="AJ304" s="1">
        <v>40580</v>
      </c>
      <c r="AK304">
        <v>0</v>
      </c>
      <c r="AL304">
        <v>9</v>
      </c>
      <c r="AM304" s="2">
        <f t="shared" si="13"/>
        <v>4838.5</v>
      </c>
      <c r="AN304" s="2">
        <f t="shared" ca="1" si="14"/>
        <v>41.156164383561645</v>
      </c>
    </row>
    <row r="305" spans="1:40" x14ac:dyDescent="0.2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1</v>
      </c>
      <c r="I305">
        <v>59728</v>
      </c>
      <c r="J305">
        <v>1</v>
      </c>
      <c r="K305">
        <v>19</v>
      </c>
      <c r="L305" t="s">
        <v>37</v>
      </c>
      <c r="M305" t="s">
        <v>38</v>
      </c>
      <c r="N305">
        <v>2109</v>
      </c>
      <c r="O305" s="1">
        <v>25478</v>
      </c>
      <c r="P305" t="s">
        <v>61</v>
      </c>
      <c r="Q305" t="s">
        <v>40</v>
      </c>
      <c r="R305" t="s">
        <v>41</v>
      </c>
      <c r="S305" t="s">
        <v>89</v>
      </c>
      <c r="T305" t="s">
        <v>82</v>
      </c>
      <c r="U305" s="1">
        <v>40917</v>
      </c>
      <c r="V305" s="1">
        <v>42182</v>
      </c>
      <c r="W305" t="s">
        <v>162</v>
      </c>
      <c r="X305" t="s">
        <v>54</v>
      </c>
      <c r="Y305" t="s">
        <v>46</v>
      </c>
      <c r="Z305" t="s">
        <v>79</v>
      </c>
      <c r="AA305">
        <v>19</v>
      </c>
      <c r="AB305" t="s">
        <v>84</v>
      </c>
      <c r="AC305" t="s">
        <v>58</v>
      </c>
      <c r="AD305">
        <v>3</v>
      </c>
      <c r="AE305" t="str">
        <f t="shared" si="12"/>
        <v>Fully Meets3</v>
      </c>
      <c r="AF305" t="b" cm="1">
        <f t="array" ref="AF305">_xlfn.IFS(AE305="Exceeds4", TRUE, AE305="Fully Meets3", TRUE, AE305="Needs Improvement2", TRUE, AE305="PIP1",  TRUE)</f>
        <v>1</v>
      </c>
      <c r="AG305">
        <v>4.3</v>
      </c>
      <c r="AH305">
        <v>4</v>
      </c>
      <c r="AI305">
        <v>0</v>
      </c>
      <c r="AJ305" s="1">
        <v>41792</v>
      </c>
      <c r="AK305">
        <v>0</v>
      </c>
      <c r="AL305">
        <v>16</v>
      </c>
      <c r="AM305" s="2">
        <f t="shared" si="13"/>
        <v>4977.333333333333</v>
      </c>
      <c r="AN305" s="2">
        <f t="shared" ca="1" si="14"/>
        <v>54.989041095890414</v>
      </c>
    </row>
    <row r="306" spans="1:40" x14ac:dyDescent="0.2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0</v>
      </c>
      <c r="I306">
        <v>70507</v>
      </c>
      <c r="J306">
        <v>1</v>
      </c>
      <c r="K306">
        <v>20</v>
      </c>
      <c r="L306" t="s">
        <v>60</v>
      </c>
      <c r="M306" t="s">
        <v>38</v>
      </c>
      <c r="N306">
        <v>2045</v>
      </c>
      <c r="O306" s="1">
        <v>21496</v>
      </c>
      <c r="P306" t="s">
        <v>39</v>
      </c>
      <c r="Q306" t="s">
        <v>40</v>
      </c>
      <c r="R306" t="s">
        <v>41</v>
      </c>
      <c r="S306" t="s">
        <v>42</v>
      </c>
      <c r="T306" t="s">
        <v>43</v>
      </c>
      <c r="U306" s="1">
        <v>41281</v>
      </c>
      <c r="V306" s="1">
        <v>42421</v>
      </c>
      <c r="W306" t="s">
        <v>130</v>
      </c>
      <c r="X306" t="s">
        <v>54</v>
      </c>
      <c r="Y306" t="s">
        <v>46</v>
      </c>
      <c r="Z306" t="s">
        <v>83</v>
      </c>
      <c r="AA306">
        <v>12</v>
      </c>
      <c r="AB306" t="s">
        <v>48</v>
      </c>
      <c r="AC306" t="s">
        <v>49</v>
      </c>
      <c r="AD306">
        <v>4</v>
      </c>
      <c r="AE306" t="str">
        <f t="shared" si="12"/>
        <v>Exceeds4</v>
      </c>
      <c r="AF306" t="b" cm="1">
        <f t="array" ref="AF306">_xlfn.IFS(AE306="Exceeds4", TRUE, AE306="Fully Meets3", TRUE, AE306="Needs Improvement2", TRUE, AE306="PIP1",  TRUE)</f>
        <v>1</v>
      </c>
      <c r="AG306">
        <v>5</v>
      </c>
      <c r="AH306">
        <v>3</v>
      </c>
      <c r="AI306">
        <v>0</v>
      </c>
      <c r="AJ306" s="1">
        <v>42388</v>
      </c>
      <c r="AK306">
        <v>0</v>
      </c>
      <c r="AL306">
        <v>7</v>
      </c>
      <c r="AM306" s="2">
        <f t="shared" si="13"/>
        <v>5875.583333333333</v>
      </c>
      <c r="AN306" s="2">
        <f t="shared" ca="1" si="14"/>
        <v>65.898630136986299</v>
      </c>
    </row>
    <row r="307" spans="1:40" x14ac:dyDescent="0.2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0</v>
      </c>
      <c r="I307">
        <v>60446</v>
      </c>
      <c r="J307">
        <v>0</v>
      </c>
      <c r="K307">
        <v>20</v>
      </c>
      <c r="L307" t="s">
        <v>60</v>
      </c>
      <c r="M307" t="s">
        <v>38</v>
      </c>
      <c r="N307">
        <v>2302</v>
      </c>
      <c r="O307" s="1">
        <v>31157</v>
      </c>
      <c r="P307" t="s">
        <v>61</v>
      </c>
      <c r="Q307" t="s">
        <v>40</v>
      </c>
      <c r="R307" t="s">
        <v>41</v>
      </c>
      <c r="S307" t="s">
        <v>42</v>
      </c>
      <c r="T307" t="s">
        <v>43</v>
      </c>
      <c r="U307" s="1">
        <v>41911</v>
      </c>
      <c r="W307" t="s">
        <v>44</v>
      </c>
      <c r="X307" t="s">
        <v>45</v>
      </c>
      <c r="Y307" t="s">
        <v>46</v>
      </c>
      <c r="Z307" t="s">
        <v>91</v>
      </c>
      <c r="AA307">
        <v>14</v>
      </c>
      <c r="AB307" t="s">
        <v>48</v>
      </c>
      <c r="AC307" t="s">
        <v>58</v>
      </c>
      <c r="AD307">
        <v>3</v>
      </c>
      <c r="AE307" t="str">
        <f t="shared" si="12"/>
        <v>Fully Meets3</v>
      </c>
      <c r="AF307" t="b" cm="1">
        <f t="array" ref="AF307">_xlfn.IFS(AE307="Exceeds4", TRUE, AE307="Fully Meets3", TRUE, AE307="Needs Improvement2", TRUE, AE307="PIP1",  TRUE)</f>
        <v>1</v>
      </c>
      <c r="AG307">
        <v>3.4</v>
      </c>
      <c r="AH307">
        <v>4</v>
      </c>
      <c r="AI307">
        <v>0</v>
      </c>
      <c r="AJ307" s="1">
        <v>43517</v>
      </c>
      <c r="AK307">
        <v>0</v>
      </c>
      <c r="AL307">
        <v>14</v>
      </c>
      <c r="AM307" s="2">
        <f t="shared" si="13"/>
        <v>5037.166666666667</v>
      </c>
      <c r="AN307" s="2">
        <f t="shared" ca="1" si="14"/>
        <v>39.43013698630137</v>
      </c>
    </row>
    <row r="308" spans="1:40" x14ac:dyDescent="0.2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0</v>
      </c>
      <c r="I308">
        <v>65893</v>
      </c>
      <c r="J308">
        <v>0</v>
      </c>
      <c r="K308">
        <v>20</v>
      </c>
      <c r="L308" t="s">
        <v>60</v>
      </c>
      <c r="M308" t="s">
        <v>38</v>
      </c>
      <c r="N308">
        <v>1810</v>
      </c>
      <c r="O308" s="1">
        <v>31178</v>
      </c>
      <c r="P308" t="s">
        <v>39</v>
      </c>
      <c r="Q308" t="s">
        <v>40</v>
      </c>
      <c r="R308" t="s">
        <v>41</v>
      </c>
      <c r="S308" t="s">
        <v>42</v>
      </c>
      <c r="T308" t="s">
        <v>43</v>
      </c>
      <c r="U308" s="1">
        <v>41827</v>
      </c>
      <c r="W308" t="s">
        <v>44</v>
      </c>
      <c r="X308" t="s">
        <v>45</v>
      </c>
      <c r="Y308" t="s">
        <v>46</v>
      </c>
      <c r="Z308" t="s">
        <v>63</v>
      </c>
      <c r="AA308">
        <v>20</v>
      </c>
      <c r="AB308" t="s">
        <v>48</v>
      </c>
      <c r="AC308" t="s">
        <v>58</v>
      </c>
      <c r="AD308">
        <v>3</v>
      </c>
      <c r="AE308" t="str">
        <f t="shared" si="12"/>
        <v>Fully Meets3</v>
      </c>
      <c r="AF308" t="b" cm="1">
        <f t="array" ref="AF308">_xlfn.IFS(AE308="Exceeds4", TRUE, AE308="Fully Meets3", TRUE, AE308="Needs Improvement2", TRUE, AE308="PIP1",  TRUE)</f>
        <v>1</v>
      </c>
      <c r="AG308">
        <v>4.07</v>
      </c>
      <c r="AH308">
        <v>4</v>
      </c>
      <c r="AI308">
        <v>0</v>
      </c>
      <c r="AJ308" s="1">
        <v>43524</v>
      </c>
      <c r="AK308">
        <v>0</v>
      </c>
      <c r="AL308">
        <v>13</v>
      </c>
      <c r="AM308" s="2">
        <f t="shared" si="13"/>
        <v>5491.083333333333</v>
      </c>
      <c r="AN308" s="2">
        <f t="shared" ca="1" si="14"/>
        <v>39.372602739726027</v>
      </c>
    </row>
    <row r="309" spans="1:40" x14ac:dyDescent="0.2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0</v>
      </c>
      <c r="I309">
        <v>48513</v>
      </c>
      <c r="J309">
        <v>1</v>
      </c>
      <c r="K309">
        <v>19</v>
      </c>
      <c r="L309" t="s">
        <v>37</v>
      </c>
      <c r="M309" t="s">
        <v>38</v>
      </c>
      <c r="N309">
        <v>2458</v>
      </c>
      <c r="O309" s="1">
        <v>30075</v>
      </c>
      <c r="P309" t="s">
        <v>61</v>
      </c>
      <c r="Q309" t="s">
        <v>40</v>
      </c>
      <c r="R309" t="s">
        <v>41</v>
      </c>
      <c r="S309" t="s">
        <v>42</v>
      </c>
      <c r="T309" t="s">
        <v>112</v>
      </c>
      <c r="U309" s="1">
        <v>39693</v>
      </c>
      <c r="V309" s="1">
        <v>42276</v>
      </c>
      <c r="W309" t="s">
        <v>90</v>
      </c>
      <c r="X309" t="s">
        <v>54</v>
      </c>
      <c r="Y309" t="s">
        <v>46</v>
      </c>
      <c r="Z309" t="s">
        <v>83</v>
      </c>
      <c r="AA309">
        <v>12</v>
      </c>
      <c r="AB309" t="s">
        <v>70</v>
      </c>
      <c r="AC309" t="s">
        <v>191</v>
      </c>
      <c r="AD309">
        <v>1</v>
      </c>
      <c r="AE309" t="str">
        <f t="shared" si="12"/>
        <v>PIP1</v>
      </c>
      <c r="AF309" t="b" cm="1">
        <f t="array" ref="AF309">_xlfn.IFS(AE309="Exceeds4", TRUE, AE309="Fully Meets3", TRUE, AE309="Needs Improvement2", TRUE, AE309="PIP1",  TRUE)</f>
        <v>1</v>
      </c>
      <c r="AG309">
        <v>3.2</v>
      </c>
      <c r="AH309">
        <v>2</v>
      </c>
      <c r="AI309">
        <v>0</v>
      </c>
      <c r="AJ309" s="1">
        <v>42249</v>
      </c>
      <c r="AK309">
        <v>5</v>
      </c>
      <c r="AL309">
        <v>4</v>
      </c>
      <c r="AM309" s="2">
        <f t="shared" si="13"/>
        <v>4042.75</v>
      </c>
      <c r="AN309" s="2">
        <f t="shared" ca="1" si="14"/>
        <v>42.394520547945206</v>
      </c>
    </row>
    <row r="310" spans="1:40" x14ac:dyDescent="0.2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0</v>
      </c>
      <c r="I310">
        <v>220450</v>
      </c>
      <c r="J310">
        <v>0</v>
      </c>
      <c r="K310">
        <v>6</v>
      </c>
      <c r="L310" t="s">
        <v>485</v>
      </c>
      <c r="M310" t="s">
        <v>38</v>
      </c>
      <c r="N310">
        <v>2067</v>
      </c>
      <c r="O310" s="1">
        <v>29097</v>
      </c>
      <c r="P310" t="s">
        <v>61</v>
      </c>
      <c r="Q310" t="s">
        <v>40</v>
      </c>
      <c r="R310" t="s">
        <v>41</v>
      </c>
      <c r="S310" t="s">
        <v>42</v>
      </c>
      <c r="T310" t="s">
        <v>43</v>
      </c>
      <c r="U310" s="1">
        <v>40278</v>
      </c>
      <c r="W310" t="s">
        <v>44</v>
      </c>
      <c r="X310" t="s">
        <v>45</v>
      </c>
      <c r="Y310" t="s">
        <v>55</v>
      </c>
      <c r="Z310" t="s">
        <v>131</v>
      </c>
      <c r="AA310">
        <v>2</v>
      </c>
      <c r="AB310" t="s">
        <v>80</v>
      </c>
      <c r="AC310" t="s">
        <v>49</v>
      </c>
      <c r="AD310">
        <v>4</v>
      </c>
      <c r="AE310" t="str">
        <f t="shared" si="12"/>
        <v>Exceeds4</v>
      </c>
      <c r="AF310" t="b" cm="1">
        <f t="array" ref="AF310">_xlfn.IFS(AE310="Exceeds4", TRUE, AE310="Fully Meets3", TRUE, AE310="Needs Improvement2", TRUE, AE310="PIP1",  TRUE)</f>
        <v>1</v>
      </c>
      <c r="AG310">
        <v>4.5999999999999996</v>
      </c>
      <c r="AH310">
        <v>5</v>
      </c>
      <c r="AI310">
        <v>6</v>
      </c>
      <c r="AJ310" s="1">
        <v>43517</v>
      </c>
      <c r="AK310">
        <v>0</v>
      </c>
      <c r="AL310">
        <v>16</v>
      </c>
      <c r="AM310" s="2">
        <f t="shared" si="13"/>
        <v>18370.833333333332</v>
      </c>
      <c r="AN310" s="2">
        <f t="shared" ca="1" si="14"/>
        <v>45.073972602739723</v>
      </c>
    </row>
    <row r="311" spans="1:40" x14ac:dyDescent="0.2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89292</v>
      </c>
      <c r="J311">
        <v>0</v>
      </c>
      <c r="K311">
        <v>9</v>
      </c>
      <c r="L311" t="s">
        <v>95</v>
      </c>
      <c r="M311" t="s">
        <v>38</v>
      </c>
      <c r="N311">
        <v>2148</v>
      </c>
      <c r="O311" s="1">
        <v>28910</v>
      </c>
      <c r="P311" t="s">
        <v>61</v>
      </c>
      <c r="Q311" t="s">
        <v>40</v>
      </c>
      <c r="R311" t="s">
        <v>41</v>
      </c>
      <c r="S311" t="s">
        <v>42</v>
      </c>
      <c r="T311" t="s">
        <v>43</v>
      </c>
      <c r="U311" s="1">
        <v>42093</v>
      </c>
      <c r="W311" t="s">
        <v>44</v>
      </c>
      <c r="X311" t="s">
        <v>45</v>
      </c>
      <c r="Y311" t="s">
        <v>55</v>
      </c>
      <c r="Z311" t="s">
        <v>56</v>
      </c>
      <c r="AA311">
        <v>4</v>
      </c>
      <c r="AB311" t="s">
        <v>80</v>
      </c>
      <c r="AC311" t="s">
        <v>58</v>
      </c>
      <c r="AD311">
        <v>3</v>
      </c>
      <c r="AE311" t="str">
        <f t="shared" si="12"/>
        <v>Fully Meets3</v>
      </c>
      <c r="AF311" t="b" cm="1">
        <f t="array" ref="AF311">_xlfn.IFS(AE311="Exceeds4", TRUE, AE311="Fully Meets3", TRUE, AE311="Needs Improvement2", TRUE, AE311="PIP1",  TRUE)</f>
        <v>1</v>
      </c>
      <c r="AG311">
        <v>5</v>
      </c>
      <c r="AH311">
        <v>3</v>
      </c>
      <c r="AI311">
        <v>5</v>
      </c>
      <c r="AJ311" s="1">
        <v>43497</v>
      </c>
      <c r="AK311">
        <v>0</v>
      </c>
      <c r="AL311">
        <v>11</v>
      </c>
      <c r="AM311" s="2">
        <f t="shared" si="13"/>
        <v>7441</v>
      </c>
      <c r="AN311" s="2">
        <f t="shared" ca="1" si="14"/>
        <v>45.586301369863016</v>
      </c>
    </row>
    <row r="312" spans="1:40" x14ac:dyDescent="0.2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0</v>
      </c>
      <c r="I312">
        <v>45046</v>
      </c>
      <c r="J312">
        <v>0</v>
      </c>
      <c r="K312">
        <v>19</v>
      </c>
      <c r="L312" t="s">
        <v>37</v>
      </c>
      <c r="M312" t="s">
        <v>38</v>
      </c>
      <c r="N312">
        <v>1730</v>
      </c>
      <c r="O312" s="1">
        <v>28719</v>
      </c>
      <c r="P312" t="s">
        <v>61</v>
      </c>
      <c r="Q312" t="s">
        <v>78</v>
      </c>
      <c r="R312" t="s">
        <v>41</v>
      </c>
      <c r="S312" t="s">
        <v>42</v>
      </c>
      <c r="T312" t="s">
        <v>112</v>
      </c>
      <c r="U312" s="1">
        <v>41911</v>
      </c>
      <c r="W312" t="s">
        <v>44</v>
      </c>
      <c r="X312" t="s">
        <v>45</v>
      </c>
      <c r="Y312" t="s">
        <v>46</v>
      </c>
      <c r="Z312" t="s">
        <v>91</v>
      </c>
      <c r="AA312">
        <v>14</v>
      </c>
      <c r="AB312" t="s">
        <v>48</v>
      </c>
      <c r="AC312" t="s">
        <v>58</v>
      </c>
      <c r="AD312">
        <v>3</v>
      </c>
      <c r="AE312" t="str">
        <f t="shared" si="12"/>
        <v>Fully Meets3</v>
      </c>
      <c r="AF312" t="b" cm="1">
        <f t="array" ref="AF312">_xlfn.IFS(AE312="Exceeds4", TRUE, AE312="Fully Meets3", TRUE, AE312="Needs Improvement2", TRUE, AE312="PIP1",  TRUE)</f>
        <v>1</v>
      </c>
      <c r="AG312">
        <v>4.5</v>
      </c>
      <c r="AH312">
        <v>5</v>
      </c>
      <c r="AI312">
        <v>0</v>
      </c>
      <c r="AJ312" s="1">
        <v>43495</v>
      </c>
      <c r="AK312">
        <v>0</v>
      </c>
      <c r="AL312">
        <v>2</v>
      </c>
      <c r="AM312" s="2">
        <f t="shared" si="13"/>
        <v>3753.8333333333335</v>
      </c>
      <c r="AN312" s="2">
        <f t="shared" ca="1" si="14"/>
        <v>46.109589041095887</v>
      </c>
    </row>
  </sheetData>
  <autoFilter ref="A1:AN312" xr:uid="{1D23C979-D01D-8B41-8A32-F1331531F527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2024-09-14T18:42:38Z</dcterms:created>
  <dcterms:modified xsi:type="dcterms:W3CDTF">2024-09-14T19:16:37Z</dcterms:modified>
</cp:coreProperties>
</file>