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P:\PISA\PISA 2018\Technical Report PISA 2018\WEB\For Jimena\"/>
    </mc:Choice>
  </mc:AlternateContent>
  <bookViews>
    <workbookView xWindow="0" yWindow="0" windowWidth="20490" windowHeight="5880" activeTab="2"/>
  </bookViews>
  <sheets>
    <sheet name="Table C1" sheetId="10" r:id="rId1"/>
    <sheet name="Table C2" sheetId="11" r:id="rId2"/>
    <sheet name="Table C3" sheetId="12" r:id="rId3"/>
    <sheet name="Table C4" sheetId="13" r:id="rId4"/>
    <sheet name="Table C5" sheetId="14" r:id="rId5"/>
    <sheet name="Table C6" sheetId="15" r:id="rId6"/>
  </sheets>
  <externalReferences>
    <externalReference r:id="rId7"/>
  </externalReferences>
  <definedNames>
    <definedName name="_xlnm._FilterDatabase" localSheetId="0" hidden="1">'Table C1'!#REF!</definedName>
    <definedName name="_xlnm._FilterDatabase" localSheetId="2" hidden="1">'Table C3'!$A$7:$AC$7</definedName>
    <definedName name="_xlnm._FilterDatabase" localSheetId="3" hidden="1">'Table C4'!$A$7:$AG$7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80" i="10" l="1"/>
  <c r="H80" i="10" s="1"/>
  <c r="B46" i="14" l="1"/>
  <c r="C46" i="14"/>
  <c r="D46" i="14"/>
  <c r="B45" i="13"/>
  <c r="C45" i="13"/>
  <c r="D45" i="13"/>
  <c r="B45" i="12"/>
  <c r="C45" i="12"/>
  <c r="D45" i="12"/>
  <c r="G83" i="10" l="1"/>
  <c r="H83" i="10" s="1"/>
  <c r="G46" i="10"/>
  <c r="H46" i="10" s="1"/>
  <c r="G7" i="10"/>
  <c r="H7" i="10" s="1"/>
  <c r="G8" i="10"/>
  <c r="H8" i="10" s="1"/>
  <c r="G9" i="10"/>
  <c r="H9" i="10" s="1"/>
  <c r="G53" i="10"/>
  <c r="H53" i="10" s="1"/>
  <c r="G49" i="10"/>
  <c r="H49" i="10" s="1"/>
  <c r="G48" i="10"/>
  <c r="H48" i="10" s="1"/>
  <c r="G50" i="10"/>
  <c r="H50" i="10" s="1"/>
  <c r="G51" i="10"/>
  <c r="H51" i="10" s="1"/>
  <c r="G10" i="10"/>
  <c r="H10" i="10" s="1"/>
  <c r="G40" i="10"/>
  <c r="H40" i="10" s="1"/>
  <c r="G11" i="10"/>
  <c r="H11" i="10" s="1"/>
  <c r="G12" i="10"/>
  <c r="H12" i="10" s="1"/>
  <c r="G54" i="10"/>
  <c r="H54" i="10" s="1"/>
  <c r="G13" i="10"/>
  <c r="H13" i="10" s="1"/>
  <c r="G18" i="10"/>
  <c r="H18" i="10" s="1"/>
  <c r="G14" i="10"/>
  <c r="H14" i="10" s="1"/>
  <c r="G56" i="10"/>
  <c r="H56" i="10" s="1"/>
  <c r="G38" i="10"/>
  <c r="H38" i="10" s="1"/>
  <c r="G15" i="10"/>
  <c r="H15" i="10" s="1"/>
  <c r="G16" i="10"/>
  <c r="H16" i="10" s="1"/>
  <c r="G17" i="10"/>
  <c r="H17" i="10" s="1"/>
  <c r="G42" i="10"/>
  <c r="H42" i="10" s="1"/>
  <c r="G57" i="10"/>
  <c r="H57" i="10" s="1"/>
  <c r="G19" i="10"/>
  <c r="H19" i="10" s="1"/>
  <c r="G58" i="10"/>
  <c r="H58" i="10" s="1"/>
  <c r="G55" i="10"/>
  <c r="H55" i="10" s="1"/>
  <c r="G20" i="10"/>
  <c r="H20" i="10" s="1"/>
  <c r="G59" i="10"/>
  <c r="H59" i="10" s="1"/>
  <c r="G22" i="10"/>
  <c r="H22" i="10" s="1"/>
  <c r="G21" i="10"/>
  <c r="H21" i="10" s="1"/>
  <c r="G23" i="10"/>
  <c r="H23" i="10" s="1"/>
  <c r="G24" i="10"/>
  <c r="H24" i="10" s="1"/>
  <c r="G60" i="10"/>
  <c r="H60" i="10" s="1"/>
  <c r="G25" i="10"/>
  <c r="H25" i="10" s="1"/>
  <c r="G61" i="10"/>
  <c r="H61" i="10" s="1"/>
  <c r="G26" i="10"/>
  <c r="H26" i="10" s="1"/>
  <c r="G62" i="10"/>
  <c r="H62" i="10" s="1"/>
  <c r="G63" i="10"/>
  <c r="H63" i="10" s="1"/>
  <c r="G28" i="10"/>
  <c r="H28" i="10" s="1"/>
  <c r="G29" i="10"/>
  <c r="H29" i="10" s="1"/>
  <c r="G27" i="10"/>
  <c r="H27" i="10" s="1"/>
  <c r="G64" i="10"/>
  <c r="H64" i="10" s="1"/>
  <c r="G69" i="10"/>
  <c r="H69" i="10" s="1"/>
  <c r="G67" i="10"/>
  <c r="H67" i="10" s="1"/>
  <c r="G30" i="10"/>
  <c r="H30" i="10" s="1"/>
  <c r="G70" i="10"/>
  <c r="H70" i="10" s="1"/>
  <c r="G66" i="10"/>
  <c r="H66" i="10" s="1"/>
  <c r="G68" i="10"/>
  <c r="H68" i="10" s="1"/>
  <c r="G65" i="10"/>
  <c r="H65" i="10" s="1"/>
  <c r="G31" i="10"/>
  <c r="H31" i="10" s="1"/>
  <c r="G33" i="10"/>
  <c r="H33" i="10" s="1"/>
  <c r="G32" i="10"/>
  <c r="H32" i="10" s="1"/>
  <c r="G71" i="10"/>
  <c r="H71" i="10" s="1"/>
  <c r="G72" i="10"/>
  <c r="H72" i="10" s="1"/>
  <c r="G73" i="10"/>
  <c r="H73" i="10" s="1"/>
  <c r="G34" i="10"/>
  <c r="H34" i="10" s="1"/>
  <c r="G35" i="10"/>
  <c r="H35" i="10" s="1"/>
  <c r="G74" i="10"/>
  <c r="H74" i="10" s="1"/>
  <c r="G47" i="10"/>
  <c r="H47" i="10" s="1"/>
  <c r="G52" i="10"/>
  <c r="H52" i="10" s="1"/>
  <c r="G75" i="10"/>
  <c r="H75" i="10" s="1"/>
  <c r="G76" i="10"/>
  <c r="H76" i="10" s="1"/>
  <c r="G77" i="10"/>
  <c r="H77" i="10" s="1"/>
  <c r="G79" i="10"/>
  <c r="H79" i="10" s="1"/>
  <c r="G78" i="10"/>
  <c r="H78" i="10" s="1"/>
  <c r="G36" i="10"/>
  <c r="H36" i="10" s="1"/>
  <c r="G37" i="10"/>
  <c r="H37" i="10" s="1"/>
  <c r="G39" i="10"/>
  <c r="H39" i="10" s="1"/>
  <c r="G81" i="10"/>
  <c r="H81" i="10" s="1"/>
  <c r="G41" i="10"/>
  <c r="H41" i="10" s="1"/>
  <c r="G82" i="10"/>
  <c r="H82" i="10" s="1"/>
  <c r="G84" i="10"/>
  <c r="H84" i="10" s="1"/>
  <c r="G43" i="10"/>
  <c r="H43" i="10" s="1"/>
  <c r="G45" i="10"/>
  <c r="H45" i="10" s="1"/>
</calcChain>
</file>

<file path=xl/sharedStrings.xml><?xml version="1.0" encoding="utf-8"?>
<sst xmlns="http://schemas.openxmlformats.org/spreadsheetml/2006/main" count="520" uniqueCount="129">
  <si>
    <t>Albania</t>
  </si>
  <si>
    <t>United Arab Emirates</t>
  </si>
  <si>
    <t>Argentina</t>
  </si>
  <si>
    <t>Australia</t>
  </si>
  <si>
    <t>Austria</t>
  </si>
  <si>
    <t>Belgium</t>
  </si>
  <si>
    <t>Bulgaria</t>
  </si>
  <si>
    <t>Bosnia and Herzegovina</t>
  </si>
  <si>
    <t>Belarus</t>
  </si>
  <si>
    <t>Brazil</t>
  </si>
  <si>
    <t>Brunei Darussalam</t>
  </si>
  <si>
    <t>Canada</t>
  </si>
  <si>
    <t>Switzerland</t>
  </si>
  <si>
    <t>Chile</t>
  </si>
  <si>
    <t>Colombia</t>
  </si>
  <si>
    <t>Costa Rica</t>
  </si>
  <si>
    <t>Czech Republic</t>
  </si>
  <si>
    <t>Germany</t>
  </si>
  <si>
    <t>Denmark</t>
  </si>
  <si>
    <t>Dominican Republic</t>
  </si>
  <si>
    <t>Spain</t>
  </si>
  <si>
    <t>Estonia</t>
  </si>
  <si>
    <t>Finland</t>
  </si>
  <si>
    <t>France</t>
  </si>
  <si>
    <t>United Kingdom</t>
  </si>
  <si>
    <t>Georgia</t>
  </si>
  <si>
    <t>Greece</t>
  </si>
  <si>
    <t>Hong Kong</t>
  </si>
  <si>
    <t>Croatia</t>
  </si>
  <si>
    <t>Hungary</t>
  </si>
  <si>
    <t>Indonesia</t>
  </si>
  <si>
    <t>Ireland</t>
  </si>
  <si>
    <t>Iceland</t>
  </si>
  <si>
    <t>Israel</t>
  </si>
  <si>
    <t>Italy</t>
  </si>
  <si>
    <t>Jordan</t>
  </si>
  <si>
    <t>Japan</t>
  </si>
  <si>
    <t>Kazakhstan</t>
  </si>
  <si>
    <t>Korea</t>
  </si>
  <si>
    <t>Kosovo</t>
  </si>
  <si>
    <t>Lebanon</t>
  </si>
  <si>
    <t>Lithuania</t>
  </si>
  <si>
    <t>Luxembourg</t>
  </si>
  <si>
    <t>Latvia</t>
  </si>
  <si>
    <t>Macao</t>
  </si>
  <si>
    <t>Morocco</t>
  </si>
  <si>
    <t>Moldova</t>
  </si>
  <si>
    <t>Mexico</t>
  </si>
  <si>
    <t>North Macedonia</t>
  </si>
  <si>
    <t>Malta</t>
  </si>
  <si>
    <t>Montenegro</t>
  </si>
  <si>
    <t>Malaysia</t>
  </si>
  <si>
    <t>Netherlands</t>
  </si>
  <si>
    <t>Norway</t>
  </si>
  <si>
    <t>New Zealand</t>
  </si>
  <si>
    <t>Panama</t>
  </si>
  <si>
    <t>Peru</t>
  </si>
  <si>
    <t>Philippines</t>
  </si>
  <si>
    <t>Poland</t>
  </si>
  <si>
    <t>Portugal</t>
  </si>
  <si>
    <t>Qatar</t>
  </si>
  <si>
    <t>Baku (Azerbaijan)</t>
  </si>
  <si>
    <t>B-S-J-Z (China)</t>
  </si>
  <si>
    <t>Romania</t>
  </si>
  <si>
    <t>Russian Federation</t>
  </si>
  <si>
    <t>Saudi Arabia</t>
  </si>
  <si>
    <t>Singapore</t>
  </si>
  <si>
    <t>Serbia</t>
  </si>
  <si>
    <t>Slovak Republic</t>
  </si>
  <si>
    <t>Slovenia</t>
  </si>
  <si>
    <t>Sweden</t>
  </si>
  <si>
    <t>Chinese Taipei</t>
  </si>
  <si>
    <t>Thailand</t>
  </si>
  <si>
    <t>Turkey</t>
  </si>
  <si>
    <t>Ukraine</t>
  </si>
  <si>
    <t>Uruguay</t>
  </si>
  <si>
    <t>United States</t>
  </si>
  <si>
    <t>Country/Economy</t>
  </si>
  <si>
    <t>Average within-school Sample size</t>
  </si>
  <si>
    <t>Main Sample Sizes by Country and Domain</t>
  </si>
  <si>
    <t>Overall Sample Size</t>
  </si>
  <si>
    <t>Assigned Reading</t>
  </si>
  <si>
    <t>Assigned Math</t>
  </si>
  <si>
    <t>Assigned Science</t>
  </si>
  <si>
    <t>Assigned Global Competence</t>
  </si>
  <si>
    <t>Financial Literacy Sample Sizes by Country and Domain</t>
  </si>
  <si>
    <t>Assigned Financial Literacy</t>
  </si>
  <si>
    <t>Assigned Reading and Math only</t>
  </si>
  <si>
    <t>Number of Schools</t>
  </si>
  <si>
    <t>**The data for Viet Nam have not yet been fully validated. Due to a lack of consistency in the response pattern of some performance data, the OECD cannot yet assure full international comparability of the results (see Annexes A4 and A6).</t>
  </si>
  <si>
    <t>*In 2018, some regions in Spain conducted their high-stakes exams for tenth-grade students earlier in the year than in the past, which resulted in the testing period for these exams coinciding with the end of the PISA testing window. Because of this overlap, a number of students were negatively disposed towards the PISA test and did not try their best to demonstrate their proficiency. Although the data of only a minority of students show clear signs of lack of engagement (see PISA 2018 Results Volume I, Annex A9), the comparability of PISA 2018 data for Spain with those from earlier PISA assessments cannot be fully ensured.</t>
  </si>
  <si>
    <t>Viet Nam**</t>
  </si>
  <si>
    <t>Russia</t>
  </si>
  <si>
    <t>Macao (China)</t>
  </si>
  <si>
    <t>Hong Kong (China)</t>
  </si>
  <si>
    <t>Cyprus</t>
  </si>
  <si>
    <t>Partners</t>
  </si>
  <si>
    <t>OECD average</t>
  </si>
  <si>
    <t>Spain*</t>
  </si>
  <si>
    <t>OECD</t>
  </si>
  <si>
    <t>Variance</t>
  </si>
  <si>
    <t>Science</t>
  </si>
  <si>
    <t>Mathematics</t>
  </si>
  <si>
    <t>Reading</t>
  </si>
  <si>
    <t>School variance estimate by country and by domain</t>
  </si>
  <si>
    <t>Table C3</t>
  </si>
  <si>
    <r>
      <t xml:space="preserve">Note: The intra-class correlation measures the variation in student performance accounted for by clustering, i.e. is the ratio of the between-school variance and the sum of the between-school and within-school variance. For further details on how multilevel models are calibrated in PISA, please refer to Annex 3 of OECD (2016), </t>
    </r>
    <r>
      <rPr>
        <i/>
        <sz val="9"/>
        <rFont val="Calibri"/>
        <family val="2"/>
      </rPr>
      <t>PISA 2015 Results (Volume I): Excellence and Equity in Education, PISA, OECD Publishing, Paris.</t>
    </r>
  </si>
  <si>
    <t>Rho</t>
  </si>
  <si>
    <t>Intraclass correlation by country and by domain</t>
  </si>
  <si>
    <t>Table C4</t>
  </si>
  <si>
    <t>Note: The within explicit strata intraclass correlation has been computed from a multilevel model where level 1 are students and Level 2 are schools within each strata. Level 2 weights correspond to the sum of final student weights (W_FSTUWT) in each of the schools.</t>
  </si>
  <si>
    <t>1. Strata information for Austria, Belgium, Israel and B-S-J-Z (china) is not available.</t>
  </si>
  <si>
    <t>m</t>
  </si>
  <si>
    <r>
      <t>B-S-J-Z (China)</t>
    </r>
    <r>
      <rPr>
        <sz val="11"/>
        <rFont val="Times New Roman"/>
        <family val="1"/>
      </rPr>
      <t>¹</t>
    </r>
  </si>
  <si>
    <r>
      <t>Israel</t>
    </r>
    <r>
      <rPr>
        <sz val="11"/>
        <rFont val="Times New Roman"/>
        <family val="1"/>
      </rPr>
      <t>¹</t>
    </r>
  </si>
  <si>
    <r>
      <t>Belgium</t>
    </r>
    <r>
      <rPr>
        <sz val="11"/>
        <rFont val="Times New Roman"/>
        <family val="1"/>
      </rPr>
      <t>¹</t>
    </r>
  </si>
  <si>
    <r>
      <t>Austria</t>
    </r>
    <r>
      <rPr>
        <sz val="11"/>
        <rFont val="Times New Roman"/>
        <family val="1"/>
      </rPr>
      <t>¹</t>
    </r>
  </si>
  <si>
    <t>Within explicit strata intraclass correlation by country and by domain</t>
  </si>
  <si>
    <t>Table C5</t>
  </si>
  <si>
    <t>Note: The percentage of school variance explained by explicit stratification variables has been computed from a multilevel model where level 1 are students and Level 2 are schools within each strata. Level 2 weights correspond to the sum of final student weights (W_FSTUWT) in each of the schools. This percentage corresponds to the ratio of 1. the difference of the between-school variance from an "empty" model and the between-school variance from the "full" model with dummy variables for the STRATUM variable and 2. the between-school variance from the "empty" model. It thus represents the reduction in between-school variation accounted for by explicit stratification variables.</t>
  </si>
  <si>
    <t>B-S-J-Z (China)¹</t>
  </si>
  <si>
    <t>Israel¹</t>
  </si>
  <si>
    <t>Belgium¹</t>
  </si>
  <si>
    <t>Austria¹</t>
  </si>
  <si>
    <t>% Variance</t>
  </si>
  <si>
    <t>Percentage of school variance explained by explicit stratification variables by country and by domain</t>
  </si>
  <si>
    <t>Table C6</t>
  </si>
  <si>
    <t>Table C1</t>
  </si>
  <si>
    <t>Table 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</si>
</sst>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8">
    <font>
      <sz val="11"/>
      <color theme="1"/>
      <name val="Calibri"/>
      <family val="2"/>
      <scheme val="minor"/>
    </font>
    <font>
      <sz val="10"/>
      <name val="Arial"/>
    </font>
    <font>
      <sz val="11"/>
      <color indexed="8"/>
      <name val="Arial Narrow"/>
      <family val="2"/>
    </font>
    <font>
      <b/>
      <sz val="11"/>
      <color indexed="8"/>
      <name val="Arial Narrow"/>
      <family val="2"/>
    </font>
    <font>
      <sz val="11"/>
      <name val="Calibri"/>
    </font>
    <font>
      <sz val="9"/>
      <name val="Calibri"/>
      <family val="2"/>
    </font>
    <font>
      <sz val="11"/>
      <name val="Calibri"/>
      <family val="2"/>
    </font>
    <font>
      <b/>
      <sz val="11"/>
      <name val="Calibri"/>
      <family val="2"/>
    </font>
    <font>
      <sz val="10"/>
      <name val="Arial"/>
      <family val="2"/>
    </font>
    <font>
      <sz val="11"/>
      <color rgb="FFFF0000"/>
      <name val="Calibri"/>
      <family val="2"/>
    </font>
    <font>
      <b/>
      <sz val="10"/>
      <name val="Arial"/>
      <family val="2"/>
    </font>
    <font>
      <i/>
      <sz val="9"/>
      <name val="Calibri"/>
      <family val="2"/>
    </font>
    <font>
      <sz val="11"/>
      <name val="Calibri"/>
      <family val="2"/>
      <scheme val="minor"/>
    </font>
    <font>
      <sz val="11"/>
      <name val="Times New Roman"/>
      <family val="1"/>
    </font>
    <font>
      <sz val="10"/>
      <color indexed="8"/>
      <name val="Arial"/>
      <family val="2"/>
    </font>
    <font>
      <b/>
      <sz val="10"/>
      <color indexed="8"/>
      <name val="Arial"/>
      <family val="2"/>
    </font>
    <font>
      <sz val="11"/>
      <color indexed="8"/>
      <name val="Calibri"/>
      <family val="2"/>
      <scheme val="minor"/>
    </font>
    <font>
      <b/>
      <sz val="11"/>
      <color indexed="8"/>
      <name val="Calibri"/>
      <family val="2"/>
      <scheme val="minor"/>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36">
    <border>
      <left/>
      <right/>
      <top/>
      <bottom/>
      <diagonal/>
    </border>
    <border>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thin">
        <color indexed="64"/>
      </left>
      <right/>
      <top/>
      <bottom/>
      <diagonal/>
    </border>
    <border>
      <left style="medium">
        <color indexed="64"/>
      </left>
      <right/>
      <top/>
      <bottom/>
      <diagonal/>
    </border>
    <border>
      <left/>
      <right style="medium">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5">
    <xf numFmtId="0" fontId="0" fillId="0" borderId="0"/>
    <xf numFmtId="0" fontId="1" fillId="0" borderId="0"/>
    <xf numFmtId="0" fontId="4" fillId="0" borderId="0"/>
    <xf numFmtId="0" fontId="8" fillId="0" borderId="0" applyNumberFormat="0" applyFill="0" applyBorder="0" applyAlignment="0" applyProtection="0"/>
    <xf numFmtId="0" fontId="8" fillId="3" borderId="0"/>
  </cellStyleXfs>
  <cellXfs count="159">
    <xf numFmtId="0" fontId="0" fillId="0" borderId="0" xfId="0"/>
    <xf numFmtId="0" fontId="2" fillId="0" borderId="0" xfId="0" applyFont="1" applyBorder="1"/>
    <xf numFmtId="0" fontId="2" fillId="0" borderId="0" xfId="0" applyFont="1" applyBorder="1" applyAlignment="1">
      <alignment horizontal="center"/>
    </xf>
    <xf numFmtId="0" fontId="4" fillId="0" borderId="0" xfId="2"/>
    <xf numFmtId="2" fontId="4" fillId="0" borderId="0" xfId="2" applyNumberFormat="1"/>
    <xf numFmtId="1" fontId="4" fillId="2" borderId="1" xfId="2" applyNumberFormat="1" applyFill="1" applyBorder="1" applyAlignment="1">
      <alignment horizontal="center"/>
    </xf>
    <xf numFmtId="1" fontId="4" fillId="2" borderId="2" xfId="2" applyNumberFormat="1" applyFill="1" applyBorder="1" applyAlignment="1">
      <alignment horizontal="center"/>
    </xf>
    <xf numFmtId="1" fontId="4" fillId="2" borderId="3" xfId="2" applyNumberFormat="1" applyFill="1" applyBorder="1" applyAlignment="1">
      <alignment horizontal="center"/>
    </xf>
    <xf numFmtId="0" fontId="4" fillId="2" borderId="4" xfId="2" applyFill="1" applyBorder="1"/>
    <xf numFmtId="1" fontId="4" fillId="0" borderId="5" xfId="2" applyNumberFormat="1" applyBorder="1" applyAlignment="1">
      <alignment horizontal="center"/>
    </xf>
    <xf numFmtId="1" fontId="4" fillId="0" borderId="0" xfId="2" applyNumberFormat="1" applyBorder="1" applyAlignment="1">
      <alignment horizontal="center"/>
    </xf>
    <xf numFmtId="1" fontId="4" fillId="0" borderId="6" xfId="2" applyNumberFormat="1" applyBorder="1" applyAlignment="1">
      <alignment horizontal="center"/>
    </xf>
    <xf numFmtId="2" fontId="4" fillId="0" borderId="7" xfId="2" applyNumberFormat="1" applyBorder="1"/>
    <xf numFmtId="0" fontId="4" fillId="0" borderId="7" xfId="2" applyBorder="1"/>
    <xf numFmtId="2" fontId="6" fillId="0" borderId="7" xfId="2" applyNumberFormat="1" applyFont="1" applyBorder="1"/>
    <xf numFmtId="1" fontId="4" fillId="2" borderId="5" xfId="2" applyNumberFormat="1" applyFill="1" applyBorder="1" applyAlignment="1">
      <alignment horizontal="center"/>
    </xf>
    <xf numFmtId="1" fontId="4" fillId="2" borderId="0" xfId="2" applyNumberFormat="1" applyFill="1" applyBorder="1" applyAlignment="1">
      <alignment horizontal="center"/>
    </xf>
    <xf numFmtId="1" fontId="4" fillId="2" borderId="6" xfId="2" applyNumberFormat="1" applyFill="1" applyBorder="1" applyAlignment="1">
      <alignment horizontal="center"/>
    </xf>
    <xf numFmtId="2" fontId="4" fillId="2" borderId="7" xfId="2" applyNumberFormat="1" applyFill="1" applyBorder="1"/>
    <xf numFmtId="0" fontId="7" fillId="0" borderId="7" xfId="2" applyFont="1" applyBorder="1"/>
    <xf numFmtId="0" fontId="4" fillId="2" borderId="7" xfId="2" applyFill="1" applyBorder="1"/>
    <xf numFmtId="0" fontId="6" fillId="0" borderId="8" xfId="2" applyFont="1" applyFill="1" applyBorder="1" applyAlignment="1">
      <alignment horizontal="center"/>
    </xf>
    <xf numFmtId="0" fontId="6" fillId="0" borderId="9" xfId="2" applyFont="1" applyFill="1" applyBorder="1" applyAlignment="1">
      <alignment horizontal="center"/>
    </xf>
    <xf numFmtId="0" fontId="6" fillId="0" borderId="10" xfId="2" applyFont="1" applyFill="1" applyBorder="1" applyAlignment="1">
      <alignment horizontal="center"/>
    </xf>
    <xf numFmtId="0" fontId="7" fillId="0" borderId="11" xfId="2" applyFont="1" applyFill="1" applyBorder="1" applyAlignment="1">
      <alignment horizontal="left"/>
    </xf>
    <xf numFmtId="0" fontId="6" fillId="0" borderId="12" xfId="2" applyFont="1" applyBorder="1" applyAlignment="1">
      <alignment horizontal="center"/>
    </xf>
    <xf numFmtId="0" fontId="6" fillId="0" borderId="13" xfId="2" applyFont="1" applyBorder="1" applyAlignment="1">
      <alignment horizontal="center"/>
    </xf>
    <xf numFmtId="0" fontId="6" fillId="0" borderId="14" xfId="2" applyFont="1" applyBorder="1" applyAlignment="1">
      <alignment horizontal="center"/>
    </xf>
    <xf numFmtId="0" fontId="6" fillId="0" borderId="16" xfId="2" applyFont="1" applyBorder="1" applyAlignment="1">
      <alignment horizontal="center"/>
    </xf>
    <xf numFmtId="0" fontId="6" fillId="0" borderId="17" xfId="2" applyFont="1" applyBorder="1" applyAlignment="1">
      <alignment horizontal="center"/>
    </xf>
    <xf numFmtId="0" fontId="8" fillId="0" borderId="0" xfId="3"/>
    <xf numFmtId="0" fontId="9" fillId="0" borderId="0" xfId="2" applyFont="1"/>
    <xf numFmtId="0" fontId="10" fillId="0" borderId="0" xfId="3" applyFont="1"/>
    <xf numFmtId="0" fontId="5" fillId="0" borderId="0" xfId="2" applyFont="1" applyBorder="1" applyAlignment="1">
      <alignment horizontal="left" vertical="top" wrapText="1"/>
    </xf>
    <xf numFmtId="0" fontId="5" fillId="0" borderId="0" xfId="2" applyFont="1" applyBorder="1" applyAlignment="1">
      <alignment vertical="top" wrapText="1"/>
    </xf>
    <xf numFmtId="2" fontId="8" fillId="2" borderId="0" xfId="4" applyNumberFormat="1" applyFont="1" applyFill="1" applyBorder="1" applyAlignment="1" applyProtection="1">
      <alignment horizontal="right"/>
      <protection locked="0"/>
    </xf>
    <xf numFmtId="0" fontId="4" fillId="0" borderId="0" xfId="2" applyBorder="1"/>
    <xf numFmtId="2" fontId="8" fillId="2" borderId="1" xfId="4" applyNumberFormat="1" applyFont="1" applyFill="1" applyBorder="1" applyAlignment="1" applyProtection="1">
      <alignment horizontal="center"/>
      <protection locked="0"/>
    </xf>
    <xf numFmtId="2" fontId="4" fillId="2" borderId="2" xfId="2" applyNumberFormat="1" applyFill="1" applyBorder="1" applyAlignment="1">
      <alignment horizontal="center"/>
    </xf>
    <xf numFmtId="2" fontId="4" fillId="2" borderId="3" xfId="2" applyNumberFormat="1" applyFill="1" applyBorder="1" applyAlignment="1">
      <alignment horizontal="center"/>
    </xf>
    <xf numFmtId="2" fontId="8" fillId="2" borderId="5" xfId="4" applyNumberFormat="1" applyFont="1" applyFill="1" applyBorder="1" applyAlignment="1" applyProtection="1">
      <alignment horizontal="center"/>
      <protection locked="0"/>
    </xf>
    <xf numFmtId="2" fontId="4" fillId="0" borderId="0" xfId="2" applyNumberFormat="1" applyBorder="1" applyAlignment="1">
      <alignment horizontal="center"/>
    </xf>
    <xf numFmtId="2" fontId="4" fillId="0" borderId="6" xfId="2" applyNumberFormat="1" applyBorder="1" applyAlignment="1">
      <alignment horizontal="center"/>
    </xf>
    <xf numFmtId="0" fontId="4" fillId="0" borderId="19" xfId="2" applyBorder="1"/>
    <xf numFmtId="0" fontId="6" fillId="0" borderId="19" xfId="2" applyFont="1" applyBorder="1"/>
    <xf numFmtId="2" fontId="4" fillId="2" borderId="0" xfId="2" applyNumberFormat="1" applyFill="1" applyBorder="1" applyAlignment="1">
      <alignment horizontal="center"/>
    </xf>
    <xf numFmtId="0" fontId="4" fillId="2" borderId="19" xfId="2" applyFill="1" applyBorder="1"/>
    <xf numFmtId="2" fontId="4" fillId="0" borderId="5" xfId="2" applyNumberFormat="1" applyBorder="1" applyAlignment="1">
      <alignment horizontal="center"/>
    </xf>
    <xf numFmtId="0" fontId="7" fillId="0" borderId="19" xfId="2" applyFont="1" applyBorder="1"/>
    <xf numFmtId="2" fontId="6" fillId="0" borderId="8" xfId="2" applyNumberFormat="1" applyFont="1" applyFill="1" applyBorder="1" applyAlignment="1">
      <alignment horizontal="center" vertical="center" wrapText="1"/>
    </xf>
    <xf numFmtId="2" fontId="6" fillId="0" borderId="9" xfId="2" applyNumberFormat="1" applyFont="1" applyFill="1" applyBorder="1" applyAlignment="1">
      <alignment horizontal="center" vertical="center" wrapText="1"/>
    </xf>
    <xf numFmtId="0" fontId="7" fillId="0" borderId="20" xfId="2" applyFont="1" applyFill="1" applyBorder="1" applyAlignment="1">
      <alignment horizontal="left"/>
    </xf>
    <xf numFmtId="0" fontId="6" fillId="0" borderId="21" xfId="2" applyFont="1" applyBorder="1" applyAlignment="1">
      <alignment horizontal="center" vertical="center" wrapText="1"/>
    </xf>
    <xf numFmtId="0" fontId="6" fillId="0" borderId="14" xfId="2" applyFont="1" applyBorder="1" applyAlignment="1">
      <alignment horizontal="center" vertical="center" wrapText="1"/>
    </xf>
    <xf numFmtId="0" fontId="6" fillId="0" borderId="13" xfId="2" applyFont="1" applyBorder="1" applyAlignment="1">
      <alignment horizontal="center" vertical="center" wrapText="1"/>
    </xf>
    <xf numFmtId="0" fontId="4" fillId="0" borderId="16" xfId="2" applyBorder="1" applyAlignment="1">
      <alignment horizontal="center"/>
    </xf>
    <xf numFmtId="0" fontId="4" fillId="0" borderId="23" xfId="2" applyBorder="1" applyAlignment="1">
      <alignment horizontal="center"/>
    </xf>
    <xf numFmtId="0" fontId="5" fillId="0" borderId="7" xfId="2" applyFont="1" applyFill="1" applyBorder="1"/>
    <xf numFmtId="2" fontId="12" fillId="0" borderId="25" xfId="2" applyNumberFormat="1" applyFont="1" applyFill="1" applyBorder="1" applyAlignment="1">
      <alignment horizontal="center" vertical="center"/>
    </xf>
    <xf numFmtId="2" fontId="12" fillId="0" borderId="26" xfId="2" applyNumberFormat="1" applyFont="1" applyFill="1" applyBorder="1" applyAlignment="1">
      <alignment horizontal="center" vertical="center"/>
    </xf>
    <xf numFmtId="2" fontId="12" fillId="0" borderId="27" xfId="2" applyNumberFormat="1" applyFont="1" applyFill="1" applyBorder="1" applyAlignment="1">
      <alignment horizontal="center" vertical="center"/>
    </xf>
    <xf numFmtId="0" fontId="6" fillId="2" borderId="4" xfId="2" applyFont="1" applyFill="1" applyBorder="1"/>
    <xf numFmtId="0" fontId="5" fillId="0" borderId="0" xfId="2" applyFont="1" applyAlignment="1">
      <alignment horizontal="left" vertical="top" wrapText="1"/>
    </xf>
    <xf numFmtId="2" fontId="12" fillId="0" borderId="28" xfId="2" applyNumberFormat="1" applyFont="1" applyBorder="1" applyAlignment="1">
      <alignment horizontal="center" vertical="center" wrapText="1"/>
    </xf>
    <xf numFmtId="2" fontId="12" fillId="0" borderId="0" xfId="2" applyNumberFormat="1" applyFont="1" applyBorder="1" applyAlignment="1">
      <alignment horizontal="center" vertical="center" wrapText="1"/>
    </xf>
    <xf numFmtId="2" fontId="12" fillId="0" borderId="6" xfId="2" applyNumberFormat="1" applyFont="1" applyBorder="1" applyAlignment="1">
      <alignment horizontal="center" vertical="center" wrapText="1"/>
    </xf>
    <xf numFmtId="2" fontId="12" fillId="0" borderId="28" xfId="2" applyNumberFormat="1" applyFont="1" applyFill="1" applyBorder="1" applyAlignment="1">
      <alignment horizontal="center" vertical="center" wrapText="1"/>
    </xf>
    <xf numFmtId="2" fontId="12" fillId="0" borderId="0" xfId="2" applyNumberFormat="1" applyFont="1" applyFill="1" applyBorder="1" applyAlignment="1">
      <alignment horizontal="center" vertical="center" wrapText="1"/>
    </xf>
    <xf numFmtId="2" fontId="12" fillId="0" borderId="6" xfId="2" applyNumberFormat="1" applyFont="1" applyFill="1" applyBorder="1" applyAlignment="1">
      <alignment horizontal="center" vertical="center" wrapText="1"/>
    </xf>
    <xf numFmtId="2" fontId="12" fillId="0" borderId="28" xfId="2" applyNumberFormat="1" applyFont="1" applyBorder="1" applyAlignment="1">
      <alignment horizontal="center" vertical="center"/>
    </xf>
    <xf numFmtId="2" fontId="12" fillId="0" borderId="0" xfId="2" applyNumberFormat="1" applyFont="1" applyBorder="1" applyAlignment="1">
      <alignment horizontal="center" vertical="center"/>
    </xf>
    <xf numFmtId="2" fontId="12" fillId="0" borderId="6" xfId="2" applyNumberFormat="1" applyFont="1" applyBorder="1" applyAlignment="1">
      <alignment horizontal="center" vertical="center"/>
    </xf>
    <xf numFmtId="2" fontId="12" fillId="2" borderId="28" xfId="4" applyNumberFormat="1" applyFont="1" applyFill="1" applyBorder="1" applyAlignment="1" applyProtection="1">
      <alignment horizontal="center" vertical="center"/>
      <protection locked="0"/>
    </xf>
    <xf numFmtId="2" fontId="12" fillId="2" borderId="0" xfId="4" applyNumberFormat="1" applyFont="1" applyFill="1" applyBorder="1" applyAlignment="1" applyProtection="1">
      <alignment horizontal="center" vertical="center"/>
      <protection locked="0"/>
    </xf>
    <xf numFmtId="2" fontId="12" fillId="2" borderId="6" xfId="4" applyNumberFormat="1" applyFont="1" applyFill="1" applyBorder="1" applyAlignment="1" applyProtection="1">
      <alignment horizontal="center" vertical="center"/>
      <protection locked="0"/>
    </xf>
    <xf numFmtId="2" fontId="12" fillId="0" borderId="28" xfId="4" applyNumberFormat="1" applyFont="1" applyFill="1" applyBorder="1" applyAlignment="1" applyProtection="1">
      <alignment horizontal="center" vertical="center"/>
      <protection locked="0"/>
    </xf>
    <xf numFmtId="2" fontId="12" fillId="0" borderId="0" xfId="4" applyNumberFormat="1" applyFont="1" applyFill="1" applyBorder="1" applyAlignment="1" applyProtection="1">
      <alignment horizontal="center" vertical="center"/>
      <protection locked="0"/>
    </xf>
    <xf numFmtId="2" fontId="12" fillId="0" borderId="6" xfId="4" applyNumberFormat="1" applyFont="1" applyFill="1" applyBorder="1" applyAlignment="1" applyProtection="1">
      <alignment horizontal="center" vertical="center"/>
      <protection locked="0"/>
    </xf>
    <xf numFmtId="0" fontId="6" fillId="0" borderId="7" xfId="2" applyFont="1" applyBorder="1"/>
    <xf numFmtId="0" fontId="6" fillId="2" borderId="7" xfId="2" applyFont="1" applyFill="1" applyBorder="1"/>
    <xf numFmtId="2" fontId="12" fillId="2" borderId="29" xfId="4" applyNumberFormat="1" applyFont="1" applyFill="1" applyBorder="1" applyAlignment="1" applyProtection="1">
      <alignment horizontal="center" vertical="center"/>
      <protection locked="0"/>
    </xf>
    <xf numFmtId="2" fontId="12" fillId="2" borderId="9" xfId="4" applyNumberFormat="1" applyFont="1" applyFill="1" applyBorder="1" applyAlignment="1" applyProtection="1">
      <alignment horizontal="center" vertical="center"/>
      <protection locked="0"/>
    </xf>
    <xf numFmtId="2" fontId="12" fillId="2" borderId="10" xfId="4" applyNumberFormat="1" applyFont="1" applyFill="1" applyBorder="1" applyAlignment="1" applyProtection="1">
      <alignment horizontal="center" vertical="center"/>
      <protection locked="0"/>
    </xf>
    <xf numFmtId="0" fontId="4" fillId="0" borderId="30" xfId="2" applyBorder="1" applyAlignment="1">
      <alignment horizontal="center" vertical="center" wrapText="1"/>
    </xf>
    <xf numFmtId="0" fontId="4" fillId="0" borderId="27" xfId="2" applyBorder="1" applyAlignment="1">
      <alignment horizontal="center" vertical="center" wrapText="1"/>
    </xf>
    <xf numFmtId="0" fontId="4" fillId="0" borderId="26" xfId="2" applyBorder="1" applyAlignment="1">
      <alignment horizontal="center" vertical="center" wrapText="1"/>
    </xf>
    <xf numFmtId="0" fontId="4" fillId="0" borderId="32" xfId="2" applyBorder="1" applyAlignment="1">
      <alignment horizontal="center" vertical="center" wrapText="1"/>
    </xf>
    <xf numFmtId="0" fontId="4" fillId="0" borderId="10" xfId="2" applyBorder="1" applyAlignment="1">
      <alignment horizontal="center" vertical="center" wrapText="1"/>
    </xf>
    <xf numFmtId="0" fontId="4" fillId="0" borderId="9" xfId="2" applyBorder="1" applyAlignment="1">
      <alignment horizontal="center" vertical="center" wrapText="1"/>
    </xf>
    <xf numFmtId="0" fontId="4" fillId="2" borderId="0" xfId="2" applyFill="1"/>
    <xf numFmtId="0" fontId="5" fillId="2" borderId="0" xfId="2" applyFont="1" applyFill="1" applyAlignment="1">
      <alignment vertical="top" wrapText="1"/>
    </xf>
    <xf numFmtId="2" fontId="4" fillId="2" borderId="0" xfId="2" applyNumberFormat="1" applyFill="1"/>
    <xf numFmtId="165" fontId="4" fillId="2" borderId="25" xfId="2" applyNumberFormat="1" applyFill="1" applyBorder="1" applyAlignment="1">
      <alignment horizontal="center"/>
    </xf>
    <xf numFmtId="165" fontId="4" fillId="2" borderId="26" xfId="2" applyNumberFormat="1" applyFill="1" applyBorder="1" applyAlignment="1">
      <alignment horizontal="center"/>
    </xf>
    <xf numFmtId="0" fontId="6" fillId="2" borderId="30" xfId="2" applyFont="1" applyFill="1" applyBorder="1"/>
    <xf numFmtId="165" fontId="4" fillId="2" borderId="28" xfId="2" applyNumberFormat="1" applyFill="1" applyBorder="1" applyAlignment="1">
      <alignment horizontal="center"/>
    </xf>
    <xf numFmtId="165" fontId="4" fillId="2" borderId="0" xfId="2" applyNumberFormat="1" applyFill="1" applyBorder="1" applyAlignment="1">
      <alignment horizontal="center"/>
    </xf>
    <xf numFmtId="0" fontId="4" fillId="2" borderId="31" xfId="2" applyFill="1" applyBorder="1"/>
    <xf numFmtId="0" fontId="7" fillId="2" borderId="31" xfId="2" applyFont="1" applyFill="1" applyBorder="1"/>
    <xf numFmtId="0" fontId="6" fillId="2" borderId="31" xfId="2" applyFont="1" applyFill="1" applyBorder="1"/>
    <xf numFmtId="0" fontId="6" fillId="2" borderId="28" xfId="2" applyFont="1" applyFill="1" applyBorder="1" applyAlignment="1">
      <alignment horizontal="center"/>
    </xf>
    <xf numFmtId="0" fontId="6" fillId="2" borderId="0" xfId="2" applyFont="1" applyFill="1" applyBorder="1" applyAlignment="1">
      <alignment horizontal="center"/>
    </xf>
    <xf numFmtId="0" fontId="7" fillId="2" borderId="31" xfId="2" applyFont="1" applyFill="1" applyBorder="1" applyAlignment="1">
      <alignment horizontal="left"/>
    </xf>
    <xf numFmtId="0" fontId="6" fillId="2" borderId="14" xfId="2" applyFont="1" applyFill="1" applyBorder="1" applyAlignment="1">
      <alignment horizontal="center"/>
    </xf>
    <xf numFmtId="0" fontId="6" fillId="2" borderId="13" xfId="2" applyFont="1" applyFill="1" applyBorder="1" applyAlignment="1">
      <alignment horizontal="center"/>
    </xf>
    <xf numFmtId="0" fontId="4" fillId="2" borderId="14" xfId="2" applyFill="1" applyBorder="1" applyAlignment="1">
      <alignment horizontal="center" vertical="center"/>
    </xf>
    <xf numFmtId="0" fontId="4" fillId="2" borderId="13" xfId="2" applyFill="1" applyBorder="1" applyAlignment="1">
      <alignment horizontal="center" vertical="center"/>
    </xf>
    <xf numFmtId="0" fontId="8" fillId="2" borderId="0" xfId="3" applyFill="1"/>
    <xf numFmtId="0" fontId="10" fillId="2" borderId="0" xfId="3" applyFont="1" applyFill="1"/>
    <xf numFmtId="0" fontId="14" fillId="0" borderId="0" xfId="0" applyFont="1" applyBorder="1"/>
    <xf numFmtId="0" fontId="14" fillId="0" borderId="0" xfId="0" applyFont="1" applyBorder="1" applyAlignment="1">
      <alignment horizontal="center"/>
    </xf>
    <xf numFmtId="0" fontId="15" fillId="0" borderId="0" xfId="0" applyFont="1" applyBorder="1"/>
    <xf numFmtId="0" fontId="3" fillId="0" borderId="2" xfId="0" applyFont="1" applyBorder="1" applyAlignment="1">
      <alignment vertical="center"/>
    </xf>
    <xf numFmtId="0" fontId="2" fillId="0" borderId="2" xfId="0" applyFont="1" applyBorder="1" applyAlignment="1">
      <alignment horizontal="center"/>
    </xf>
    <xf numFmtId="0" fontId="5" fillId="0" borderId="0" xfId="2" applyFont="1" applyBorder="1" applyAlignment="1">
      <alignment horizontal="left" vertical="top" wrapText="1"/>
    </xf>
    <xf numFmtId="0" fontId="5" fillId="0" borderId="0" xfId="2" applyFont="1" applyBorder="1" applyAlignment="1">
      <alignment horizontal="left" vertical="center" wrapText="1"/>
    </xf>
    <xf numFmtId="0" fontId="5" fillId="0" borderId="0" xfId="2" applyFont="1" applyAlignment="1">
      <alignment horizontal="left" vertical="top" wrapText="1"/>
    </xf>
    <xf numFmtId="0" fontId="5" fillId="0" borderId="0" xfId="2" applyFont="1" applyFill="1" applyBorder="1" applyAlignment="1">
      <alignment horizontal="left" vertical="center" wrapText="1"/>
    </xf>
    <xf numFmtId="0" fontId="5" fillId="2" borderId="0" xfId="2" applyFont="1" applyFill="1" applyBorder="1" applyAlignment="1">
      <alignment horizontal="left" vertical="top" wrapText="1"/>
    </xf>
    <xf numFmtId="0" fontId="5" fillId="2" borderId="0" xfId="2" applyFont="1" applyFill="1" applyAlignment="1">
      <alignment horizontal="left" vertical="center" wrapText="1"/>
    </xf>
    <xf numFmtId="0" fontId="16" fillId="0" borderId="30" xfId="0" applyFont="1" applyBorder="1" applyAlignment="1"/>
    <xf numFmtId="0" fontId="16" fillId="0" borderId="30" xfId="0" applyFont="1" applyBorder="1" applyAlignment="1">
      <alignment horizontal="center" wrapText="1"/>
    </xf>
    <xf numFmtId="0" fontId="16" fillId="0" borderId="16" xfId="0" applyFont="1" applyBorder="1" applyAlignment="1">
      <alignment horizontal="center" wrapText="1"/>
    </xf>
    <xf numFmtId="0" fontId="16" fillId="0" borderId="0" xfId="0" applyFont="1" applyBorder="1" applyAlignment="1">
      <alignment horizontal="center" wrapText="1"/>
    </xf>
    <xf numFmtId="0" fontId="16" fillId="0" borderId="5" xfId="0" applyFont="1" applyBorder="1" applyAlignment="1">
      <alignment horizontal="center" wrapText="1"/>
    </xf>
    <xf numFmtId="0" fontId="16" fillId="0" borderId="28" xfId="1" applyFont="1" applyBorder="1" applyAlignment="1">
      <alignment vertical="top" wrapText="1"/>
    </xf>
    <xf numFmtId="0" fontId="16" fillId="0" borderId="0" xfId="1" applyFont="1" applyBorder="1" applyAlignment="1">
      <alignment horizontal="center" vertical="top" wrapText="1"/>
    </xf>
    <xf numFmtId="0" fontId="16" fillId="0" borderId="0" xfId="0" applyFont="1" applyBorder="1" applyAlignment="1">
      <alignment horizontal="center"/>
    </xf>
    <xf numFmtId="164" fontId="16" fillId="0" borderId="5" xfId="0" applyNumberFormat="1" applyFont="1" applyBorder="1" applyAlignment="1">
      <alignment horizontal="center"/>
    </xf>
    <xf numFmtId="0" fontId="16" fillId="0" borderId="0" xfId="1" applyNumberFormat="1" applyFont="1" applyBorder="1" applyAlignment="1">
      <alignment horizontal="center" vertical="top" wrapText="1"/>
    </xf>
    <xf numFmtId="0" fontId="16" fillId="0" borderId="28" xfId="1" applyFont="1" applyFill="1" applyBorder="1" applyAlignment="1">
      <alignment vertical="top" wrapText="1"/>
    </xf>
    <xf numFmtId="0" fontId="16" fillId="0" borderId="0" xfId="1" applyFont="1" applyFill="1" applyBorder="1" applyAlignment="1">
      <alignment horizontal="center" vertical="top" wrapText="1"/>
    </xf>
    <xf numFmtId="0" fontId="16" fillId="0" borderId="0" xfId="0" applyFont="1" applyFill="1" applyBorder="1" applyAlignment="1">
      <alignment horizontal="center"/>
    </xf>
    <xf numFmtId="164" fontId="16" fillId="0" borderId="5" xfId="0" applyNumberFormat="1" applyFont="1" applyFill="1" applyBorder="1" applyAlignment="1">
      <alignment horizontal="center"/>
    </xf>
    <xf numFmtId="0" fontId="16" fillId="0" borderId="33" xfId="1" applyFont="1" applyBorder="1" applyAlignment="1">
      <alignment vertical="top" wrapText="1"/>
    </xf>
    <xf numFmtId="0" fontId="16" fillId="0" borderId="3" xfId="1" applyFont="1" applyBorder="1" applyAlignment="1">
      <alignment horizontal="center" vertical="top" wrapText="1"/>
    </xf>
    <xf numFmtId="0" fontId="16" fillId="0" borderId="2" xfId="1" applyFont="1" applyBorder="1" applyAlignment="1">
      <alignment horizontal="center" vertical="top" wrapText="1"/>
    </xf>
    <xf numFmtId="0" fontId="16" fillId="0" borderId="2" xfId="0" applyFont="1" applyBorder="1" applyAlignment="1">
      <alignment horizontal="center"/>
    </xf>
    <xf numFmtId="164" fontId="16" fillId="0" borderId="1" xfId="0" applyNumberFormat="1" applyFont="1" applyBorder="1" applyAlignment="1">
      <alignment horizontal="center"/>
    </xf>
    <xf numFmtId="0" fontId="17" fillId="0" borderId="28" xfId="0" applyFont="1" applyBorder="1" applyAlignment="1"/>
    <xf numFmtId="0" fontId="17" fillId="0" borderId="28" xfId="1" applyFont="1" applyBorder="1" applyAlignment="1">
      <alignment vertical="top" wrapText="1"/>
    </xf>
    <xf numFmtId="0" fontId="16" fillId="0" borderId="35" xfId="0" applyFont="1" applyBorder="1" applyAlignment="1">
      <alignment horizontal="center" wrapText="1"/>
    </xf>
    <xf numFmtId="0" fontId="16" fillId="0" borderId="8" xfId="0" applyFont="1" applyBorder="1" applyAlignment="1">
      <alignment horizontal="center" wrapText="1"/>
    </xf>
    <xf numFmtId="0" fontId="16" fillId="0" borderId="34" xfId="0" applyFont="1" applyBorder="1" applyAlignment="1"/>
    <xf numFmtId="0" fontId="16" fillId="0" borderId="17" xfId="0" applyFont="1" applyBorder="1" applyAlignment="1">
      <alignment horizontal="center" wrapText="1"/>
    </xf>
    <xf numFmtId="0" fontId="16" fillId="0" borderId="0" xfId="0" applyFont="1" applyBorder="1"/>
    <xf numFmtId="164" fontId="16" fillId="0" borderId="5" xfId="0" applyNumberFormat="1" applyFont="1" applyBorder="1"/>
    <xf numFmtId="0" fontId="16" fillId="0" borderId="2" xfId="0" applyFont="1" applyBorder="1"/>
    <xf numFmtId="164" fontId="16" fillId="0" borderId="1" xfId="0" applyNumberFormat="1" applyFont="1" applyBorder="1"/>
    <xf numFmtId="0" fontId="6" fillId="0" borderId="18" xfId="2" applyFont="1" applyBorder="1" applyAlignment="1">
      <alignment horizontal="left"/>
    </xf>
    <xf numFmtId="0" fontId="4" fillId="0" borderId="15" xfId="2" applyBorder="1" applyAlignment="1">
      <alignment horizontal="left"/>
    </xf>
    <xf numFmtId="0" fontId="6" fillId="0" borderId="24" xfId="2" applyFont="1" applyBorder="1" applyAlignment="1">
      <alignment horizontal="left"/>
    </xf>
    <xf numFmtId="0" fontId="4" fillId="0" borderId="22" xfId="2" applyBorder="1" applyAlignment="1">
      <alignment horizontal="left"/>
    </xf>
    <xf numFmtId="0" fontId="6" fillId="0" borderId="32" xfId="2" applyFont="1" applyBorder="1" applyAlignment="1">
      <alignment horizontal="left"/>
    </xf>
    <xf numFmtId="0" fontId="4" fillId="0" borderId="31" xfId="2" applyBorder="1" applyAlignment="1">
      <alignment horizontal="left"/>
    </xf>
    <xf numFmtId="0" fontId="4" fillId="0" borderId="30" xfId="2" applyBorder="1" applyAlignment="1">
      <alignment horizontal="left"/>
    </xf>
    <xf numFmtId="0" fontId="6" fillId="2" borderId="32" xfId="2" applyFont="1" applyFill="1" applyBorder="1" applyAlignment="1">
      <alignment horizontal="left"/>
    </xf>
    <xf numFmtId="0" fontId="4" fillId="2" borderId="30" xfId="2" applyFill="1" applyBorder="1" applyAlignment="1">
      <alignment horizontal="left"/>
    </xf>
    <xf numFmtId="0" fontId="17" fillId="0" borderId="29" xfId="0" applyFont="1" applyBorder="1" applyAlignment="1"/>
  </cellXfs>
  <cellStyles count="5">
    <cellStyle name="Normal" xfId="0" builtinId="0"/>
    <cellStyle name="Normal 2" xfId="2"/>
    <cellStyle name="Normal 2 2" xfId="3"/>
    <cellStyle name="Normal_PISAPartIIStudents_Filled 4 2" xfId="4"/>
    <cellStyle name="Normal_Sheet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gonzalez\OneDrive%20-%20Educational%20Testing%20Service\Documents\ETS%20Work\PISA%202018\Technical%20Report\Draft%201\SampleSizeMai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SizeMain"/>
    </sheetNames>
    <sheetDataSet>
      <sheetData sheetId="0" refreshError="1">
        <row r="1">
          <cell r="B1" t="str">
            <v>CNTRYID</v>
          </cell>
          <cell r="C1" t="str">
            <v>nschools</v>
          </cell>
        </row>
        <row r="2">
          <cell r="B2" t="str">
            <v>Albania</v>
          </cell>
          <cell r="C2">
            <v>327</v>
          </cell>
        </row>
        <row r="3">
          <cell r="B3" t="str">
            <v>United Arab Emirates</v>
          </cell>
          <cell r="C3">
            <v>755</v>
          </cell>
        </row>
        <row r="4">
          <cell r="B4" t="str">
            <v>Argentina</v>
          </cell>
          <cell r="C4">
            <v>455</v>
          </cell>
        </row>
        <row r="5">
          <cell r="B5" t="str">
            <v>Australia</v>
          </cell>
          <cell r="C5">
            <v>763</v>
          </cell>
        </row>
        <row r="6">
          <cell r="B6" t="str">
            <v>Austria</v>
          </cell>
          <cell r="C6">
            <v>291</v>
          </cell>
        </row>
        <row r="7">
          <cell r="B7" t="str">
            <v>Belgium</v>
          </cell>
          <cell r="C7">
            <v>288</v>
          </cell>
        </row>
        <row r="8">
          <cell r="B8" t="str">
            <v>Bulgaria</v>
          </cell>
          <cell r="C8">
            <v>197</v>
          </cell>
        </row>
        <row r="9">
          <cell r="B9" t="str">
            <v>Bosnia and Herzegovina</v>
          </cell>
          <cell r="C9">
            <v>213</v>
          </cell>
        </row>
        <row r="10">
          <cell r="B10" t="str">
            <v>Belarus</v>
          </cell>
          <cell r="C10">
            <v>234</v>
          </cell>
        </row>
        <row r="11">
          <cell r="B11" t="str">
            <v>Brazil</v>
          </cell>
          <cell r="C11">
            <v>597</v>
          </cell>
        </row>
        <row r="12">
          <cell r="B12" t="str">
            <v>Brunei Darussalam</v>
          </cell>
          <cell r="C12">
            <v>55</v>
          </cell>
        </row>
        <row r="13">
          <cell r="B13" t="str">
            <v>Canada</v>
          </cell>
          <cell r="C13">
            <v>821</v>
          </cell>
        </row>
        <row r="14">
          <cell r="B14" t="str">
            <v>Switzerland</v>
          </cell>
          <cell r="C14">
            <v>228</v>
          </cell>
        </row>
        <row r="15">
          <cell r="B15" t="str">
            <v>Chile</v>
          </cell>
          <cell r="C15">
            <v>254</v>
          </cell>
        </row>
        <row r="16">
          <cell r="B16" t="str">
            <v>Colombia</v>
          </cell>
          <cell r="C16">
            <v>247</v>
          </cell>
        </row>
        <row r="17">
          <cell r="B17" t="str">
            <v>Costa Rica</v>
          </cell>
          <cell r="C17">
            <v>205</v>
          </cell>
        </row>
        <row r="18">
          <cell r="B18" t="str">
            <v>Czech Republic</v>
          </cell>
          <cell r="C18">
            <v>333</v>
          </cell>
        </row>
        <row r="19">
          <cell r="B19" t="str">
            <v>Germany</v>
          </cell>
          <cell r="C19">
            <v>223</v>
          </cell>
        </row>
        <row r="20">
          <cell r="B20" t="str">
            <v>Denmark</v>
          </cell>
          <cell r="C20">
            <v>348</v>
          </cell>
        </row>
        <row r="21">
          <cell r="B21" t="str">
            <v>Dominican Republic</v>
          </cell>
          <cell r="C21">
            <v>235</v>
          </cell>
        </row>
        <row r="22">
          <cell r="B22" t="str">
            <v>Spain</v>
          </cell>
          <cell r="C22">
            <v>1089</v>
          </cell>
        </row>
        <row r="23">
          <cell r="B23" t="str">
            <v>Estonia</v>
          </cell>
          <cell r="C23">
            <v>230</v>
          </cell>
        </row>
        <row r="24">
          <cell r="B24" t="str">
            <v>Finland</v>
          </cell>
          <cell r="C24">
            <v>214</v>
          </cell>
        </row>
        <row r="25">
          <cell r="B25" t="str">
            <v>France</v>
          </cell>
          <cell r="C25">
            <v>252</v>
          </cell>
        </row>
        <row r="26">
          <cell r="B26" t="str">
            <v>United Kingdom</v>
          </cell>
          <cell r="C26">
            <v>471</v>
          </cell>
        </row>
        <row r="27">
          <cell r="B27" t="str">
            <v>Georgia</v>
          </cell>
          <cell r="C27">
            <v>321</v>
          </cell>
        </row>
        <row r="28">
          <cell r="B28" t="str">
            <v>Greece</v>
          </cell>
          <cell r="C28">
            <v>242</v>
          </cell>
        </row>
        <row r="29">
          <cell r="B29" t="str">
            <v>Hong Kong</v>
          </cell>
          <cell r="C29">
            <v>152</v>
          </cell>
        </row>
        <row r="30">
          <cell r="B30" t="str">
            <v>Croatia</v>
          </cell>
          <cell r="C30">
            <v>183</v>
          </cell>
        </row>
        <row r="31">
          <cell r="B31" t="str">
            <v>Hungary</v>
          </cell>
          <cell r="C31">
            <v>238</v>
          </cell>
        </row>
        <row r="32">
          <cell r="B32" t="str">
            <v>Indonesia</v>
          </cell>
          <cell r="C32">
            <v>397</v>
          </cell>
        </row>
        <row r="33">
          <cell r="B33" t="str">
            <v>Ireland</v>
          </cell>
          <cell r="C33">
            <v>157</v>
          </cell>
        </row>
        <row r="34">
          <cell r="B34" t="str">
            <v>Iceland</v>
          </cell>
          <cell r="C34">
            <v>142</v>
          </cell>
        </row>
        <row r="35">
          <cell r="B35" t="str">
            <v>Israel</v>
          </cell>
          <cell r="C35">
            <v>174</v>
          </cell>
        </row>
        <row r="36">
          <cell r="B36" t="str">
            <v>Italy</v>
          </cell>
          <cell r="C36">
            <v>542</v>
          </cell>
        </row>
        <row r="37">
          <cell r="B37" t="str">
            <v>Jordan</v>
          </cell>
          <cell r="C37">
            <v>313</v>
          </cell>
        </row>
        <row r="38">
          <cell r="B38" t="str">
            <v>Japan</v>
          </cell>
          <cell r="C38">
            <v>183</v>
          </cell>
        </row>
        <row r="39">
          <cell r="B39" t="str">
            <v>Kazakhstan</v>
          </cell>
          <cell r="C39">
            <v>616</v>
          </cell>
        </row>
        <row r="40">
          <cell r="B40" t="str">
            <v>Korea</v>
          </cell>
          <cell r="C40">
            <v>188</v>
          </cell>
        </row>
        <row r="41">
          <cell r="B41" t="str">
            <v>Kosovo</v>
          </cell>
          <cell r="C41">
            <v>211</v>
          </cell>
        </row>
        <row r="42">
          <cell r="B42" t="str">
            <v>Lebanon</v>
          </cell>
          <cell r="C42">
            <v>313</v>
          </cell>
        </row>
        <row r="43">
          <cell r="B43" t="str">
            <v>Lithuania</v>
          </cell>
          <cell r="C43">
            <v>362</v>
          </cell>
        </row>
        <row r="44">
          <cell r="B44" t="str">
            <v>Luxembourg</v>
          </cell>
          <cell r="C44">
            <v>44</v>
          </cell>
        </row>
        <row r="45">
          <cell r="B45" t="str">
            <v>Latvia</v>
          </cell>
          <cell r="C45">
            <v>308</v>
          </cell>
        </row>
        <row r="46">
          <cell r="B46" t="str">
            <v>Macao</v>
          </cell>
          <cell r="C46">
            <v>45</v>
          </cell>
        </row>
        <row r="47">
          <cell r="B47" t="str">
            <v>Morocco</v>
          </cell>
          <cell r="C47">
            <v>179</v>
          </cell>
        </row>
        <row r="48">
          <cell r="B48" t="str">
            <v>Moldova</v>
          </cell>
          <cell r="C48">
            <v>236</v>
          </cell>
        </row>
        <row r="49">
          <cell r="B49" t="str">
            <v>Mexico</v>
          </cell>
          <cell r="C49">
            <v>286</v>
          </cell>
        </row>
        <row r="50">
          <cell r="B50" t="str">
            <v>North Macedonia</v>
          </cell>
          <cell r="C50">
            <v>117</v>
          </cell>
        </row>
        <row r="51">
          <cell r="B51" t="str">
            <v>Malta</v>
          </cell>
          <cell r="C51">
            <v>50</v>
          </cell>
        </row>
        <row r="52">
          <cell r="B52" t="str">
            <v>Montenegro</v>
          </cell>
          <cell r="C52">
            <v>61</v>
          </cell>
        </row>
        <row r="53">
          <cell r="B53" t="str">
            <v>Malaysia</v>
          </cell>
          <cell r="C53">
            <v>191</v>
          </cell>
        </row>
        <row r="54">
          <cell r="B54" t="str">
            <v>Netherlands</v>
          </cell>
          <cell r="C54">
            <v>156</v>
          </cell>
        </row>
        <row r="55">
          <cell r="B55" t="str">
            <v>Norway</v>
          </cell>
          <cell r="C55">
            <v>251</v>
          </cell>
        </row>
        <row r="56">
          <cell r="B56" t="str">
            <v>New Zealand</v>
          </cell>
          <cell r="C56">
            <v>192</v>
          </cell>
        </row>
        <row r="57">
          <cell r="B57" t="str">
            <v>Panama</v>
          </cell>
          <cell r="C57">
            <v>253</v>
          </cell>
        </row>
        <row r="58">
          <cell r="B58" t="str">
            <v>Peru</v>
          </cell>
          <cell r="C58">
            <v>340</v>
          </cell>
        </row>
        <row r="59">
          <cell r="B59" t="str">
            <v>Philippines</v>
          </cell>
          <cell r="C59">
            <v>187</v>
          </cell>
        </row>
        <row r="60">
          <cell r="B60" t="str">
            <v>Poland</v>
          </cell>
          <cell r="C60">
            <v>240</v>
          </cell>
        </row>
        <row r="61">
          <cell r="B61" t="str">
            <v>Portugal</v>
          </cell>
          <cell r="C61">
            <v>276</v>
          </cell>
        </row>
        <row r="62">
          <cell r="B62" t="str">
            <v>Qatar</v>
          </cell>
          <cell r="C62">
            <v>188</v>
          </cell>
        </row>
        <row r="63">
          <cell r="B63" t="str">
            <v>Baku (Azerbaijan)</v>
          </cell>
          <cell r="C63">
            <v>197</v>
          </cell>
        </row>
        <row r="64">
          <cell r="B64" t="str">
            <v>B-S-J-Z (China)</v>
          </cell>
          <cell r="C64">
            <v>361</v>
          </cell>
        </row>
        <row r="65">
          <cell r="B65" t="str">
            <v>Moscow Region (RUS)</v>
          </cell>
          <cell r="C65">
            <v>61</v>
          </cell>
        </row>
        <row r="66">
          <cell r="B66" t="str">
            <v>Tatarstan (RUS)</v>
          </cell>
          <cell r="C66">
            <v>239</v>
          </cell>
        </row>
        <row r="67">
          <cell r="B67" t="str">
            <v>Romania</v>
          </cell>
          <cell r="C67">
            <v>170</v>
          </cell>
        </row>
        <row r="68">
          <cell r="B68" t="str">
            <v>Russian Federation</v>
          </cell>
          <cell r="C68">
            <v>263</v>
          </cell>
        </row>
        <row r="69">
          <cell r="B69" t="str">
            <v>Saudi Arabia</v>
          </cell>
          <cell r="C69">
            <v>234</v>
          </cell>
        </row>
        <row r="70">
          <cell r="B70" t="str">
            <v>Singapore</v>
          </cell>
          <cell r="C70">
            <v>166</v>
          </cell>
        </row>
        <row r="71">
          <cell r="B71" t="str">
            <v>Serbia</v>
          </cell>
          <cell r="C71">
            <v>187</v>
          </cell>
        </row>
        <row r="72">
          <cell r="B72" t="str">
            <v>Slovak Republic</v>
          </cell>
          <cell r="C72">
            <v>376</v>
          </cell>
        </row>
        <row r="73">
          <cell r="B73" t="str">
            <v>Slovenia</v>
          </cell>
          <cell r="C73">
            <v>345</v>
          </cell>
        </row>
        <row r="74">
          <cell r="B74" t="str">
            <v>Sweden</v>
          </cell>
          <cell r="C74">
            <v>223</v>
          </cell>
        </row>
        <row r="75">
          <cell r="B75" t="str">
            <v>Chinese Taipei</v>
          </cell>
          <cell r="C75">
            <v>192</v>
          </cell>
        </row>
        <row r="76">
          <cell r="B76" t="str">
            <v>Thailand</v>
          </cell>
          <cell r="C76">
            <v>290</v>
          </cell>
        </row>
        <row r="77">
          <cell r="B77" t="str">
            <v>Turkey</v>
          </cell>
          <cell r="C77">
            <v>186</v>
          </cell>
        </row>
        <row r="78">
          <cell r="B78" t="str">
            <v>Ukraine</v>
          </cell>
          <cell r="C78">
            <v>250</v>
          </cell>
        </row>
        <row r="79">
          <cell r="B79" t="str">
            <v>Uruguay</v>
          </cell>
          <cell r="C79">
            <v>189</v>
          </cell>
        </row>
        <row r="80">
          <cell r="B80" t="str">
            <v>United States</v>
          </cell>
          <cell r="C80">
            <v>164</v>
          </cell>
        </row>
        <row r="81">
          <cell r="B81" t="str">
            <v>Vietnam</v>
          </cell>
          <cell r="C81">
            <v>151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
  <sheetViews>
    <sheetView showGridLines="0" topLeftCell="A40" zoomScale="87" zoomScaleNormal="87" workbookViewId="0">
      <selection sqref="A1:C2"/>
    </sheetView>
  </sheetViews>
  <sheetFormatPr defaultRowHeight="16.5"/>
  <cols>
    <col min="1" max="1" width="20.42578125" style="1" bestFit="1" customWidth="1"/>
    <col min="2" max="2" width="12.5703125" style="2" bestFit="1" customWidth="1"/>
    <col min="3" max="5" width="12" style="2" customWidth="1"/>
    <col min="6" max="6" width="14.85546875" style="2" customWidth="1"/>
    <col min="7" max="7" width="12.5703125" style="2" customWidth="1"/>
    <col min="8" max="8" width="16.5703125" style="2" customWidth="1"/>
    <col min="9" max="16384" width="9.140625" style="1"/>
  </cols>
  <sheetData>
    <row r="1" spans="1:8">
      <c r="A1" s="111" t="s">
        <v>127</v>
      </c>
      <c r="B1" s="110"/>
    </row>
    <row r="2" spans="1:8">
      <c r="A2" s="109" t="s">
        <v>79</v>
      </c>
      <c r="B2" s="110"/>
    </row>
    <row r="4" spans="1:8" ht="17.25" thickBot="1">
      <c r="A4" s="112"/>
      <c r="B4" s="112"/>
      <c r="C4" s="112"/>
      <c r="D4" s="112"/>
      <c r="E4" s="112"/>
      <c r="F4" s="112"/>
      <c r="G4" s="113"/>
      <c r="H4" s="113"/>
    </row>
    <row r="5" spans="1:8" ht="45.75">
      <c r="A5" s="120" t="s">
        <v>77</v>
      </c>
      <c r="B5" s="121" t="s">
        <v>80</v>
      </c>
      <c r="C5" s="121" t="s">
        <v>81</v>
      </c>
      <c r="D5" s="121" t="s">
        <v>82</v>
      </c>
      <c r="E5" s="121" t="s">
        <v>83</v>
      </c>
      <c r="F5" s="121" t="s">
        <v>84</v>
      </c>
      <c r="G5" s="121" t="s">
        <v>88</v>
      </c>
      <c r="H5" s="141" t="s">
        <v>78</v>
      </c>
    </row>
    <row r="6" spans="1:8">
      <c r="A6" s="139" t="s">
        <v>99</v>
      </c>
      <c r="B6" s="123"/>
      <c r="C6" s="123"/>
      <c r="D6" s="123"/>
      <c r="E6" s="123"/>
      <c r="F6" s="123"/>
      <c r="G6" s="123"/>
      <c r="H6" s="142"/>
    </row>
    <row r="7" spans="1:8">
      <c r="A7" s="125" t="s">
        <v>3</v>
      </c>
      <c r="B7" s="126">
        <v>14273</v>
      </c>
      <c r="C7" s="126">
        <v>14273</v>
      </c>
      <c r="D7" s="126">
        <v>7705</v>
      </c>
      <c r="E7" s="126">
        <v>7765</v>
      </c>
      <c r="F7" s="126">
        <v>0</v>
      </c>
      <c r="G7" s="127">
        <f>VLOOKUP(A7,[1]SampleSizeMain!$B:$C,2,FALSE)</f>
        <v>763</v>
      </c>
      <c r="H7" s="128">
        <f>B7/G7</f>
        <v>18.706422018348626</v>
      </c>
    </row>
    <row r="8" spans="1:8">
      <c r="A8" s="125" t="s">
        <v>4</v>
      </c>
      <c r="B8" s="126">
        <v>6802</v>
      </c>
      <c r="C8" s="126">
        <v>6802</v>
      </c>
      <c r="D8" s="126">
        <v>3731</v>
      </c>
      <c r="E8" s="126">
        <v>3698</v>
      </c>
      <c r="F8" s="126">
        <v>0</v>
      </c>
      <c r="G8" s="127">
        <f>VLOOKUP(A8,[1]SampleSizeMain!$B:$C,2,FALSE)</f>
        <v>291</v>
      </c>
      <c r="H8" s="128">
        <f>B8/G8</f>
        <v>23.374570446735394</v>
      </c>
    </row>
    <row r="9" spans="1:8">
      <c r="A9" s="125" t="s">
        <v>5</v>
      </c>
      <c r="B9" s="126">
        <v>8475</v>
      </c>
      <c r="C9" s="126">
        <v>8475</v>
      </c>
      <c r="D9" s="126">
        <v>4696</v>
      </c>
      <c r="E9" s="126">
        <v>4712</v>
      </c>
      <c r="F9" s="126">
        <v>0</v>
      </c>
      <c r="G9" s="127">
        <f>VLOOKUP(A9,[1]SampleSizeMain!$B:$C,2,FALSE)</f>
        <v>288</v>
      </c>
      <c r="H9" s="128">
        <f>B9/G9</f>
        <v>29.427083333333332</v>
      </c>
    </row>
    <row r="10" spans="1:8">
      <c r="A10" s="125" t="s">
        <v>11</v>
      </c>
      <c r="B10" s="126">
        <v>22653</v>
      </c>
      <c r="C10" s="126">
        <v>22653</v>
      </c>
      <c r="D10" s="126">
        <v>9782</v>
      </c>
      <c r="E10" s="126">
        <v>9773</v>
      </c>
      <c r="F10" s="126">
        <v>6574</v>
      </c>
      <c r="G10" s="127">
        <f>VLOOKUP(A10,[1]SampleSizeMain!$B:$C,2,FALSE)</f>
        <v>821</v>
      </c>
      <c r="H10" s="128">
        <f>B10/G10</f>
        <v>27.59196102314251</v>
      </c>
    </row>
    <row r="11" spans="1:8">
      <c r="A11" s="125" t="s">
        <v>13</v>
      </c>
      <c r="B11" s="126">
        <v>7621</v>
      </c>
      <c r="C11" s="126">
        <v>7621</v>
      </c>
      <c r="D11" s="126">
        <v>3126</v>
      </c>
      <c r="E11" s="126">
        <v>3138</v>
      </c>
      <c r="F11" s="126">
        <v>2288</v>
      </c>
      <c r="G11" s="127">
        <f>VLOOKUP(A11,[1]SampleSizeMain!$B:$C,2,FALSE)</f>
        <v>254</v>
      </c>
      <c r="H11" s="128">
        <f>B11/G11</f>
        <v>30.003937007874015</v>
      </c>
    </row>
    <row r="12" spans="1:8">
      <c r="A12" s="125" t="s">
        <v>14</v>
      </c>
      <c r="B12" s="126">
        <v>7522</v>
      </c>
      <c r="C12" s="126">
        <v>7522</v>
      </c>
      <c r="D12" s="126">
        <v>3092</v>
      </c>
      <c r="E12" s="126">
        <v>3076</v>
      </c>
      <c r="F12" s="126">
        <v>2261</v>
      </c>
      <c r="G12" s="127">
        <f>VLOOKUP(A12,[1]SampleSizeMain!$B:$C,2,FALSE)</f>
        <v>247</v>
      </c>
      <c r="H12" s="128">
        <f>B12/G12</f>
        <v>30.453441295546558</v>
      </c>
    </row>
    <row r="13" spans="1:8">
      <c r="A13" s="125" t="s">
        <v>16</v>
      </c>
      <c r="B13" s="126">
        <v>7019</v>
      </c>
      <c r="C13" s="126">
        <v>7019</v>
      </c>
      <c r="D13" s="126">
        <v>3798</v>
      </c>
      <c r="E13" s="126">
        <v>3820</v>
      </c>
      <c r="F13" s="126">
        <v>0</v>
      </c>
      <c r="G13" s="127">
        <f>VLOOKUP(A13,[1]SampleSizeMain!$B:$C,2,FALSE)</f>
        <v>333</v>
      </c>
      <c r="H13" s="128">
        <f>B13/G13</f>
        <v>21.078078078078079</v>
      </c>
    </row>
    <row r="14" spans="1:8">
      <c r="A14" s="125" t="s">
        <v>18</v>
      </c>
      <c r="B14" s="126">
        <v>7657</v>
      </c>
      <c r="C14" s="126">
        <v>7657</v>
      </c>
      <c r="D14" s="126">
        <v>4354</v>
      </c>
      <c r="E14" s="126">
        <v>4353</v>
      </c>
      <c r="F14" s="126">
        <v>0</v>
      </c>
      <c r="G14" s="127">
        <f>VLOOKUP(A14,[1]SampleSizeMain!$B:$C,2,FALSE)</f>
        <v>348</v>
      </c>
      <c r="H14" s="128">
        <f>B14/G14</f>
        <v>22.00287356321839</v>
      </c>
    </row>
    <row r="15" spans="1:8">
      <c r="A15" s="125" t="s">
        <v>21</v>
      </c>
      <c r="B15" s="126">
        <v>5316</v>
      </c>
      <c r="C15" s="126">
        <v>5316</v>
      </c>
      <c r="D15" s="126">
        <v>2880</v>
      </c>
      <c r="E15" s="126">
        <v>2849</v>
      </c>
      <c r="F15" s="126">
        <v>0</v>
      </c>
      <c r="G15" s="127">
        <f>VLOOKUP(A15,[1]SampleSizeMain!$B:$C,2,FALSE)</f>
        <v>230</v>
      </c>
      <c r="H15" s="128">
        <f>B15/G15</f>
        <v>23.11304347826087</v>
      </c>
    </row>
    <row r="16" spans="1:8">
      <c r="A16" s="125" t="s">
        <v>22</v>
      </c>
      <c r="B16" s="126">
        <v>5649</v>
      </c>
      <c r="C16" s="126">
        <v>5649</v>
      </c>
      <c r="D16" s="126">
        <v>3056</v>
      </c>
      <c r="E16" s="126">
        <v>3076</v>
      </c>
      <c r="F16" s="126">
        <v>0</v>
      </c>
      <c r="G16" s="127">
        <f>VLOOKUP(A16,[1]SampleSizeMain!$B:$C,2,FALSE)</f>
        <v>214</v>
      </c>
      <c r="H16" s="128">
        <f>B16/G16</f>
        <v>26.397196261682243</v>
      </c>
    </row>
    <row r="17" spans="1:8">
      <c r="A17" s="125" t="s">
        <v>23</v>
      </c>
      <c r="B17" s="126">
        <v>6308</v>
      </c>
      <c r="C17" s="126">
        <v>6308</v>
      </c>
      <c r="D17" s="126">
        <v>3405</v>
      </c>
      <c r="E17" s="126">
        <v>3428</v>
      </c>
      <c r="F17" s="126">
        <v>0</v>
      </c>
      <c r="G17" s="127">
        <f>VLOOKUP(A17,[1]SampleSizeMain!$B:$C,2,FALSE)</f>
        <v>252</v>
      </c>
      <c r="H17" s="128">
        <f>B17/G17</f>
        <v>25.031746031746032</v>
      </c>
    </row>
    <row r="18" spans="1:8">
      <c r="A18" s="125" t="s">
        <v>17</v>
      </c>
      <c r="B18" s="126">
        <v>5451</v>
      </c>
      <c r="C18" s="126">
        <v>5451</v>
      </c>
      <c r="D18" s="126">
        <v>3000</v>
      </c>
      <c r="E18" s="126">
        <v>2969</v>
      </c>
      <c r="F18" s="126">
        <v>0</v>
      </c>
      <c r="G18" s="127">
        <f>VLOOKUP(A18,[1]SampleSizeMain!$B:$C,2,FALSE)</f>
        <v>223</v>
      </c>
      <c r="H18" s="128">
        <f>B18/G18</f>
        <v>24.443946188340806</v>
      </c>
    </row>
    <row r="19" spans="1:8">
      <c r="A19" s="125" t="s">
        <v>26</v>
      </c>
      <c r="B19" s="126">
        <v>6403</v>
      </c>
      <c r="C19" s="126">
        <v>6403</v>
      </c>
      <c r="D19" s="126">
        <v>2634</v>
      </c>
      <c r="E19" s="126">
        <v>2624</v>
      </c>
      <c r="F19" s="126">
        <v>1905</v>
      </c>
      <c r="G19" s="127">
        <f>VLOOKUP(A19,[1]SampleSizeMain!$B:$C,2,FALSE)</f>
        <v>242</v>
      </c>
      <c r="H19" s="128">
        <f>B19/G19</f>
        <v>26.458677685950413</v>
      </c>
    </row>
    <row r="20" spans="1:8">
      <c r="A20" s="125" t="s">
        <v>29</v>
      </c>
      <c r="B20" s="126">
        <v>5132</v>
      </c>
      <c r="C20" s="126">
        <v>5132</v>
      </c>
      <c r="D20" s="126">
        <v>2785</v>
      </c>
      <c r="E20" s="126">
        <v>2771</v>
      </c>
      <c r="F20" s="126">
        <v>0</v>
      </c>
      <c r="G20" s="127">
        <f>VLOOKUP(A20,[1]SampleSizeMain!$B:$C,2,FALSE)</f>
        <v>238</v>
      </c>
      <c r="H20" s="128">
        <f>B20/G20</f>
        <v>21.563025210084035</v>
      </c>
    </row>
    <row r="21" spans="1:8">
      <c r="A21" s="125" t="s">
        <v>32</v>
      </c>
      <c r="B21" s="126">
        <v>3296</v>
      </c>
      <c r="C21" s="126">
        <v>3296</v>
      </c>
      <c r="D21" s="126">
        <v>1807</v>
      </c>
      <c r="E21" s="126">
        <v>1811</v>
      </c>
      <c r="F21" s="126">
        <v>0</v>
      </c>
      <c r="G21" s="127">
        <f>VLOOKUP(A21,[1]SampleSizeMain!$B:$C,2,FALSE)</f>
        <v>142</v>
      </c>
      <c r="H21" s="128">
        <f>B21/G21</f>
        <v>23.211267605633804</v>
      </c>
    </row>
    <row r="22" spans="1:8">
      <c r="A22" s="125" t="s">
        <v>31</v>
      </c>
      <c r="B22" s="126">
        <v>5577</v>
      </c>
      <c r="C22" s="126">
        <v>5577</v>
      </c>
      <c r="D22" s="126">
        <v>3031</v>
      </c>
      <c r="E22" s="126">
        <v>2996</v>
      </c>
      <c r="F22" s="126">
        <v>0</v>
      </c>
      <c r="G22" s="127">
        <f>VLOOKUP(A22,[1]SampleSizeMain!$B:$C,2,FALSE)</f>
        <v>157</v>
      </c>
      <c r="H22" s="128">
        <f>B22/G22</f>
        <v>35.522292993630572</v>
      </c>
    </row>
    <row r="23" spans="1:8">
      <c r="A23" s="125" t="s">
        <v>33</v>
      </c>
      <c r="B23" s="126">
        <v>6623</v>
      </c>
      <c r="C23" s="126">
        <v>6623</v>
      </c>
      <c r="D23" s="126">
        <v>2830</v>
      </c>
      <c r="E23" s="126">
        <v>2803</v>
      </c>
      <c r="F23" s="126">
        <v>1768</v>
      </c>
      <c r="G23" s="127">
        <f>VLOOKUP(A23,[1]SampleSizeMain!$B:$C,2,FALSE)</f>
        <v>174</v>
      </c>
      <c r="H23" s="128">
        <f>B23/G23</f>
        <v>38.0632183908046</v>
      </c>
    </row>
    <row r="24" spans="1:8">
      <c r="A24" s="125" t="s">
        <v>34</v>
      </c>
      <c r="B24" s="126">
        <v>11785</v>
      </c>
      <c r="C24" s="126">
        <v>11785</v>
      </c>
      <c r="D24" s="126">
        <v>6401</v>
      </c>
      <c r="E24" s="126">
        <v>6310</v>
      </c>
      <c r="F24" s="126">
        <v>0</v>
      </c>
      <c r="G24" s="127">
        <f>VLOOKUP(A24,[1]SampleSizeMain!$B:$C,2,FALSE)</f>
        <v>542</v>
      </c>
      <c r="H24" s="128">
        <f>B24/G24</f>
        <v>21.743542435424356</v>
      </c>
    </row>
    <row r="25" spans="1:8">
      <c r="A25" s="125" t="s">
        <v>36</v>
      </c>
      <c r="B25" s="126">
        <v>6109</v>
      </c>
      <c r="C25" s="126">
        <v>6109</v>
      </c>
      <c r="D25" s="126">
        <v>3302</v>
      </c>
      <c r="E25" s="126">
        <v>3295</v>
      </c>
      <c r="F25" s="126">
        <v>0</v>
      </c>
      <c r="G25" s="127">
        <f>VLOOKUP(A25,[1]SampleSizeMain!$B:$C,2,FALSE)</f>
        <v>183</v>
      </c>
      <c r="H25" s="128">
        <f>B25/G25</f>
        <v>33.382513661202189</v>
      </c>
    </row>
    <row r="26" spans="1:8">
      <c r="A26" s="125" t="s">
        <v>38</v>
      </c>
      <c r="B26" s="126">
        <v>6650</v>
      </c>
      <c r="C26" s="126">
        <v>6650</v>
      </c>
      <c r="D26" s="126">
        <v>2741</v>
      </c>
      <c r="E26" s="126">
        <v>2717</v>
      </c>
      <c r="F26" s="126">
        <v>1989</v>
      </c>
      <c r="G26" s="127">
        <f>VLOOKUP(A26,[1]SampleSizeMain!$B:$C,2,FALSE)</f>
        <v>188</v>
      </c>
      <c r="H26" s="128">
        <f>B26/G26</f>
        <v>35.372340425531917</v>
      </c>
    </row>
    <row r="27" spans="1:8">
      <c r="A27" s="125" t="s">
        <v>43</v>
      </c>
      <c r="B27" s="126">
        <v>5303</v>
      </c>
      <c r="C27" s="126">
        <v>5303</v>
      </c>
      <c r="D27" s="126">
        <v>2190</v>
      </c>
      <c r="E27" s="126">
        <v>2173</v>
      </c>
      <c r="F27" s="126">
        <v>1606</v>
      </c>
      <c r="G27" s="127">
        <f>VLOOKUP(A27,[1]SampleSizeMain!$B:$C,2,FALSE)</f>
        <v>308</v>
      </c>
      <c r="H27" s="128">
        <f>B27/G27</f>
        <v>17.217532467532468</v>
      </c>
    </row>
    <row r="28" spans="1:8">
      <c r="A28" s="125" t="s">
        <v>41</v>
      </c>
      <c r="B28" s="126">
        <v>6885</v>
      </c>
      <c r="C28" s="126">
        <v>6885</v>
      </c>
      <c r="D28" s="126">
        <v>2824</v>
      </c>
      <c r="E28" s="126">
        <v>2794</v>
      </c>
      <c r="F28" s="126">
        <v>2113</v>
      </c>
      <c r="G28" s="127">
        <f>VLOOKUP(A28,[1]SampleSizeMain!$B:$C,2,FALSE)</f>
        <v>362</v>
      </c>
      <c r="H28" s="128">
        <f>B28/G28</f>
        <v>19.019337016574585</v>
      </c>
    </row>
    <row r="29" spans="1:8">
      <c r="A29" s="125" t="s">
        <v>42</v>
      </c>
      <c r="B29" s="126">
        <v>5230</v>
      </c>
      <c r="C29" s="126">
        <v>5230</v>
      </c>
      <c r="D29" s="126">
        <v>2827</v>
      </c>
      <c r="E29" s="126">
        <v>2823</v>
      </c>
      <c r="F29" s="126">
        <v>0</v>
      </c>
      <c r="G29" s="127">
        <f>VLOOKUP(A29,[1]SampleSizeMain!$B:$C,2,FALSE)</f>
        <v>44</v>
      </c>
      <c r="H29" s="128">
        <f>B29/G29</f>
        <v>118.86363636363636</v>
      </c>
    </row>
    <row r="30" spans="1:8">
      <c r="A30" s="125" t="s">
        <v>47</v>
      </c>
      <c r="B30" s="126">
        <v>7299</v>
      </c>
      <c r="C30" s="126">
        <v>7299</v>
      </c>
      <c r="D30" s="126">
        <v>3940</v>
      </c>
      <c r="E30" s="126">
        <v>3936</v>
      </c>
      <c r="F30" s="126">
        <v>0</v>
      </c>
      <c r="G30" s="127">
        <f>VLOOKUP(A30,[1]SampleSizeMain!$B:$C,2,FALSE)</f>
        <v>286</v>
      </c>
      <c r="H30" s="128">
        <f>B30/G30</f>
        <v>25.52097902097902</v>
      </c>
    </row>
    <row r="31" spans="1:8">
      <c r="A31" s="125" t="s">
        <v>52</v>
      </c>
      <c r="B31" s="126">
        <v>4765</v>
      </c>
      <c r="C31" s="126">
        <v>4765</v>
      </c>
      <c r="D31" s="126">
        <v>2939</v>
      </c>
      <c r="E31" s="126">
        <v>2978</v>
      </c>
      <c r="F31" s="126">
        <v>0</v>
      </c>
      <c r="G31" s="127">
        <f>VLOOKUP(A31,[1]SampleSizeMain!$B:$C,2,FALSE)</f>
        <v>156</v>
      </c>
      <c r="H31" s="128">
        <f>B31/G31</f>
        <v>30.544871794871796</v>
      </c>
    </row>
    <row r="32" spans="1:8">
      <c r="A32" s="125" t="s">
        <v>54</v>
      </c>
      <c r="B32" s="126">
        <v>6173</v>
      </c>
      <c r="C32" s="126">
        <v>6173</v>
      </c>
      <c r="D32" s="126">
        <v>3309</v>
      </c>
      <c r="E32" s="126">
        <v>3352</v>
      </c>
      <c r="F32" s="126">
        <v>0</v>
      </c>
      <c r="G32" s="127">
        <f>VLOOKUP(A32,[1]SampleSizeMain!$B:$C,2,FALSE)</f>
        <v>192</v>
      </c>
      <c r="H32" s="128">
        <f>B32/G32</f>
        <v>32.151041666666664</v>
      </c>
    </row>
    <row r="33" spans="1:8">
      <c r="A33" s="125" t="s">
        <v>53</v>
      </c>
      <c r="B33" s="126">
        <v>5813</v>
      </c>
      <c r="C33" s="126">
        <v>5813</v>
      </c>
      <c r="D33" s="126">
        <v>3141</v>
      </c>
      <c r="E33" s="126">
        <v>3134</v>
      </c>
      <c r="F33" s="126">
        <v>0</v>
      </c>
      <c r="G33" s="127">
        <f>VLOOKUP(A33,[1]SampleSizeMain!$B:$C,2,FALSE)</f>
        <v>251</v>
      </c>
      <c r="H33" s="128">
        <f>B33/G33</f>
        <v>23.159362549800797</v>
      </c>
    </row>
    <row r="34" spans="1:8">
      <c r="A34" s="125" t="s">
        <v>58</v>
      </c>
      <c r="B34" s="126">
        <v>5625</v>
      </c>
      <c r="C34" s="126">
        <v>5625</v>
      </c>
      <c r="D34" s="126">
        <v>3022</v>
      </c>
      <c r="E34" s="126">
        <v>3048</v>
      </c>
      <c r="F34" s="126">
        <v>0</v>
      </c>
      <c r="G34" s="127">
        <f>VLOOKUP(A34,[1]SampleSizeMain!$B:$C,2,FALSE)</f>
        <v>240</v>
      </c>
      <c r="H34" s="128">
        <f>B34/G34</f>
        <v>23.4375</v>
      </c>
    </row>
    <row r="35" spans="1:8">
      <c r="A35" s="125" t="s">
        <v>59</v>
      </c>
      <c r="B35" s="126">
        <v>5932</v>
      </c>
      <c r="C35" s="126">
        <v>5932</v>
      </c>
      <c r="D35" s="126">
        <v>3202</v>
      </c>
      <c r="E35" s="126">
        <v>3202</v>
      </c>
      <c r="F35" s="126">
        <v>0</v>
      </c>
      <c r="G35" s="127">
        <f>VLOOKUP(A35,[1]SampleSizeMain!$B:$C,2,FALSE)</f>
        <v>276</v>
      </c>
      <c r="H35" s="128">
        <f>B35/G35</f>
        <v>21.492753623188406</v>
      </c>
    </row>
    <row r="36" spans="1:8">
      <c r="A36" s="125" t="s">
        <v>68</v>
      </c>
      <c r="B36" s="126">
        <v>5965</v>
      </c>
      <c r="C36" s="126">
        <v>5965</v>
      </c>
      <c r="D36" s="126">
        <v>2514</v>
      </c>
      <c r="E36" s="126">
        <v>2546</v>
      </c>
      <c r="F36" s="126">
        <v>1772</v>
      </c>
      <c r="G36" s="127">
        <f>VLOOKUP(A36,[1]SampleSizeMain!$B:$C,2,FALSE)</f>
        <v>376</v>
      </c>
      <c r="H36" s="128">
        <f>B36/G36</f>
        <v>15.86436170212766</v>
      </c>
    </row>
    <row r="37" spans="1:8">
      <c r="A37" s="125" t="s">
        <v>69</v>
      </c>
      <c r="B37" s="126">
        <v>6401</v>
      </c>
      <c r="C37" s="126">
        <v>6401</v>
      </c>
      <c r="D37" s="126">
        <v>3519</v>
      </c>
      <c r="E37" s="126">
        <v>3538</v>
      </c>
      <c r="F37" s="126">
        <v>0</v>
      </c>
      <c r="G37" s="127">
        <f>VLOOKUP(A37,[1]SampleSizeMain!$B:$C,2,FALSE)</f>
        <v>345</v>
      </c>
      <c r="H37" s="128">
        <f>B37/G37</f>
        <v>18.553623188405798</v>
      </c>
    </row>
    <row r="38" spans="1:8">
      <c r="A38" s="125" t="s">
        <v>20</v>
      </c>
      <c r="B38" s="126">
        <v>35943</v>
      </c>
      <c r="C38" s="126">
        <v>35943</v>
      </c>
      <c r="D38" s="126">
        <v>14768</v>
      </c>
      <c r="E38" s="126">
        <v>14671</v>
      </c>
      <c r="F38" s="126">
        <v>10874</v>
      </c>
      <c r="G38" s="127">
        <f>VLOOKUP(A38,[1]SampleSizeMain!$B:$C,2,FALSE)</f>
        <v>1089</v>
      </c>
      <c r="H38" s="128">
        <f>B38/G38</f>
        <v>33.005509641873282</v>
      </c>
    </row>
    <row r="39" spans="1:8">
      <c r="A39" s="125" t="s">
        <v>70</v>
      </c>
      <c r="B39" s="126">
        <v>5504</v>
      </c>
      <c r="C39" s="126">
        <v>5504</v>
      </c>
      <c r="D39" s="126">
        <v>2982</v>
      </c>
      <c r="E39" s="126">
        <v>2965</v>
      </c>
      <c r="F39" s="126">
        <v>0</v>
      </c>
      <c r="G39" s="127">
        <f>VLOOKUP(A39,[1]SampleSizeMain!$B:$C,2,FALSE)</f>
        <v>223</v>
      </c>
      <c r="H39" s="128">
        <f>B39/G39</f>
        <v>24.681614349775785</v>
      </c>
    </row>
    <row r="40" spans="1:8">
      <c r="A40" s="125" t="s">
        <v>12</v>
      </c>
      <c r="B40" s="126">
        <v>5822</v>
      </c>
      <c r="C40" s="126">
        <v>5822</v>
      </c>
      <c r="D40" s="126">
        <v>3141</v>
      </c>
      <c r="E40" s="126">
        <v>3143</v>
      </c>
      <c r="F40" s="126">
        <v>0</v>
      </c>
      <c r="G40" s="127">
        <f>VLOOKUP(A40,[1]SampleSizeMain!$B:$C,2,FALSE)</f>
        <v>228</v>
      </c>
      <c r="H40" s="128">
        <f>B40/G40</f>
        <v>25.535087719298247</v>
      </c>
    </row>
    <row r="41" spans="1:8">
      <c r="A41" s="125" t="s">
        <v>73</v>
      </c>
      <c r="B41" s="126">
        <v>6890</v>
      </c>
      <c r="C41" s="126">
        <v>6890</v>
      </c>
      <c r="D41" s="126">
        <v>3723</v>
      </c>
      <c r="E41" s="126">
        <v>3718</v>
      </c>
      <c r="F41" s="126">
        <v>0</v>
      </c>
      <c r="G41" s="127">
        <f>VLOOKUP(A41,[1]SampleSizeMain!$B:$C,2,FALSE)</f>
        <v>186</v>
      </c>
      <c r="H41" s="128">
        <f>B41/G41</f>
        <v>37.043010752688176</v>
      </c>
    </row>
    <row r="42" spans="1:8">
      <c r="A42" s="125" t="s">
        <v>24</v>
      </c>
      <c r="B42" s="126">
        <v>13818</v>
      </c>
      <c r="C42" s="126">
        <v>13818</v>
      </c>
      <c r="D42" s="126">
        <v>7063</v>
      </c>
      <c r="E42" s="126">
        <v>7064</v>
      </c>
      <c r="F42" s="126">
        <v>884</v>
      </c>
      <c r="G42" s="127">
        <f>VLOOKUP(A42,[1]SampleSizeMain!$B:$C,2,FALSE)</f>
        <v>471</v>
      </c>
      <c r="H42" s="128">
        <f>B42/G42</f>
        <v>29.337579617834393</v>
      </c>
    </row>
    <row r="43" spans="1:8">
      <c r="A43" s="125" t="s">
        <v>76</v>
      </c>
      <c r="B43" s="126">
        <v>4838</v>
      </c>
      <c r="C43" s="126">
        <v>4838</v>
      </c>
      <c r="D43" s="126">
        <v>2629</v>
      </c>
      <c r="E43" s="126">
        <v>2620</v>
      </c>
      <c r="F43" s="126">
        <v>0</v>
      </c>
      <c r="G43" s="127">
        <f>VLOOKUP(A43,[1]SampleSizeMain!$B:$C,2,FALSE)</f>
        <v>164</v>
      </c>
      <c r="H43" s="128">
        <f>B43/G43</f>
        <v>29.5</v>
      </c>
    </row>
    <row r="44" spans="1:8">
      <c r="A44" s="140" t="s">
        <v>96</v>
      </c>
      <c r="B44" s="126"/>
      <c r="C44" s="126"/>
      <c r="D44" s="126"/>
      <c r="E44" s="126"/>
      <c r="F44" s="126"/>
      <c r="G44" s="127"/>
      <c r="H44" s="128"/>
    </row>
    <row r="45" spans="1:8">
      <c r="A45" s="125" t="s">
        <v>0</v>
      </c>
      <c r="B45" s="129">
        <v>6359</v>
      </c>
      <c r="C45" s="126">
        <v>6359</v>
      </c>
      <c r="D45" s="126">
        <v>2609</v>
      </c>
      <c r="E45" s="126">
        <v>2593</v>
      </c>
      <c r="F45" s="126">
        <v>1902</v>
      </c>
      <c r="G45" s="127">
        <f>VLOOKUP(A45,[1]SampleSizeMain!$B:$C,2,FALSE)</f>
        <v>327</v>
      </c>
      <c r="H45" s="128">
        <f>B45/G45</f>
        <v>19.446483180428135</v>
      </c>
    </row>
    <row r="46" spans="1:8">
      <c r="A46" s="125" t="s">
        <v>2</v>
      </c>
      <c r="B46" s="126">
        <v>11975</v>
      </c>
      <c r="C46" s="126">
        <v>11975</v>
      </c>
      <c r="D46" s="126">
        <v>6679</v>
      </c>
      <c r="E46" s="126">
        <v>6737</v>
      </c>
      <c r="F46" s="126">
        <v>0</v>
      </c>
      <c r="G46" s="127">
        <f>VLOOKUP(A46,[1]SampleSizeMain!$B:$C,2,FALSE)</f>
        <v>455</v>
      </c>
      <c r="H46" s="128">
        <f>B46/G46</f>
        <v>26.318681318681318</v>
      </c>
    </row>
    <row r="47" spans="1:8">
      <c r="A47" s="125" t="s">
        <v>61</v>
      </c>
      <c r="B47" s="126">
        <v>6827</v>
      </c>
      <c r="C47" s="126">
        <v>6827</v>
      </c>
      <c r="D47" s="126">
        <v>3685</v>
      </c>
      <c r="E47" s="126">
        <v>3672</v>
      </c>
      <c r="F47" s="126">
        <v>0</v>
      </c>
      <c r="G47" s="127">
        <f>VLOOKUP(A47,[1]SampleSizeMain!$B:$C,2,FALSE)</f>
        <v>197</v>
      </c>
      <c r="H47" s="128">
        <f>B47/G47</f>
        <v>34.654822335025379</v>
      </c>
    </row>
    <row r="48" spans="1:8">
      <c r="A48" s="125" t="s">
        <v>8</v>
      </c>
      <c r="B48" s="126">
        <v>5803</v>
      </c>
      <c r="C48" s="126">
        <v>5803</v>
      </c>
      <c r="D48" s="126">
        <v>3141</v>
      </c>
      <c r="E48" s="126">
        <v>3122</v>
      </c>
      <c r="F48" s="126">
        <v>0</v>
      </c>
      <c r="G48" s="127">
        <f>VLOOKUP(A48,[1]SampleSizeMain!$B:$C,2,FALSE)</f>
        <v>234</v>
      </c>
      <c r="H48" s="128">
        <f>B48/G48</f>
        <v>24.799145299145298</v>
      </c>
    </row>
    <row r="49" spans="1:8" ht="30">
      <c r="A49" s="125" t="s">
        <v>7</v>
      </c>
      <c r="B49" s="126">
        <v>6480</v>
      </c>
      <c r="C49" s="126">
        <v>6480</v>
      </c>
      <c r="D49" s="126">
        <v>3512</v>
      </c>
      <c r="E49" s="126">
        <v>3546</v>
      </c>
      <c r="F49" s="126">
        <v>0</v>
      </c>
      <c r="G49" s="127">
        <f>VLOOKUP(A49,[1]SampleSizeMain!$B:$C,2,FALSE)</f>
        <v>213</v>
      </c>
      <c r="H49" s="128">
        <f>B49/G49</f>
        <v>30.422535211267604</v>
      </c>
    </row>
    <row r="50" spans="1:8">
      <c r="A50" s="125" t="s">
        <v>9</v>
      </c>
      <c r="B50" s="126">
        <v>10691</v>
      </c>
      <c r="C50" s="126">
        <v>10691</v>
      </c>
      <c r="D50" s="126">
        <v>5754</v>
      </c>
      <c r="E50" s="126">
        <v>5783</v>
      </c>
      <c r="F50" s="126">
        <v>0</v>
      </c>
      <c r="G50" s="127">
        <f>VLOOKUP(A50,[1]SampleSizeMain!$B:$C,2,FALSE)</f>
        <v>597</v>
      </c>
      <c r="H50" s="128">
        <f>B50/G50</f>
        <v>17.907872696817421</v>
      </c>
    </row>
    <row r="51" spans="1:8">
      <c r="A51" s="125" t="s">
        <v>10</v>
      </c>
      <c r="B51" s="126">
        <v>6828</v>
      </c>
      <c r="C51" s="126">
        <v>6828</v>
      </c>
      <c r="D51" s="126">
        <v>2812</v>
      </c>
      <c r="E51" s="126">
        <v>2796</v>
      </c>
      <c r="F51" s="126">
        <v>2044</v>
      </c>
      <c r="G51" s="127">
        <f>VLOOKUP(A51,[1]SampleSizeMain!$B:$C,2,FALSE)</f>
        <v>55</v>
      </c>
      <c r="H51" s="128">
        <f>B51/G51</f>
        <v>124.14545454545454</v>
      </c>
    </row>
    <row r="52" spans="1:8">
      <c r="A52" s="125" t="s">
        <v>62</v>
      </c>
      <c r="B52" s="126">
        <v>12058</v>
      </c>
      <c r="C52" s="126">
        <v>12058</v>
      </c>
      <c r="D52" s="126">
        <v>6511</v>
      </c>
      <c r="E52" s="126">
        <v>6503</v>
      </c>
      <c r="F52" s="126">
        <v>0</v>
      </c>
      <c r="G52" s="127">
        <f>VLOOKUP(A52,[1]SampleSizeMain!$B:$C,2,FALSE)</f>
        <v>361</v>
      </c>
      <c r="H52" s="128">
        <f>B52/G52</f>
        <v>33.401662049861493</v>
      </c>
    </row>
    <row r="53" spans="1:8">
      <c r="A53" s="125" t="s">
        <v>6</v>
      </c>
      <c r="B53" s="126">
        <v>5294</v>
      </c>
      <c r="C53" s="126">
        <v>5294</v>
      </c>
      <c r="D53" s="126">
        <v>2860</v>
      </c>
      <c r="E53" s="126">
        <v>2839</v>
      </c>
      <c r="F53" s="126">
        <v>0</v>
      </c>
      <c r="G53" s="127">
        <f>VLOOKUP(A53,[1]SampleSizeMain!$B:$C,2,FALSE)</f>
        <v>197</v>
      </c>
      <c r="H53" s="128">
        <f>B53/G53</f>
        <v>26.873096446700508</v>
      </c>
    </row>
    <row r="54" spans="1:8">
      <c r="A54" s="125" t="s">
        <v>15</v>
      </c>
      <c r="B54" s="126">
        <v>7221</v>
      </c>
      <c r="C54" s="126">
        <v>7221</v>
      </c>
      <c r="D54" s="126">
        <v>3304</v>
      </c>
      <c r="E54" s="126">
        <v>3354</v>
      </c>
      <c r="F54" s="126">
        <v>1971</v>
      </c>
      <c r="G54" s="127">
        <f>VLOOKUP(A54,[1]SampleSizeMain!$B:$C,2,FALSE)</f>
        <v>205</v>
      </c>
      <c r="H54" s="128">
        <f>B54/G54</f>
        <v>35.224390243902441</v>
      </c>
    </row>
    <row r="55" spans="1:8">
      <c r="A55" s="125" t="s">
        <v>28</v>
      </c>
      <c r="B55" s="126">
        <v>6609</v>
      </c>
      <c r="C55" s="126">
        <v>6609</v>
      </c>
      <c r="D55" s="126">
        <v>2683</v>
      </c>
      <c r="E55" s="126">
        <v>2701</v>
      </c>
      <c r="F55" s="126">
        <v>2025</v>
      </c>
      <c r="G55" s="127">
        <f>VLOOKUP(A55,[1]SampleSizeMain!$B:$C,2,FALSE)</f>
        <v>183</v>
      </c>
      <c r="H55" s="128">
        <f>B55/G55</f>
        <v>36.114754098360656</v>
      </c>
    </row>
    <row r="56" spans="1:8">
      <c r="A56" s="125" t="s">
        <v>19</v>
      </c>
      <c r="B56" s="126">
        <v>5674</v>
      </c>
      <c r="C56" s="126">
        <v>5674</v>
      </c>
      <c r="D56" s="126">
        <v>3067</v>
      </c>
      <c r="E56" s="126">
        <v>3068</v>
      </c>
      <c r="F56" s="126">
        <v>0</v>
      </c>
      <c r="G56" s="127">
        <f>VLOOKUP(A56,[1]SampleSizeMain!$B:$C,2,FALSE)</f>
        <v>235</v>
      </c>
      <c r="H56" s="128">
        <f>B56/G56</f>
        <v>24.144680851063828</v>
      </c>
    </row>
    <row r="57" spans="1:8">
      <c r="A57" s="125" t="s">
        <v>25</v>
      </c>
      <c r="B57" s="126">
        <v>5572</v>
      </c>
      <c r="C57" s="126">
        <v>5572</v>
      </c>
      <c r="D57" s="126">
        <v>2995</v>
      </c>
      <c r="E57" s="126">
        <v>3009</v>
      </c>
      <c r="F57" s="126">
        <v>0</v>
      </c>
      <c r="G57" s="127">
        <f>VLOOKUP(A57,[1]SampleSizeMain!$B:$C,2,FALSE)</f>
        <v>321</v>
      </c>
      <c r="H57" s="128">
        <f>B57/G57</f>
        <v>17.358255451713397</v>
      </c>
    </row>
    <row r="58" spans="1:8">
      <c r="A58" s="125" t="s">
        <v>27</v>
      </c>
      <c r="B58" s="126">
        <v>6037</v>
      </c>
      <c r="C58" s="126">
        <v>6037</v>
      </c>
      <c r="D58" s="126">
        <v>2484</v>
      </c>
      <c r="E58" s="126">
        <v>2479</v>
      </c>
      <c r="F58" s="126">
        <v>1792</v>
      </c>
      <c r="G58" s="127">
        <f>VLOOKUP(A58,[1]SampleSizeMain!$B:$C,2,FALSE)</f>
        <v>152</v>
      </c>
      <c r="H58" s="128">
        <f>B58/G58</f>
        <v>39.717105263157897</v>
      </c>
    </row>
    <row r="59" spans="1:8">
      <c r="A59" s="125" t="s">
        <v>30</v>
      </c>
      <c r="B59" s="126">
        <v>12098</v>
      </c>
      <c r="C59" s="126">
        <v>12098</v>
      </c>
      <c r="D59" s="126">
        <v>4957</v>
      </c>
      <c r="E59" s="126">
        <v>4958</v>
      </c>
      <c r="F59" s="126">
        <v>3655</v>
      </c>
      <c r="G59" s="127">
        <f>VLOOKUP(A59,[1]SampleSizeMain!$B:$C,2,FALSE)</f>
        <v>397</v>
      </c>
      <c r="H59" s="128">
        <f>B59/G59</f>
        <v>30.473551637279598</v>
      </c>
    </row>
    <row r="60" spans="1:8">
      <c r="A60" s="125" t="s">
        <v>35</v>
      </c>
      <c r="B60" s="126">
        <v>8963</v>
      </c>
      <c r="C60" s="126">
        <v>8963</v>
      </c>
      <c r="D60" s="126">
        <v>5008</v>
      </c>
      <c r="E60" s="126">
        <v>5019</v>
      </c>
      <c r="F60" s="126">
        <v>0</v>
      </c>
      <c r="G60" s="127">
        <f>VLOOKUP(A60,[1]SampleSizeMain!$B:$C,2,FALSE)</f>
        <v>313</v>
      </c>
      <c r="H60" s="128">
        <f>B60/G60</f>
        <v>28.635782747603834</v>
      </c>
    </row>
    <row r="61" spans="1:8">
      <c r="A61" s="125" t="s">
        <v>37</v>
      </c>
      <c r="B61" s="126">
        <v>19507</v>
      </c>
      <c r="C61" s="126">
        <v>19507</v>
      </c>
      <c r="D61" s="126">
        <v>8007</v>
      </c>
      <c r="E61" s="126">
        <v>8023</v>
      </c>
      <c r="F61" s="126">
        <v>5799</v>
      </c>
      <c r="G61" s="127">
        <f>VLOOKUP(A61,[1]SampleSizeMain!$B:$C,2,FALSE)</f>
        <v>616</v>
      </c>
      <c r="H61" s="128">
        <f>B61/G61</f>
        <v>31.667207792207794</v>
      </c>
    </row>
    <row r="62" spans="1:8">
      <c r="A62" s="125" t="s">
        <v>39</v>
      </c>
      <c r="B62" s="126">
        <v>5058</v>
      </c>
      <c r="C62" s="126">
        <v>5058</v>
      </c>
      <c r="D62" s="126">
        <v>2710</v>
      </c>
      <c r="E62" s="126">
        <v>2745</v>
      </c>
      <c r="F62" s="126">
        <v>0</v>
      </c>
      <c r="G62" s="127">
        <f>VLOOKUP(A62,[1]SampleSizeMain!$B:$C,2,FALSE)</f>
        <v>211</v>
      </c>
      <c r="H62" s="128">
        <f>B62/G62</f>
        <v>23.971563981042653</v>
      </c>
    </row>
    <row r="63" spans="1:8">
      <c r="A63" s="125" t="s">
        <v>40</v>
      </c>
      <c r="B63" s="126">
        <v>5614</v>
      </c>
      <c r="C63" s="126">
        <v>5614</v>
      </c>
      <c r="D63" s="126">
        <v>3142</v>
      </c>
      <c r="E63" s="126">
        <v>3159</v>
      </c>
      <c r="F63" s="126">
        <v>0</v>
      </c>
      <c r="G63" s="127">
        <f>VLOOKUP(A63,[1]SampleSizeMain!$B:$C,2,FALSE)</f>
        <v>313</v>
      </c>
      <c r="H63" s="128">
        <f>B63/G63</f>
        <v>17.936102236421725</v>
      </c>
    </row>
    <row r="64" spans="1:8">
      <c r="A64" s="125" t="s">
        <v>44</v>
      </c>
      <c r="B64" s="126">
        <v>3775</v>
      </c>
      <c r="C64" s="126">
        <v>3775</v>
      </c>
      <c r="D64" s="126">
        <v>2044</v>
      </c>
      <c r="E64" s="126">
        <v>2033</v>
      </c>
      <c r="F64" s="126">
        <v>0</v>
      </c>
      <c r="G64" s="127">
        <f>VLOOKUP(A64,[1]SampleSizeMain!$B:$C,2,FALSE)</f>
        <v>45</v>
      </c>
      <c r="H64" s="128">
        <f>B64/G64</f>
        <v>83.888888888888886</v>
      </c>
    </row>
    <row r="65" spans="1:8">
      <c r="A65" s="125" t="s">
        <v>51</v>
      </c>
      <c r="B65" s="126">
        <v>6111</v>
      </c>
      <c r="C65" s="126">
        <v>6111</v>
      </c>
      <c r="D65" s="126">
        <v>3284</v>
      </c>
      <c r="E65" s="126">
        <v>3314</v>
      </c>
      <c r="F65" s="126">
        <v>0</v>
      </c>
      <c r="G65" s="127">
        <f>VLOOKUP(A65,[1]SampleSizeMain!$B:$C,2,FALSE)</f>
        <v>191</v>
      </c>
      <c r="H65" s="128">
        <f>B65/G65</f>
        <v>31.994764397905758</v>
      </c>
    </row>
    <row r="66" spans="1:8">
      <c r="A66" s="125" t="s">
        <v>49</v>
      </c>
      <c r="B66" s="126">
        <v>3363</v>
      </c>
      <c r="C66" s="126">
        <v>3363</v>
      </c>
      <c r="D66" s="126">
        <v>1383</v>
      </c>
      <c r="E66" s="126">
        <v>1373</v>
      </c>
      <c r="F66" s="126">
        <v>1009</v>
      </c>
      <c r="G66" s="127">
        <f>VLOOKUP(A66,[1]SampleSizeMain!$B:$C,2,FALSE)</f>
        <v>50</v>
      </c>
      <c r="H66" s="128">
        <f>B66/G66</f>
        <v>67.260000000000005</v>
      </c>
    </row>
    <row r="67" spans="1:8">
      <c r="A67" s="125" t="s">
        <v>46</v>
      </c>
      <c r="B67" s="126">
        <v>5367</v>
      </c>
      <c r="C67" s="126">
        <v>5367</v>
      </c>
      <c r="D67" s="126">
        <v>2999</v>
      </c>
      <c r="E67" s="126">
        <v>3004</v>
      </c>
      <c r="F67" s="126">
        <v>0</v>
      </c>
      <c r="G67" s="127">
        <f>VLOOKUP(A67,[1]SampleSizeMain!$B:$C,2,FALSE)</f>
        <v>236</v>
      </c>
      <c r="H67" s="128">
        <f>B67/G67</f>
        <v>22.741525423728813</v>
      </c>
    </row>
    <row r="68" spans="1:8">
      <c r="A68" s="125" t="s">
        <v>50</v>
      </c>
      <c r="B68" s="126">
        <v>6666</v>
      </c>
      <c r="C68" s="126">
        <v>6666</v>
      </c>
      <c r="D68" s="126">
        <v>3595</v>
      </c>
      <c r="E68" s="126">
        <v>3600</v>
      </c>
      <c r="F68" s="126">
        <v>0</v>
      </c>
      <c r="G68" s="127">
        <f>VLOOKUP(A68,[1]SampleSizeMain!$B:$C,2,FALSE)</f>
        <v>61</v>
      </c>
      <c r="H68" s="128">
        <f>B68/G68</f>
        <v>109.27868852459017</v>
      </c>
    </row>
    <row r="69" spans="1:8">
      <c r="A69" s="125" t="s">
        <v>45</v>
      </c>
      <c r="B69" s="126">
        <v>6814</v>
      </c>
      <c r="C69" s="126">
        <v>6814</v>
      </c>
      <c r="D69" s="126">
        <v>2791</v>
      </c>
      <c r="E69" s="126">
        <v>2793</v>
      </c>
      <c r="F69" s="126">
        <v>2046</v>
      </c>
      <c r="G69" s="127">
        <f>VLOOKUP(A69,[1]SampleSizeMain!$B:$C,2,FALSE)</f>
        <v>179</v>
      </c>
      <c r="H69" s="128">
        <f>B69/G69</f>
        <v>38.067039106145252</v>
      </c>
    </row>
    <row r="70" spans="1:8">
      <c r="A70" s="125" t="s">
        <v>48</v>
      </c>
      <c r="B70" s="126">
        <v>5569</v>
      </c>
      <c r="C70" s="126">
        <v>5569</v>
      </c>
      <c r="D70" s="126">
        <v>3100</v>
      </c>
      <c r="E70" s="126">
        <v>3140</v>
      </c>
      <c r="F70" s="126">
        <v>0</v>
      </c>
      <c r="G70" s="127">
        <f>VLOOKUP(A70,[1]SampleSizeMain!$B:$C,2,FALSE)</f>
        <v>117</v>
      </c>
      <c r="H70" s="128">
        <f>B70/G70</f>
        <v>47.598290598290596</v>
      </c>
    </row>
    <row r="71" spans="1:8">
      <c r="A71" s="125" t="s">
        <v>55</v>
      </c>
      <c r="B71" s="126">
        <v>6270</v>
      </c>
      <c r="C71" s="126">
        <v>6270</v>
      </c>
      <c r="D71" s="126">
        <v>2546</v>
      </c>
      <c r="E71" s="126">
        <v>2554</v>
      </c>
      <c r="F71" s="126">
        <v>1904</v>
      </c>
      <c r="G71" s="127">
        <f>VLOOKUP(A71,[1]SampleSizeMain!$B:$C,2,FALSE)</f>
        <v>253</v>
      </c>
      <c r="H71" s="128">
        <f>B71/G71</f>
        <v>24.782608695652176</v>
      </c>
    </row>
    <row r="72" spans="1:8">
      <c r="A72" s="125" t="s">
        <v>56</v>
      </c>
      <c r="B72" s="126">
        <v>6086</v>
      </c>
      <c r="C72" s="126">
        <v>6086</v>
      </c>
      <c r="D72" s="126">
        <v>3263</v>
      </c>
      <c r="E72" s="126">
        <v>3294</v>
      </c>
      <c r="F72" s="126">
        <v>0</v>
      </c>
      <c r="G72" s="127">
        <f>VLOOKUP(A72,[1]SampleSizeMain!$B:$C,2,FALSE)</f>
        <v>340</v>
      </c>
      <c r="H72" s="128">
        <f>B72/G72</f>
        <v>17.899999999999999</v>
      </c>
    </row>
    <row r="73" spans="1:8">
      <c r="A73" s="125" t="s">
        <v>57</v>
      </c>
      <c r="B73" s="126">
        <v>7233</v>
      </c>
      <c r="C73" s="126">
        <v>7233</v>
      </c>
      <c r="D73" s="126">
        <v>2969</v>
      </c>
      <c r="E73" s="126">
        <v>2958</v>
      </c>
      <c r="F73" s="126">
        <v>2174</v>
      </c>
      <c r="G73" s="127">
        <f>VLOOKUP(A73,[1]SampleSizeMain!$B:$C,2,FALSE)</f>
        <v>187</v>
      </c>
      <c r="H73" s="128">
        <f>B73/G73</f>
        <v>38.679144385026738</v>
      </c>
    </row>
    <row r="74" spans="1:8">
      <c r="A74" s="125" t="s">
        <v>60</v>
      </c>
      <c r="B74" s="126">
        <v>13828</v>
      </c>
      <c r="C74" s="126">
        <v>13828</v>
      </c>
      <c r="D74" s="126">
        <v>7489</v>
      </c>
      <c r="E74" s="126">
        <v>7448</v>
      </c>
      <c r="F74" s="126">
        <v>1</v>
      </c>
      <c r="G74" s="127">
        <f>VLOOKUP(A74,[1]SampleSizeMain!$B:$C,2,FALSE)</f>
        <v>188</v>
      </c>
      <c r="H74" s="128">
        <f>B74/G74</f>
        <v>73.553191489361708</v>
      </c>
    </row>
    <row r="75" spans="1:8">
      <c r="A75" s="125" t="s">
        <v>63</v>
      </c>
      <c r="B75" s="126">
        <v>5075</v>
      </c>
      <c r="C75" s="126">
        <v>5075</v>
      </c>
      <c r="D75" s="126">
        <v>2832</v>
      </c>
      <c r="E75" s="126">
        <v>2850</v>
      </c>
      <c r="F75" s="126">
        <v>0</v>
      </c>
      <c r="G75" s="127">
        <f>VLOOKUP(A75,[1]SampleSizeMain!$B:$C,2,FALSE)</f>
        <v>170</v>
      </c>
      <c r="H75" s="128">
        <f>B75/G75</f>
        <v>29.852941176470587</v>
      </c>
    </row>
    <row r="76" spans="1:8">
      <c r="A76" s="125" t="s">
        <v>64</v>
      </c>
      <c r="B76" s="126">
        <v>7608</v>
      </c>
      <c r="C76" s="126">
        <v>7608</v>
      </c>
      <c r="D76" s="126">
        <v>3131</v>
      </c>
      <c r="E76" s="126">
        <v>3106</v>
      </c>
      <c r="F76" s="126">
        <v>2300</v>
      </c>
      <c r="G76" s="127">
        <f>VLOOKUP(A76,[1]SampleSizeMain!$B:$C,2,FALSE)</f>
        <v>263</v>
      </c>
      <c r="H76" s="128">
        <f>B76/G76</f>
        <v>28.927756653992397</v>
      </c>
    </row>
    <row r="77" spans="1:8">
      <c r="A77" s="125" t="s">
        <v>65</v>
      </c>
      <c r="B77" s="126">
        <v>6136</v>
      </c>
      <c r="C77" s="126">
        <v>6136</v>
      </c>
      <c r="D77" s="126">
        <v>3434</v>
      </c>
      <c r="E77" s="126">
        <v>3431</v>
      </c>
      <c r="F77" s="126">
        <v>0</v>
      </c>
      <c r="G77" s="127">
        <f>VLOOKUP(A77,[1]SampleSizeMain!$B:$C,2,FALSE)</f>
        <v>234</v>
      </c>
      <c r="H77" s="128">
        <f>B77/G77</f>
        <v>26.222222222222221</v>
      </c>
    </row>
    <row r="78" spans="1:8">
      <c r="A78" s="125" t="s">
        <v>67</v>
      </c>
      <c r="B78" s="126">
        <v>6609</v>
      </c>
      <c r="C78" s="126">
        <v>6609</v>
      </c>
      <c r="D78" s="126">
        <v>2709</v>
      </c>
      <c r="E78" s="126">
        <v>2703</v>
      </c>
      <c r="F78" s="126">
        <v>2010</v>
      </c>
      <c r="G78" s="127">
        <f>VLOOKUP(A78,[1]SampleSizeMain!$B:$C,2,FALSE)</f>
        <v>187</v>
      </c>
      <c r="H78" s="128">
        <f>B78/G78</f>
        <v>35.342245989304814</v>
      </c>
    </row>
    <row r="79" spans="1:8">
      <c r="A79" s="125" t="s">
        <v>66</v>
      </c>
      <c r="B79" s="126">
        <v>6676</v>
      </c>
      <c r="C79" s="126">
        <v>6676</v>
      </c>
      <c r="D79" s="126">
        <v>2732</v>
      </c>
      <c r="E79" s="126">
        <v>2758</v>
      </c>
      <c r="F79" s="126">
        <v>1990</v>
      </c>
      <c r="G79" s="127">
        <f>VLOOKUP(A79,[1]SampleSizeMain!$B:$C,2,FALSE)</f>
        <v>166</v>
      </c>
      <c r="H79" s="128">
        <f>B79/G79</f>
        <v>40.216867469879517</v>
      </c>
    </row>
    <row r="80" spans="1:8">
      <c r="A80" s="130" t="s">
        <v>71</v>
      </c>
      <c r="B80" s="131">
        <v>7243</v>
      </c>
      <c r="C80" s="131">
        <v>7243</v>
      </c>
      <c r="D80" s="131">
        <v>2964</v>
      </c>
      <c r="E80" s="131">
        <v>2970</v>
      </c>
      <c r="F80" s="131">
        <v>2190</v>
      </c>
      <c r="G80" s="132">
        <f>VLOOKUP(A80,[1]SampleSizeMain!$B:$C,2,FALSE)</f>
        <v>192</v>
      </c>
      <c r="H80" s="133">
        <f>B80/G80</f>
        <v>37.723958333333336</v>
      </c>
    </row>
    <row r="81" spans="1:8">
      <c r="A81" s="125" t="s">
        <v>72</v>
      </c>
      <c r="B81" s="126">
        <v>8633</v>
      </c>
      <c r="C81" s="126">
        <v>8633</v>
      </c>
      <c r="D81" s="126">
        <v>3551</v>
      </c>
      <c r="E81" s="126">
        <v>3553</v>
      </c>
      <c r="F81" s="126">
        <v>2569</v>
      </c>
      <c r="G81" s="127">
        <f>VLOOKUP(A81,[1]SampleSizeMain!$B:$C,2,FALSE)</f>
        <v>290</v>
      </c>
      <c r="H81" s="128">
        <f>B81/G81</f>
        <v>29.76896551724138</v>
      </c>
    </row>
    <row r="82" spans="1:8">
      <c r="A82" s="125" t="s">
        <v>74</v>
      </c>
      <c r="B82" s="126">
        <v>5998</v>
      </c>
      <c r="C82" s="126">
        <v>5998</v>
      </c>
      <c r="D82" s="126">
        <v>3359</v>
      </c>
      <c r="E82" s="126">
        <v>3374</v>
      </c>
      <c r="F82" s="126">
        <v>0</v>
      </c>
      <c r="G82" s="127">
        <f>VLOOKUP(A82,[1]SampleSizeMain!$B:$C,2,FALSE)</f>
        <v>250</v>
      </c>
      <c r="H82" s="128">
        <f>B82/G82</f>
        <v>23.992000000000001</v>
      </c>
    </row>
    <row r="83" spans="1:8">
      <c r="A83" s="125" t="s">
        <v>1</v>
      </c>
      <c r="B83" s="126">
        <v>19277</v>
      </c>
      <c r="C83" s="126">
        <v>19277</v>
      </c>
      <c r="D83" s="126">
        <v>10423</v>
      </c>
      <c r="E83" s="126">
        <v>10423</v>
      </c>
      <c r="F83" s="126">
        <v>0</v>
      </c>
      <c r="G83" s="127">
        <f>VLOOKUP(A83,[1]SampleSizeMain!$B:$C,2,FALSE)</f>
        <v>755</v>
      </c>
      <c r="H83" s="128">
        <f>B83/G83</f>
        <v>25.532450331125826</v>
      </c>
    </row>
    <row r="84" spans="1:8" ht="17.25" thickBot="1">
      <c r="A84" s="134" t="s">
        <v>75</v>
      </c>
      <c r="B84" s="135">
        <v>5263</v>
      </c>
      <c r="C84" s="136">
        <v>5263</v>
      </c>
      <c r="D84" s="136">
        <v>2831</v>
      </c>
      <c r="E84" s="136">
        <v>2851</v>
      </c>
      <c r="F84" s="136">
        <v>0</v>
      </c>
      <c r="G84" s="137">
        <f>VLOOKUP(A84,[1]SampleSizeMain!$B:$C,2,FALSE)</f>
        <v>189</v>
      </c>
      <c r="H84" s="138">
        <f>B84/G84</f>
        <v>27.846560846560848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topLeftCell="A13" zoomScale="87" zoomScaleNormal="87" workbookViewId="0">
      <selection activeCell="J8" sqref="J8"/>
    </sheetView>
  </sheetViews>
  <sheetFormatPr defaultRowHeight="16.5"/>
  <cols>
    <col min="1" max="1" width="17.42578125" style="1" customWidth="1"/>
    <col min="2" max="2" width="11.85546875" style="2" customWidth="1"/>
    <col min="3" max="4" width="16.7109375" style="2" customWidth="1"/>
    <col min="5" max="5" width="13" style="1" customWidth="1"/>
    <col min="6" max="6" width="16.140625" style="1" customWidth="1"/>
    <col min="7" max="16384" width="9.140625" style="1"/>
  </cols>
  <sheetData>
    <row r="1" spans="1:6">
      <c r="A1" s="111" t="s">
        <v>128</v>
      </c>
      <c r="B1" s="110"/>
      <c r="C1" s="110"/>
    </row>
    <row r="2" spans="1:6">
      <c r="A2" s="109" t="s">
        <v>85</v>
      </c>
      <c r="B2" s="110"/>
      <c r="C2" s="110"/>
    </row>
    <row r="4" spans="1:6" ht="17.25" thickBot="1"/>
    <row r="5" spans="1:6" ht="33.75" customHeight="1">
      <c r="A5" s="143" t="s">
        <v>77</v>
      </c>
      <c r="B5" s="144" t="s">
        <v>80</v>
      </c>
      <c r="C5" s="144" t="s">
        <v>86</v>
      </c>
      <c r="D5" s="144" t="s">
        <v>87</v>
      </c>
      <c r="E5" s="144" t="s">
        <v>88</v>
      </c>
      <c r="F5" s="122" t="s">
        <v>78</v>
      </c>
    </row>
    <row r="6" spans="1:6" ht="14.25" customHeight="1">
      <c r="A6" s="158" t="s">
        <v>99</v>
      </c>
      <c r="B6" s="123"/>
      <c r="C6" s="123"/>
      <c r="D6" s="123"/>
      <c r="E6" s="123"/>
      <c r="F6" s="124"/>
    </row>
    <row r="7" spans="1:6">
      <c r="A7" s="125" t="s">
        <v>3</v>
      </c>
      <c r="B7" s="126">
        <v>9411</v>
      </c>
      <c r="C7" s="127">
        <v>2903</v>
      </c>
      <c r="D7" s="127">
        <v>6508</v>
      </c>
      <c r="E7" s="145">
        <v>763</v>
      </c>
      <c r="F7" s="146">
        <v>12.334207077326344</v>
      </c>
    </row>
    <row r="8" spans="1:6">
      <c r="A8" s="125" t="s">
        <v>11</v>
      </c>
      <c r="B8" s="126">
        <v>7762</v>
      </c>
      <c r="C8" s="127">
        <v>3429</v>
      </c>
      <c r="D8" s="127">
        <v>4333</v>
      </c>
      <c r="E8" s="145">
        <v>492</v>
      </c>
      <c r="F8" s="146">
        <v>15.776422764227643</v>
      </c>
    </row>
    <row r="9" spans="1:6">
      <c r="A9" s="125" t="s">
        <v>13</v>
      </c>
      <c r="B9" s="126">
        <v>4485</v>
      </c>
      <c r="C9" s="127">
        <v>1980</v>
      </c>
      <c r="D9" s="127">
        <v>2505</v>
      </c>
      <c r="E9" s="145">
        <v>254</v>
      </c>
      <c r="F9" s="146">
        <v>17.65748031496063</v>
      </c>
    </row>
    <row r="10" spans="1:6">
      <c r="A10" s="125" t="s">
        <v>21</v>
      </c>
      <c r="B10" s="126">
        <v>4167</v>
      </c>
      <c r="C10" s="127">
        <v>1700</v>
      </c>
      <c r="D10" s="127">
        <v>2467</v>
      </c>
      <c r="E10" s="145">
        <v>230</v>
      </c>
      <c r="F10" s="146">
        <v>18.117391304347827</v>
      </c>
    </row>
    <row r="11" spans="1:6">
      <c r="A11" s="125" t="s">
        <v>22</v>
      </c>
      <c r="B11" s="126">
        <v>4328</v>
      </c>
      <c r="C11" s="127">
        <v>1755</v>
      </c>
      <c r="D11" s="127">
        <v>2573</v>
      </c>
      <c r="E11" s="145">
        <v>204</v>
      </c>
      <c r="F11" s="146">
        <v>21.215686274509803</v>
      </c>
    </row>
    <row r="12" spans="1:6">
      <c r="A12" s="125" t="s">
        <v>34</v>
      </c>
      <c r="B12" s="126">
        <v>9182</v>
      </c>
      <c r="C12" s="127">
        <v>3707</v>
      </c>
      <c r="D12" s="127">
        <v>5475</v>
      </c>
      <c r="E12" s="145">
        <v>539</v>
      </c>
      <c r="F12" s="146">
        <v>17.035250463821892</v>
      </c>
    </row>
    <row r="13" spans="1:6">
      <c r="A13" s="125" t="s">
        <v>43</v>
      </c>
      <c r="B13" s="126">
        <v>3151</v>
      </c>
      <c r="C13" s="127">
        <v>1400</v>
      </c>
      <c r="D13" s="127">
        <v>1751</v>
      </c>
      <c r="E13" s="145">
        <v>307</v>
      </c>
      <c r="F13" s="146">
        <v>10.26384364820847</v>
      </c>
    </row>
    <row r="14" spans="1:6">
      <c r="A14" s="125" t="s">
        <v>41</v>
      </c>
      <c r="B14" s="126">
        <v>4076</v>
      </c>
      <c r="C14" s="127">
        <v>1811</v>
      </c>
      <c r="D14" s="127">
        <v>2265</v>
      </c>
      <c r="E14" s="145">
        <v>350</v>
      </c>
      <c r="F14" s="146">
        <v>11.645714285714286</v>
      </c>
    </row>
    <row r="15" spans="1:6">
      <c r="A15" s="125" t="s">
        <v>52</v>
      </c>
      <c r="B15" s="126">
        <v>3042</v>
      </c>
      <c r="C15" s="127">
        <v>1255</v>
      </c>
      <c r="D15" s="127">
        <v>1787</v>
      </c>
      <c r="E15" s="145">
        <v>151</v>
      </c>
      <c r="F15" s="146">
        <v>20.14569536423841</v>
      </c>
    </row>
    <row r="16" spans="1:6">
      <c r="A16" s="125" t="s">
        <v>58</v>
      </c>
      <c r="B16" s="126">
        <v>4295</v>
      </c>
      <c r="C16" s="127">
        <v>1718</v>
      </c>
      <c r="D16" s="127">
        <v>2577</v>
      </c>
      <c r="E16" s="145">
        <v>236</v>
      </c>
      <c r="F16" s="146">
        <v>18.199152542372882</v>
      </c>
    </row>
    <row r="17" spans="1:6">
      <c r="A17" s="125" t="s">
        <v>59</v>
      </c>
      <c r="B17" s="126">
        <v>4568</v>
      </c>
      <c r="C17" s="127">
        <v>1838</v>
      </c>
      <c r="D17" s="127">
        <v>2730</v>
      </c>
      <c r="E17" s="145">
        <v>276</v>
      </c>
      <c r="F17" s="146">
        <v>16.55072463768116</v>
      </c>
    </row>
    <row r="18" spans="1:6">
      <c r="A18" s="125" t="s">
        <v>68</v>
      </c>
      <c r="B18" s="126">
        <v>3411</v>
      </c>
      <c r="C18" s="127">
        <v>1507</v>
      </c>
      <c r="D18" s="127">
        <v>1904</v>
      </c>
      <c r="E18" s="145">
        <v>357</v>
      </c>
      <c r="F18" s="146">
        <v>9.5546218487394956</v>
      </c>
    </row>
    <row r="19" spans="1:6">
      <c r="A19" s="125" t="s">
        <v>20</v>
      </c>
      <c r="B19" s="126">
        <v>9361</v>
      </c>
      <c r="C19" s="127">
        <v>4108</v>
      </c>
      <c r="D19" s="127">
        <v>5253</v>
      </c>
      <c r="E19" s="145">
        <v>491</v>
      </c>
      <c r="F19" s="146">
        <v>19.065173116089614</v>
      </c>
    </row>
    <row r="20" spans="1:6">
      <c r="A20" s="125" t="s">
        <v>76</v>
      </c>
      <c r="B20" s="126">
        <v>3738</v>
      </c>
      <c r="C20" s="127">
        <v>1520</v>
      </c>
      <c r="D20" s="127">
        <v>2218</v>
      </c>
      <c r="E20" s="145">
        <v>163</v>
      </c>
      <c r="F20" s="146">
        <v>22.932515337423315</v>
      </c>
    </row>
    <row r="21" spans="1:6">
      <c r="A21" s="140" t="s">
        <v>96</v>
      </c>
      <c r="B21" s="126"/>
      <c r="C21" s="127"/>
      <c r="D21" s="127"/>
      <c r="E21" s="145"/>
      <c r="F21" s="146"/>
    </row>
    <row r="22" spans="1:6">
      <c r="A22" s="125" t="s">
        <v>9</v>
      </c>
      <c r="B22" s="126">
        <v>8311</v>
      </c>
      <c r="C22" s="127">
        <v>3403</v>
      </c>
      <c r="D22" s="127">
        <v>4908</v>
      </c>
      <c r="E22" s="145">
        <v>596</v>
      </c>
      <c r="F22" s="146">
        <v>13.944630872483222</v>
      </c>
    </row>
    <row r="23" spans="1:6">
      <c r="A23" s="125" t="s">
        <v>6</v>
      </c>
      <c r="B23" s="126">
        <v>4110</v>
      </c>
      <c r="C23" s="127">
        <v>1655</v>
      </c>
      <c r="D23" s="127">
        <v>2455</v>
      </c>
      <c r="E23" s="145">
        <v>197</v>
      </c>
      <c r="F23" s="146">
        <v>20.862944162436548</v>
      </c>
    </row>
    <row r="24" spans="1:6">
      <c r="A24" s="125" t="s">
        <v>25</v>
      </c>
      <c r="B24" s="126">
        <v>4321</v>
      </c>
      <c r="C24" s="127">
        <v>1758</v>
      </c>
      <c r="D24" s="127">
        <v>2563</v>
      </c>
      <c r="E24" s="145">
        <v>320</v>
      </c>
      <c r="F24" s="146">
        <v>13.503125000000001</v>
      </c>
    </row>
    <row r="25" spans="1:6">
      <c r="A25" s="125" t="s">
        <v>30</v>
      </c>
      <c r="B25" s="126">
        <v>7133</v>
      </c>
      <c r="C25" s="127">
        <v>3159</v>
      </c>
      <c r="D25" s="127">
        <v>3974</v>
      </c>
      <c r="E25" s="145">
        <v>396</v>
      </c>
      <c r="F25" s="146">
        <v>18.012626262626263</v>
      </c>
    </row>
    <row r="26" spans="1:6">
      <c r="A26" s="125" t="s">
        <v>56</v>
      </c>
      <c r="B26" s="126">
        <v>4734</v>
      </c>
      <c r="C26" s="127">
        <v>1942</v>
      </c>
      <c r="D26" s="127">
        <v>2792</v>
      </c>
      <c r="E26" s="145">
        <v>339</v>
      </c>
      <c r="F26" s="146">
        <v>13.964601769911505</v>
      </c>
    </row>
    <row r="27" spans="1:6" ht="30">
      <c r="A27" s="125" t="s">
        <v>64</v>
      </c>
      <c r="B27" s="126">
        <v>4520</v>
      </c>
      <c r="C27" s="127">
        <v>2010</v>
      </c>
      <c r="D27" s="127">
        <v>2510</v>
      </c>
      <c r="E27" s="145">
        <v>262</v>
      </c>
      <c r="F27" s="146">
        <v>17.251908396946565</v>
      </c>
    </row>
    <row r="28" spans="1:6" ht="17.25" thickBot="1">
      <c r="A28" s="134" t="s">
        <v>67</v>
      </c>
      <c r="B28" s="136">
        <v>3874</v>
      </c>
      <c r="C28" s="137">
        <v>1705</v>
      </c>
      <c r="D28" s="137">
        <v>2169</v>
      </c>
      <c r="E28" s="147">
        <v>186</v>
      </c>
      <c r="F28" s="148">
        <v>20.827956989247312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showGridLines="0" tabSelected="1" zoomScale="85" zoomScaleNormal="85" workbookViewId="0">
      <selection activeCell="J17" sqref="J17"/>
    </sheetView>
  </sheetViews>
  <sheetFormatPr defaultRowHeight="15"/>
  <cols>
    <col min="1" max="1" width="24.5703125" style="3" customWidth="1"/>
    <col min="2" max="2" width="8.7109375" style="3" bestFit="1" customWidth="1"/>
    <col min="3" max="3" width="12.42578125" style="3" bestFit="1" customWidth="1"/>
    <col min="4" max="4" width="8.7109375" style="3" bestFit="1" customWidth="1"/>
    <col min="5" max="16384" width="9.140625" style="3"/>
  </cols>
  <sheetData>
    <row r="1" spans="1:9">
      <c r="A1" s="32" t="s">
        <v>105</v>
      </c>
      <c r="E1" s="31"/>
      <c r="F1" s="31"/>
      <c r="G1" s="31"/>
    </row>
    <row r="2" spans="1:9">
      <c r="A2" s="30" t="s">
        <v>104</v>
      </c>
      <c r="E2" s="4"/>
      <c r="F2" s="4"/>
      <c r="G2" s="4"/>
      <c r="H2" s="4"/>
      <c r="I2" s="4"/>
    </row>
    <row r="3" spans="1:9">
      <c r="A3" s="30"/>
      <c r="E3" s="4"/>
      <c r="F3" s="4"/>
      <c r="G3" s="4"/>
      <c r="H3" s="4"/>
      <c r="I3" s="4"/>
    </row>
    <row r="4" spans="1:9" ht="15.75" thickBot="1">
      <c r="A4" s="30"/>
      <c r="E4" s="4"/>
      <c r="F4" s="4"/>
      <c r="G4" s="4"/>
      <c r="H4" s="4"/>
      <c r="I4" s="4"/>
    </row>
    <row r="5" spans="1:9">
      <c r="A5" s="149" t="s">
        <v>77</v>
      </c>
      <c r="B5" s="29" t="s">
        <v>103</v>
      </c>
      <c r="C5" s="29" t="s">
        <v>102</v>
      </c>
      <c r="D5" s="28" t="s">
        <v>101</v>
      </c>
      <c r="E5" s="4"/>
      <c r="F5" s="4"/>
      <c r="G5" s="4"/>
      <c r="H5" s="4"/>
      <c r="I5" s="4"/>
    </row>
    <row r="6" spans="1:9">
      <c r="A6" s="150"/>
      <c r="B6" s="27" t="s">
        <v>100</v>
      </c>
      <c r="C6" s="26" t="s">
        <v>100</v>
      </c>
      <c r="D6" s="25" t="s">
        <v>100</v>
      </c>
      <c r="E6" s="4"/>
      <c r="F6" s="4"/>
      <c r="G6" s="4"/>
      <c r="H6" s="4"/>
      <c r="I6" s="4"/>
    </row>
    <row r="7" spans="1:9">
      <c r="A7" s="24" t="s">
        <v>99</v>
      </c>
      <c r="B7" s="23"/>
      <c r="C7" s="22"/>
      <c r="D7" s="21"/>
      <c r="E7" s="4"/>
      <c r="F7" s="4"/>
      <c r="G7" s="4"/>
      <c r="H7" s="4"/>
      <c r="I7" s="4"/>
    </row>
    <row r="8" spans="1:9">
      <c r="A8" s="12" t="s">
        <v>3</v>
      </c>
      <c r="B8" s="11">
        <v>2149.1970000000001</v>
      </c>
      <c r="C8" s="10">
        <v>2009.1510000000001</v>
      </c>
      <c r="D8" s="9">
        <v>2034.8975</v>
      </c>
      <c r="E8" s="4"/>
      <c r="F8" s="4"/>
      <c r="I8" s="4"/>
    </row>
    <row r="9" spans="1:9">
      <c r="A9" s="12" t="s">
        <v>4</v>
      </c>
      <c r="B9" s="11">
        <v>4427.4425000000001</v>
      </c>
      <c r="C9" s="10">
        <v>3893.8858</v>
      </c>
      <c r="D9" s="9">
        <v>4107.3804</v>
      </c>
      <c r="E9" s="4"/>
      <c r="F9" s="4"/>
      <c r="I9" s="4"/>
    </row>
    <row r="10" spans="1:9">
      <c r="A10" s="12" t="s">
        <v>5</v>
      </c>
      <c r="B10" s="11">
        <v>4692.6737999999996</v>
      </c>
      <c r="C10" s="10">
        <v>4191.2089999999998</v>
      </c>
      <c r="D10" s="9">
        <v>4367.4561000000003</v>
      </c>
      <c r="E10" s="4"/>
      <c r="F10" s="4"/>
      <c r="I10" s="4"/>
    </row>
    <row r="11" spans="1:9">
      <c r="A11" s="12" t="s">
        <v>11</v>
      </c>
      <c r="B11" s="11">
        <v>1272.2838999999999</v>
      </c>
      <c r="C11" s="10">
        <v>1518.1677999999999</v>
      </c>
      <c r="D11" s="9">
        <v>1256.1824999999999</v>
      </c>
      <c r="E11" s="4"/>
      <c r="F11" s="4"/>
      <c r="I11" s="4"/>
    </row>
    <row r="12" spans="1:9">
      <c r="A12" s="12" t="s">
        <v>13</v>
      </c>
      <c r="B12" s="11">
        <v>2516.2435</v>
      </c>
      <c r="C12" s="10">
        <v>2347.9540000000002</v>
      </c>
      <c r="D12" s="9">
        <v>2143.6660999999999</v>
      </c>
      <c r="E12" s="4"/>
      <c r="F12" s="4"/>
      <c r="I12" s="4"/>
    </row>
    <row r="13" spans="1:9">
      <c r="A13" s="12" t="s">
        <v>14</v>
      </c>
      <c r="B13" s="11">
        <v>2894.3643000000002</v>
      </c>
      <c r="C13" s="10">
        <v>2305.2165</v>
      </c>
      <c r="D13" s="9">
        <v>2254.8278</v>
      </c>
      <c r="E13" s="4"/>
      <c r="F13" s="4"/>
      <c r="I13" s="4"/>
    </row>
    <row r="14" spans="1:9">
      <c r="A14" s="12" t="s">
        <v>16</v>
      </c>
      <c r="B14" s="11">
        <v>4356.3064999999997</v>
      </c>
      <c r="C14" s="10">
        <v>3711.6761999999999</v>
      </c>
      <c r="D14" s="9">
        <v>3940.2352000000001</v>
      </c>
      <c r="E14" s="4"/>
      <c r="F14" s="4"/>
      <c r="I14" s="4"/>
    </row>
    <row r="15" spans="1:9">
      <c r="A15" s="12" t="s">
        <v>18</v>
      </c>
      <c r="B15" s="11">
        <v>1102.6415999999999</v>
      </c>
      <c r="C15" s="10">
        <v>944.08979999999997</v>
      </c>
      <c r="D15" s="9">
        <v>1127.2338</v>
      </c>
      <c r="E15" s="4"/>
      <c r="F15" s="4"/>
      <c r="I15" s="4"/>
    </row>
    <row r="16" spans="1:9">
      <c r="A16" s="12" t="s">
        <v>21</v>
      </c>
      <c r="B16" s="11">
        <v>1641.2706000000001</v>
      </c>
      <c r="C16" s="10">
        <v>1216.3626999999999</v>
      </c>
      <c r="D16" s="9">
        <v>1566.1776</v>
      </c>
      <c r="E16" s="4"/>
      <c r="F16" s="4"/>
      <c r="I16" s="4"/>
    </row>
    <row r="17" spans="1:9">
      <c r="A17" s="12" t="s">
        <v>22</v>
      </c>
      <c r="B17" s="11">
        <v>651.81809999999996</v>
      </c>
      <c r="C17" s="10">
        <v>458.49193000000002</v>
      </c>
      <c r="D17" s="9">
        <v>590.52538000000004</v>
      </c>
      <c r="E17" s="4"/>
      <c r="F17" s="4"/>
      <c r="I17" s="4"/>
    </row>
    <row r="18" spans="1:9">
      <c r="A18" s="12" t="s">
        <v>23</v>
      </c>
      <c r="B18" s="11">
        <v>4564.9881999999998</v>
      </c>
      <c r="C18" s="10">
        <v>4020.5635000000002</v>
      </c>
      <c r="D18" s="9">
        <v>3981.4191999999998</v>
      </c>
      <c r="E18" s="4"/>
      <c r="F18" s="4"/>
      <c r="I18" s="4"/>
    </row>
    <row r="19" spans="1:9">
      <c r="A19" s="12" t="s">
        <v>17</v>
      </c>
      <c r="B19" s="11">
        <v>5189.2597999999998</v>
      </c>
      <c r="C19" s="10">
        <v>4060.4879999999998</v>
      </c>
      <c r="D19" s="9">
        <v>4798.4350999999997</v>
      </c>
      <c r="E19" s="4"/>
      <c r="F19" s="4"/>
      <c r="I19" s="4"/>
    </row>
    <row r="20" spans="1:9">
      <c r="A20" s="12" t="s">
        <v>26</v>
      </c>
      <c r="B20" s="11">
        <v>3111.5068999999999</v>
      </c>
      <c r="C20" s="10">
        <v>2238.7676999999999</v>
      </c>
      <c r="D20" s="9">
        <v>2262.7874000000002</v>
      </c>
      <c r="E20" s="4"/>
      <c r="F20" s="4"/>
      <c r="I20" s="4"/>
    </row>
    <row r="21" spans="1:9">
      <c r="A21" s="12" t="s">
        <v>29</v>
      </c>
      <c r="B21" s="11">
        <v>5103.8410000000003</v>
      </c>
      <c r="C21" s="10">
        <v>4366.0865999999996</v>
      </c>
      <c r="D21" s="9">
        <v>4586.6854000000003</v>
      </c>
      <c r="E21" s="4"/>
      <c r="F21" s="4"/>
      <c r="I21" s="4"/>
    </row>
    <row r="22" spans="1:9">
      <c r="A22" s="12" t="s">
        <v>32</v>
      </c>
      <c r="B22" s="11">
        <v>824.88175000000001</v>
      </c>
      <c r="C22" s="10">
        <v>636.31605000000002</v>
      </c>
      <c r="D22" s="9">
        <v>655.80812000000003</v>
      </c>
      <c r="E22" s="4"/>
      <c r="F22" s="4"/>
      <c r="I22" s="4"/>
    </row>
    <row r="23" spans="1:9">
      <c r="A23" s="12" t="s">
        <v>31</v>
      </c>
      <c r="B23" s="11">
        <v>1078.1087</v>
      </c>
      <c r="C23" s="10">
        <v>835.73352999999997</v>
      </c>
      <c r="D23" s="9">
        <v>908.00622999999996</v>
      </c>
      <c r="E23" s="4"/>
      <c r="F23" s="4"/>
      <c r="I23" s="4"/>
    </row>
    <row r="24" spans="1:9">
      <c r="A24" s="12" t="s">
        <v>33</v>
      </c>
      <c r="B24" s="11">
        <v>7266.9367000000002</v>
      </c>
      <c r="C24" s="10">
        <v>5065.6220000000003</v>
      </c>
      <c r="D24" s="9">
        <v>5332.7897999999996</v>
      </c>
      <c r="E24" s="4"/>
      <c r="F24" s="4"/>
      <c r="I24" s="4"/>
    </row>
    <row r="25" spans="1:9">
      <c r="A25" s="12" t="s">
        <v>34</v>
      </c>
      <c r="B25" s="11">
        <v>4049.6293999999998</v>
      </c>
      <c r="C25" s="10">
        <v>4024.5994999999998</v>
      </c>
      <c r="D25" s="9">
        <v>3381.8006</v>
      </c>
      <c r="E25" s="4"/>
      <c r="F25" s="4"/>
      <c r="I25" s="4"/>
    </row>
    <row r="26" spans="1:9">
      <c r="A26" s="12" t="s">
        <v>36</v>
      </c>
      <c r="B26" s="11">
        <v>3572.6394</v>
      </c>
      <c r="C26" s="10">
        <v>3120.1169</v>
      </c>
      <c r="D26" s="9">
        <v>3297.2388000000001</v>
      </c>
      <c r="E26" s="4"/>
      <c r="F26" s="4"/>
      <c r="I26" s="4"/>
    </row>
    <row r="27" spans="1:9">
      <c r="A27" s="12" t="s">
        <v>38</v>
      </c>
      <c r="B27" s="11">
        <v>2620.9272000000001</v>
      </c>
      <c r="C27" s="10">
        <v>2915.11</v>
      </c>
      <c r="D27" s="9">
        <v>2602.2696000000001</v>
      </c>
      <c r="E27" s="4"/>
      <c r="F27" s="4"/>
      <c r="I27" s="4"/>
    </row>
    <row r="28" spans="1:9">
      <c r="A28" s="12" t="s">
        <v>43</v>
      </c>
      <c r="B28" s="11">
        <v>1838.2950000000001</v>
      </c>
      <c r="C28" s="10">
        <v>1444.4043999999999</v>
      </c>
      <c r="D28" s="9">
        <v>1421.0338999999999</v>
      </c>
      <c r="E28" s="4"/>
      <c r="F28" s="4"/>
      <c r="I28" s="4"/>
    </row>
    <row r="29" spans="1:9">
      <c r="A29" s="12" t="s">
        <v>41</v>
      </c>
      <c r="B29" s="11">
        <v>3073.0408000000002</v>
      </c>
      <c r="C29" s="10">
        <v>2607.2692000000002</v>
      </c>
      <c r="D29" s="9">
        <v>2693.6329000000001</v>
      </c>
      <c r="E29" s="4"/>
      <c r="F29" s="4"/>
      <c r="I29" s="4"/>
    </row>
    <row r="30" spans="1:9">
      <c r="A30" s="12" t="s">
        <v>42</v>
      </c>
      <c r="B30" s="11">
        <v>3563.0151999999998</v>
      </c>
      <c r="C30" s="10">
        <v>3012.7604000000001</v>
      </c>
      <c r="D30" s="9">
        <v>3222.1900999999998</v>
      </c>
      <c r="E30" s="4"/>
      <c r="F30" s="4"/>
      <c r="I30" s="4"/>
    </row>
    <row r="31" spans="1:9">
      <c r="A31" s="12" t="s">
        <v>47</v>
      </c>
      <c r="B31" s="11">
        <v>2564.1577000000002</v>
      </c>
      <c r="C31" s="10">
        <v>1950.5700999999999</v>
      </c>
      <c r="D31" s="9">
        <v>1852.2962</v>
      </c>
      <c r="E31" s="4"/>
      <c r="F31" s="4"/>
      <c r="I31" s="4"/>
    </row>
    <row r="32" spans="1:9">
      <c r="A32" s="12" t="s">
        <v>52</v>
      </c>
      <c r="B32" s="11">
        <v>5803.6958999999997</v>
      </c>
      <c r="C32" s="10">
        <v>5080.2407000000003</v>
      </c>
      <c r="D32" s="9">
        <v>6246.6162000000004</v>
      </c>
      <c r="E32" s="4"/>
      <c r="F32" s="4"/>
      <c r="I32" s="4"/>
    </row>
    <row r="33" spans="1:9">
      <c r="A33" s="12" t="s">
        <v>54</v>
      </c>
      <c r="B33" s="11">
        <v>1591.473</v>
      </c>
      <c r="C33" s="10">
        <v>1443.4735000000001</v>
      </c>
      <c r="D33" s="9">
        <v>1556.9827</v>
      </c>
      <c r="E33" s="4"/>
      <c r="F33" s="4"/>
      <c r="I33" s="4"/>
    </row>
    <row r="34" spans="1:9">
      <c r="A34" s="12" t="s">
        <v>53</v>
      </c>
      <c r="B34" s="11">
        <v>1036.0488</v>
      </c>
      <c r="C34" s="10">
        <v>804.40850999999998</v>
      </c>
      <c r="D34" s="9">
        <v>1058.1822</v>
      </c>
      <c r="E34" s="4"/>
      <c r="F34" s="4"/>
      <c r="I34" s="4"/>
    </row>
    <row r="35" spans="1:9">
      <c r="A35" s="12" t="s">
        <v>58</v>
      </c>
      <c r="B35" s="11">
        <v>1699.7736</v>
      </c>
      <c r="C35" s="10">
        <v>1558.3938000000001</v>
      </c>
      <c r="D35" s="9">
        <v>1492.2709</v>
      </c>
      <c r="E35" s="4"/>
      <c r="F35" s="4"/>
      <c r="I35" s="4"/>
    </row>
    <row r="36" spans="1:9">
      <c r="A36" s="12" t="s">
        <v>59</v>
      </c>
      <c r="B36" s="11">
        <v>2359.7262999999998</v>
      </c>
      <c r="C36" s="10">
        <v>2419.3991000000001</v>
      </c>
      <c r="D36" s="9">
        <v>2166.6967</v>
      </c>
      <c r="E36" s="4"/>
      <c r="F36" s="4"/>
      <c r="I36" s="4"/>
    </row>
    <row r="37" spans="1:9">
      <c r="A37" s="13" t="s">
        <v>68</v>
      </c>
      <c r="B37" s="11">
        <v>4695.8311999999996</v>
      </c>
      <c r="C37" s="10">
        <v>4136.4098000000004</v>
      </c>
      <c r="D37" s="9">
        <v>4000.8267000000001</v>
      </c>
    </row>
    <row r="38" spans="1:9">
      <c r="A38" s="13" t="s">
        <v>69</v>
      </c>
      <c r="B38" s="11">
        <v>3999.3180000000002</v>
      </c>
      <c r="C38" s="10">
        <v>3706.0677000000001</v>
      </c>
      <c r="D38" s="9">
        <v>3413.1370999999999</v>
      </c>
    </row>
    <row r="39" spans="1:9">
      <c r="A39" s="20" t="s">
        <v>98</v>
      </c>
      <c r="B39" s="17">
        <v>1225.8884</v>
      </c>
      <c r="C39" s="16">
        <v>993.80514000000005</v>
      </c>
      <c r="D39" s="15">
        <v>912.10931000000005</v>
      </c>
    </row>
    <row r="40" spans="1:9">
      <c r="A40" s="13" t="s">
        <v>70</v>
      </c>
      <c r="B40" s="11">
        <v>1793.2262000000001</v>
      </c>
      <c r="C40" s="10">
        <v>1417.9641999999999</v>
      </c>
      <c r="D40" s="9">
        <v>1572.326</v>
      </c>
    </row>
    <row r="41" spans="1:9">
      <c r="A41" s="12" t="s">
        <v>12</v>
      </c>
      <c r="B41" s="11">
        <v>3951.8737000000001</v>
      </c>
      <c r="C41" s="10">
        <v>3130.9567000000002</v>
      </c>
      <c r="D41" s="9">
        <v>3336.7060000000001</v>
      </c>
      <c r="E41" s="4"/>
      <c r="F41" s="4"/>
      <c r="I41" s="4"/>
    </row>
    <row r="42" spans="1:9">
      <c r="A42" s="13" t="s">
        <v>73</v>
      </c>
      <c r="B42" s="11">
        <v>4275.7434000000003</v>
      </c>
      <c r="C42" s="10">
        <v>4369.8335999999999</v>
      </c>
      <c r="D42" s="9">
        <v>3925.8157999999999</v>
      </c>
    </row>
    <row r="43" spans="1:9">
      <c r="A43" s="12" t="s">
        <v>24</v>
      </c>
      <c r="B43" s="11">
        <v>1787.9846</v>
      </c>
      <c r="C43" s="10">
        <v>1794.6122</v>
      </c>
      <c r="D43" s="9">
        <v>1856.8841</v>
      </c>
      <c r="E43" s="4"/>
      <c r="F43" s="4"/>
      <c r="I43" s="4"/>
    </row>
    <row r="44" spans="1:9">
      <c r="A44" s="13" t="s">
        <v>76</v>
      </c>
      <c r="B44" s="11">
        <v>1918.9404999999999</v>
      </c>
      <c r="C44" s="10">
        <v>1707.6107999999999</v>
      </c>
      <c r="D44" s="9">
        <v>1678.8839</v>
      </c>
    </row>
    <row r="45" spans="1:9">
      <c r="A45" s="13" t="s">
        <v>97</v>
      </c>
      <c r="B45" s="11">
        <f>AVERAGE(B8:B44)</f>
        <v>2980.1349499999997</v>
      </c>
      <c r="C45" s="10">
        <f>AVERAGE(C8:C44)</f>
        <v>2579.9402259459453</v>
      </c>
      <c r="D45" s="9">
        <f>AVERAGE(D8:D44)</f>
        <v>2637.9030632432432</v>
      </c>
    </row>
    <row r="46" spans="1:9">
      <c r="A46" s="19" t="s">
        <v>96</v>
      </c>
      <c r="B46" s="11"/>
      <c r="C46" s="10"/>
      <c r="D46" s="9"/>
    </row>
    <row r="47" spans="1:9">
      <c r="A47" s="12" t="s">
        <v>0</v>
      </c>
      <c r="B47" s="11">
        <v>1817.6170999999999</v>
      </c>
      <c r="C47" s="10">
        <v>1436.8756000000001</v>
      </c>
      <c r="D47" s="9">
        <v>1361.5731000000001</v>
      </c>
      <c r="E47" s="4"/>
      <c r="F47" s="4"/>
      <c r="G47" s="4"/>
      <c r="H47" s="4"/>
      <c r="I47" s="4"/>
    </row>
    <row r="48" spans="1:9">
      <c r="A48" s="12" t="s">
        <v>2</v>
      </c>
      <c r="B48" s="11">
        <v>3631.7831000000001</v>
      </c>
      <c r="C48" s="10">
        <v>2797.2042999999999</v>
      </c>
      <c r="D48" s="9">
        <v>2939.5023000000001</v>
      </c>
      <c r="E48" s="4"/>
      <c r="F48" s="4"/>
    </row>
    <row r="49" spans="1:9">
      <c r="A49" s="12" t="s">
        <v>61</v>
      </c>
      <c r="B49" s="11">
        <v>954.87802999999997</v>
      </c>
      <c r="C49" s="10">
        <v>1244.2239999999999</v>
      </c>
      <c r="D49" s="9">
        <v>929.41705999999999</v>
      </c>
      <c r="E49" s="4"/>
      <c r="F49" s="4"/>
    </row>
    <row r="50" spans="1:9">
      <c r="A50" s="14" t="s">
        <v>62</v>
      </c>
      <c r="B50" s="11">
        <v>3195.3991999999998</v>
      </c>
      <c r="C50" s="10">
        <v>2680.5264000000002</v>
      </c>
      <c r="D50" s="9">
        <v>2909.7968999999998</v>
      </c>
      <c r="E50" s="4"/>
      <c r="F50" s="4"/>
    </row>
    <row r="51" spans="1:9">
      <c r="A51" s="12" t="s">
        <v>7</v>
      </c>
      <c r="B51" s="11">
        <v>1833.8568</v>
      </c>
      <c r="C51" s="10">
        <v>1780.4033999999999</v>
      </c>
      <c r="D51" s="9">
        <v>1638.2646</v>
      </c>
      <c r="E51" s="4"/>
      <c r="F51" s="4"/>
    </row>
    <row r="52" spans="1:9">
      <c r="A52" s="12" t="s">
        <v>9</v>
      </c>
      <c r="B52" s="11">
        <v>4201.7565999999997</v>
      </c>
      <c r="C52" s="10">
        <v>3370.7955000000002</v>
      </c>
      <c r="D52" s="9">
        <v>3595.8317999999999</v>
      </c>
      <c r="E52" s="4"/>
      <c r="F52" s="4"/>
      <c r="I52" s="4"/>
    </row>
    <row r="53" spans="1:9">
      <c r="A53" s="12" t="s">
        <v>10</v>
      </c>
      <c r="B53" s="11">
        <v>3389.3312999999998</v>
      </c>
      <c r="C53" s="10">
        <v>2840.7354999999998</v>
      </c>
      <c r="D53" s="9">
        <v>3388.5448999999999</v>
      </c>
      <c r="E53" s="4"/>
      <c r="F53" s="4"/>
      <c r="I53" s="4"/>
    </row>
    <row r="54" spans="1:9">
      <c r="A54" s="12" t="s">
        <v>6</v>
      </c>
      <c r="B54" s="11">
        <v>5316.8622999999998</v>
      </c>
      <c r="C54" s="10">
        <v>4072.0191</v>
      </c>
      <c r="D54" s="9">
        <v>4410.6786000000002</v>
      </c>
      <c r="E54" s="4"/>
      <c r="F54" s="4"/>
      <c r="I54" s="4"/>
    </row>
    <row r="55" spans="1:9">
      <c r="A55" s="12" t="s">
        <v>15</v>
      </c>
      <c r="B55" s="11">
        <v>2199.7103000000002</v>
      </c>
      <c r="C55" s="10">
        <v>1800.1089999999999</v>
      </c>
      <c r="D55" s="9">
        <v>1833.4627</v>
      </c>
      <c r="E55" s="4"/>
      <c r="F55" s="4"/>
      <c r="I55" s="4"/>
    </row>
    <row r="56" spans="1:9">
      <c r="A56" s="12" t="s">
        <v>28</v>
      </c>
      <c r="B56" s="11">
        <v>3180.8820000000001</v>
      </c>
      <c r="C56" s="10">
        <v>2711.5268000000001</v>
      </c>
      <c r="D56" s="9">
        <v>3110.4978999999998</v>
      </c>
      <c r="E56" s="4"/>
      <c r="F56" s="4"/>
      <c r="I56" s="4"/>
    </row>
    <row r="57" spans="1:9">
      <c r="A57" s="18" t="s">
        <v>95</v>
      </c>
      <c r="B57" s="17">
        <v>2033.7709</v>
      </c>
      <c r="C57" s="16">
        <v>2023.3661999999999</v>
      </c>
      <c r="D57" s="15">
        <v>1785.9825000000001</v>
      </c>
      <c r="E57" s="4"/>
      <c r="F57" s="4"/>
      <c r="I57" s="4"/>
    </row>
    <row r="58" spans="1:9">
      <c r="A58" s="12" t="s">
        <v>19</v>
      </c>
      <c r="B58" s="11">
        <v>2572.181</v>
      </c>
      <c r="C58" s="10">
        <v>1794.9638</v>
      </c>
      <c r="D58" s="9">
        <v>1736.7229</v>
      </c>
      <c r="E58" s="4"/>
      <c r="F58" s="4"/>
      <c r="I58" s="4"/>
    </row>
    <row r="59" spans="1:9">
      <c r="A59" s="12" t="s">
        <v>25</v>
      </c>
      <c r="B59" s="11">
        <v>1913.0890999999999</v>
      </c>
      <c r="C59" s="10">
        <v>2186.1608999999999</v>
      </c>
      <c r="D59" s="9">
        <v>1784.6148000000001</v>
      </c>
      <c r="E59" s="4"/>
      <c r="F59" s="4"/>
      <c r="I59" s="4"/>
    </row>
    <row r="60" spans="1:9">
      <c r="A60" s="12" t="s">
        <v>94</v>
      </c>
      <c r="B60" s="11">
        <v>3264.8615</v>
      </c>
      <c r="C60" s="10">
        <v>2806.6287000000002</v>
      </c>
      <c r="D60" s="9">
        <v>2247.2029000000002</v>
      </c>
      <c r="E60" s="4"/>
      <c r="F60" s="4"/>
      <c r="I60" s="4"/>
    </row>
    <row r="61" spans="1:9">
      <c r="A61" s="12" t="s">
        <v>30</v>
      </c>
      <c r="B61" s="11">
        <v>2413.6242999999999</v>
      </c>
      <c r="C61" s="10">
        <v>2671.2921000000001</v>
      </c>
      <c r="D61" s="9">
        <v>1760.6946</v>
      </c>
      <c r="E61" s="4"/>
      <c r="F61" s="4"/>
      <c r="I61" s="4"/>
    </row>
    <row r="62" spans="1:9">
      <c r="A62" s="12" t="s">
        <v>35</v>
      </c>
      <c r="B62" s="11">
        <v>2256.4481000000001</v>
      </c>
      <c r="C62" s="10">
        <v>1869.6212</v>
      </c>
      <c r="D62" s="9">
        <v>1818.8723</v>
      </c>
      <c r="E62" s="4"/>
      <c r="F62" s="4"/>
      <c r="I62" s="4"/>
    </row>
    <row r="63" spans="1:9">
      <c r="A63" s="12" t="s">
        <v>37</v>
      </c>
      <c r="B63" s="11">
        <v>2071.1026000000002</v>
      </c>
      <c r="C63" s="10">
        <v>2022.3493000000001</v>
      </c>
      <c r="D63" s="9">
        <v>1893.5373999999999</v>
      </c>
      <c r="E63" s="4"/>
      <c r="F63" s="4"/>
      <c r="I63" s="4"/>
    </row>
    <row r="64" spans="1:9">
      <c r="A64" s="12" t="s">
        <v>39</v>
      </c>
      <c r="B64" s="11">
        <v>1616.7910999999999</v>
      </c>
      <c r="C64" s="10">
        <v>1635.2256</v>
      </c>
      <c r="D64" s="9">
        <v>1292.7026000000001</v>
      </c>
      <c r="E64" s="4"/>
      <c r="F64" s="4"/>
      <c r="I64" s="4"/>
    </row>
    <row r="65" spans="1:9">
      <c r="A65" s="12" t="s">
        <v>40</v>
      </c>
      <c r="B65" s="11">
        <v>6758.3392000000003</v>
      </c>
      <c r="C65" s="10">
        <v>5164.6805999999997</v>
      </c>
      <c r="D65" s="9">
        <v>4121.1839</v>
      </c>
      <c r="E65" s="4"/>
      <c r="F65" s="4"/>
      <c r="I65" s="4"/>
    </row>
    <row r="66" spans="1:9">
      <c r="A66" s="12" t="s">
        <v>93</v>
      </c>
      <c r="B66" s="11">
        <v>2465.3669</v>
      </c>
      <c r="C66" s="10">
        <v>1413.5337999999999</v>
      </c>
      <c r="D66" s="9">
        <v>1705.3234</v>
      </c>
      <c r="E66" s="4"/>
      <c r="F66" s="4"/>
      <c r="I66" s="4"/>
    </row>
    <row r="67" spans="1:9">
      <c r="A67" s="12" t="s">
        <v>51</v>
      </c>
      <c r="B67" s="11">
        <v>2138.6039999999998</v>
      </c>
      <c r="C67" s="10">
        <v>2042.99</v>
      </c>
      <c r="D67" s="9">
        <v>1698.8225</v>
      </c>
      <c r="E67" s="4"/>
      <c r="F67" s="4"/>
      <c r="I67" s="4"/>
    </row>
    <row r="68" spans="1:9">
      <c r="A68" s="12" t="s">
        <v>49</v>
      </c>
      <c r="B68" s="11">
        <v>3241.6849000000002</v>
      </c>
      <c r="C68" s="10">
        <v>2407.9708000000001</v>
      </c>
      <c r="D68" s="9">
        <v>2524.4821999999999</v>
      </c>
      <c r="E68" s="4"/>
      <c r="F68" s="4"/>
      <c r="I68" s="4"/>
    </row>
    <row r="69" spans="1:9">
      <c r="A69" s="12" t="s">
        <v>46</v>
      </c>
      <c r="B69" s="11">
        <v>2530.9526999999998</v>
      </c>
      <c r="C69" s="10">
        <v>1960.8912</v>
      </c>
      <c r="D69" s="9">
        <v>2044.7683</v>
      </c>
      <c r="E69" s="4"/>
      <c r="F69" s="4"/>
      <c r="I69" s="4"/>
    </row>
    <row r="70" spans="1:9">
      <c r="A70" s="12" t="s">
        <v>50</v>
      </c>
      <c r="B70" s="11">
        <v>2306.8924999999999</v>
      </c>
      <c r="C70" s="10">
        <v>1952.8218999999999</v>
      </c>
      <c r="D70" s="9">
        <v>1847.6035999999999</v>
      </c>
      <c r="E70" s="4"/>
      <c r="F70" s="4"/>
      <c r="I70" s="4"/>
    </row>
    <row r="71" spans="1:9">
      <c r="A71" s="12" t="s">
        <v>45</v>
      </c>
      <c r="B71" s="11">
        <v>2348.1107999999999</v>
      </c>
      <c r="C71" s="10">
        <v>2079.3317999999999</v>
      </c>
      <c r="D71" s="9">
        <v>1765.7807</v>
      </c>
      <c r="E71" s="4"/>
      <c r="F71" s="4"/>
      <c r="I71" s="4"/>
    </row>
    <row r="72" spans="1:9">
      <c r="A72" s="12" t="s">
        <v>48</v>
      </c>
      <c r="B72" s="11">
        <v>3430.1714999999999</v>
      </c>
      <c r="C72" s="10">
        <v>2931.5900999999999</v>
      </c>
      <c r="D72" s="9">
        <v>2995.7419</v>
      </c>
      <c r="E72" s="4"/>
      <c r="F72" s="4"/>
      <c r="I72" s="4"/>
    </row>
    <row r="73" spans="1:9">
      <c r="A73" s="12" t="s">
        <v>55</v>
      </c>
      <c r="B73" s="11">
        <v>3575.2429000000002</v>
      </c>
      <c r="C73" s="10">
        <v>2500.5349999999999</v>
      </c>
      <c r="D73" s="9">
        <v>3208.9476</v>
      </c>
      <c r="E73" s="4"/>
      <c r="F73" s="4"/>
      <c r="I73" s="4"/>
    </row>
    <row r="74" spans="1:9">
      <c r="A74" s="12" t="s">
        <v>56</v>
      </c>
      <c r="B74" s="11">
        <v>3407.7737999999999</v>
      </c>
      <c r="C74" s="10">
        <v>2598.6532999999999</v>
      </c>
      <c r="D74" s="9">
        <v>2434.3530000000001</v>
      </c>
      <c r="E74" s="4"/>
      <c r="F74" s="4"/>
      <c r="I74" s="4"/>
    </row>
    <row r="75" spans="1:9">
      <c r="A75" s="12" t="s">
        <v>57</v>
      </c>
      <c r="B75" s="11">
        <v>2239.6444999999999</v>
      </c>
      <c r="C75" s="10">
        <v>1944.3785</v>
      </c>
      <c r="D75" s="9">
        <v>1857.2620999999999</v>
      </c>
      <c r="E75" s="4"/>
      <c r="F75" s="4"/>
      <c r="I75" s="4"/>
    </row>
    <row r="76" spans="1:9">
      <c r="A76" s="12" t="s">
        <v>60</v>
      </c>
      <c r="B76" s="11">
        <v>5006.4534000000003</v>
      </c>
      <c r="C76" s="10">
        <v>3989.4866999999999</v>
      </c>
      <c r="D76" s="9">
        <v>4239.3896000000004</v>
      </c>
      <c r="E76" s="4"/>
      <c r="F76" s="4"/>
      <c r="I76" s="4"/>
    </row>
    <row r="77" spans="1:9">
      <c r="A77" s="14" t="s">
        <v>63</v>
      </c>
      <c r="B77" s="11">
        <v>4323.3761000000004</v>
      </c>
      <c r="C77" s="10">
        <v>3627.7240999999999</v>
      </c>
      <c r="D77" s="9">
        <v>3259.3002999999999</v>
      </c>
      <c r="E77" s="4"/>
      <c r="F77" s="4"/>
      <c r="I77" s="4"/>
    </row>
    <row r="78" spans="1:9">
      <c r="A78" s="13" t="s">
        <v>92</v>
      </c>
      <c r="B78" s="11">
        <v>2501.7121999999999</v>
      </c>
      <c r="C78" s="10">
        <v>1957.9612999999999</v>
      </c>
      <c r="D78" s="9">
        <v>1884.4277999999999</v>
      </c>
      <c r="E78" s="4"/>
      <c r="F78" s="4"/>
      <c r="I78" s="4"/>
    </row>
    <row r="79" spans="1:9">
      <c r="A79" s="13" t="s">
        <v>65</v>
      </c>
      <c r="B79" s="11">
        <v>2549.3539000000001</v>
      </c>
      <c r="C79" s="10">
        <v>1696.8732</v>
      </c>
      <c r="D79" s="9">
        <v>1670.6663000000001</v>
      </c>
      <c r="E79" s="4"/>
      <c r="F79" s="4"/>
    </row>
    <row r="80" spans="1:9">
      <c r="A80" s="13" t="s">
        <v>67</v>
      </c>
      <c r="B80" s="11">
        <v>3821.3962000000001</v>
      </c>
      <c r="C80" s="10">
        <v>3427.0120000000002</v>
      </c>
      <c r="D80" s="9">
        <v>3072.5744</v>
      </c>
    </row>
    <row r="81" spans="1:9">
      <c r="A81" s="13" t="s">
        <v>66</v>
      </c>
      <c r="B81" s="11">
        <v>3455.2147</v>
      </c>
      <c r="C81" s="10">
        <v>2501.6098000000002</v>
      </c>
      <c r="D81" s="9">
        <v>2714.3325</v>
      </c>
      <c r="E81" s="4"/>
      <c r="F81" s="4"/>
    </row>
    <row r="82" spans="1:9">
      <c r="A82" s="13" t="s">
        <v>71</v>
      </c>
      <c r="B82" s="11">
        <v>3027.0907999999999</v>
      </c>
      <c r="C82" s="10">
        <v>3166.0205000000001</v>
      </c>
      <c r="D82" s="9">
        <v>3132.1154999999999</v>
      </c>
    </row>
    <row r="83" spans="1:9">
      <c r="A83" s="13" t="s">
        <v>72</v>
      </c>
      <c r="B83" s="11">
        <v>2541.6010999999999</v>
      </c>
      <c r="C83" s="10">
        <v>2769.2161999999998</v>
      </c>
      <c r="D83" s="9">
        <v>2693.6880999999998</v>
      </c>
    </row>
    <row r="84" spans="1:9">
      <c r="A84" s="13" t="s">
        <v>74</v>
      </c>
      <c r="B84" s="11">
        <v>2609.3960999999999</v>
      </c>
      <c r="C84" s="10">
        <v>2490.5551999999998</v>
      </c>
      <c r="D84" s="9">
        <v>2198.6673000000001</v>
      </c>
    </row>
    <row r="85" spans="1:9">
      <c r="A85" s="12" t="s">
        <v>1</v>
      </c>
      <c r="B85" s="11">
        <v>5888.3706000000002</v>
      </c>
      <c r="C85" s="10">
        <v>5145.3185999999996</v>
      </c>
      <c r="D85" s="9">
        <v>5013.4611999999997</v>
      </c>
      <c r="E85" s="4"/>
      <c r="F85" s="4"/>
      <c r="I85" s="4"/>
    </row>
    <row r="86" spans="1:9">
      <c r="A86" s="12" t="s">
        <v>75</v>
      </c>
      <c r="B86" s="11">
        <v>3200.2276999999999</v>
      </c>
      <c r="C86" s="10">
        <v>2503.4625000000001</v>
      </c>
      <c r="D86" s="9">
        <v>2425.0805</v>
      </c>
      <c r="E86" s="4"/>
      <c r="F86" s="4"/>
      <c r="I86" s="4"/>
    </row>
    <row r="87" spans="1:9" ht="15.75" thickBot="1">
      <c r="A87" s="8" t="s">
        <v>91</v>
      </c>
      <c r="B87" s="7">
        <v>1576.576</v>
      </c>
      <c r="C87" s="6">
        <v>1775.8631</v>
      </c>
      <c r="D87" s="5">
        <v>1306.1181999999999</v>
      </c>
    </row>
    <row r="89" spans="1:9" ht="15" customHeight="1">
      <c r="A89" s="115" t="s">
        <v>90</v>
      </c>
      <c r="B89" s="115"/>
      <c r="C89" s="115"/>
      <c r="D89" s="115"/>
      <c r="E89" s="4"/>
      <c r="F89" s="4"/>
      <c r="I89" s="4"/>
    </row>
    <row r="90" spans="1:9">
      <c r="A90" s="115"/>
      <c r="B90" s="115"/>
      <c r="C90" s="115"/>
      <c r="D90" s="115"/>
    </row>
    <row r="91" spans="1:9">
      <c r="A91" s="115"/>
      <c r="B91" s="115"/>
      <c r="C91" s="115"/>
      <c r="D91" s="115"/>
    </row>
    <row r="92" spans="1:9">
      <c r="A92" s="115"/>
      <c r="B92" s="115"/>
      <c r="C92" s="115"/>
      <c r="D92" s="115"/>
    </row>
    <row r="93" spans="1:9">
      <c r="A93" s="115"/>
      <c r="B93" s="115"/>
      <c r="C93" s="115"/>
      <c r="D93" s="115"/>
    </row>
    <row r="94" spans="1:9">
      <c r="A94" s="115"/>
      <c r="B94" s="115"/>
      <c r="C94" s="115"/>
      <c r="D94" s="115"/>
    </row>
    <row r="95" spans="1:9">
      <c r="A95" s="115"/>
      <c r="B95" s="115"/>
      <c r="C95" s="115"/>
      <c r="D95" s="115"/>
    </row>
    <row r="96" spans="1:9">
      <c r="A96" s="115"/>
      <c r="B96" s="115"/>
      <c r="C96" s="115"/>
      <c r="D96" s="115"/>
    </row>
    <row r="97" spans="1:4">
      <c r="A97" s="115"/>
      <c r="B97" s="115"/>
      <c r="C97" s="115"/>
      <c r="D97" s="115"/>
    </row>
    <row r="98" spans="1:4">
      <c r="A98" s="114" t="s">
        <v>89</v>
      </c>
      <c r="B98" s="114"/>
      <c r="C98" s="114"/>
      <c r="D98" s="114"/>
    </row>
    <row r="99" spans="1:4">
      <c r="A99" s="114"/>
      <c r="B99" s="114"/>
      <c r="C99" s="114"/>
      <c r="D99" s="114"/>
    </row>
    <row r="100" spans="1:4">
      <c r="A100" s="114"/>
      <c r="B100" s="114"/>
      <c r="C100" s="114"/>
      <c r="D100" s="114"/>
    </row>
    <row r="101" spans="1:4">
      <c r="A101" s="114"/>
      <c r="B101" s="114"/>
      <c r="C101" s="114"/>
      <c r="D101" s="114"/>
    </row>
  </sheetData>
  <mergeCells count="3">
    <mergeCell ref="A98:D101"/>
    <mergeCell ref="A5:A6"/>
    <mergeCell ref="A89:D9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
  <sheetViews>
    <sheetView showGridLines="0" zoomScale="85" zoomScaleNormal="85" workbookViewId="0">
      <selection activeCell="G12" sqref="G12"/>
    </sheetView>
  </sheetViews>
  <sheetFormatPr defaultRowHeight="15"/>
  <cols>
    <col min="1" max="1" width="25.42578125" style="3" customWidth="1"/>
    <col min="2" max="2" width="12.5703125" style="3" customWidth="1"/>
    <col min="3" max="3" width="16.85546875" style="3" customWidth="1"/>
    <col min="4" max="4" width="12.42578125" style="3" customWidth="1"/>
    <col min="5" max="16384" width="9.140625" style="3"/>
  </cols>
  <sheetData>
    <row r="1" spans="1:13">
      <c r="A1" s="32" t="s">
        <v>109</v>
      </c>
      <c r="E1" s="31"/>
      <c r="F1" s="31"/>
      <c r="G1" s="31"/>
      <c r="K1" s="4"/>
      <c r="L1" s="4"/>
      <c r="M1" s="4"/>
    </row>
    <row r="2" spans="1:13">
      <c r="A2" s="30" t="s">
        <v>108</v>
      </c>
      <c r="E2" s="4"/>
      <c r="F2" s="4"/>
      <c r="G2" s="4"/>
      <c r="H2" s="4"/>
      <c r="I2" s="4"/>
      <c r="M2" s="4"/>
    </row>
    <row r="3" spans="1:13">
      <c r="A3" s="30"/>
      <c r="E3" s="4"/>
      <c r="F3" s="4"/>
      <c r="G3" s="4"/>
      <c r="H3" s="4"/>
      <c r="I3" s="4"/>
      <c r="M3" s="4"/>
    </row>
    <row r="4" spans="1:13" ht="15.75" thickBot="1">
      <c r="E4" s="4"/>
      <c r="F4" s="4"/>
      <c r="G4" s="4"/>
      <c r="H4" s="4"/>
      <c r="I4" s="4"/>
      <c r="M4" s="4"/>
    </row>
    <row r="5" spans="1:13">
      <c r="A5" s="151" t="s">
        <v>77</v>
      </c>
      <c r="B5" s="56" t="s">
        <v>103</v>
      </c>
      <c r="C5" s="56" t="s">
        <v>102</v>
      </c>
      <c r="D5" s="55" t="s">
        <v>101</v>
      </c>
      <c r="E5" s="4"/>
      <c r="F5" s="4"/>
      <c r="G5" s="4"/>
      <c r="H5" s="4"/>
      <c r="I5" s="4"/>
      <c r="M5" s="4"/>
    </row>
    <row r="6" spans="1:13" ht="13.5" customHeight="1">
      <c r="A6" s="152"/>
      <c r="B6" s="54" t="s">
        <v>107</v>
      </c>
      <c r="C6" s="53" t="s">
        <v>107</v>
      </c>
      <c r="D6" s="52" t="s">
        <v>107</v>
      </c>
      <c r="E6" s="4"/>
      <c r="F6" s="4"/>
      <c r="G6" s="4"/>
      <c r="H6" s="4"/>
      <c r="I6" s="4"/>
      <c r="M6" s="4"/>
    </row>
    <row r="7" spans="1:13" ht="13.5" customHeight="1">
      <c r="A7" s="51" t="s">
        <v>99</v>
      </c>
      <c r="B7" s="50"/>
      <c r="C7" s="50"/>
      <c r="D7" s="49"/>
      <c r="E7" s="4"/>
      <c r="F7" s="4"/>
      <c r="G7" s="4"/>
      <c r="H7" s="4"/>
      <c r="I7" s="4"/>
      <c r="M7" s="4"/>
    </row>
    <row r="8" spans="1:13">
      <c r="A8" s="43" t="s">
        <v>3</v>
      </c>
      <c r="B8" s="41">
        <v>0.18281981999999999</v>
      </c>
      <c r="C8" s="41">
        <v>0.23594889999999999</v>
      </c>
      <c r="D8" s="40">
        <v>0.20066465</v>
      </c>
      <c r="E8" s="4"/>
      <c r="F8" s="4"/>
      <c r="G8" s="4"/>
      <c r="H8" s="4"/>
      <c r="I8" s="4"/>
      <c r="M8" s="4"/>
    </row>
    <row r="9" spans="1:13">
      <c r="A9" s="43" t="s">
        <v>4</v>
      </c>
      <c r="B9" s="41">
        <v>0.45117934999999998</v>
      </c>
      <c r="C9" s="41">
        <v>0.45381073</v>
      </c>
      <c r="D9" s="40">
        <v>0.45302123</v>
      </c>
      <c r="E9" s="4"/>
      <c r="F9" s="4"/>
      <c r="G9" s="4"/>
      <c r="H9" s="4"/>
      <c r="I9" s="4"/>
      <c r="M9" s="4"/>
    </row>
    <row r="10" spans="1:13">
      <c r="A10" s="43" t="s">
        <v>5</v>
      </c>
      <c r="B10" s="41">
        <v>0.44656230000000002</v>
      </c>
      <c r="C10" s="41">
        <v>0.46100247999999999</v>
      </c>
      <c r="D10" s="40">
        <v>0.44805498999999999</v>
      </c>
      <c r="E10" s="4"/>
      <c r="F10" s="4"/>
      <c r="G10" s="4"/>
      <c r="H10" s="4"/>
      <c r="I10" s="4"/>
      <c r="M10" s="4"/>
    </row>
    <row r="11" spans="1:13">
      <c r="A11" s="43" t="s">
        <v>11</v>
      </c>
      <c r="B11" s="41">
        <v>0.12636252000000001</v>
      </c>
      <c r="C11" s="41">
        <v>0.17802607000000001</v>
      </c>
      <c r="D11" s="40">
        <v>0.13731988000000001</v>
      </c>
      <c r="E11" s="4"/>
      <c r="F11" s="4"/>
      <c r="G11" s="4"/>
      <c r="H11" s="4"/>
      <c r="I11" s="4"/>
      <c r="M11" s="4"/>
    </row>
    <row r="12" spans="1:13">
      <c r="A12" s="43" t="s">
        <v>13</v>
      </c>
      <c r="B12" s="41">
        <v>0.30360362000000002</v>
      </c>
      <c r="C12" s="41">
        <v>0.33429743000000001</v>
      </c>
      <c r="D12" s="40">
        <v>0.31262561</v>
      </c>
      <c r="E12" s="4"/>
      <c r="F12" s="4"/>
      <c r="G12" s="4"/>
      <c r="H12" s="4"/>
      <c r="I12" s="4"/>
      <c r="M12" s="4"/>
    </row>
    <row r="13" spans="1:13">
      <c r="A13" s="43" t="s">
        <v>14</v>
      </c>
      <c r="B13" s="41">
        <v>0.36805599</v>
      </c>
      <c r="C13" s="41">
        <v>0.34960711999999999</v>
      </c>
      <c r="D13" s="40">
        <v>0.33428345999999998</v>
      </c>
      <c r="E13" s="4"/>
      <c r="F13" s="4"/>
      <c r="G13" s="4"/>
      <c r="H13" s="4"/>
      <c r="I13" s="4"/>
      <c r="M13" s="4"/>
    </row>
    <row r="14" spans="1:13">
      <c r="A14" s="43" t="s">
        <v>16</v>
      </c>
      <c r="B14" s="41">
        <v>0.46400644000000002</v>
      </c>
      <c r="C14" s="41">
        <v>0.43388764000000002</v>
      </c>
      <c r="D14" s="40">
        <v>0.44473793</v>
      </c>
      <c r="E14" s="4"/>
      <c r="F14" s="4"/>
      <c r="G14" s="4"/>
      <c r="H14" s="4"/>
      <c r="I14" s="4"/>
      <c r="M14" s="4"/>
    </row>
    <row r="15" spans="1:13">
      <c r="A15" s="43" t="s">
        <v>18</v>
      </c>
      <c r="B15" s="41">
        <v>0.13194384000000001</v>
      </c>
      <c r="C15" s="41">
        <v>0.13929275999999999</v>
      </c>
      <c r="D15" s="40">
        <v>0.13496839999999999</v>
      </c>
      <c r="E15" s="4"/>
      <c r="F15" s="4"/>
      <c r="G15" s="4"/>
      <c r="H15" s="4"/>
      <c r="I15" s="4"/>
      <c r="M15" s="4"/>
    </row>
    <row r="16" spans="1:13">
      <c r="A16" s="43" t="s">
        <v>21</v>
      </c>
      <c r="B16" s="41">
        <v>0.19278427000000001</v>
      </c>
      <c r="C16" s="41">
        <v>0.18643508</v>
      </c>
      <c r="D16" s="40">
        <v>0.20678240000000001</v>
      </c>
      <c r="E16" s="4"/>
      <c r="F16" s="4"/>
      <c r="G16" s="4"/>
      <c r="H16" s="4"/>
      <c r="I16" s="4"/>
      <c r="M16" s="4"/>
    </row>
    <row r="17" spans="1:13">
      <c r="A17" s="43" t="s">
        <v>22</v>
      </c>
      <c r="B17" s="41">
        <v>6.6541230000000007E-2</v>
      </c>
      <c r="C17" s="41">
        <v>6.8527980000000002E-2</v>
      </c>
      <c r="D17" s="40">
        <v>6.3919219999999999E-2</v>
      </c>
      <c r="E17" s="4"/>
      <c r="F17" s="4"/>
      <c r="G17" s="4"/>
      <c r="H17" s="4"/>
      <c r="I17" s="4"/>
      <c r="M17" s="4"/>
    </row>
    <row r="18" spans="1:13">
      <c r="A18" s="43" t="s">
        <v>23</v>
      </c>
      <c r="B18" s="41">
        <v>0.44689339</v>
      </c>
      <c r="C18" s="41">
        <v>0.47124802999999998</v>
      </c>
      <c r="D18" s="40">
        <v>0.43277787000000001</v>
      </c>
      <c r="E18" s="4"/>
      <c r="F18" s="4"/>
      <c r="G18" s="4"/>
      <c r="H18" s="4"/>
      <c r="I18" s="4"/>
      <c r="M18" s="4"/>
    </row>
    <row r="19" spans="1:13">
      <c r="A19" s="43" t="s">
        <v>17</v>
      </c>
      <c r="B19" s="41">
        <v>0.46710115000000002</v>
      </c>
      <c r="C19" s="41">
        <v>0.44865497999999998</v>
      </c>
      <c r="D19" s="40">
        <v>0.45502928999999998</v>
      </c>
      <c r="E19" s="4"/>
      <c r="F19" s="4"/>
      <c r="G19" s="4"/>
      <c r="H19" s="4"/>
      <c r="I19" s="4"/>
      <c r="M19" s="4"/>
    </row>
    <row r="20" spans="1:13">
      <c r="A20" s="43" t="s">
        <v>26</v>
      </c>
      <c r="B20" s="41">
        <v>0.33369741000000003</v>
      </c>
      <c r="C20" s="41">
        <v>0.28489994000000002</v>
      </c>
      <c r="D20" s="40">
        <v>0.31065566999999999</v>
      </c>
      <c r="E20" s="4"/>
      <c r="F20" s="4"/>
      <c r="G20" s="4"/>
      <c r="H20" s="4"/>
      <c r="I20" s="4"/>
      <c r="M20" s="4"/>
    </row>
    <row r="21" spans="1:13">
      <c r="A21" s="43" t="s">
        <v>29</v>
      </c>
      <c r="B21" s="41">
        <v>0.54635029999999996</v>
      </c>
      <c r="C21" s="41">
        <v>0.54239077999999996</v>
      </c>
      <c r="D21" s="40">
        <v>0.53254988000000003</v>
      </c>
      <c r="E21" s="4"/>
      <c r="F21" s="4"/>
      <c r="G21" s="4"/>
      <c r="H21" s="4"/>
      <c r="I21" s="4"/>
      <c r="M21" s="4"/>
    </row>
    <row r="22" spans="1:13">
      <c r="A22" s="43" t="s">
        <v>32</v>
      </c>
      <c r="B22" s="41">
        <v>7.4268780000000006E-2</v>
      </c>
      <c r="C22" s="41">
        <v>7.7929300000000007E-2</v>
      </c>
      <c r="D22" s="40">
        <v>7.8394060000000002E-2</v>
      </c>
      <c r="E22" s="4"/>
      <c r="F22" s="4"/>
      <c r="G22" s="4"/>
      <c r="H22" s="4"/>
      <c r="I22" s="4"/>
      <c r="M22" s="4"/>
    </row>
    <row r="23" spans="1:13">
      <c r="A23" s="43" t="s">
        <v>31</v>
      </c>
      <c r="B23" s="41">
        <v>0.13175693999999999</v>
      </c>
      <c r="C23" s="41">
        <v>0.13889493999999999</v>
      </c>
      <c r="D23" s="40">
        <v>0.11735362000000001</v>
      </c>
      <c r="E23" s="4"/>
      <c r="F23" s="4"/>
      <c r="G23" s="4"/>
      <c r="H23" s="4"/>
      <c r="I23" s="4"/>
      <c r="M23" s="4"/>
    </row>
    <row r="24" spans="1:13">
      <c r="A24" s="43" t="s">
        <v>33</v>
      </c>
      <c r="B24" s="41">
        <v>0.47142689999999998</v>
      </c>
      <c r="C24" s="41">
        <v>0.43425575</v>
      </c>
      <c r="D24" s="40">
        <v>0.43739703000000002</v>
      </c>
      <c r="E24" s="4"/>
      <c r="F24" s="4"/>
      <c r="G24" s="4"/>
      <c r="H24" s="4"/>
      <c r="I24" s="4"/>
      <c r="M24" s="4"/>
    </row>
    <row r="25" spans="1:13">
      <c r="A25" s="43" t="s">
        <v>34</v>
      </c>
      <c r="B25" s="41">
        <v>0.43655486999999998</v>
      </c>
      <c r="C25" s="41">
        <v>0.46138877</v>
      </c>
      <c r="D25" s="40">
        <v>0.42016270999999999</v>
      </c>
      <c r="E25" s="4"/>
      <c r="F25" s="4"/>
      <c r="G25" s="4"/>
      <c r="H25" s="4"/>
      <c r="I25" s="4"/>
      <c r="M25" s="4"/>
    </row>
    <row r="26" spans="1:13">
      <c r="A26" s="43" t="s">
        <v>36</v>
      </c>
      <c r="B26" s="41">
        <v>0.37959999999999999</v>
      </c>
      <c r="C26" s="41">
        <v>0.41836542999999998</v>
      </c>
      <c r="D26" s="40">
        <v>0.38992891000000002</v>
      </c>
      <c r="E26" s="4"/>
      <c r="F26" s="4"/>
      <c r="G26" s="4"/>
      <c r="H26" s="4"/>
      <c r="I26" s="4"/>
      <c r="M26" s="4"/>
    </row>
    <row r="27" spans="1:13">
      <c r="A27" s="43" t="s">
        <v>38</v>
      </c>
      <c r="B27" s="41">
        <v>0.25408269</v>
      </c>
      <c r="C27" s="41">
        <v>0.29115816999999999</v>
      </c>
      <c r="D27" s="40">
        <v>0.27333260999999998</v>
      </c>
      <c r="E27" s="4"/>
      <c r="F27" s="4"/>
      <c r="G27" s="4"/>
      <c r="H27" s="4"/>
      <c r="I27" s="4"/>
      <c r="M27" s="4"/>
    </row>
    <row r="28" spans="1:13">
      <c r="A28" s="43" t="s">
        <v>43</v>
      </c>
      <c r="B28" s="41">
        <v>0.22830654</v>
      </c>
      <c r="C28" s="41">
        <v>0.22666871999999999</v>
      </c>
      <c r="D28" s="40">
        <v>0.20202774000000001</v>
      </c>
      <c r="E28" s="4"/>
      <c r="F28" s="4"/>
      <c r="G28" s="4"/>
      <c r="H28" s="4"/>
      <c r="I28" s="4"/>
      <c r="M28" s="4"/>
    </row>
    <row r="29" spans="1:13">
      <c r="A29" s="43" t="s">
        <v>41</v>
      </c>
      <c r="B29" s="41">
        <v>0.35524645999999999</v>
      </c>
      <c r="C29" s="41">
        <v>0.32203310000000002</v>
      </c>
      <c r="D29" s="40">
        <v>0.33783592000000001</v>
      </c>
      <c r="E29" s="4"/>
      <c r="F29" s="4"/>
      <c r="G29" s="4"/>
      <c r="H29" s="4"/>
      <c r="I29" s="4"/>
      <c r="M29" s="4"/>
    </row>
    <row r="30" spans="1:13">
      <c r="A30" s="43" t="s">
        <v>42</v>
      </c>
      <c r="B30" s="41">
        <v>0.29411280000000001</v>
      </c>
      <c r="C30" s="41">
        <v>0.30345749</v>
      </c>
      <c r="D30" s="40">
        <v>0.32460613999999999</v>
      </c>
      <c r="E30" s="4"/>
      <c r="F30" s="4"/>
      <c r="G30" s="4"/>
      <c r="H30" s="4"/>
      <c r="I30" s="4"/>
      <c r="M30" s="4"/>
    </row>
    <row r="31" spans="1:13">
      <c r="A31" s="43" t="s">
        <v>47</v>
      </c>
      <c r="B31" s="41">
        <v>0.37280436</v>
      </c>
      <c r="C31" s="41">
        <v>0.33014563000000002</v>
      </c>
      <c r="D31" s="40">
        <v>0.33629488000000002</v>
      </c>
      <c r="E31" s="4"/>
      <c r="F31" s="4"/>
      <c r="G31" s="4"/>
      <c r="H31" s="4"/>
      <c r="I31" s="4"/>
      <c r="M31" s="4"/>
    </row>
    <row r="32" spans="1:13">
      <c r="A32" s="43" t="s">
        <v>52</v>
      </c>
      <c r="B32" s="41">
        <v>0.5282673</v>
      </c>
      <c r="C32" s="41">
        <v>0.58385728000000003</v>
      </c>
      <c r="D32" s="40">
        <v>0.57321485999999999</v>
      </c>
      <c r="E32" s="4"/>
      <c r="F32" s="4"/>
      <c r="G32" s="4"/>
      <c r="H32" s="4"/>
      <c r="I32" s="4"/>
      <c r="M32" s="4"/>
    </row>
    <row r="33" spans="1:13">
      <c r="A33" s="43" t="s">
        <v>54</v>
      </c>
      <c r="B33" s="41">
        <v>0.14059149000000001</v>
      </c>
      <c r="C33" s="41">
        <v>0.16448219</v>
      </c>
      <c r="D33" s="40">
        <v>0.14776152000000001</v>
      </c>
      <c r="E33" s="4"/>
      <c r="F33" s="4"/>
      <c r="G33" s="4"/>
      <c r="H33" s="4"/>
      <c r="I33" s="4"/>
      <c r="M33" s="4"/>
    </row>
    <row r="34" spans="1:13">
      <c r="A34" s="43" t="s">
        <v>53</v>
      </c>
      <c r="B34" s="41">
        <v>9.223924E-2</v>
      </c>
      <c r="C34" s="41">
        <v>9.7753950000000006E-2</v>
      </c>
      <c r="D34" s="40">
        <v>0.10843970999999999</v>
      </c>
      <c r="E34" s="4"/>
      <c r="F34" s="4"/>
      <c r="G34" s="4"/>
      <c r="H34" s="4"/>
      <c r="I34" s="4"/>
      <c r="M34" s="4"/>
    </row>
    <row r="35" spans="1:13">
      <c r="A35" s="43" t="s">
        <v>58</v>
      </c>
      <c r="B35" s="41">
        <v>0.18192270999999999</v>
      </c>
      <c r="C35" s="41">
        <v>0.19530014000000001</v>
      </c>
      <c r="D35" s="40">
        <v>0.18071280000000001</v>
      </c>
      <c r="E35" s="4"/>
      <c r="F35" s="4"/>
      <c r="G35" s="4"/>
      <c r="H35" s="4"/>
      <c r="I35" s="4"/>
    </row>
    <row r="36" spans="1:13">
      <c r="A36" s="43" t="s">
        <v>59</v>
      </c>
      <c r="B36" s="41">
        <v>0.25809563000000002</v>
      </c>
      <c r="C36" s="41">
        <v>0.26184042000000002</v>
      </c>
      <c r="D36" s="40">
        <v>0.25717762999999999</v>
      </c>
      <c r="E36" s="4"/>
      <c r="F36" s="4"/>
      <c r="G36" s="4"/>
      <c r="H36" s="4"/>
      <c r="I36" s="4"/>
    </row>
    <row r="37" spans="1:13">
      <c r="A37" s="43" t="s">
        <v>68</v>
      </c>
      <c r="B37" s="41">
        <v>0.47163669000000003</v>
      </c>
      <c r="C37" s="41">
        <v>0.42856650000000002</v>
      </c>
      <c r="D37" s="40">
        <v>0.43990206999999998</v>
      </c>
    </row>
    <row r="38" spans="1:13">
      <c r="A38" s="43" t="s">
        <v>69</v>
      </c>
      <c r="B38" s="41">
        <v>0.46401709000000002</v>
      </c>
      <c r="C38" s="41">
        <v>0.48182884999999998</v>
      </c>
      <c r="D38" s="40">
        <v>0.44874800999999997</v>
      </c>
    </row>
    <row r="39" spans="1:13">
      <c r="A39" s="46" t="s">
        <v>98</v>
      </c>
      <c r="B39" s="45">
        <v>0.14351710000000001</v>
      </c>
      <c r="C39" s="45">
        <v>0.12772385</v>
      </c>
      <c r="D39" s="40">
        <v>0.11465934999999999</v>
      </c>
    </row>
    <row r="40" spans="1:13">
      <c r="A40" s="43" t="s">
        <v>70</v>
      </c>
      <c r="B40" s="41">
        <v>0.15553299000000001</v>
      </c>
      <c r="C40" s="41">
        <v>0.17237524000000001</v>
      </c>
      <c r="D40" s="40">
        <v>0.16413734999999999</v>
      </c>
    </row>
    <row r="41" spans="1:13">
      <c r="A41" s="43" t="s">
        <v>12</v>
      </c>
      <c r="B41" s="41">
        <v>0.37094796000000002</v>
      </c>
      <c r="C41" s="41">
        <v>0.35091452000000001</v>
      </c>
      <c r="D41" s="40">
        <v>0.35241155000000002</v>
      </c>
      <c r="E41" s="4"/>
      <c r="F41" s="4"/>
      <c r="G41" s="4"/>
      <c r="H41" s="4"/>
      <c r="I41" s="4"/>
      <c r="M41" s="4"/>
    </row>
    <row r="42" spans="1:13">
      <c r="A42" s="43" t="s">
        <v>73</v>
      </c>
      <c r="B42" s="41">
        <v>0.55957942000000005</v>
      </c>
      <c r="C42" s="41">
        <v>0.56487277000000002</v>
      </c>
      <c r="D42" s="40">
        <v>0.56611993000000005</v>
      </c>
    </row>
    <row r="43" spans="1:13">
      <c r="A43" s="43" t="s">
        <v>24</v>
      </c>
      <c r="B43" s="41">
        <v>0.17861978000000001</v>
      </c>
      <c r="C43" s="41">
        <v>0.20873864</v>
      </c>
      <c r="D43" s="40">
        <v>0.19007097000000001</v>
      </c>
      <c r="E43" s="4"/>
      <c r="F43" s="4"/>
      <c r="G43" s="4"/>
      <c r="H43" s="4"/>
      <c r="I43" s="4"/>
      <c r="M43" s="4"/>
    </row>
    <row r="44" spans="1:13">
      <c r="A44" s="43" t="s">
        <v>76</v>
      </c>
      <c r="B44" s="41">
        <v>0.16455286999999999</v>
      </c>
      <c r="C44" s="41">
        <v>0.20153692000000001</v>
      </c>
      <c r="D44" s="40">
        <v>0.17107191999999999</v>
      </c>
      <c r="I44" s="4"/>
    </row>
    <row r="45" spans="1:13">
      <c r="A45" s="43" t="s">
        <v>97</v>
      </c>
      <c r="B45" s="41">
        <f>AVERAGE(B8:B44)</f>
        <v>0.30366438486486491</v>
      </c>
      <c r="C45" s="41">
        <f>AVERAGE(C8:C44)</f>
        <v>0.3089761754054054</v>
      </c>
      <c r="D45" s="47">
        <f>AVERAGE(D8:D44)</f>
        <v>0.29997707486486486</v>
      </c>
      <c r="I45" s="4"/>
    </row>
    <row r="46" spans="1:13">
      <c r="A46" s="48" t="s">
        <v>96</v>
      </c>
      <c r="B46" s="41"/>
      <c r="C46" s="41"/>
      <c r="D46" s="47"/>
      <c r="I46" s="4"/>
    </row>
    <row r="47" spans="1:13">
      <c r="A47" s="43" t="s">
        <v>0</v>
      </c>
      <c r="B47" s="41">
        <v>0.27408327999999998</v>
      </c>
      <c r="C47" s="41">
        <v>0.20380462999999999</v>
      </c>
      <c r="D47" s="40">
        <v>0.24130140999999999</v>
      </c>
      <c r="E47" s="4"/>
      <c r="F47" s="4"/>
      <c r="I47" s="4"/>
    </row>
    <row r="48" spans="1:13">
      <c r="A48" s="43" t="s">
        <v>2</v>
      </c>
      <c r="B48" s="41">
        <v>0.38234747000000002</v>
      </c>
      <c r="C48" s="41">
        <v>0.39748874000000001</v>
      </c>
      <c r="D48" s="40">
        <v>0.36571241999999998</v>
      </c>
      <c r="E48" s="4"/>
      <c r="F48" s="4"/>
      <c r="G48" s="4"/>
      <c r="H48" s="4"/>
      <c r="I48" s="4"/>
      <c r="M48" s="4"/>
    </row>
    <row r="49" spans="1:13">
      <c r="A49" s="43" t="s">
        <v>61</v>
      </c>
      <c r="B49" s="41">
        <v>0.17400273999999999</v>
      </c>
      <c r="C49" s="41">
        <v>0.15579797000000001</v>
      </c>
      <c r="D49" s="40">
        <v>0.17147823000000001</v>
      </c>
      <c r="E49" s="4"/>
      <c r="F49" s="4"/>
      <c r="G49" s="4"/>
      <c r="H49" s="4"/>
      <c r="I49" s="4"/>
    </row>
    <row r="50" spans="1:13">
      <c r="A50" s="43" t="s">
        <v>8</v>
      </c>
      <c r="B50" s="41">
        <v>0.27986508999999998</v>
      </c>
      <c r="C50" s="41">
        <v>0.28384698000000003</v>
      </c>
      <c r="D50" s="40">
        <v>0.25341591000000002</v>
      </c>
      <c r="E50" s="4"/>
      <c r="F50" s="4"/>
      <c r="G50" s="4"/>
      <c r="H50" s="4"/>
      <c r="I50" s="4"/>
      <c r="M50" s="4"/>
    </row>
    <row r="51" spans="1:13">
      <c r="A51" s="43" t="s">
        <v>7</v>
      </c>
      <c r="B51" s="41">
        <v>0.29434557</v>
      </c>
      <c r="C51" s="41">
        <v>0.26596136999999997</v>
      </c>
      <c r="D51" s="40">
        <v>0.28014391</v>
      </c>
      <c r="E51" s="4"/>
      <c r="F51" s="4"/>
      <c r="G51" s="4"/>
      <c r="H51" s="4"/>
      <c r="I51" s="4"/>
      <c r="M51" s="4"/>
    </row>
    <row r="52" spans="1:13">
      <c r="A52" s="43" t="s">
        <v>9</v>
      </c>
      <c r="B52" s="41">
        <v>0.42175859999999998</v>
      </c>
      <c r="C52" s="41">
        <v>0.43703347999999997</v>
      </c>
      <c r="D52" s="40">
        <v>0.43850378000000001</v>
      </c>
      <c r="E52" s="4"/>
      <c r="F52" s="4"/>
      <c r="G52" s="4"/>
      <c r="H52" s="4"/>
      <c r="I52" s="4"/>
      <c r="M52" s="4"/>
    </row>
    <row r="53" spans="1:13">
      <c r="A53" s="43" t="s">
        <v>10</v>
      </c>
      <c r="B53" s="41">
        <v>0.35901446999999997</v>
      </c>
      <c r="C53" s="41">
        <v>0.34296631999999999</v>
      </c>
      <c r="D53" s="40">
        <v>0.37193914</v>
      </c>
      <c r="E53" s="4"/>
      <c r="F53" s="4"/>
      <c r="G53" s="4"/>
      <c r="H53" s="4"/>
      <c r="I53" s="4"/>
      <c r="M53" s="4"/>
    </row>
    <row r="54" spans="1:13">
      <c r="A54" s="43" t="s">
        <v>62</v>
      </c>
      <c r="B54" s="41">
        <v>0.42128611999999999</v>
      </c>
      <c r="C54" s="41">
        <v>0.41674298999999998</v>
      </c>
      <c r="D54" s="40">
        <v>0.42174579000000001</v>
      </c>
      <c r="E54" s="4"/>
      <c r="F54" s="4"/>
      <c r="G54" s="4"/>
      <c r="H54" s="4"/>
      <c r="I54" s="4"/>
    </row>
    <row r="55" spans="1:13">
      <c r="A55" s="43" t="s">
        <v>6</v>
      </c>
      <c r="B55" s="41">
        <v>0.51560287999999999</v>
      </c>
      <c r="C55" s="41">
        <v>0.43082727999999998</v>
      </c>
      <c r="D55" s="40">
        <v>0.49144802999999998</v>
      </c>
      <c r="E55" s="4"/>
      <c r="F55" s="4"/>
      <c r="G55" s="4"/>
      <c r="H55" s="4"/>
      <c r="I55" s="4"/>
      <c r="M55" s="4"/>
    </row>
    <row r="56" spans="1:13">
      <c r="A56" s="43" t="s">
        <v>15</v>
      </c>
      <c r="B56" s="41">
        <v>0.33561816</v>
      </c>
      <c r="C56" s="41">
        <v>0.32675464999999998</v>
      </c>
      <c r="D56" s="40">
        <v>0.34494902999999999</v>
      </c>
      <c r="E56" s="4"/>
      <c r="F56" s="4"/>
      <c r="G56" s="4"/>
      <c r="H56" s="4"/>
      <c r="I56" s="4"/>
      <c r="M56" s="4"/>
    </row>
    <row r="57" spans="1:13">
      <c r="A57" s="43" t="s">
        <v>28</v>
      </c>
      <c r="B57" s="41">
        <v>0.39954332999999997</v>
      </c>
      <c r="C57" s="41">
        <v>0.36187370000000002</v>
      </c>
      <c r="D57" s="40">
        <v>0.38482389</v>
      </c>
      <c r="E57" s="4"/>
      <c r="F57" s="4"/>
      <c r="G57" s="4"/>
      <c r="H57" s="4"/>
      <c r="I57" s="4"/>
      <c r="M57" s="4"/>
    </row>
    <row r="58" spans="1:13">
      <c r="A58" s="46" t="s">
        <v>95</v>
      </c>
      <c r="B58" s="45">
        <v>0.21218416000000001</v>
      </c>
      <c r="C58" s="45">
        <v>0.22663079</v>
      </c>
      <c r="D58" s="40">
        <v>0.20698482000000001</v>
      </c>
      <c r="E58" s="4"/>
      <c r="F58" s="4"/>
      <c r="G58" s="4"/>
      <c r="H58" s="4"/>
      <c r="I58" s="4"/>
      <c r="M58" s="4"/>
    </row>
    <row r="59" spans="1:13">
      <c r="A59" s="43" t="s">
        <v>19</v>
      </c>
      <c r="B59" s="41">
        <v>0.37905705000000001</v>
      </c>
      <c r="C59" s="41">
        <v>0.35302329999999998</v>
      </c>
      <c r="D59" s="40">
        <v>0.34518855999999998</v>
      </c>
      <c r="E59" s="4"/>
      <c r="F59" s="4"/>
      <c r="G59" s="4"/>
      <c r="H59" s="4"/>
      <c r="I59" s="4"/>
      <c r="M59" s="4"/>
    </row>
    <row r="60" spans="1:13">
      <c r="A60" s="43" t="s">
        <v>25</v>
      </c>
      <c r="B60" s="41">
        <v>0.26504000999999999</v>
      </c>
      <c r="C60" s="41">
        <v>0.27697977000000001</v>
      </c>
      <c r="D60" s="40">
        <v>0.27022251000000003</v>
      </c>
      <c r="E60" s="4"/>
      <c r="F60" s="4"/>
      <c r="G60" s="4"/>
      <c r="H60" s="4"/>
      <c r="I60" s="4"/>
      <c r="M60" s="4"/>
    </row>
    <row r="61" spans="1:13">
      <c r="A61" s="43" t="s">
        <v>94</v>
      </c>
      <c r="B61" s="41">
        <v>0.33081693000000001</v>
      </c>
      <c r="C61" s="41">
        <v>0.31875965000000001</v>
      </c>
      <c r="D61" s="40">
        <v>0.30329823</v>
      </c>
      <c r="E61" s="4"/>
      <c r="F61" s="4"/>
      <c r="G61" s="4"/>
      <c r="H61" s="4"/>
      <c r="I61" s="4"/>
      <c r="M61" s="4"/>
    </row>
    <row r="62" spans="1:13">
      <c r="A62" s="43" t="s">
        <v>30</v>
      </c>
      <c r="B62" s="41">
        <v>0.42317833999999999</v>
      </c>
      <c r="C62" s="41">
        <v>0.42474222</v>
      </c>
      <c r="D62" s="40">
        <v>0.36362162999999997</v>
      </c>
      <c r="E62" s="4"/>
      <c r="F62" s="4"/>
      <c r="G62" s="4"/>
      <c r="H62" s="4"/>
      <c r="I62" s="4"/>
      <c r="M62" s="4"/>
    </row>
    <row r="63" spans="1:13">
      <c r="A63" s="43" t="s">
        <v>35</v>
      </c>
      <c r="B63" s="41">
        <v>0.29682724999999999</v>
      </c>
      <c r="C63" s="41">
        <v>0.25908613000000003</v>
      </c>
      <c r="D63" s="40">
        <v>0.23458856</v>
      </c>
      <c r="E63" s="4"/>
      <c r="F63" s="4"/>
      <c r="G63" s="4"/>
      <c r="H63" s="4"/>
      <c r="I63" s="4"/>
      <c r="M63" s="4"/>
    </row>
    <row r="64" spans="1:13">
      <c r="A64" s="44" t="s">
        <v>37</v>
      </c>
      <c r="B64" s="41">
        <v>0.33870582999999999</v>
      </c>
      <c r="C64" s="41">
        <v>0.2655845</v>
      </c>
      <c r="D64" s="40">
        <v>0.32369548999999997</v>
      </c>
      <c r="E64" s="4"/>
      <c r="F64" s="4"/>
      <c r="G64" s="4"/>
      <c r="H64" s="4"/>
      <c r="I64" s="4"/>
      <c r="M64" s="4"/>
    </row>
    <row r="65" spans="1:13">
      <c r="A65" s="43" t="s">
        <v>39</v>
      </c>
      <c r="B65" s="41">
        <v>0.34811647000000001</v>
      </c>
      <c r="C65" s="41">
        <v>0.27438510999999999</v>
      </c>
      <c r="D65" s="40">
        <v>0.30658532999999999</v>
      </c>
      <c r="E65" s="4"/>
      <c r="F65" s="4"/>
      <c r="G65" s="4"/>
      <c r="H65" s="4"/>
      <c r="I65" s="4"/>
      <c r="M65" s="4"/>
    </row>
    <row r="66" spans="1:13">
      <c r="A66" s="43" t="s">
        <v>40</v>
      </c>
      <c r="B66" s="41">
        <v>0.52420062000000001</v>
      </c>
      <c r="C66" s="41">
        <v>0.46259299999999998</v>
      </c>
      <c r="D66" s="40">
        <v>0.45036319000000002</v>
      </c>
      <c r="E66" s="4"/>
      <c r="F66" s="4"/>
      <c r="G66" s="4"/>
      <c r="H66" s="4"/>
      <c r="I66" s="4"/>
      <c r="M66" s="4"/>
    </row>
    <row r="67" spans="1:13">
      <c r="A67" s="43" t="s">
        <v>93</v>
      </c>
      <c r="B67" s="41">
        <v>0.29818823999999999</v>
      </c>
      <c r="C67" s="41">
        <v>0.22199408000000001</v>
      </c>
      <c r="D67" s="40">
        <v>0.25364030999999998</v>
      </c>
      <c r="E67" s="4"/>
      <c r="F67" s="4"/>
      <c r="G67" s="4"/>
      <c r="H67" s="4"/>
      <c r="I67" s="4"/>
      <c r="M67" s="4"/>
    </row>
    <row r="68" spans="1:13">
      <c r="A68" s="43" t="s">
        <v>51</v>
      </c>
      <c r="B68" s="41">
        <v>0.29756231</v>
      </c>
      <c r="C68" s="41">
        <v>0.29592594999999999</v>
      </c>
      <c r="D68" s="40">
        <v>0.28816226</v>
      </c>
      <c r="E68" s="4"/>
      <c r="F68" s="4"/>
      <c r="G68" s="4"/>
      <c r="H68" s="4"/>
      <c r="I68" s="4"/>
      <c r="M68" s="4"/>
    </row>
    <row r="69" spans="1:13">
      <c r="A69" s="43" t="s">
        <v>49</v>
      </c>
      <c r="B69" s="41">
        <v>0.25497666000000002</v>
      </c>
      <c r="C69" s="41">
        <v>0.23117049000000001</v>
      </c>
      <c r="D69" s="40">
        <v>0.22103413999999999</v>
      </c>
      <c r="E69" s="4"/>
      <c r="F69" s="4"/>
      <c r="G69" s="4"/>
      <c r="H69" s="4"/>
      <c r="I69" s="4"/>
      <c r="M69" s="4"/>
    </row>
    <row r="70" spans="1:13">
      <c r="A70" s="43" t="s">
        <v>46</v>
      </c>
      <c r="B70" s="41">
        <v>0.28858634999999999</v>
      </c>
      <c r="C70" s="41">
        <v>0.21817489000000001</v>
      </c>
      <c r="D70" s="40">
        <v>0.25669278000000001</v>
      </c>
      <c r="E70" s="4"/>
      <c r="F70" s="4"/>
      <c r="G70" s="4"/>
      <c r="H70" s="4"/>
      <c r="I70" s="4"/>
      <c r="M70" s="4"/>
    </row>
    <row r="71" spans="1:13">
      <c r="A71" s="43" t="s">
        <v>50</v>
      </c>
      <c r="B71" s="41">
        <v>0.31231878000000002</v>
      </c>
      <c r="C71" s="41">
        <v>0.28295582000000002</v>
      </c>
      <c r="D71" s="40">
        <v>0.27871732999999999</v>
      </c>
      <c r="E71" s="4"/>
      <c r="F71" s="4"/>
      <c r="G71" s="4"/>
      <c r="H71" s="4"/>
      <c r="I71" s="4"/>
      <c r="M71" s="4"/>
    </row>
    <row r="72" spans="1:13">
      <c r="A72" s="43" t="s">
        <v>45</v>
      </c>
      <c r="B72" s="41">
        <v>0.42120196999999998</v>
      </c>
      <c r="C72" s="41">
        <v>0.35845263999999999</v>
      </c>
      <c r="D72" s="40">
        <v>0.39549014999999998</v>
      </c>
      <c r="E72" s="4"/>
      <c r="F72" s="4"/>
      <c r="G72" s="4"/>
      <c r="H72" s="4"/>
      <c r="I72" s="4"/>
      <c r="M72" s="4"/>
    </row>
    <row r="73" spans="1:13">
      <c r="A73" s="43" t="s">
        <v>48</v>
      </c>
      <c r="B73" s="41">
        <v>0.38739358000000002</v>
      </c>
      <c r="C73" s="41">
        <v>0.33715773999999998</v>
      </c>
      <c r="D73" s="40">
        <v>0.35736748000000002</v>
      </c>
      <c r="E73" s="4"/>
      <c r="F73" s="4"/>
      <c r="G73" s="4"/>
      <c r="H73" s="4"/>
      <c r="I73" s="4"/>
      <c r="M73" s="4"/>
    </row>
    <row r="74" spans="1:13">
      <c r="A74" s="43" t="s">
        <v>55</v>
      </c>
      <c r="B74" s="41">
        <v>0.46211534999999998</v>
      </c>
      <c r="C74" s="41">
        <v>0.41715846000000001</v>
      </c>
      <c r="D74" s="40">
        <v>0.43665558999999998</v>
      </c>
      <c r="E74" s="4"/>
      <c r="F74" s="4"/>
      <c r="G74" s="4"/>
      <c r="H74" s="4"/>
      <c r="I74" s="4"/>
      <c r="M74" s="4"/>
    </row>
    <row r="75" spans="1:13">
      <c r="A75" s="43" t="s">
        <v>56</v>
      </c>
      <c r="B75" s="41">
        <v>0.40459487</v>
      </c>
      <c r="C75" s="41">
        <v>0.36505964000000002</v>
      </c>
      <c r="D75" s="40">
        <v>0.37939339</v>
      </c>
      <c r="E75" s="4"/>
      <c r="F75" s="4"/>
      <c r="G75" s="4"/>
      <c r="H75" s="4"/>
      <c r="I75" s="4"/>
    </row>
    <row r="76" spans="1:13">
      <c r="A76" s="43" t="s">
        <v>57</v>
      </c>
      <c r="B76" s="41">
        <v>0.35161948999999998</v>
      </c>
      <c r="C76" s="41">
        <v>0.31588367000000001</v>
      </c>
      <c r="D76" s="40">
        <v>0.32973319000000001</v>
      </c>
      <c r="E76" s="4"/>
      <c r="F76" s="4"/>
      <c r="G76" s="4"/>
      <c r="H76" s="4"/>
      <c r="I76" s="4"/>
    </row>
    <row r="77" spans="1:13">
      <c r="A77" s="43" t="s">
        <v>60</v>
      </c>
      <c r="B77" s="41">
        <v>0.41469919</v>
      </c>
      <c r="C77" s="41">
        <v>0.41130626999999997</v>
      </c>
      <c r="D77" s="40">
        <v>0.39688175999999997</v>
      </c>
      <c r="E77" s="4"/>
      <c r="F77" s="4"/>
      <c r="G77" s="4"/>
      <c r="H77" s="4"/>
      <c r="I77" s="4"/>
    </row>
    <row r="78" spans="1:13">
      <c r="A78" s="43" t="s">
        <v>63</v>
      </c>
      <c r="B78" s="41">
        <v>0.45721246999999998</v>
      </c>
      <c r="C78" s="41">
        <v>0.41505326999999997</v>
      </c>
      <c r="D78" s="40">
        <v>0.41011008999999998</v>
      </c>
      <c r="E78" s="4"/>
      <c r="F78" s="4"/>
      <c r="G78" s="4"/>
      <c r="H78" s="4"/>
      <c r="I78" s="4"/>
    </row>
    <row r="79" spans="1:13">
      <c r="A79" s="43" t="s">
        <v>92</v>
      </c>
      <c r="B79" s="41">
        <v>0.28565426999999999</v>
      </c>
      <c r="C79" s="41">
        <v>0.26287789</v>
      </c>
      <c r="D79" s="40">
        <v>0.26558855999999997</v>
      </c>
      <c r="E79" s="4"/>
      <c r="F79" s="4"/>
      <c r="G79" s="4"/>
      <c r="H79" s="4"/>
      <c r="I79" s="4"/>
    </row>
    <row r="80" spans="1:13">
      <c r="A80" s="43" t="s">
        <v>65</v>
      </c>
      <c r="B80" s="41">
        <v>0.36015698000000002</v>
      </c>
      <c r="C80" s="41">
        <v>0.27383127000000002</v>
      </c>
      <c r="D80" s="40">
        <v>0.26939526000000003</v>
      </c>
      <c r="E80" s="4"/>
      <c r="F80" s="4"/>
      <c r="G80" s="4"/>
      <c r="H80" s="4"/>
      <c r="I80" s="4"/>
    </row>
    <row r="81" spans="1:13">
      <c r="A81" s="43" t="s">
        <v>67</v>
      </c>
      <c r="B81" s="41">
        <v>0.41350671</v>
      </c>
      <c r="C81" s="41">
        <v>0.37105694</v>
      </c>
      <c r="D81" s="40">
        <v>0.36798154</v>
      </c>
    </row>
    <row r="82" spans="1:13">
      <c r="A82" s="43" t="s">
        <v>66</v>
      </c>
      <c r="B82" s="41">
        <v>0.29586609000000003</v>
      </c>
      <c r="C82" s="41">
        <v>0.28660658999999999</v>
      </c>
      <c r="D82" s="40">
        <v>0.29096865</v>
      </c>
      <c r="E82" s="4"/>
      <c r="F82" s="4"/>
      <c r="G82" s="4"/>
      <c r="H82" s="4"/>
      <c r="I82" s="4"/>
    </row>
    <row r="83" spans="1:13">
      <c r="A83" s="43" t="s">
        <v>71</v>
      </c>
      <c r="B83" s="41">
        <v>0.29238208999999998</v>
      </c>
      <c r="C83" s="41">
        <v>0.31836088000000001</v>
      </c>
      <c r="D83" s="40">
        <v>0.31751311999999998</v>
      </c>
    </row>
    <row r="84" spans="1:13">
      <c r="A84" s="43" t="s">
        <v>72</v>
      </c>
      <c r="B84" s="41">
        <v>0.40430664999999999</v>
      </c>
      <c r="C84" s="41">
        <v>0.35719985999999998</v>
      </c>
      <c r="D84" s="40">
        <v>0.39927850999999998</v>
      </c>
    </row>
    <row r="85" spans="1:13">
      <c r="A85" s="43" t="s">
        <v>74</v>
      </c>
      <c r="B85" s="41">
        <v>0.30741364999999998</v>
      </c>
      <c r="C85" s="41">
        <v>0.28622017999999999</v>
      </c>
      <c r="D85" s="40">
        <v>0.26643622</v>
      </c>
    </row>
    <row r="86" spans="1:13">
      <c r="A86" s="43" t="s">
        <v>1</v>
      </c>
      <c r="B86" s="41">
        <v>0.45846132000000001</v>
      </c>
      <c r="C86" s="41">
        <v>0.4607388</v>
      </c>
      <c r="D86" s="40">
        <v>0.47063338999999998</v>
      </c>
      <c r="E86" s="4"/>
      <c r="F86" s="4"/>
      <c r="G86" s="4"/>
      <c r="H86" s="4"/>
      <c r="I86" s="4"/>
      <c r="M86" s="4"/>
    </row>
    <row r="87" spans="1:13">
      <c r="A87" s="13" t="s">
        <v>75</v>
      </c>
      <c r="B87" s="42">
        <v>0.35072681999999999</v>
      </c>
      <c r="C87" s="41">
        <v>0.34629654999999998</v>
      </c>
      <c r="D87" s="40">
        <v>0.32602150000000002</v>
      </c>
      <c r="E87" s="4"/>
      <c r="F87" s="4"/>
      <c r="G87" s="4"/>
      <c r="H87" s="4"/>
      <c r="I87" s="4"/>
      <c r="M87" s="4"/>
    </row>
    <row r="88" spans="1:13" ht="15.75" thickBot="1">
      <c r="A88" s="8" t="s">
        <v>91</v>
      </c>
      <c r="B88" s="39">
        <v>0.29478310000000002</v>
      </c>
      <c r="C88" s="38">
        <v>0.31960263999999999</v>
      </c>
      <c r="D88" s="37">
        <v>0.22498280000000001</v>
      </c>
    </row>
    <row r="89" spans="1:13">
      <c r="A89" s="36"/>
      <c r="D89" s="35"/>
    </row>
    <row r="90" spans="1:13" ht="15" customHeight="1">
      <c r="A90" s="116" t="s">
        <v>106</v>
      </c>
      <c r="B90" s="116"/>
      <c r="C90" s="116"/>
      <c r="D90" s="116"/>
      <c r="E90" s="116"/>
      <c r="F90" s="116"/>
      <c r="G90" s="116"/>
      <c r="H90" s="116"/>
      <c r="I90" s="116"/>
    </row>
    <row r="91" spans="1:13">
      <c r="A91" s="116"/>
      <c r="B91" s="116"/>
      <c r="C91" s="116"/>
      <c r="D91" s="116"/>
      <c r="E91" s="116"/>
      <c r="F91" s="116"/>
      <c r="G91" s="116"/>
      <c r="H91" s="116"/>
      <c r="I91" s="116"/>
    </row>
    <row r="92" spans="1:13">
      <c r="A92" s="116"/>
      <c r="B92" s="116"/>
      <c r="C92" s="116"/>
      <c r="D92" s="116"/>
      <c r="E92" s="116"/>
      <c r="F92" s="116"/>
      <c r="G92" s="116"/>
      <c r="H92" s="116"/>
      <c r="I92" s="116"/>
    </row>
    <row r="93" spans="1:13">
      <c r="A93" s="116"/>
      <c r="B93" s="116"/>
      <c r="C93" s="116"/>
      <c r="D93" s="116"/>
      <c r="E93" s="116"/>
      <c r="F93" s="116"/>
      <c r="G93" s="116"/>
      <c r="H93" s="116"/>
      <c r="I93" s="116"/>
    </row>
    <row r="94" spans="1:13" ht="15" customHeight="1">
      <c r="A94" s="114" t="s">
        <v>90</v>
      </c>
      <c r="B94" s="114"/>
      <c r="C94" s="114"/>
      <c r="D94" s="114"/>
      <c r="E94" s="114"/>
      <c r="F94" s="114"/>
      <c r="G94" s="114"/>
      <c r="H94" s="114"/>
      <c r="I94" s="114"/>
    </row>
    <row r="95" spans="1:13">
      <c r="A95" s="114"/>
      <c r="B95" s="114"/>
      <c r="C95" s="114"/>
      <c r="D95" s="114"/>
      <c r="E95" s="114"/>
      <c r="F95" s="114"/>
      <c r="G95" s="114"/>
      <c r="H95" s="114"/>
      <c r="I95" s="114"/>
    </row>
    <row r="96" spans="1:13">
      <c r="A96" s="114"/>
      <c r="B96" s="114"/>
      <c r="C96" s="114"/>
      <c r="D96" s="114"/>
      <c r="E96" s="114"/>
      <c r="F96" s="114"/>
      <c r="G96" s="114"/>
      <c r="H96" s="114"/>
      <c r="I96" s="114"/>
    </row>
    <row r="97" spans="1:9">
      <c r="A97" s="114"/>
      <c r="B97" s="114"/>
      <c r="C97" s="114"/>
      <c r="D97" s="114"/>
      <c r="E97" s="114"/>
      <c r="F97" s="114"/>
      <c r="G97" s="114"/>
      <c r="H97" s="114"/>
      <c r="I97" s="114"/>
    </row>
    <row r="98" spans="1:9">
      <c r="A98" s="34"/>
      <c r="B98" s="34"/>
      <c r="C98" s="34"/>
      <c r="D98" s="34"/>
      <c r="E98" s="34"/>
      <c r="F98" s="34"/>
      <c r="G98" s="34"/>
      <c r="H98" s="34"/>
      <c r="I98" s="34"/>
    </row>
    <row r="99" spans="1:9" ht="15" customHeight="1">
      <c r="A99" s="114" t="s">
        <v>89</v>
      </c>
      <c r="B99" s="114"/>
      <c r="C99" s="114"/>
      <c r="D99" s="114"/>
      <c r="E99" s="114"/>
      <c r="F99" s="114"/>
      <c r="G99" s="114"/>
      <c r="H99" s="114"/>
      <c r="I99" s="114"/>
    </row>
    <row r="100" spans="1:9">
      <c r="A100" s="114"/>
      <c r="B100" s="114"/>
      <c r="C100" s="114"/>
      <c r="D100" s="114"/>
      <c r="E100" s="114"/>
      <c r="F100" s="114"/>
      <c r="G100" s="114"/>
      <c r="H100" s="114"/>
      <c r="I100" s="114"/>
    </row>
    <row r="101" spans="1:9" ht="14.25" customHeight="1">
      <c r="A101" s="33"/>
      <c r="B101" s="33"/>
      <c r="C101" s="33"/>
      <c r="D101" s="33"/>
    </row>
    <row r="103" spans="1:9" ht="15" customHeight="1"/>
    <row r="104" spans="1:9">
      <c r="A104" s="33"/>
      <c r="B104" s="33"/>
      <c r="C104" s="33"/>
      <c r="D104" s="33"/>
    </row>
  </sheetData>
  <mergeCells count="4">
    <mergeCell ref="A94:I97"/>
    <mergeCell ref="A99:I100"/>
    <mergeCell ref="A5:A6"/>
    <mergeCell ref="A90:I9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showGridLines="0" zoomScale="85" zoomScaleNormal="85" workbookViewId="0">
      <selection activeCell="F5" sqref="F5"/>
    </sheetView>
  </sheetViews>
  <sheetFormatPr defaultRowHeight="15"/>
  <cols>
    <col min="1" max="1" width="24.85546875" style="3" customWidth="1"/>
    <col min="2" max="2" width="12.5703125" style="3" customWidth="1"/>
    <col min="3" max="3" width="16.85546875" style="3" customWidth="1"/>
    <col min="4" max="4" width="12.42578125" style="3" customWidth="1"/>
    <col min="5" max="5" width="9.140625" style="3"/>
    <col min="6" max="6" width="25.42578125" style="3" customWidth="1"/>
    <col min="7" max="16384" width="9.140625" style="3"/>
  </cols>
  <sheetData>
    <row r="1" spans="1:9">
      <c r="A1" s="32" t="s">
        <v>118</v>
      </c>
    </row>
    <row r="2" spans="1:9">
      <c r="A2" s="30" t="s">
        <v>117</v>
      </c>
      <c r="E2" s="4"/>
      <c r="F2" s="4"/>
      <c r="G2" s="4"/>
      <c r="H2" s="4"/>
      <c r="I2" s="4"/>
    </row>
    <row r="3" spans="1:9">
      <c r="A3" s="30"/>
      <c r="E3" s="4"/>
      <c r="F3" s="4"/>
      <c r="G3" s="4"/>
      <c r="H3" s="4"/>
      <c r="I3" s="4"/>
    </row>
    <row r="4" spans="1:9">
      <c r="A4" s="30"/>
      <c r="E4" s="4"/>
      <c r="F4" s="4"/>
      <c r="G4" s="4"/>
      <c r="H4" s="4"/>
      <c r="I4" s="4"/>
    </row>
    <row r="5" spans="1:9">
      <c r="A5" s="153" t="s">
        <v>77</v>
      </c>
      <c r="B5" s="88" t="s">
        <v>103</v>
      </c>
      <c r="C5" s="87" t="s">
        <v>102</v>
      </c>
      <c r="D5" s="86" t="s">
        <v>101</v>
      </c>
      <c r="E5" s="4"/>
      <c r="F5" s="4"/>
      <c r="G5" s="4"/>
      <c r="H5" s="4"/>
      <c r="I5" s="4"/>
    </row>
    <row r="6" spans="1:9" ht="2.25" customHeight="1">
      <c r="A6" s="154"/>
      <c r="B6" s="85"/>
      <c r="C6" s="84"/>
      <c r="D6" s="83"/>
      <c r="E6" s="4"/>
      <c r="F6" s="4"/>
      <c r="G6" s="4"/>
      <c r="H6" s="4"/>
      <c r="I6" s="4"/>
    </row>
    <row r="7" spans="1:9">
      <c r="A7" s="155"/>
      <c r="B7" s="54" t="s">
        <v>107</v>
      </c>
      <c r="C7" s="53" t="s">
        <v>107</v>
      </c>
      <c r="D7" s="53" t="s">
        <v>107</v>
      </c>
      <c r="E7" s="4"/>
      <c r="F7" s="4"/>
      <c r="G7" s="4"/>
      <c r="H7" s="4"/>
      <c r="I7" s="4"/>
    </row>
    <row r="8" spans="1:9">
      <c r="A8" s="24" t="s">
        <v>99</v>
      </c>
      <c r="B8" s="82"/>
      <c r="C8" s="81"/>
      <c r="D8" s="80"/>
      <c r="E8" s="4"/>
      <c r="F8" s="4"/>
      <c r="G8" s="4"/>
      <c r="H8" s="4"/>
      <c r="I8" s="4"/>
    </row>
    <row r="9" spans="1:9">
      <c r="A9" s="13" t="s">
        <v>3</v>
      </c>
      <c r="B9" s="74">
        <v>0.14534679</v>
      </c>
      <c r="C9" s="73">
        <v>0.19012092</v>
      </c>
      <c r="D9" s="72">
        <v>0.16137936999999999</v>
      </c>
      <c r="E9" s="4"/>
      <c r="F9" s="4"/>
      <c r="G9" s="4"/>
      <c r="H9" s="4"/>
      <c r="I9" s="4"/>
    </row>
    <row r="10" spans="1:9">
      <c r="A10" s="78" t="s">
        <v>116</v>
      </c>
      <c r="B10" s="77" t="s">
        <v>112</v>
      </c>
      <c r="C10" s="76" t="s">
        <v>112</v>
      </c>
      <c r="D10" s="75" t="s">
        <v>112</v>
      </c>
      <c r="E10" s="4"/>
      <c r="F10" s="4"/>
      <c r="G10" s="4"/>
      <c r="H10" s="4"/>
      <c r="I10" s="4"/>
    </row>
    <row r="11" spans="1:9">
      <c r="A11" s="78" t="s">
        <v>115</v>
      </c>
      <c r="B11" s="77" t="s">
        <v>112</v>
      </c>
      <c r="C11" s="76" t="s">
        <v>112</v>
      </c>
      <c r="D11" s="75" t="s">
        <v>112</v>
      </c>
      <c r="E11" s="4"/>
      <c r="F11" s="4"/>
      <c r="G11" s="4"/>
      <c r="H11" s="4"/>
      <c r="I11" s="4"/>
    </row>
    <row r="12" spans="1:9">
      <c r="A12" s="13" t="s">
        <v>11</v>
      </c>
      <c r="B12" s="74">
        <v>0.10919023999999999</v>
      </c>
      <c r="C12" s="73">
        <v>0.15395002999999999</v>
      </c>
      <c r="D12" s="72">
        <v>0.12203007</v>
      </c>
      <c r="E12" s="4"/>
      <c r="F12" s="4"/>
      <c r="G12" s="4"/>
      <c r="H12" s="4"/>
      <c r="I12" s="4"/>
    </row>
    <row r="13" spans="1:9">
      <c r="A13" s="13" t="s">
        <v>13</v>
      </c>
      <c r="B13" s="74">
        <v>0.13622201</v>
      </c>
      <c r="C13" s="73">
        <v>0.14950065000000001</v>
      </c>
      <c r="D13" s="72">
        <v>0.14160986</v>
      </c>
      <c r="E13" s="4"/>
      <c r="F13" s="4"/>
      <c r="G13" s="4"/>
      <c r="H13" s="4"/>
      <c r="I13" s="4"/>
    </row>
    <row r="14" spans="1:9">
      <c r="A14" s="13" t="s">
        <v>14</v>
      </c>
      <c r="B14" s="74">
        <v>0.24680903000000001</v>
      </c>
      <c r="C14" s="73">
        <v>0.23930398</v>
      </c>
      <c r="D14" s="72">
        <v>0.22711645999999999</v>
      </c>
      <c r="E14" s="4"/>
      <c r="F14" s="4"/>
      <c r="G14" s="4"/>
      <c r="H14" s="4"/>
      <c r="I14" s="4"/>
    </row>
    <row r="15" spans="1:9">
      <c r="A15" s="13" t="s">
        <v>16</v>
      </c>
      <c r="B15" s="74">
        <v>0.15469827</v>
      </c>
      <c r="C15" s="73">
        <v>0.15042269</v>
      </c>
      <c r="D15" s="72">
        <v>0.15589660999999999</v>
      </c>
      <c r="E15" s="4"/>
      <c r="F15" s="4"/>
      <c r="G15" s="4"/>
      <c r="H15" s="4"/>
      <c r="I15" s="4"/>
    </row>
    <row r="16" spans="1:9">
      <c r="A16" s="13" t="s">
        <v>18</v>
      </c>
      <c r="B16" s="74">
        <v>0.10725519999999999</v>
      </c>
      <c r="C16" s="73">
        <v>0.10614285</v>
      </c>
      <c r="D16" s="72">
        <v>0.10760768</v>
      </c>
      <c r="E16" s="4"/>
      <c r="F16" s="4"/>
      <c r="G16" s="4"/>
      <c r="H16" s="4"/>
      <c r="I16" s="4"/>
    </row>
    <row r="17" spans="1:9">
      <c r="A17" s="13" t="s">
        <v>21</v>
      </c>
      <c r="B17" s="74">
        <v>0.14342822</v>
      </c>
      <c r="C17" s="73">
        <v>0.15056446000000001</v>
      </c>
      <c r="D17" s="72">
        <v>0.15548260999999999</v>
      </c>
      <c r="E17" s="4"/>
      <c r="F17" s="4"/>
      <c r="G17" s="4"/>
      <c r="H17" s="4"/>
      <c r="I17" s="4"/>
    </row>
    <row r="18" spans="1:9">
      <c r="A18" s="13" t="s">
        <v>22</v>
      </c>
      <c r="B18" s="74">
        <v>5.4147290000000001E-2</v>
      </c>
      <c r="C18" s="73">
        <v>5.4215449999999998E-2</v>
      </c>
      <c r="D18" s="72">
        <v>5.3524250000000002E-2</v>
      </c>
      <c r="E18" s="4"/>
      <c r="F18" s="4"/>
      <c r="G18" s="4"/>
      <c r="H18" s="4"/>
      <c r="I18" s="4"/>
    </row>
    <row r="19" spans="1:9">
      <c r="A19" s="13" t="s">
        <v>23</v>
      </c>
      <c r="B19" s="74">
        <v>0.14642290999999999</v>
      </c>
      <c r="C19" s="73">
        <v>0.15548113</v>
      </c>
      <c r="D19" s="72">
        <v>0.13295870000000001</v>
      </c>
      <c r="E19" s="4"/>
      <c r="F19" s="4"/>
      <c r="G19" s="4"/>
      <c r="H19" s="4"/>
      <c r="I19" s="4"/>
    </row>
    <row r="20" spans="1:9">
      <c r="A20" s="13" t="s">
        <v>17</v>
      </c>
      <c r="B20" s="77">
        <v>0.41950384000000002</v>
      </c>
      <c r="C20" s="76">
        <v>0.39734659999999999</v>
      </c>
      <c r="D20" s="75">
        <v>0.40154130999999998</v>
      </c>
      <c r="E20" s="4"/>
      <c r="F20" s="4"/>
      <c r="G20" s="4"/>
      <c r="H20" s="4"/>
      <c r="I20" s="4"/>
    </row>
    <row r="21" spans="1:9">
      <c r="A21" s="13" t="s">
        <v>26</v>
      </c>
      <c r="B21" s="74">
        <v>0.31949639000000002</v>
      </c>
      <c r="C21" s="73">
        <v>0.27096953000000001</v>
      </c>
      <c r="D21" s="72">
        <v>0.29827987</v>
      </c>
      <c r="E21" s="4"/>
      <c r="F21" s="4"/>
      <c r="G21" s="4"/>
      <c r="H21" s="4"/>
      <c r="I21" s="4"/>
    </row>
    <row r="22" spans="1:9">
      <c r="A22" s="13" t="s">
        <v>29</v>
      </c>
      <c r="B22" s="74">
        <v>0.23330680000000001</v>
      </c>
      <c r="C22" s="73">
        <v>0.22726093</v>
      </c>
      <c r="D22" s="72">
        <v>0.22916494000000001</v>
      </c>
      <c r="E22" s="4"/>
      <c r="F22" s="4"/>
      <c r="G22" s="4"/>
      <c r="H22" s="4"/>
      <c r="I22" s="4"/>
    </row>
    <row r="23" spans="1:9">
      <c r="A23" s="13" t="s">
        <v>32</v>
      </c>
      <c r="B23" s="74">
        <v>4.2591820000000002E-2</v>
      </c>
      <c r="C23" s="73">
        <v>4.233141E-2</v>
      </c>
      <c r="D23" s="72">
        <v>4.1400319999999997E-2</v>
      </c>
      <c r="E23" s="4"/>
      <c r="F23" s="4"/>
      <c r="G23" s="4"/>
      <c r="H23" s="4"/>
      <c r="I23" s="4"/>
    </row>
    <row r="24" spans="1:9">
      <c r="A24" s="13" t="s">
        <v>31</v>
      </c>
      <c r="B24" s="74">
        <v>9.6894770000000005E-2</v>
      </c>
      <c r="C24" s="73">
        <v>0.10120028</v>
      </c>
      <c r="D24" s="72">
        <v>8.7061689999999997E-2</v>
      </c>
      <c r="E24" s="4"/>
      <c r="F24" s="4"/>
      <c r="G24" s="4"/>
      <c r="H24" s="4"/>
      <c r="I24" s="4"/>
    </row>
    <row r="25" spans="1:9">
      <c r="A25" s="78" t="s">
        <v>114</v>
      </c>
      <c r="B25" s="77" t="s">
        <v>112</v>
      </c>
      <c r="C25" s="76" t="s">
        <v>112</v>
      </c>
      <c r="D25" s="75" t="s">
        <v>112</v>
      </c>
      <c r="E25" s="4"/>
      <c r="F25" s="4"/>
      <c r="G25" s="4"/>
      <c r="H25" s="4"/>
      <c r="I25" s="4"/>
    </row>
    <row r="26" spans="1:9">
      <c r="A26" s="13" t="s">
        <v>34</v>
      </c>
      <c r="B26" s="77">
        <v>0.21982528000000001</v>
      </c>
      <c r="C26" s="76">
        <v>0.29066619999999999</v>
      </c>
      <c r="D26" s="75">
        <v>0.2496302</v>
      </c>
      <c r="E26" s="4"/>
      <c r="F26" s="4"/>
      <c r="G26" s="4"/>
      <c r="H26" s="4"/>
      <c r="I26" s="4"/>
    </row>
    <row r="27" spans="1:9">
      <c r="A27" s="13" t="s">
        <v>36</v>
      </c>
      <c r="B27" s="74">
        <v>0.32062948000000002</v>
      </c>
      <c r="C27" s="73">
        <v>0.35444299000000001</v>
      </c>
      <c r="D27" s="72">
        <v>0.33282134000000002</v>
      </c>
      <c r="E27" s="4"/>
      <c r="F27" s="4"/>
      <c r="G27" s="4"/>
      <c r="H27" s="4"/>
      <c r="I27" s="4"/>
    </row>
    <row r="28" spans="1:9">
      <c r="A28" s="13" t="s">
        <v>38</v>
      </c>
      <c r="B28" s="74">
        <v>0.15688105999999999</v>
      </c>
      <c r="C28" s="73">
        <v>0.19123897000000001</v>
      </c>
      <c r="D28" s="72">
        <v>0.16868237</v>
      </c>
      <c r="E28" s="4"/>
      <c r="F28" s="4"/>
      <c r="G28" s="4"/>
      <c r="H28" s="4"/>
      <c r="I28" s="4"/>
    </row>
    <row r="29" spans="1:9">
      <c r="A29" s="13" t="s">
        <v>43</v>
      </c>
      <c r="B29" s="74">
        <v>0.18653341000000001</v>
      </c>
      <c r="C29" s="73">
        <v>0.1941611</v>
      </c>
      <c r="D29" s="72">
        <v>0.17408042000000001</v>
      </c>
      <c r="E29" s="4"/>
      <c r="F29" s="4"/>
      <c r="G29" s="4"/>
      <c r="H29" s="4"/>
      <c r="I29" s="4"/>
    </row>
    <row r="30" spans="1:9">
      <c r="A30" s="13" t="s">
        <v>41</v>
      </c>
      <c r="B30" s="74">
        <v>0.20349645</v>
      </c>
      <c r="C30" s="73">
        <v>0.18153280999999999</v>
      </c>
      <c r="D30" s="72">
        <v>0.19267767999999999</v>
      </c>
      <c r="E30" s="4"/>
      <c r="F30" s="4"/>
      <c r="G30" s="4"/>
      <c r="H30" s="4"/>
      <c r="I30" s="4"/>
    </row>
    <row r="31" spans="1:9">
      <c r="A31" s="13" t="s">
        <v>42</v>
      </c>
      <c r="B31" s="74">
        <v>0.11580575</v>
      </c>
      <c r="C31" s="73">
        <v>0.12585341999999999</v>
      </c>
      <c r="D31" s="72">
        <v>0.13952903999999999</v>
      </c>
      <c r="E31" s="4"/>
      <c r="F31" s="4"/>
      <c r="G31" s="4"/>
      <c r="H31" s="4"/>
      <c r="I31" s="4"/>
    </row>
    <row r="32" spans="1:9">
      <c r="A32" s="13" t="s">
        <v>47</v>
      </c>
      <c r="B32" s="74">
        <v>0.2460695</v>
      </c>
      <c r="C32" s="73">
        <v>0.21253526</v>
      </c>
      <c r="D32" s="72">
        <v>0.22905234999999999</v>
      </c>
      <c r="E32" s="4"/>
      <c r="F32" s="4"/>
      <c r="G32" s="4"/>
      <c r="H32" s="4"/>
      <c r="I32" s="4"/>
    </row>
    <row r="33" spans="1:9">
      <c r="A33" s="13" t="s">
        <v>52</v>
      </c>
      <c r="B33" s="74">
        <v>9.7294039999999998E-2</v>
      </c>
      <c r="C33" s="73">
        <v>0.10399662</v>
      </c>
      <c r="D33" s="72">
        <v>0.10123905</v>
      </c>
      <c r="E33" s="4"/>
      <c r="F33" s="4"/>
      <c r="G33" s="4"/>
      <c r="H33" s="4"/>
      <c r="I33" s="4"/>
    </row>
    <row r="34" spans="1:9">
      <c r="A34" s="13" t="s">
        <v>54</v>
      </c>
      <c r="B34" s="74">
        <v>0.14385597</v>
      </c>
      <c r="C34" s="73">
        <v>0.16021435000000001</v>
      </c>
      <c r="D34" s="72">
        <v>0.15045497999999999</v>
      </c>
      <c r="E34" s="4"/>
      <c r="F34" s="4"/>
      <c r="G34" s="4"/>
      <c r="H34" s="4"/>
      <c r="I34" s="4"/>
    </row>
    <row r="35" spans="1:9">
      <c r="A35" s="13" t="s">
        <v>53</v>
      </c>
      <c r="B35" s="74">
        <v>9.1929419999999998E-2</v>
      </c>
      <c r="C35" s="73">
        <v>9.7222530000000001E-2</v>
      </c>
      <c r="D35" s="72">
        <v>0.10786794</v>
      </c>
      <c r="E35" s="4"/>
      <c r="F35" s="4"/>
      <c r="G35" s="4"/>
      <c r="H35" s="4"/>
      <c r="I35" s="4"/>
    </row>
    <row r="36" spans="1:9">
      <c r="A36" s="13" t="s">
        <v>58</v>
      </c>
      <c r="B36" s="74">
        <v>0.17852303999999999</v>
      </c>
      <c r="C36" s="73">
        <v>0.19116393000000001</v>
      </c>
      <c r="D36" s="72">
        <v>0.17734011999999999</v>
      </c>
      <c r="E36" s="4"/>
      <c r="F36" s="4"/>
      <c r="G36" s="4"/>
      <c r="H36" s="4"/>
      <c r="I36" s="4"/>
    </row>
    <row r="37" spans="1:9">
      <c r="A37" s="13" t="s">
        <v>59</v>
      </c>
      <c r="B37" s="74">
        <v>0.23818020000000001</v>
      </c>
      <c r="C37" s="73">
        <v>0.23590017999999999</v>
      </c>
      <c r="D37" s="72">
        <v>0.23582537000000001</v>
      </c>
      <c r="E37" s="4"/>
      <c r="F37" s="4"/>
      <c r="G37" s="4"/>
      <c r="H37" s="4"/>
      <c r="I37" s="4"/>
    </row>
    <row r="38" spans="1:9">
      <c r="A38" s="13" t="s">
        <v>68</v>
      </c>
      <c r="B38" s="74">
        <v>0.22105602999999999</v>
      </c>
      <c r="C38" s="73">
        <v>0.20757481</v>
      </c>
      <c r="D38" s="72">
        <v>0.21144647999999999</v>
      </c>
      <c r="E38" s="4"/>
      <c r="F38" s="4"/>
      <c r="G38" s="4"/>
      <c r="H38" s="4"/>
      <c r="I38" s="4"/>
    </row>
    <row r="39" spans="1:9">
      <c r="A39" s="13" t="s">
        <v>69</v>
      </c>
      <c r="B39" s="74">
        <v>0.10096429</v>
      </c>
      <c r="C39" s="73">
        <v>0.13208861999999999</v>
      </c>
      <c r="D39" s="72">
        <v>0.10737059</v>
      </c>
      <c r="E39" s="4"/>
      <c r="F39" s="4"/>
      <c r="G39" s="4"/>
      <c r="H39" s="4"/>
      <c r="I39" s="4"/>
    </row>
    <row r="40" spans="1:9">
      <c r="A40" s="79" t="s">
        <v>98</v>
      </c>
      <c r="B40" s="77">
        <v>0.1041313</v>
      </c>
      <c r="C40" s="76">
        <v>7.5629950000000001E-2</v>
      </c>
      <c r="D40" s="75">
        <v>7.3662599999999995E-2</v>
      </c>
      <c r="E40" s="4"/>
      <c r="F40" s="4"/>
      <c r="G40" s="4"/>
      <c r="H40" s="4"/>
      <c r="I40" s="4"/>
    </row>
    <row r="41" spans="1:9">
      <c r="A41" s="13" t="s">
        <v>70</v>
      </c>
      <c r="B41" s="74">
        <v>0.13007903000000001</v>
      </c>
      <c r="C41" s="73">
        <v>0.14534501999999999</v>
      </c>
      <c r="D41" s="72">
        <v>0.14107860999999999</v>
      </c>
      <c r="E41" s="4"/>
      <c r="F41" s="4"/>
      <c r="G41" s="4"/>
      <c r="H41" s="4"/>
      <c r="I41" s="4"/>
    </row>
    <row r="42" spans="1:9">
      <c r="A42" s="13" t="s">
        <v>12</v>
      </c>
      <c r="B42" s="74">
        <v>0.17784999000000001</v>
      </c>
      <c r="C42" s="73">
        <v>0.15321238000000001</v>
      </c>
      <c r="D42" s="72">
        <v>0.16433262000000001</v>
      </c>
      <c r="E42" s="4"/>
      <c r="F42" s="4"/>
      <c r="G42" s="4"/>
      <c r="H42" s="4"/>
      <c r="I42" s="4"/>
    </row>
    <row r="43" spans="1:9">
      <c r="A43" s="13" t="s">
        <v>73</v>
      </c>
      <c r="B43" s="74">
        <v>9.4766749999999997E-2</v>
      </c>
      <c r="C43" s="73">
        <v>6.5121319999999996E-2</v>
      </c>
      <c r="D43" s="72">
        <v>8.0180360000000006E-2</v>
      </c>
      <c r="E43" s="4"/>
      <c r="F43" s="4"/>
      <c r="G43" s="4"/>
      <c r="H43" s="4"/>
      <c r="I43" s="4"/>
    </row>
    <row r="44" spans="1:9">
      <c r="A44" s="13" t="s">
        <v>24</v>
      </c>
      <c r="B44" s="74">
        <v>0.10109849</v>
      </c>
      <c r="C44" s="73">
        <v>0.11735779</v>
      </c>
      <c r="D44" s="72">
        <v>0.10396511</v>
      </c>
      <c r="E44" s="4"/>
      <c r="F44" s="4"/>
      <c r="G44" s="4"/>
      <c r="H44" s="4"/>
      <c r="I44" s="4"/>
    </row>
    <row r="45" spans="1:9">
      <c r="A45" s="13" t="s">
        <v>76</v>
      </c>
      <c r="B45" s="74">
        <v>0.15021350999999999</v>
      </c>
      <c r="C45" s="73">
        <v>0.17678495999999999</v>
      </c>
      <c r="D45" s="72">
        <v>0.15124998000000001</v>
      </c>
      <c r="E45" s="4"/>
      <c r="F45" s="4"/>
      <c r="G45" s="4"/>
      <c r="H45" s="4"/>
      <c r="I45" s="4"/>
    </row>
    <row r="46" spans="1:9">
      <c r="A46" s="43" t="s">
        <v>97</v>
      </c>
      <c r="B46" s="73">
        <f>AVERAGE(B9:B45)</f>
        <v>0.16572048735294118</v>
      </c>
      <c r="C46" s="73">
        <f>AVERAGE(C9:C45)</f>
        <v>0.17061335647058823</v>
      </c>
      <c r="D46" s="72">
        <f>AVERAGE(D9:D45)</f>
        <v>0.16492767500000002</v>
      </c>
      <c r="E46" s="4"/>
      <c r="F46" s="4"/>
      <c r="G46" s="4"/>
      <c r="H46" s="4"/>
      <c r="I46" s="4"/>
    </row>
    <row r="47" spans="1:9">
      <c r="A47" s="19" t="s">
        <v>96</v>
      </c>
      <c r="B47" s="74"/>
      <c r="C47" s="73"/>
      <c r="D47" s="72"/>
      <c r="E47" s="4"/>
      <c r="F47" s="4"/>
      <c r="G47" s="4"/>
      <c r="H47" s="4"/>
      <c r="I47" s="4"/>
    </row>
    <row r="48" spans="1:9">
      <c r="A48" s="13" t="s">
        <v>0</v>
      </c>
      <c r="B48" s="74">
        <v>0.18386188000000001</v>
      </c>
      <c r="C48" s="73">
        <v>0.14713074000000001</v>
      </c>
      <c r="D48" s="72">
        <v>0.16788318999999999</v>
      </c>
      <c r="E48" s="4"/>
      <c r="F48" s="4"/>
      <c r="G48" s="4"/>
      <c r="H48" s="4"/>
      <c r="I48" s="4"/>
    </row>
    <row r="49" spans="1:9">
      <c r="A49" s="13" t="s">
        <v>2</v>
      </c>
      <c r="B49" s="74">
        <v>0.22985551000000001</v>
      </c>
      <c r="C49" s="73">
        <v>0.24192029000000001</v>
      </c>
      <c r="D49" s="72">
        <v>0.22158691</v>
      </c>
      <c r="E49" s="4"/>
      <c r="F49" s="4"/>
      <c r="G49" s="4"/>
      <c r="H49" s="4"/>
      <c r="I49" s="4"/>
    </row>
    <row r="50" spans="1:9">
      <c r="A50" s="13" t="s">
        <v>61</v>
      </c>
      <c r="B50" s="74">
        <v>0.13189733000000001</v>
      </c>
      <c r="C50" s="73">
        <v>0.12999746000000001</v>
      </c>
      <c r="D50" s="72">
        <v>0.13569633</v>
      </c>
      <c r="E50" s="4"/>
      <c r="F50" s="4"/>
      <c r="G50" s="4"/>
      <c r="H50" s="4"/>
      <c r="I50" s="4"/>
    </row>
    <row r="51" spans="1:9">
      <c r="A51" s="13" t="s">
        <v>8</v>
      </c>
      <c r="B51" s="74">
        <v>0.12274725</v>
      </c>
      <c r="C51" s="73">
        <v>0.13257910000000001</v>
      </c>
      <c r="D51" s="72">
        <v>0.12000896</v>
      </c>
      <c r="E51" s="4"/>
      <c r="F51" s="4"/>
      <c r="G51" s="4"/>
      <c r="H51" s="4"/>
      <c r="I51" s="4"/>
    </row>
    <row r="52" spans="1:9">
      <c r="A52" s="13" t="s">
        <v>7</v>
      </c>
      <c r="B52" s="74">
        <v>0.24829646999999999</v>
      </c>
      <c r="C52" s="73">
        <v>0.21084802</v>
      </c>
      <c r="D52" s="72">
        <v>0.23200333000000001</v>
      </c>
      <c r="E52" s="4"/>
      <c r="F52" s="4"/>
      <c r="G52" s="4"/>
      <c r="H52" s="4"/>
      <c r="I52" s="4"/>
    </row>
    <row r="53" spans="1:9">
      <c r="A53" s="13" t="s">
        <v>9</v>
      </c>
      <c r="B53" s="74">
        <v>0.19685257</v>
      </c>
      <c r="C53" s="73">
        <v>0.19485147</v>
      </c>
      <c r="D53" s="72">
        <v>0.20366353000000001</v>
      </c>
      <c r="E53" s="4"/>
      <c r="F53" s="4"/>
      <c r="G53" s="4"/>
      <c r="H53" s="4"/>
      <c r="I53" s="4"/>
    </row>
    <row r="54" spans="1:9">
      <c r="A54" s="13" t="s">
        <v>10</v>
      </c>
      <c r="B54" s="74">
        <v>0.18017765999999999</v>
      </c>
      <c r="C54" s="73">
        <v>0.17292758</v>
      </c>
      <c r="D54" s="72">
        <v>0.19496805</v>
      </c>
      <c r="E54" s="4"/>
      <c r="F54" s="4"/>
      <c r="G54" s="4"/>
      <c r="H54" s="4"/>
      <c r="I54" s="4"/>
    </row>
    <row r="55" spans="1:9">
      <c r="A55" s="78" t="s">
        <v>113</v>
      </c>
      <c r="B55" s="77" t="s">
        <v>112</v>
      </c>
      <c r="C55" s="76" t="s">
        <v>112</v>
      </c>
      <c r="D55" s="75" t="s">
        <v>112</v>
      </c>
      <c r="E55" s="4"/>
      <c r="F55" s="4"/>
      <c r="G55" s="4"/>
      <c r="H55" s="4"/>
      <c r="I55" s="4"/>
    </row>
    <row r="56" spans="1:9">
      <c r="A56" s="13" t="s">
        <v>6</v>
      </c>
      <c r="B56" s="74">
        <v>0.48366868000000002</v>
      </c>
      <c r="C56" s="73">
        <v>0.39867876000000002</v>
      </c>
      <c r="D56" s="72">
        <v>0.45645237</v>
      </c>
      <c r="E56" s="4"/>
      <c r="F56" s="4"/>
      <c r="G56" s="4"/>
      <c r="H56" s="4"/>
      <c r="I56" s="4"/>
    </row>
    <row r="57" spans="1:9">
      <c r="A57" s="13" t="s">
        <v>15</v>
      </c>
      <c r="B57" s="74">
        <v>0.22332404</v>
      </c>
      <c r="C57" s="73">
        <v>0.23000905999999999</v>
      </c>
      <c r="D57" s="72">
        <v>0.23257559999999999</v>
      </c>
      <c r="E57" s="4"/>
      <c r="F57" s="4"/>
      <c r="G57" s="4"/>
      <c r="H57" s="4"/>
      <c r="I57" s="4"/>
    </row>
    <row r="58" spans="1:9">
      <c r="A58" s="13" t="s">
        <v>28</v>
      </c>
      <c r="B58" s="74">
        <v>0.20465615000000001</v>
      </c>
      <c r="C58" s="73">
        <v>0.19269438</v>
      </c>
      <c r="D58" s="72">
        <v>0.21117607999999999</v>
      </c>
      <c r="E58" s="4"/>
      <c r="F58" s="4"/>
      <c r="G58" s="4"/>
      <c r="H58" s="4"/>
      <c r="I58" s="4"/>
    </row>
    <row r="59" spans="1:9">
      <c r="A59" s="20" t="s">
        <v>95</v>
      </c>
      <c r="B59" s="77">
        <v>7.5608270000000005E-2</v>
      </c>
      <c r="C59" s="76">
        <v>7.5940789999999994E-2</v>
      </c>
      <c r="D59" s="75">
        <v>7.7865669999999998E-2</v>
      </c>
      <c r="E59" s="4"/>
      <c r="F59" s="4"/>
      <c r="G59" s="4"/>
      <c r="H59" s="4"/>
      <c r="I59" s="4"/>
    </row>
    <row r="60" spans="1:9">
      <c r="A60" s="13" t="s">
        <v>19</v>
      </c>
      <c r="B60" s="74">
        <v>0.22217803</v>
      </c>
      <c r="C60" s="73">
        <v>0.19988195</v>
      </c>
      <c r="D60" s="72">
        <v>0.20399181999999999</v>
      </c>
      <c r="E60" s="4"/>
      <c r="F60" s="4"/>
      <c r="G60" s="4"/>
      <c r="H60" s="4"/>
      <c r="I60" s="4"/>
    </row>
    <row r="61" spans="1:9">
      <c r="A61" s="13" t="s">
        <v>25</v>
      </c>
      <c r="B61" s="74">
        <v>0.17014551</v>
      </c>
      <c r="C61" s="73">
        <v>0.17809537</v>
      </c>
      <c r="D61" s="72">
        <v>0.18254903</v>
      </c>
      <c r="E61" s="4"/>
      <c r="F61" s="4"/>
      <c r="G61" s="4"/>
      <c r="H61" s="4"/>
      <c r="I61" s="4"/>
    </row>
    <row r="62" spans="1:9">
      <c r="A62" s="13" t="s">
        <v>94</v>
      </c>
      <c r="B62" s="74">
        <v>0.32490487000000001</v>
      </c>
      <c r="C62" s="73">
        <v>0.3131504</v>
      </c>
      <c r="D62" s="72">
        <v>0.29396665999999999</v>
      </c>
      <c r="E62" s="4"/>
      <c r="F62" s="4"/>
      <c r="G62" s="4"/>
      <c r="H62" s="4"/>
      <c r="I62" s="4"/>
    </row>
    <row r="63" spans="1:9">
      <c r="A63" s="13" t="s">
        <v>30</v>
      </c>
      <c r="B63" s="74">
        <v>0.40512899000000002</v>
      </c>
      <c r="C63" s="73">
        <v>0.40061159000000002</v>
      </c>
      <c r="D63" s="72">
        <v>0.34235877999999997</v>
      </c>
      <c r="E63" s="4"/>
      <c r="F63" s="4"/>
      <c r="G63" s="4"/>
      <c r="H63" s="4"/>
      <c r="I63" s="4"/>
    </row>
    <row r="64" spans="1:9">
      <c r="A64" s="13" t="s">
        <v>35</v>
      </c>
      <c r="B64" s="74">
        <v>0.29682724999999999</v>
      </c>
      <c r="C64" s="73">
        <v>0.25908611999999998</v>
      </c>
      <c r="D64" s="72">
        <v>0.23458856</v>
      </c>
      <c r="E64" s="4"/>
      <c r="F64" s="4"/>
      <c r="G64" s="4"/>
      <c r="H64" s="4"/>
      <c r="I64" s="4"/>
    </row>
    <row r="65" spans="1:9">
      <c r="A65" s="78" t="s">
        <v>37</v>
      </c>
      <c r="B65" s="74">
        <v>0.16381667999999999</v>
      </c>
      <c r="C65" s="73">
        <v>0.14952314</v>
      </c>
      <c r="D65" s="72">
        <v>0.16314007</v>
      </c>
      <c r="E65" s="4"/>
      <c r="F65" s="4"/>
      <c r="G65" s="4"/>
      <c r="H65" s="4"/>
      <c r="I65" s="4"/>
    </row>
    <row r="66" spans="1:9">
      <c r="A66" s="13" t="s">
        <v>39</v>
      </c>
      <c r="B66" s="74">
        <v>0.32807175</v>
      </c>
      <c r="C66" s="73">
        <v>0.26001545999999998</v>
      </c>
      <c r="D66" s="72">
        <v>0.28493415</v>
      </c>
      <c r="E66" s="4"/>
      <c r="F66" s="4"/>
      <c r="G66" s="4"/>
      <c r="H66" s="4"/>
      <c r="I66" s="4"/>
    </row>
    <row r="67" spans="1:9">
      <c r="A67" s="13" t="s">
        <v>40</v>
      </c>
      <c r="B67" s="74">
        <v>0.35267718999999997</v>
      </c>
      <c r="C67" s="73">
        <v>0.29415281999999998</v>
      </c>
      <c r="D67" s="72">
        <v>0.29755983000000003</v>
      </c>
      <c r="E67" s="4"/>
      <c r="F67" s="4"/>
      <c r="G67" s="4"/>
      <c r="H67" s="4"/>
      <c r="I67" s="4"/>
    </row>
    <row r="68" spans="1:9">
      <c r="A68" s="13" t="s">
        <v>93</v>
      </c>
      <c r="B68" s="74">
        <v>0.14265412999999999</v>
      </c>
      <c r="C68" s="73">
        <v>0.12781391</v>
      </c>
      <c r="D68" s="72">
        <v>0.13400993999999999</v>
      </c>
      <c r="E68" s="4"/>
      <c r="F68" s="4"/>
      <c r="G68" s="4"/>
      <c r="H68" s="4"/>
      <c r="I68" s="4"/>
    </row>
    <row r="69" spans="1:9">
      <c r="A69" s="13" t="s">
        <v>51</v>
      </c>
      <c r="B69" s="74">
        <v>0.21804524</v>
      </c>
      <c r="C69" s="73">
        <v>0.20309093</v>
      </c>
      <c r="D69" s="72">
        <v>0.20400314</v>
      </c>
      <c r="E69" s="4"/>
      <c r="F69" s="4"/>
      <c r="G69" s="4"/>
      <c r="H69" s="4"/>
      <c r="I69" s="4"/>
    </row>
    <row r="70" spans="1:9">
      <c r="A70" s="13" t="s">
        <v>49</v>
      </c>
      <c r="B70" s="74">
        <v>0.16930381</v>
      </c>
      <c r="C70" s="73">
        <v>0.12705273</v>
      </c>
      <c r="D70" s="72">
        <v>0.12292674000000001</v>
      </c>
      <c r="E70" s="4"/>
      <c r="F70" s="4"/>
      <c r="G70" s="4"/>
      <c r="H70" s="4"/>
      <c r="I70" s="4"/>
    </row>
    <row r="71" spans="1:9">
      <c r="A71" s="13" t="s">
        <v>46</v>
      </c>
      <c r="B71" s="74">
        <v>0.11552082</v>
      </c>
      <c r="C71" s="73">
        <v>0.10006866</v>
      </c>
      <c r="D71" s="72">
        <v>0.10056096</v>
      </c>
      <c r="E71" s="4"/>
      <c r="F71" s="4"/>
      <c r="G71" s="4"/>
      <c r="H71" s="4"/>
      <c r="I71" s="4"/>
    </row>
    <row r="72" spans="1:9">
      <c r="A72" s="13" t="s">
        <v>50</v>
      </c>
      <c r="B72" s="74">
        <v>0.17768379000000001</v>
      </c>
      <c r="C72" s="73">
        <v>0.15686458</v>
      </c>
      <c r="D72" s="72">
        <v>0.15024772</v>
      </c>
      <c r="E72" s="4"/>
      <c r="F72" s="4"/>
      <c r="G72" s="4"/>
      <c r="H72" s="4"/>
      <c r="I72" s="4"/>
    </row>
    <row r="73" spans="1:9">
      <c r="A73" s="13" t="s">
        <v>45</v>
      </c>
      <c r="B73" s="74">
        <v>0.40075323000000002</v>
      </c>
      <c r="C73" s="73">
        <v>0.34435539999999998</v>
      </c>
      <c r="D73" s="72">
        <v>0.37367230000000001</v>
      </c>
      <c r="E73" s="4"/>
      <c r="F73" s="4"/>
      <c r="G73" s="4"/>
      <c r="H73" s="4"/>
      <c r="I73" s="4"/>
    </row>
    <row r="74" spans="1:9">
      <c r="A74" s="13" t="s">
        <v>48</v>
      </c>
      <c r="B74" s="74">
        <v>0.26005915000000002</v>
      </c>
      <c r="C74" s="73">
        <v>0.20270917999999999</v>
      </c>
      <c r="D74" s="72">
        <v>0.20504697</v>
      </c>
      <c r="F74" s="4"/>
      <c r="G74" s="4"/>
    </row>
    <row r="75" spans="1:9">
      <c r="A75" s="13" t="s">
        <v>55</v>
      </c>
      <c r="B75" s="74">
        <v>0.27405342999999999</v>
      </c>
      <c r="C75" s="73">
        <v>0.22666917</v>
      </c>
      <c r="D75" s="72">
        <v>0.25372199000000001</v>
      </c>
      <c r="F75" s="4"/>
      <c r="G75" s="4"/>
    </row>
    <row r="76" spans="1:9">
      <c r="A76" s="13" t="s">
        <v>56</v>
      </c>
      <c r="B76" s="74">
        <v>0.27288867999999999</v>
      </c>
      <c r="C76" s="73">
        <v>0.23936200999999999</v>
      </c>
      <c r="D76" s="72">
        <v>0.26034551</v>
      </c>
      <c r="F76" s="4"/>
      <c r="G76" s="4"/>
    </row>
    <row r="77" spans="1:9">
      <c r="A77" s="13" t="s">
        <v>57</v>
      </c>
      <c r="B77" s="74">
        <v>0.28983478000000001</v>
      </c>
      <c r="C77" s="73">
        <v>0.255131</v>
      </c>
      <c r="D77" s="72">
        <v>0.26612960000000002</v>
      </c>
      <c r="F77" s="4"/>
      <c r="G77" s="4"/>
    </row>
    <row r="78" spans="1:9">
      <c r="A78" s="13" t="s">
        <v>60</v>
      </c>
      <c r="B78" s="74">
        <v>0.29929607000000003</v>
      </c>
      <c r="C78" s="73">
        <v>0.26851977999999999</v>
      </c>
      <c r="D78" s="72">
        <v>0.26061092000000002</v>
      </c>
      <c r="F78" s="4"/>
      <c r="G78" s="4"/>
    </row>
    <row r="79" spans="1:9">
      <c r="A79" s="13" t="s">
        <v>63</v>
      </c>
      <c r="B79" s="74">
        <v>0.43326969999999998</v>
      </c>
      <c r="C79" s="73">
        <v>0.40095436000000001</v>
      </c>
      <c r="D79" s="72">
        <v>0.39419936999999999</v>
      </c>
      <c r="F79" s="4"/>
      <c r="G79" s="4"/>
    </row>
    <row r="80" spans="1:9">
      <c r="A80" s="13" t="s">
        <v>92</v>
      </c>
      <c r="B80" s="77">
        <v>0.14826217999999999</v>
      </c>
      <c r="C80" s="76">
        <v>0.14492682000000001</v>
      </c>
      <c r="D80" s="75">
        <v>0.13286169</v>
      </c>
      <c r="F80" s="4"/>
      <c r="G80" s="4"/>
    </row>
    <row r="81" spans="1:7">
      <c r="A81" s="13" t="s">
        <v>65</v>
      </c>
      <c r="B81" s="74">
        <v>0.24866930000000001</v>
      </c>
      <c r="C81" s="73">
        <v>0.23575929000000001</v>
      </c>
      <c r="D81" s="72">
        <v>0.21274531999999999</v>
      </c>
      <c r="F81" s="4"/>
      <c r="G81" s="4"/>
    </row>
    <row r="82" spans="1:7">
      <c r="A82" s="13" t="s">
        <v>67</v>
      </c>
      <c r="B82" s="74">
        <v>0.22281897000000001</v>
      </c>
      <c r="C82" s="73">
        <v>0.19836324999999999</v>
      </c>
      <c r="D82" s="72">
        <v>0.20646054999999999</v>
      </c>
      <c r="F82" s="4"/>
      <c r="G82" s="4"/>
    </row>
    <row r="83" spans="1:7">
      <c r="A83" s="13" t="s">
        <v>66</v>
      </c>
      <c r="B83" s="74">
        <v>0.24145750999999999</v>
      </c>
      <c r="C83" s="73">
        <v>0.23133106000000001</v>
      </c>
      <c r="D83" s="72">
        <v>0.23701158999999999</v>
      </c>
      <c r="F83" s="4"/>
      <c r="G83" s="4"/>
    </row>
    <row r="84" spans="1:7">
      <c r="A84" s="13" t="s">
        <v>71</v>
      </c>
      <c r="B84" s="71">
        <v>0.1160747</v>
      </c>
      <c r="C84" s="70">
        <v>0.12351179</v>
      </c>
      <c r="D84" s="69">
        <v>0.11848374</v>
      </c>
      <c r="F84" s="4"/>
      <c r="G84" s="4"/>
    </row>
    <row r="85" spans="1:7" ht="14.45" customHeight="1">
      <c r="A85" s="13" t="s">
        <v>72</v>
      </c>
      <c r="B85" s="68">
        <v>0.30131326000000003</v>
      </c>
      <c r="C85" s="67">
        <v>0.24286888000000001</v>
      </c>
      <c r="D85" s="66">
        <v>0.27400671999999998</v>
      </c>
      <c r="E85" s="62"/>
      <c r="F85" s="4"/>
      <c r="G85" s="4"/>
    </row>
    <row r="86" spans="1:7">
      <c r="A86" s="13" t="s">
        <v>74</v>
      </c>
      <c r="B86" s="65">
        <v>0.20620619000000001</v>
      </c>
      <c r="C86" s="64">
        <v>0.18517109000000001</v>
      </c>
      <c r="D86" s="63">
        <v>0.17261907000000001</v>
      </c>
      <c r="E86" s="62"/>
      <c r="F86" s="4"/>
      <c r="G86" s="4"/>
    </row>
    <row r="87" spans="1:7">
      <c r="A87" s="13" t="s">
        <v>1</v>
      </c>
      <c r="B87" s="65">
        <v>0.26164837000000002</v>
      </c>
      <c r="C87" s="64">
        <v>0.2142695</v>
      </c>
      <c r="D87" s="63">
        <v>0.21857153000000001</v>
      </c>
      <c r="E87" s="62"/>
      <c r="F87" s="4"/>
      <c r="G87" s="4"/>
    </row>
    <row r="88" spans="1:7">
      <c r="A88" s="13" t="s">
        <v>75</v>
      </c>
      <c r="B88" s="65">
        <v>0.15385552999999999</v>
      </c>
      <c r="C88" s="64">
        <v>0.14263807000000001</v>
      </c>
      <c r="D88" s="63">
        <v>0.15063177999999999</v>
      </c>
      <c r="E88" s="62"/>
      <c r="F88" s="4"/>
      <c r="G88" s="4"/>
    </row>
    <row r="89" spans="1:7" ht="15.75" thickBot="1">
      <c r="A89" s="61" t="s">
        <v>91</v>
      </c>
      <c r="B89" s="60">
        <v>0.20842474</v>
      </c>
      <c r="C89" s="59">
        <v>0.22660631000000001</v>
      </c>
      <c r="D89" s="58">
        <v>0.15475804000000001</v>
      </c>
      <c r="F89" s="4"/>
      <c r="G89" s="4"/>
    </row>
    <row r="90" spans="1:7">
      <c r="A90" s="57" t="s">
        <v>111</v>
      </c>
    </row>
    <row r="91" spans="1:7" ht="14.45" customHeight="1">
      <c r="A91" s="117" t="s">
        <v>110</v>
      </c>
      <c r="B91" s="117"/>
      <c r="C91" s="117"/>
      <c r="D91" s="117"/>
    </row>
    <row r="92" spans="1:7">
      <c r="A92" s="117"/>
      <c r="B92" s="117"/>
      <c r="C92" s="117"/>
      <c r="D92" s="117"/>
    </row>
    <row r="93" spans="1:7">
      <c r="A93" s="117"/>
      <c r="B93" s="117"/>
      <c r="C93" s="117"/>
      <c r="D93" s="117"/>
    </row>
    <row r="94" spans="1:7">
      <c r="A94" s="117"/>
      <c r="B94" s="117"/>
      <c r="C94" s="117"/>
      <c r="D94" s="117"/>
    </row>
    <row r="95" spans="1:7" ht="15" customHeight="1">
      <c r="A95" s="114" t="s">
        <v>90</v>
      </c>
      <c r="B95" s="114"/>
      <c r="C95" s="114"/>
      <c r="D95" s="114"/>
    </row>
    <row r="96" spans="1:7">
      <c r="A96" s="114"/>
      <c r="B96" s="114"/>
      <c r="C96" s="114"/>
      <c r="D96" s="114"/>
    </row>
    <row r="97" spans="1:4">
      <c r="A97" s="114"/>
      <c r="B97" s="114"/>
      <c r="C97" s="114"/>
      <c r="D97" s="114"/>
    </row>
    <row r="98" spans="1:4">
      <c r="A98" s="114"/>
      <c r="B98" s="114"/>
      <c r="C98" s="114"/>
      <c r="D98" s="114"/>
    </row>
    <row r="99" spans="1:4">
      <c r="A99" s="114"/>
      <c r="B99" s="114"/>
      <c r="C99" s="114"/>
      <c r="D99" s="114"/>
    </row>
    <row r="100" spans="1:4">
      <c r="A100" s="114"/>
      <c r="B100" s="114"/>
      <c r="C100" s="114"/>
      <c r="D100" s="114"/>
    </row>
    <row r="101" spans="1:4">
      <c r="A101" s="114"/>
      <c r="B101" s="114"/>
      <c r="C101" s="114"/>
      <c r="D101" s="114"/>
    </row>
    <row r="102" spans="1:4" ht="15" customHeight="1">
      <c r="A102" s="114" t="s">
        <v>89</v>
      </c>
      <c r="B102" s="114"/>
      <c r="C102" s="114"/>
      <c r="D102" s="114"/>
    </row>
    <row r="103" spans="1:4">
      <c r="A103" s="114"/>
      <c r="B103" s="114"/>
      <c r="C103" s="114"/>
      <c r="D103" s="114"/>
    </row>
    <row r="104" spans="1:4" ht="15" customHeight="1">
      <c r="A104" s="114"/>
      <c r="B104" s="114"/>
      <c r="C104" s="114"/>
      <c r="D104" s="114"/>
    </row>
    <row r="105" spans="1:4">
      <c r="A105" s="33"/>
      <c r="B105" s="33"/>
      <c r="C105" s="33"/>
      <c r="D105" s="33"/>
    </row>
  </sheetData>
  <mergeCells count="4">
    <mergeCell ref="A95:D101"/>
    <mergeCell ref="A102:D104"/>
    <mergeCell ref="A91:D94"/>
    <mergeCell ref="A5:A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
  <sheetViews>
    <sheetView zoomScale="85" zoomScaleNormal="85" workbookViewId="0">
      <selection activeCell="A5" sqref="A5:A6"/>
    </sheetView>
  </sheetViews>
  <sheetFormatPr defaultColWidth="8.7109375" defaultRowHeight="15"/>
  <cols>
    <col min="1" max="1" width="24.85546875" style="89" customWidth="1"/>
    <col min="2" max="2" width="10.7109375" style="89" bestFit="1" customWidth="1"/>
    <col min="3" max="3" width="12.42578125" style="89" bestFit="1" customWidth="1"/>
    <col min="4" max="4" width="10.7109375" style="89" bestFit="1" customWidth="1"/>
    <col min="5" max="16384" width="8.7109375" style="89"/>
  </cols>
  <sheetData>
    <row r="1" spans="1:12">
      <c r="A1" s="108" t="s">
        <v>126</v>
      </c>
    </row>
    <row r="2" spans="1:12">
      <c r="A2" s="107" t="s">
        <v>125</v>
      </c>
      <c r="H2" s="91"/>
      <c r="I2" s="91"/>
      <c r="J2" s="91"/>
      <c r="K2" s="91"/>
      <c r="L2" s="91"/>
    </row>
    <row r="3" spans="1:12">
      <c r="A3" s="107"/>
      <c r="H3" s="91"/>
      <c r="I3" s="91"/>
      <c r="J3" s="91"/>
      <c r="K3" s="91"/>
      <c r="L3" s="91"/>
    </row>
    <row r="4" spans="1:12">
      <c r="H4" s="91"/>
      <c r="I4" s="91"/>
      <c r="J4" s="91"/>
      <c r="K4" s="91"/>
      <c r="L4" s="91"/>
    </row>
    <row r="5" spans="1:12" ht="29.25" customHeight="1">
      <c r="A5" s="156" t="s">
        <v>77</v>
      </c>
      <c r="B5" s="106" t="s">
        <v>103</v>
      </c>
      <c r="C5" s="105" t="s">
        <v>102</v>
      </c>
      <c r="D5" s="105" t="s">
        <v>101</v>
      </c>
      <c r="H5" s="91"/>
      <c r="I5" s="91"/>
      <c r="J5" s="91"/>
      <c r="K5" s="91"/>
      <c r="L5" s="91"/>
    </row>
    <row r="6" spans="1:12">
      <c r="A6" s="157"/>
      <c r="B6" s="104" t="s">
        <v>124</v>
      </c>
      <c r="C6" s="103" t="s">
        <v>124</v>
      </c>
      <c r="D6" s="103" t="s">
        <v>124</v>
      </c>
      <c r="H6" s="91"/>
      <c r="I6" s="91"/>
      <c r="J6" s="91"/>
      <c r="K6" s="91"/>
      <c r="L6" s="91"/>
    </row>
    <row r="7" spans="1:12">
      <c r="A7" s="102" t="s">
        <v>99</v>
      </c>
      <c r="B7" s="101"/>
      <c r="C7" s="101"/>
      <c r="D7" s="100"/>
      <c r="H7" s="91"/>
      <c r="I7" s="91"/>
      <c r="J7" s="91"/>
      <c r="K7" s="91"/>
      <c r="L7" s="91"/>
    </row>
    <row r="8" spans="1:12">
      <c r="A8" s="97" t="s">
        <v>3</v>
      </c>
      <c r="B8" s="96">
        <v>0.18507588509823497</v>
      </c>
      <c r="C8" s="96">
        <v>0.15344593681089422</v>
      </c>
      <c r="D8" s="95">
        <v>0.16989355125578925</v>
      </c>
      <c r="G8" s="91"/>
      <c r="H8" s="91"/>
      <c r="I8" s="91"/>
      <c r="J8" s="91"/>
      <c r="K8" s="91"/>
      <c r="L8" s="91"/>
    </row>
    <row r="9" spans="1:12">
      <c r="A9" s="97" t="s">
        <v>123</v>
      </c>
      <c r="B9" s="96" t="s">
        <v>112</v>
      </c>
      <c r="C9" s="96" t="s">
        <v>112</v>
      </c>
      <c r="D9" s="95" t="s">
        <v>112</v>
      </c>
      <c r="G9" s="91"/>
      <c r="H9" s="91"/>
      <c r="I9" s="91"/>
      <c r="J9" s="91"/>
      <c r="K9" s="91"/>
      <c r="L9" s="91"/>
    </row>
    <row r="10" spans="1:12">
      <c r="A10" s="97" t="s">
        <v>122</v>
      </c>
      <c r="B10" s="96" t="s">
        <v>112</v>
      </c>
      <c r="C10" s="96" t="s">
        <v>112</v>
      </c>
      <c r="D10" s="95" t="s">
        <v>112</v>
      </c>
      <c r="G10" s="91"/>
      <c r="H10" s="91"/>
      <c r="I10" s="91"/>
      <c r="J10" s="91"/>
      <c r="K10" s="91"/>
      <c r="L10" s="91"/>
    </row>
    <row r="11" spans="1:12">
      <c r="A11" s="97" t="s">
        <v>11</v>
      </c>
      <c r="B11" s="96">
        <v>0.1378589948981708</v>
      </c>
      <c r="C11" s="96">
        <v>0.12010167948997583</v>
      </c>
      <c r="D11" s="95">
        <v>0.10637600324148259</v>
      </c>
      <c r="G11" s="91"/>
      <c r="H11" s="91"/>
      <c r="I11" s="91"/>
      <c r="J11" s="91"/>
      <c r="K11" s="91"/>
      <c r="L11" s="91"/>
    </row>
    <row r="12" spans="1:12">
      <c r="A12" s="97" t="s">
        <v>13</v>
      </c>
      <c r="B12" s="96">
        <v>0.52213336586698145</v>
      </c>
      <c r="C12" s="96">
        <v>0.51799432020760672</v>
      </c>
      <c r="D12" s="95">
        <v>0.51935294104664043</v>
      </c>
      <c r="G12" s="91"/>
      <c r="H12" s="91"/>
      <c r="I12" s="91"/>
      <c r="J12" s="91"/>
      <c r="K12" s="91"/>
      <c r="L12" s="91"/>
    </row>
    <row r="13" spans="1:12">
      <c r="A13" s="97" t="s">
        <v>14</v>
      </c>
      <c r="B13" s="96">
        <v>0.31682606225210469</v>
      </c>
      <c r="C13" s="96">
        <v>0.30099733094680675</v>
      </c>
      <c r="D13" s="95">
        <v>0.31582899734255471</v>
      </c>
      <c r="G13" s="91"/>
      <c r="H13" s="91"/>
      <c r="I13" s="91"/>
      <c r="J13" s="91"/>
      <c r="K13" s="91"/>
      <c r="L13" s="91"/>
    </row>
    <row r="14" spans="1:12">
      <c r="A14" s="97" t="s">
        <v>16</v>
      </c>
      <c r="B14" s="96">
        <v>0.64273252328135788</v>
      </c>
      <c r="C14" s="96">
        <v>0.64339670980256547</v>
      </c>
      <c r="D14" s="95">
        <v>0.64497563767497856</v>
      </c>
      <c r="G14" s="91"/>
      <c r="H14" s="91"/>
      <c r="I14" s="91"/>
      <c r="J14" s="91"/>
      <c r="K14" s="91"/>
      <c r="L14" s="91"/>
    </row>
    <row r="15" spans="1:12">
      <c r="A15" s="97" t="s">
        <v>18</v>
      </c>
      <c r="B15" s="96">
        <v>0.18907438194916867</v>
      </c>
      <c r="C15" s="96">
        <v>0.24062090520713342</v>
      </c>
      <c r="D15" s="95">
        <v>0.20052278903802662</v>
      </c>
      <c r="G15" s="91"/>
      <c r="H15" s="91"/>
      <c r="I15" s="91"/>
      <c r="J15" s="91"/>
      <c r="K15" s="91"/>
      <c r="L15" s="91"/>
    </row>
    <row r="16" spans="1:12">
      <c r="A16" s="97" t="s">
        <v>21</v>
      </c>
      <c r="B16" s="96">
        <v>0.25310171830927913</v>
      </c>
      <c r="C16" s="96">
        <v>0.1861616386787294</v>
      </c>
      <c r="D16" s="95">
        <v>0.24287342636510659</v>
      </c>
      <c r="G16" s="91"/>
      <c r="H16" s="91"/>
      <c r="I16" s="91"/>
      <c r="J16" s="91"/>
      <c r="K16" s="91"/>
      <c r="L16" s="91"/>
    </row>
    <row r="17" spans="1:12">
      <c r="A17" s="97" t="s">
        <v>22</v>
      </c>
      <c r="B17" s="96">
        <v>0.17298072187724825</v>
      </c>
      <c r="C17" s="96">
        <v>0.18437592936491048</v>
      </c>
      <c r="D17" s="95">
        <v>0.14213846789744927</v>
      </c>
      <c r="G17" s="91"/>
      <c r="H17" s="91"/>
      <c r="I17" s="91"/>
      <c r="J17" s="91"/>
      <c r="K17" s="91"/>
      <c r="L17" s="91"/>
    </row>
    <row r="18" spans="1:12">
      <c r="A18" s="97" t="s">
        <v>23</v>
      </c>
      <c r="B18" s="96">
        <v>0.66389563291593989</v>
      </c>
      <c r="C18" s="96">
        <v>0.65869892336738256</v>
      </c>
      <c r="D18" s="95">
        <v>0.68072614248967955</v>
      </c>
      <c r="G18" s="91"/>
      <c r="H18" s="91"/>
      <c r="I18" s="91"/>
      <c r="J18" s="91"/>
      <c r="K18" s="91"/>
      <c r="L18" s="91"/>
    </row>
    <row r="19" spans="1:12">
      <c r="A19" s="97" t="s">
        <v>17</v>
      </c>
      <c r="B19" s="96">
        <v>7.2973680325985099E-2</v>
      </c>
      <c r="C19" s="96">
        <v>9.3263536270120073E-2</v>
      </c>
      <c r="D19" s="95">
        <v>9.4871277407219123E-2</v>
      </c>
      <c r="G19" s="91"/>
      <c r="H19" s="91"/>
      <c r="I19" s="91"/>
      <c r="J19" s="91"/>
      <c r="K19" s="91"/>
      <c r="L19" s="91"/>
    </row>
    <row r="20" spans="1:12">
      <c r="A20" s="97" t="s">
        <v>26</v>
      </c>
      <c r="B20" s="96">
        <v>3.4381507486078482E-2</v>
      </c>
      <c r="C20" s="96">
        <v>3.414191663220436E-2</v>
      </c>
      <c r="D20" s="95">
        <v>2.9086061748044095E-2</v>
      </c>
      <c r="G20" s="91"/>
      <c r="H20" s="91"/>
      <c r="I20" s="91"/>
      <c r="J20" s="91"/>
      <c r="K20" s="91"/>
      <c r="L20" s="91"/>
    </row>
    <row r="21" spans="1:12">
      <c r="A21" s="97" t="s">
        <v>29</v>
      </c>
      <c r="B21" s="96">
        <v>0.56385286143340629</v>
      </c>
      <c r="C21" s="96">
        <v>0.56314939571797284</v>
      </c>
      <c r="D21" s="95">
        <v>0.55400081960397773</v>
      </c>
      <c r="G21" s="91"/>
      <c r="H21" s="91"/>
      <c r="I21" s="91"/>
      <c r="J21" s="91"/>
      <c r="K21" s="91"/>
      <c r="L21" s="91"/>
    </row>
    <row r="22" spans="1:12">
      <c r="A22" s="97" t="s">
        <v>32</v>
      </c>
      <c r="B22" s="96">
        <v>0.49854730345644566</v>
      </c>
      <c r="C22" s="96">
        <v>0.53569928127161415</v>
      </c>
      <c r="D22" s="95">
        <v>0.52473656805120183</v>
      </c>
      <c r="G22" s="91"/>
      <c r="H22" s="91"/>
      <c r="I22" s="91"/>
      <c r="J22" s="91"/>
      <c r="K22" s="91"/>
      <c r="L22" s="91"/>
    </row>
    <row r="23" spans="1:12">
      <c r="A23" s="97" t="s">
        <v>31</v>
      </c>
      <c r="B23" s="96">
        <v>0.25485830196117182</v>
      </c>
      <c r="C23" s="96">
        <v>0.25770197244046467</v>
      </c>
      <c r="D23" s="95">
        <v>0.2329090487366304</v>
      </c>
      <c r="G23" s="91"/>
      <c r="H23" s="91"/>
      <c r="I23" s="91"/>
      <c r="J23" s="91"/>
      <c r="K23" s="91"/>
      <c r="L23" s="91"/>
    </row>
    <row r="24" spans="1:12">
      <c r="A24" s="97" t="s">
        <v>121</v>
      </c>
      <c r="B24" s="96" t="s">
        <v>112</v>
      </c>
      <c r="C24" s="96" t="s">
        <v>112</v>
      </c>
      <c r="D24" s="95" t="s">
        <v>112</v>
      </c>
      <c r="G24" s="91"/>
      <c r="H24" s="91"/>
      <c r="I24" s="91"/>
      <c r="J24" s="91"/>
      <c r="K24" s="91"/>
      <c r="L24" s="91"/>
    </row>
    <row r="25" spans="1:12">
      <c r="A25" s="97" t="s">
        <v>34</v>
      </c>
      <c r="B25" s="96">
        <v>0.48571706461549724</v>
      </c>
      <c r="C25" s="96">
        <v>0.358557036401211</v>
      </c>
      <c r="D25" s="95">
        <v>0.39458306521299802</v>
      </c>
      <c r="G25" s="91"/>
      <c r="H25" s="91"/>
      <c r="I25" s="91"/>
      <c r="J25" s="91"/>
      <c r="K25" s="91"/>
      <c r="L25" s="91"/>
    </row>
    <row r="26" spans="1:12">
      <c r="A26" s="97" t="s">
        <v>36</v>
      </c>
      <c r="B26" s="96">
        <v>0.14716504214963116</v>
      </c>
      <c r="C26" s="96">
        <v>0.14291042163784898</v>
      </c>
      <c r="D26" s="95">
        <v>0.1385541020797868</v>
      </c>
      <c r="G26" s="91"/>
      <c r="H26" s="91"/>
      <c r="I26" s="91"/>
      <c r="J26" s="91"/>
      <c r="K26" s="91"/>
      <c r="L26" s="91"/>
    </row>
    <row r="27" spans="1:12">
      <c r="A27" s="97" t="s">
        <v>38</v>
      </c>
      <c r="B27" s="96">
        <v>0.37496013600926537</v>
      </c>
      <c r="C27" s="96">
        <v>0.3255989004189716</v>
      </c>
      <c r="D27" s="95">
        <v>0.36991447892002344</v>
      </c>
      <c r="G27" s="91"/>
      <c r="H27" s="91"/>
      <c r="I27" s="91"/>
      <c r="J27" s="91"/>
      <c r="K27" s="91"/>
      <c r="L27" s="91"/>
    </row>
    <row r="28" spans="1:12">
      <c r="A28" s="97" t="s">
        <v>43</v>
      </c>
      <c r="B28" s="96">
        <v>0.15529082084113754</v>
      </c>
      <c r="C28" s="96">
        <v>0.11440709595924833</v>
      </c>
      <c r="D28" s="95">
        <v>0.11631635338790607</v>
      </c>
      <c r="G28" s="91"/>
      <c r="H28" s="91"/>
      <c r="I28" s="91"/>
      <c r="J28" s="91"/>
      <c r="K28" s="91"/>
      <c r="L28" s="91"/>
    </row>
    <row r="29" spans="1:12">
      <c r="A29" s="97" t="s">
        <v>41</v>
      </c>
      <c r="B29" s="96">
        <v>0.40691980435216718</v>
      </c>
      <c r="C29" s="96">
        <v>0.3857804989611317</v>
      </c>
      <c r="D29" s="95">
        <v>0.38666148939994305</v>
      </c>
      <c r="G29" s="91"/>
      <c r="H29" s="91"/>
      <c r="I29" s="91"/>
      <c r="J29" s="91"/>
      <c r="K29" s="91"/>
      <c r="L29" s="91"/>
    </row>
    <row r="30" spans="1:12">
      <c r="A30" s="97" t="s">
        <v>42</v>
      </c>
      <c r="B30" s="96">
        <v>0.56284041361001624</v>
      </c>
      <c r="C30" s="96">
        <v>0.54671726837258161</v>
      </c>
      <c r="D30" s="95">
        <v>0.53363460715807776</v>
      </c>
      <c r="G30" s="91"/>
      <c r="H30" s="91"/>
      <c r="I30" s="91"/>
      <c r="J30" s="91"/>
      <c r="K30" s="91"/>
      <c r="L30" s="91"/>
    </row>
    <row r="31" spans="1:12">
      <c r="A31" s="97" t="s">
        <v>47</v>
      </c>
      <c r="B31" s="96">
        <v>0.30728159938901994</v>
      </c>
      <c r="C31" s="96">
        <v>0.32322805544934824</v>
      </c>
      <c r="D31" s="95">
        <v>0.26911310692568385</v>
      </c>
      <c r="G31" s="91"/>
      <c r="H31" s="91"/>
      <c r="I31" s="91"/>
      <c r="J31" s="91"/>
      <c r="K31" s="91"/>
      <c r="L31" s="91"/>
    </row>
    <row r="32" spans="1:12">
      <c r="A32" s="97" t="s">
        <v>52</v>
      </c>
      <c r="B32" s="96">
        <v>0.81078889418292599</v>
      </c>
      <c r="C32" s="96">
        <v>0.81314536319560837</v>
      </c>
      <c r="D32" s="95">
        <v>0.81769155461182574</v>
      </c>
      <c r="G32" s="91"/>
      <c r="H32" s="91"/>
      <c r="I32" s="91"/>
      <c r="J32" s="91"/>
      <c r="K32" s="91"/>
      <c r="L32" s="91"/>
    </row>
    <row r="33" spans="1:12">
      <c r="A33" s="97" t="s">
        <v>54</v>
      </c>
      <c r="B33" s="96">
        <v>3.3292199975972984E-2</v>
      </c>
      <c r="C33" s="96">
        <v>7.0158963715159631E-2</v>
      </c>
      <c r="D33" s="95">
        <v>3.8304018529316808E-2</v>
      </c>
      <c r="G33" s="91"/>
      <c r="H33" s="91"/>
      <c r="I33" s="91"/>
      <c r="J33" s="91"/>
      <c r="K33" s="91"/>
      <c r="L33" s="91"/>
    </row>
    <row r="34" spans="1:12">
      <c r="A34" s="97" t="s">
        <v>53</v>
      </c>
      <c r="B34" s="96">
        <v>3.9779165569881828E-3</v>
      </c>
      <c r="C34" s="96">
        <v>5.0763166092009605E-3</v>
      </c>
      <c r="D34" s="95">
        <v>2.5067385370174883E-3</v>
      </c>
      <c r="G34" s="91"/>
      <c r="H34" s="91"/>
      <c r="I34" s="91"/>
      <c r="J34" s="91"/>
      <c r="K34" s="91"/>
      <c r="L34" s="91"/>
    </row>
    <row r="35" spans="1:12">
      <c r="A35" s="97" t="s">
        <v>58</v>
      </c>
      <c r="B35" s="96">
        <v>1.5287536119047382E-2</v>
      </c>
      <c r="C35" s="96">
        <v>1.6293536707142172E-2</v>
      </c>
      <c r="D35" s="95">
        <v>1.2121554200919919E-2</v>
      </c>
      <c r="G35" s="91"/>
      <c r="H35" s="91"/>
      <c r="I35" s="91"/>
      <c r="J35" s="91"/>
      <c r="K35" s="91"/>
      <c r="L35" s="91"/>
    </row>
    <row r="36" spans="1:12">
      <c r="A36" s="97" t="s">
        <v>59</v>
      </c>
      <c r="B36" s="96">
        <v>6.8037223257131532E-2</v>
      </c>
      <c r="C36" s="96">
        <v>7.491761585167038E-2</v>
      </c>
      <c r="D36" s="95">
        <v>5.9235400839489763E-2</v>
      </c>
      <c r="G36" s="91"/>
      <c r="H36" s="91"/>
      <c r="I36" s="91"/>
      <c r="J36" s="91"/>
      <c r="K36" s="91"/>
      <c r="L36" s="91"/>
    </row>
    <row r="37" spans="1:12">
      <c r="A37" s="97" t="s">
        <v>68</v>
      </c>
      <c r="B37" s="96">
        <v>0.48795567622188174</v>
      </c>
      <c r="C37" s="96">
        <v>0.44129709158321989</v>
      </c>
      <c r="D37" s="95">
        <v>0.47544300030231723</v>
      </c>
      <c r="G37" s="91"/>
      <c r="H37" s="91"/>
      <c r="I37" s="91"/>
      <c r="J37" s="91"/>
      <c r="K37" s="91"/>
      <c r="L37" s="91"/>
    </row>
    <row r="38" spans="1:12">
      <c r="A38" s="97" t="s">
        <v>69</v>
      </c>
      <c r="B38" s="96">
        <v>0.78412092537367539</v>
      </c>
      <c r="C38" s="96">
        <v>0.70288215410928578</v>
      </c>
      <c r="D38" s="95">
        <v>0.75101398221242244</v>
      </c>
      <c r="G38" s="91"/>
      <c r="H38" s="91"/>
      <c r="I38" s="91"/>
      <c r="J38" s="91"/>
      <c r="K38" s="91"/>
      <c r="L38" s="91"/>
    </row>
    <row r="39" spans="1:12">
      <c r="A39" s="99" t="s">
        <v>98</v>
      </c>
      <c r="B39" s="96">
        <v>0.2774067341104301</v>
      </c>
      <c r="C39" s="96">
        <v>0.41116572981475269</v>
      </c>
      <c r="D39" s="95">
        <v>0.35511015891857051</v>
      </c>
      <c r="G39" s="91"/>
      <c r="H39" s="91"/>
      <c r="I39" s="91"/>
      <c r="J39" s="91"/>
      <c r="K39" s="91"/>
      <c r="L39" s="91"/>
    </row>
    <row r="40" spans="1:12">
      <c r="A40" s="97" t="s">
        <v>70</v>
      </c>
      <c r="B40" s="96">
        <v>0.13930555826130522</v>
      </c>
      <c r="C40" s="96">
        <v>0.12253378153382122</v>
      </c>
      <c r="D40" s="95">
        <v>0.10839470723756647</v>
      </c>
      <c r="G40" s="91"/>
      <c r="H40" s="91"/>
      <c r="I40" s="91"/>
      <c r="J40" s="91"/>
      <c r="K40" s="91"/>
      <c r="L40" s="91"/>
    </row>
    <row r="41" spans="1:12">
      <c r="A41" s="97" t="s">
        <v>12</v>
      </c>
      <c r="B41" s="96">
        <v>0.53538919583221323</v>
      </c>
      <c r="C41" s="96">
        <v>0.5652762387831658</v>
      </c>
      <c r="D41" s="95">
        <v>0.53853629371682055</v>
      </c>
      <c r="G41" s="91"/>
      <c r="H41" s="91"/>
      <c r="I41" s="91"/>
      <c r="J41" s="91"/>
      <c r="K41" s="91"/>
      <c r="L41" s="91"/>
    </row>
    <row r="42" spans="1:12">
      <c r="A42" s="97" t="s">
        <v>73</v>
      </c>
      <c r="B42" s="96">
        <v>0.82405126693186814</v>
      </c>
      <c r="C42" s="96">
        <v>0.87759036428681103</v>
      </c>
      <c r="D42" s="95">
        <v>0.85439662935025096</v>
      </c>
      <c r="G42" s="91"/>
      <c r="H42" s="91"/>
      <c r="I42" s="91"/>
      <c r="J42" s="91"/>
      <c r="K42" s="91"/>
      <c r="L42" s="91"/>
    </row>
    <row r="43" spans="1:12">
      <c r="A43" s="97" t="s">
        <v>24</v>
      </c>
      <c r="B43" s="96">
        <v>0.44066373836089151</v>
      </c>
      <c r="C43" s="96">
        <v>0.43175288485160201</v>
      </c>
      <c r="D43" s="95">
        <v>0.45020115381112641</v>
      </c>
      <c r="G43" s="91"/>
      <c r="H43" s="91"/>
      <c r="I43" s="91"/>
      <c r="J43" s="91"/>
      <c r="K43" s="91"/>
      <c r="L43" s="91"/>
    </row>
    <row r="44" spans="1:12">
      <c r="A44" s="99" t="s">
        <v>76</v>
      </c>
      <c r="B44" s="96">
        <v>7.9675608210297275E-2</v>
      </c>
      <c r="C44" s="96">
        <v>0.10361228106492847</v>
      </c>
      <c r="D44" s="95">
        <v>9.8944175058069156E-2</v>
      </c>
      <c r="G44" s="91"/>
      <c r="H44" s="91"/>
      <c r="I44" s="91"/>
      <c r="J44" s="91"/>
      <c r="K44" s="91"/>
      <c r="L44" s="91"/>
    </row>
    <row r="45" spans="1:12">
      <c r="A45" s="99" t="s">
        <v>97</v>
      </c>
      <c r="B45" s="96">
        <v>0.44291885881149784</v>
      </c>
      <c r="C45" s="96">
        <v>0.43045785648554086</v>
      </c>
      <c r="D45" s="95">
        <v>0.43632728948195482</v>
      </c>
      <c r="G45" s="91"/>
      <c r="H45" s="91"/>
      <c r="I45" s="91"/>
      <c r="J45" s="91"/>
      <c r="K45" s="91"/>
      <c r="L45" s="91"/>
    </row>
    <row r="46" spans="1:12">
      <c r="A46" s="98" t="s">
        <v>96</v>
      </c>
      <c r="B46" s="96"/>
      <c r="C46" s="96"/>
      <c r="D46" s="95"/>
      <c r="G46" s="91"/>
      <c r="H46" s="91"/>
      <c r="I46" s="91"/>
      <c r="J46" s="91"/>
      <c r="K46" s="91"/>
      <c r="L46" s="91"/>
    </row>
    <row r="47" spans="1:12">
      <c r="A47" s="97" t="s">
        <v>0</v>
      </c>
      <c r="B47" s="96">
        <v>0.2900854805882358</v>
      </c>
      <c r="C47" s="96">
        <v>0.2402468481702304</v>
      </c>
      <c r="D47" s="95">
        <v>0.26269141983049327</v>
      </c>
      <c r="G47" s="91"/>
      <c r="H47" s="91"/>
      <c r="I47" s="91"/>
      <c r="J47" s="91"/>
      <c r="K47" s="91"/>
      <c r="L47" s="91"/>
    </row>
    <row r="48" spans="1:12">
      <c r="A48" s="97" t="s">
        <v>2</v>
      </c>
      <c r="B48" s="96">
        <v>0.37604260857277289</v>
      </c>
      <c r="C48" s="96">
        <v>0.35555535485105821</v>
      </c>
      <c r="D48" s="95">
        <v>0.37468013801664152</v>
      </c>
      <c r="G48" s="91"/>
      <c r="H48" s="91"/>
      <c r="I48" s="91"/>
      <c r="J48" s="91"/>
      <c r="K48" s="91"/>
      <c r="L48" s="91"/>
    </row>
    <row r="49" spans="1:12">
      <c r="A49" s="97" t="s">
        <v>61</v>
      </c>
      <c r="B49" s="96">
        <v>0.19148618004521067</v>
      </c>
      <c r="C49" s="96">
        <v>0.12649683432974126</v>
      </c>
      <c r="D49" s="95">
        <v>0.16132409344323181</v>
      </c>
      <c r="G49" s="91"/>
      <c r="H49" s="91"/>
      <c r="I49" s="91"/>
      <c r="J49" s="91"/>
      <c r="K49" s="91"/>
      <c r="L49" s="91"/>
    </row>
    <row r="50" spans="1:12">
      <c r="A50" s="97" t="s">
        <v>8</v>
      </c>
      <c r="B50" s="96">
        <v>0.57134778760723604</v>
      </c>
      <c r="C50" s="96">
        <v>0.53795245593241825</v>
      </c>
      <c r="D50" s="95">
        <v>0.54285798393636775</v>
      </c>
      <c r="G50" s="91"/>
      <c r="H50" s="91"/>
      <c r="I50" s="91"/>
      <c r="J50" s="91"/>
      <c r="K50" s="91"/>
      <c r="L50" s="91"/>
    </row>
    <row r="51" spans="1:12">
      <c r="A51" s="97" t="s">
        <v>7</v>
      </c>
      <c r="B51" s="96">
        <v>9.6284411550681764E-2</v>
      </c>
      <c r="C51" s="96">
        <v>0.14991015424533258</v>
      </c>
      <c r="D51" s="95">
        <v>0.10097749403154961</v>
      </c>
      <c r="G51" s="91"/>
      <c r="H51" s="91"/>
      <c r="I51" s="91"/>
      <c r="J51" s="91"/>
      <c r="K51" s="91"/>
      <c r="L51" s="91"/>
    </row>
    <row r="52" spans="1:12">
      <c r="A52" s="97" t="s">
        <v>9</v>
      </c>
      <c r="B52" s="96">
        <v>0.5262013151599042</v>
      </c>
      <c r="C52" s="96">
        <v>0.53319976766997346</v>
      </c>
      <c r="D52" s="95">
        <v>0.52463629846018656</v>
      </c>
      <c r="G52" s="91"/>
      <c r="H52" s="91"/>
      <c r="I52" s="91"/>
      <c r="J52" s="91"/>
      <c r="K52" s="91"/>
      <c r="L52" s="91"/>
    </row>
    <row r="53" spans="1:12">
      <c r="A53" s="97" t="s">
        <v>10</v>
      </c>
      <c r="B53" s="96">
        <v>0.42799840351838736</v>
      </c>
      <c r="C53" s="96">
        <v>0.42907236488994016</v>
      </c>
      <c r="D53" s="95">
        <v>0.4122718033923507</v>
      </c>
      <c r="G53" s="91"/>
      <c r="H53" s="91"/>
      <c r="I53" s="91"/>
      <c r="J53" s="91"/>
      <c r="K53" s="91"/>
      <c r="L53" s="91"/>
    </row>
    <row r="54" spans="1:12">
      <c r="A54" s="97" t="s">
        <v>120</v>
      </c>
      <c r="B54" s="96" t="s">
        <v>112</v>
      </c>
      <c r="C54" s="96" t="s">
        <v>112</v>
      </c>
      <c r="D54" s="95" t="s">
        <v>112</v>
      </c>
      <c r="G54" s="91"/>
      <c r="H54" s="91"/>
      <c r="I54" s="91"/>
      <c r="J54" s="91"/>
      <c r="K54" s="91"/>
      <c r="L54" s="91"/>
    </row>
    <row r="55" spans="1:12">
      <c r="A55" s="97" t="s">
        <v>6</v>
      </c>
      <c r="B55" s="96">
        <v>4.4822383459145937E-2</v>
      </c>
      <c r="C55" s="96">
        <v>5.5215932472985403E-2</v>
      </c>
      <c r="D55" s="95">
        <v>5.2747021897717246E-2</v>
      </c>
      <c r="G55" s="91"/>
      <c r="H55" s="91"/>
      <c r="I55" s="91"/>
      <c r="J55" s="91"/>
      <c r="K55" s="91"/>
      <c r="L55" s="91"/>
    </row>
    <row r="56" spans="1:12">
      <c r="A56" s="97" t="s">
        <v>15</v>
      </c>
      <c r="B56" s="96">
        <v>0.32508386912078896</v>
      </c>
      <c r="C56" s="96">
        <v>0.2888686970483817</v>
      </c>
      <c r="D56" s="95">
        <v>0.32494722481173521</v>
      </c>
      <c r="G56" s="91"/>
      <c r="H56" s="91"/>
      <c r="I56" s="91"/>
      <c r="J56" s="91"/>
      <c r="K56" s="91"/>
      <c r="L56" s="91"/>
    </row>
    <row r="57" spans="1:12">
      <c r="A57" s="97" t="s">
        <v>28</v>
      </c>
      <c r="B57" s="96">
        <v>0.48283666755242788</v>
      </c>
      <c r="C57" s="96">
        <v>0.46667483710476887</v>
      </c>
      <c r="D57" s="95">
        <v>0.44319706866431807</v>
      </c>
      <c r="G57" s="91"/>
      <c r="H57" s="91"/>
      <c r="I57" s="91"/>
      <c r="J57" s="91"/>
      <c r="K57" s="91"/>
      <c r="L57" s="91"/>
    </row>
    <row r="58" spans="1:12">
      <c r="A58" s="97" t="s">
        <v>95</v>
      </c>
      <c r="B58" s="96">
        <v>0.68396495761040799</v>
      </c>
      <c r="C58" s="96">
        <v>0.70335954792373978</v>
      </c>
      <c r="D58" s="95">
        <v>0.68878311945774573</v>
      </c>
      <c r="G58" s="91"/>
      <c r="H58" s="91"/>
      <c r="I58" s="91"/>
      <c r="J58" s="91"/>
      <c r="K58" s="91"/>
      <c r="L58" s="91"/>
    </row>
    <row r="59" spans="1:12">
      <c r="A59" s="97" t="s">
        <v>19</v>
      </c>
      <c r="B59" s="96">
        <v>0.39262498877147917</v>
      </c>
      <c r="C59" s="96">
        <v>0.38821961609899402</v>
      </c>
      <c r="D59" s="95">
        <v>0.38391677870205199</v>
      </c>
      <c r="G59" s="91"/>
      <c r="H59" s="91"/>
      <c r="I59" s="91"/>
      <c r="J59" s="91"/>
      <c r="K59" s="91"/>
      <c r="L59" s="91"/>
    </row>
    <row r="60" spans="1:12">
      <c r="A60" s="97" t="s">
        <v>25</v>
      </c>
      <c r="B60" s="96">
        <v>0.3980540900221064</v>
      </c>
      <c r="C60" s="96">
        <v>0.36271212153869581</v>
      </c>
      <c r="D60" s="95">
        <v>0.34179761708230755</v>
      </c>
      <c r="G60" s="91"/>
      <c r="H60" s="91"/>
      <c r="I60" s="91"/>
      <c r="J60" s="91"/>
      <c r="K60" s="91"/>
      <c r="L60" s="91"/>
    </row>
    <row r="61" spans="1:12">
      <c r="A61" s="97" t="s">
        <v>94</v>
      </c>
      <c r="B61" s="96">
        <v>1.2374880572164265E-2</v>
      </c>
      <c r="C61" s="96">
        <v>8.4579400184433794E-3</v>
      </c>
      <c r="D61" s="95">
        <v>2.7789446710585849E-2</v>
      </c>
      <c r="G61" s="91"/>
      <c r="H61" s="91"/>
      <c r="I61" s="91"/>
      <c r="J61" s="91"/>
      <c r="K61" s="91"/>
      <c r="L61" s="91"/>
    </row>
    <row r="62" spans="1:12">
      <c r="A62" s="97" t="s">
        <v>30</v>
      </c>
      <c r="B62" s="96">
        <v>3.3715832431310148E-2</v>
      </c>
      <c r="C62" s="96">
        <v>4.435217200682335E-2</v>
      </c>
      <c r="D62" s="95">
        <v>4.3430502195372693E-2</v>
      </c>
      <c r="G62" s="91"/>
      <c r="H62" s="91"/>
      <c r="I62" s="91"/>
      <c r="J62" s="91"/>
      <c r="K62" s="91"/>
      <c r="L62" s="91"/>
    </row>
    <row r="63" spans="1:12">
      <c r="A63" s="97" t="s">
        <v>35</v>
      </c>
      <c r="B63" s="96">
        <v>0.1490457159846342</v>
      </c>
      <c r="C63" s="96">
        <v>0.17506591340879579</v>
      </c>
      <c r="D63" s="95">
        <v>0.14538245172739878</v>
      </c>
      <c r="G63" s="91"/>
      <c r="H63" s="91"/>
      <c r="I63" s="91"/>
      <c r="J63" s="91"/>
      <c r="K63" s="91"/>
      <c r="L63" s="91"/>
    </row>
    <row r="64" spans="1:12">
      <c r="A64" s="97" t="s">
        <v>37</v>
      </c>
      <c r="B64" s="96">
        <v>0.49348503980578073</v>
      </c>
      <c r="C64" s="96">
        <v>0.40957864634419561</v>
      </c>
      <c r="D64" s="95">
        <v>0.47641998348509573</v>
      </c>
      <c r="G64" s="91"/>
      <c r="H64" s="91"/>
      <c r="I64" s="91"/>
      <c r="J64" s="91"/>
      <c r="K64" s="91"/>
      <c r="L64" s="91"/>
    </row>
    <row r="65" spans="1:12">
      <c r="A65" s="97" t="s">
        <v>39</v>
      </c>
      <c r="B65" s="96">
        <v>5.1643836328686236E-2</v>
      </c>
      <c r="C65" s="96">
        <v>4.3185215116082525E-2</v>
      </c>
      <c r="D65" s="95">
        <v>5.7858508755131925E-2</v>
      </c>
      <c r="G65" s="91"/>
      <c r="H65" s="91"/>
      <c r="I65" s="91"/>
      <c r="J65" s="91"/>
      <c r="K65" s="91"/>
      <c r="L65" s="91"/>
    </row>
    <row r="66" spans="1:12">
      <c r="A66" s="97" t="s">
        <v>40</v>
      </c>
      <c r="B66" s="96">
        <v>0.21797715538756895</v>
      </c>
      <c r="C66" s="96">
        <v>0.26432131484912219</v>
      </c>
      <c r="D66" s="95">
        <v>0.24435100923767769</v>
      </c>
      <c r="G66" s="91"/>
      <c r="H66" s="91"/>
      <c r="I66" s="91"/>
      <c r="J66" s="91"/>
      <c r="K66" s="91"/>
      <c r="L66" s="91"/>
    </row>
    <row r="67" spans="1:12">
      <c r="A67" s="97" t="s">
        <v>93</v>
      </c>
      <c r="B67" s="96">
        <v>0.51223519076406232</v>
      </c>
      <c r="C67" s="96">
        <v>0.40058523182239825</v>
      </c>
      <c r="D67" s="95">
        <v>0.45184008803647963</v>
      </c>
      <c r="G67" s="91"/>
      <c r="H67" s="91"/>
      <c r="I67" s="91"/>
      <c r="J67" s="91"/>
      <c r="K67" s="91"/>
      <c r="L67" s="91"/>
    </row>
    <row r="68" spans="1:12">
      <c r="A68" s="97" t="s">
        <v>51</v>
      </c>
      <c r="B68" s="96">
        <v>0.25687517347207045</v>
      </c>
      <c r="C68" s="96">
        <v>0.31629568140272929</v>
      </c>
      <c r="D68" s="95">
        <v>0.28153131503063583</v>
      </c>
      <c r="G68" s="91"/>
      <c r="H68" s="91"/>
      <c r="I68" s="91"/>
      <c r="J68" s="91"/>
      <c r="K68" s="91"/>
      <c r="L68" s="91"/>
    </row>
    <row r="69" spans="1:12">
      <c r="A69" s="97" t="s">
        <v>49</v>
      </c>
      <c r="B69" s="96">
        <v>0.28585996851633405</v>
      </c>
      <c r="C69" s="96">
        <v>0.39319093020912838</v>
      </c>
      <c r="D69" s="95">
        <v>0.38473156228264105</v>
      </c>
      <c r="G69" s="91"/>
      <c r="H69" s="91"/>
      <c r="I69" s="91"/>
      <c r="J69" s="91"/>
      <c r="K69" s="91"/>
      <c r="L69" s="91"/>
    </row>
    <row r="70" spans="1:12">
      <c r="A70" s="97" t="s">
        <v>46</v>
      </c>
      <c r="B70" s="96">
        <v>0.55906667103277752</v>
      </c>
      <c r="C70" s="96">
        <v>0.50161084073423856</v>
      </c>
      <c r="D70" s="95">
        <v>0.56704282839587461</v>
      </c>
      <c r="G70" s="91"/>
      <c r="H70" s="91"/>
      <c r="I70" s="91"/>
      <c r="J70" s="91"/>
      <c r="K70" s="91"/>
      <c r="L70" s="91"/>
    </row>
    <row r="71" spans="1:12">
      <c r="A71" s="97" t="s">
        <v>50</v>
      </c>
      <c r="B71" s="96">
        <v>0.39218739904145372</v>
      </c>
      <c r="C71" s="96">
        <v>0.40337855570526882</v>
      </c>
      <c r="D71" s="95">
        <v>0.427109071402198</v>
      </c>
      <c r="G71" s="91"/>
      <c r="H71" s="91"/>
      <c r="I71" s="91"/>
      <c r="J71" s="91"/>
      <c r="K71" s="91"/>
      <c r="L71" s="91"/>
    </row>
    <row r="72" spans="1:12">
      <c r="A72" s="97" t="s">
        <v>45</v>
      </c>
      <c r="B72" s="96">
        <v>4.3928688177787868E-2</v>
      </c>
      <c r="C72" s="96">
        <v>3.3337932732201328E-2</v>
      </c>
      <c r="D72" s="95">
        <v>5.2273918832112534E-2</v>
      </c>
      <c r="G72" s="91"/>
      <c r="H72" s="91"/>
      <c r="I72" s="91"/>
      <c r="J72" s="91"/>
      <c r="K72" s="91"/>
      <c r="L72" s="91"/>
    </row>
    <row r="73" spans="1:12">
      <c r="A73" s="97" t="s">
        <v>48</v>
      </c>
      <c r="B73" s="96">
        <v>0.30276356154379219</v>
      </c>
      <c r="C73" s="96">
        <v>0.35757266020349998</v>
      </c>
      <c r="D73" s="95">
        <v>0.41828484225817081</v>
      </c>
      <c r="G73" s="91"/>
      <c r="H73" s="91"/>
      <c r="I73" s="91"/>
      <c r="J73" s="91"/>
      <c r="K73" s="91"/>
      <c r="L73" s="91"/>
    </row>
    <row r="74" spans="1:12">
      <c r="A74" s="97" t="s">
        <v>55</v>
      </c>
      <c r="B74" s="96">
        <v>0.39967254928883011</v>
      </c>
      <c r="C74" s="96">
        <v>0.44982537331257771</v>
      </c>
      <c r="D74" s="95">
        <v>0.4113478084638742</v>
      </c>
      <c r="G74" s="91"/>
    </row>
    <row r="75" spans="1:12">
      <c r="A75" s="97" t="s">
        <v>56</v>
      </c>
      <c r="B75" s="96">
        <v>0.3194935714335676</v>
      </c>
      <c r="C75" s="96">
        <v>0.33572081537142812</v>
      </c>
      <c r="D75" s="95">
        <v>0.3096751896494559</v>
      </c>
      <c r="G75" s="91"/>
    </row>
    <row r="76" spans="1:12">
      <c r="A76" s="97" t="s">
        <v>57</v>
      </c>
      <c r="B76" s="96">
        <v>0.12391110629277106</v>
      </c>
      <c r="C76" s="96">
        <v>0.15583657743371154</v>
      </c>
      <c r="D76" s="95">
        <v>0.14065523704180338</v>
      </c>
      <c r="G76" s="91"/>
    </row>
    <row r="77" spans="1:12">
      <c r="A77" s="97" t="s">
        <v>60</v>
      </c>
      <c r="B77" s="96">
        <v>0.2753147649022416</v>
      </c>
      <c r="C77" s="96">
        <v>0.34237051625787268</v>
      </c>
      <c r="D77" s="95">
        <v>0.33030061648587733</v>
      </c>
      <c r="G77" s="91"/>
    </row>
    <row r="78" spans="1:12">
      <c r="A78" s="97" t="s">
        <v>63</v>
      </c>
      <c r="B78" s="96">
        <v>4.8343125899431391E-2</v>
      </c>
      <c r="C78" s="96">
        <v>3.5522645081196395E-2</v>
      </c>
      <c r="D78" s="95">
        <v>3.1225810610999535E-2</v>
      </c>
      <c r="G78" s="91"/>
    </row>
    <row r="79" spans="1:12">
      <c r="A79" s="97" t="s">
        <v>92</v>
      </c>
      <c r="B79" s="96">
        <v>0.44324889664698514</v>
      </c>
      <c r="C79" s="96">
        <v>0.42366518538322107</v>
      </c>
      <c r="D79" s="95">
        <v>0.47840995109126683</v>
      </c>
      <c r="G79" s="91"/>
    </row>
    <row r="80" spans="1:12">
      <c r="A80" s="97" t="s">
        <v>65</v>
      </c>
      <c r="B80" s="96">
        <v>0.27999068628352003</v>
      </c>
      <c r="C80" s="96">
        <v>9.8299255596338578E-2</v>
      </c>
      <c r="D80" s="95">
        <v>0.1763095609031875</v>
      </c>
      <c r="G80" s="91"/>
    </row>
    <row r="81" spans="1:9">
      <c r="A81" s="97" t="s">
        <v>67</v>
      </c>
      <c r="B81" s="96">
        <v>0.41927179367899492</v>
      </c>
      <c r="C81" s="96">
        <v>0.43463518025023334</v>
      </c>
      <c r="D81" s="95">
        <v>0.40693283146757853</v>
      </c>
      <c r="G81" s="91"/>
    </row>
    <row r="82" spans="1:9">
      <c r="A82" s="97" t="s">
        <v>66</v>
      </c>
      <c r="B82" s="96">
        <v>0.16565855857290038</v>
      </c>
      <c r="C82" s="96">
        <v>0.16736987799198891</v>
      </c>
      <c r="D82" s="95">
        <v>0.16969161454335374</v>
      </c>
      <c r="G82" s="91"/>
    </row>
    <row r="83" spans="1:9">
      <c r="A83" s="97" t="s">
        <v>71</v>
      </c>
      <c r="B83" s="96">
        <v>0.60059290909371366</v>
      </c>
      <c r="C83" s="96">
        <v>0.61306254084986833</v>
      </c>
      <c r="D83" s="95">
        <v>0.62044362135334752</v>
      </c>
      <c r="G83" s="91"/>
    </row>
    <row r="84" spans="1:9">
      <c r="A84" s="97" t="s">
        <v>72</v>
      </c>
      <c r="B84" s="96">
        <v>0.21281505016056501</v>
      </c>
      <c r="C84" s="96">
        <v>0.2472242290352521</v>
      </c>
      <c r="D84" s="95">
        <v>0.24858891103355391</v>
      </c>
      <c r="G84" s="91"/>
    </row>
    <row r="85" spans="1:9">
      <c r="A85" s="97" t="s">
        <v>74</v>
      </c>
      <c r="B85" s="96">
        <v>0.24132389697074277</v>
      </c>
      <c r="C85" s="96">
        <v>0.26700112479839816</v>
      </c>
      <c r="D85" s="95">
        <v>0.24786322220004478</v>
      </c>
      <c r="G85" s="91"/>
    </row>
    <row r="86" spans="1:9">
      <c r="A86" s="97" t="s">
        <v>1</v>
      </c>
      <c r="B86" s="96">
        <v>0.41139112891792051</v>
      </c>
      <c r="C86" s="96">
        <v>0.50922034350048229</v>
      </c>
      <c r="D86" s="95">
        <v>0.51274217921512111</v>
      </c>
      <c r="G86" s="91"/>
    </row>
    <row r="87" spans="1:9">
      <c r="A87" s="97" t="s">
        <v>75</v>
      </c>
      <c r="B87" s="96">
        <v>0.55271076788481699</v>
      </c>
      <c r="C87" s="96">
        <v>0.57277004347863125</v>
      </c>
      <c r="D87" s="95">
        <v>0.5345414949627556</v>
      </c>
      <c r="G87" s="91"/>
    </row>
    <row r="88" spans="1:9">
      <c r="A88" s="94" t="s">
        <v>91</v>
      </c>
      <c r="B88" s="93">
        <v>0.23133575160855563</v>
      </c>
      <c r="C88" s="93">
        <v>0.22323135378356068</v>
      </c>
      <c r="D88" s="92">
        <v>0.26542740156136385</v>
      </c>
      <c r="G88" s="91"/>
    </row>
    <row r="89" spans="1:9">
      <c r="A89" s="57" t="s">
        <v>111</v>
      </c>
    </row>
    <row r="90" spans="1:9" ht="15" customHeight="1">
      <c r="A90" s="119" t="s">
        <v>119</v>
      </c>
      <c r="B90" s="119"/>
      <c r="C90" s="119"/>
      <c r="D90" s="119"/>
      <c r="E90" s="90"/>
      <c r="F90" s="90"/>
      <c r="G90" s="90"/>
      <c r="H90" s="90"/>
      <c r="I90" s="90"/>
    </row>
    <row r="91" spans="1:9">
      <c r="A91" s="119"/>
      <c r="B91" s="119"/>
      <c r="C91" s="119"/>
      <c r="D91" s="119"/>
      <c r="E91" s="90"/>
      <c r="F91" s="90"/>
      <c r="G91" s="90"/>
      <c r="H91" s="90"/>
      <c r="I91" s="90"/>
    </row>
    <row r="92" spans="1:9">
      <c r="A92" s="119"/>
      <c r="B92" s="119"/>
      <c r="C92" s="119"/>
      <c r="D92" s="119"/>
      <c r="E92" s="90"/>
      <c r="F92" s="90"/>
      <c r="G92" s="90"/>
      <c r="H92" s="90"/>
      <c r="I92" s="90"/>
    </row>
    <row r="93" spans="1:9">
      <c r="A93" s="119"/>
      <c r="B93" s="119"/>
      <c r="C93" s="119"/>
      <c r="D93" s="119"/>
      <c r="E93" s="90"/>
      <c r="F93" s="90"/>
      <c r="G93" s="90"/>
      <c r="H93" s="90"/>
      <c r="I93" s="90"/>
    </row>
    <row r="94" spans="1:9">
      <c r="A94" s="119"/>
      <c r="B94" s="119"/>
      <c r="C94" s="119"/>
      <c r="D94" s="119"/>
      <c r="E94" s="90"/>
      <c r="F94" s="90"/>
      <c r="G94" s="90"/>
      <c r="H94" s="90"/>
      <c r="I94" s="90"/>
    </row>
    <row r="95" spans="1:9">
      <c r="A95" s="119"/>
      <c r="B95" s="119"/>
      <c r="C95" s="119"/>
      <c r="D95" s="119"/>
      <c r="E95" s="90"/>
      <c r="F95" s="90"/>
      <c r="G95" s="90"/>
      <c r="H95" s="90"/>
      <c r="I95" s="90"/>
    </row>
    <row r="96" spans="1:9">
      <c r="A96" s="119"/>
      <c r="B96" s="119"/>
      <c r="C96" s="119"/>
      <c r="D96" s="119"/>
      <c r="E96" s="90"/>
      <c r="F96" s="90"/>
      <c r="G96" s="90"/>
      <c r="H96" s="90"/>
      <c r="I96" s="90"/>
    </row>
    <row r="97" spans="1:4">
      <c r="A97" s="119"/>
      <c r="B97" s="119"/>
      <c r="C97" s="119"/>
      <c r="D97" s="119"/>
    </row>
    <row r="98" spans="1:4" ht="15" customHeight="1">
      <c r="A98" s="114" t="s">
        <v>90</v>
      </c>
      <c r="B98" s="114"/>
      <c r="C98" s="114"/>
      <c r="D98" s="114"/>
    </row>
    <row r="99" spans="1:4">
      <c r="A99" s="114"/>
      <c r="B99" s="114"/>
      <c r="C99" s="114"/>
      <c r="D99" s="114"/>
    </row>
    <row r="100" spans="1:4">
      <c r="A100" s="114"/>
      <c r="B100" s="114"/>
      <c r="C100" s="114"/>
      <c r="D100" s="114"/>
    </row>
    <row r="101" spans="1:4">
      <c r="A101" s="114"/>
      <c r="B101" s="114"/>
      <c r="C101" s="114"/>
      <c r="D101" s="114"/>
    </row>
    <row r="102" spans="1:4">
      <c r="A102" s="114"/>
      <c r="B102" s="114"/>
      <c r="C102" s="114"/>
      <c r="D102" s="114"/>
    </row>
    <row r="103" spans="1:4">
      <c r="A103" s="114"/>
      <c r="B103" s="114"/>
      <c r="C103" s="114"/>
      <c r="D103" s="114"/>
    </row>
    <row r="104" spans="1:4">
      <c r="A104" s="114"/>
      <c r="B104" s="114"/>
      <c r="C104" s="114"/>
      <c r="D104" s="114"/>
    </row>
    <row r="105" spans="1:4" ht="15" customHeight="1">
      <c r="A105" s="114"/>
      <c r="B105" s="114"/>
      <c r="C105" s="114"/>
      <c r="D105" s="114"/>
    </row>
    <row r="106" spans="1:4" ht="16.5" customHeight="1">
      <c r="A106" s="118" t="s">
        <v>89</v>
      </c>
      <c r="B106" s="118"/>
      <c r="C106" s="118"/>
      <c r="D106" s="118"/>
    </row>
    <row r="107" spans="1:4">
      <c r="A107" s="118"/>
      <c r="B107" s="118"/>
      <c r="C107" s="118"/>
      <c r="D107" s="118"/>
    </row>
    <row r="108" spans="1:4">
      <c r="A108" s="118"/>
      <c r="B108" s="118"/>
      <c r="C108" s="118"/>
      <c r="D108" s="118"/>
    </row>
    <row r="109" spans="1:4" ht="15" customHeight="1">
      <c r="A109" s="118"/>
      <c r="B109" s="118"/>
      <c r="C109" s="118"/>
      <c r="D109" s="118"/>
    </row>
  </sheetData>
  <mergeCells count="4">
    <mergeCell ref="A106:D109"/>
    <mergeCell ref="A5:A6"/>
    <mergeCell ref="A90:D97"/>
    <mergeCell ref="A98:D10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C1</vt:lpstr>
      <vt:lpstr>Table C2</vt:lpstr>
      <vt:lpstr>Table C3</vt:lpstr>
      <vt:lpstr>Table C4</vt:lpstr>
      <vt:lpstr>Table C5</vt:lpstr>
      <vt:lpstr>Table C6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Kapur, Lokesh ( LKAPUR )</dc:creator>
  <cp:lastModifiedBy>VARGAS Jimena</cp:lastModifiedBy>
  <dcterms:created xsi:type="dcterms:W3CDTF">2020-01-07T15:52:50Z</dcterms:created>
  <dcterms:modified xsi:type="dcterms:W3CDTF">2020-09-10T13:51:24Z</dcterms:modified>
</cp:coreProperties>
</file>