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\semestr.03\NM\"/>
    </mc:Choice>
  </mc:AlternateContent>
  <bookViews>
    <workbookView xWindow="0" yWindow="0" windowWidth="28800" windowHeight="13875"/>
  </bookViews>
  <sheets>
    <sheet name="Лист2" sheetId="2" r:id="rId1"/>
  </sheets>
  <calcPr calcId="152511"/>
</workbook>
</file>

<file path=xl/calcChain.xml><?xml version="1.0" encoding="utf-8"?>
<calcChain xmlns="http://schemas.openxmlformats.org/spreadsheetml/2006/main">
  <c r="K10" i="2" l="1"/>
  <c r="K7" i="2" l="1"/>
  <c r="H7" i="2"/>
  <c r="E10" i="2"/>
  <c r="E9" i="2"/>
  <c r="E7" i="2"/>
  <c r="E6" i="2"/>
  <c r="B7" i="2"/>
  <c r="B6" i="2"/>
  <c r="B5" i="2"/>
  <c r="K9" i="2" l="1"/>
  <c r="H5" i="2"/>
  <c r="H6" i="2" l="1"/>
  <c r="K6" i="2"/>
</calcChain>
</file>

<file path=xl/sharedStrings.xml><?xml version="1.0" encoding="utf-8"?>
<sst xmlns="http://schemas.openxmlformats.org/spreadsheetml/2006/main" count="37" uniqueCount="31">
  <si>
    <t>y=f(x)</t>
  </si>
  <si>
    <t>Значения Хi</t>
  </si>
  <si>
    <t>Значения Yi</t>
  </si>
  <si>
    <t>h=</t>
  </si>
  <si>
    <t>X0</t>
  </si>
  <si>
    <t>X1</t>
  </si>
  <si>
    <t>X2</t>
  </si>
  <si>
    <t>X3</t>
  </si>
  <si>
    <t>X4</t>
  </si>
  <si>
    <t>Y0</t>
  </si>
  <si>
    <t>Y1</t>
  </si>
  <si>
    <t>Y2</t>
  </si>
  <si>
    <t>Y3</t>
  </si>
  <si>
    <t>Y4</t>
  </si>
  <si>
    <t>1.</t>
  </si>
  <si>
    <t>остат. Чл</t>
  </si>
  <si>
    <t>2.</t>
  </si>
  <si>
    <t>о1</t>
  </si>
  <si>
    <t>о2</t>
  </si>
  <si>
    <t>3.</t>
  </si>
  <si>
    <t>4.</t>
  </si>
  <si>
    <t>интеграл:</t>
  </si>
  <si>
    <t>Метод</t>
  </si>
  <si>
    <t>Результат</t>
  </si>
  <si>
    <t>-</t>
  </si>
  <si>
    <t>Трапеции(5 точек)</t>
  </si>
  <si>
    <t>Симпсона(5 точек)</t>
  </si>
  <si>
    <t>Трапеции(3 точек)</t>
  </si>
  <si>
    <t>Симпсона(3 точек)</t>
  </si>
  <si>
    <t>cos(x)</t>
  </si>
  <si>
    <t>ξ =0,25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</si>
</sst>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0.0000"/>
    <numFmt numFmtId="165" formatCode="0.000000"/>
    <numFmt numFmtId="166" formatCode="0.0000000"/>
    <numFmt numFmtId="167" formatCode="_-* #,##0.000000\ _₽_-;\-* #,##0.000000\ _₽_-;_-* &quot;-&quot;??\ _₽_-;_-@_-"/>
    <numFmt numFmtId="178" formatCode="0.000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ont="1"/>
    <xf numFmtId="167" fontId="0" fillId="0" borderId="0" xfId="1" applyNumberFormat="1" applyFont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7" xfId="0" applyNumberFormat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78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B1" workbookViewId="0">
      <selection activeCell="E17" sqref="E17"/>
    </sheetView>
  </sheetViews>
  <sheetFormatPr defaultRowHeight="15" x14ac:dyDescent="0.25"/>
  <cols>
    <col min="1" max="1" width="19.85546875" customWidth="1"/>
    <col min="2" max="2" width="18.5703125" customWidth="1"/>
    <col min="4" max="4" width="13.42578125" customWidth="1"/>
    <col min="5" max="5" width="21.7109375" customWidth="1"/>
    <col min="8" max="8" width="9.28515625" customWidth="1"/>
    <col min="11" max="11" width="19.85546875" customWidth="1"/>
  </cols>
  <sheetData>
    <row r="1" spans="1:11" x14ac:dyDescent="0.25">
      <c r="A1" s="21" t="s">
        <v>0</v>
      </c>
      <c r="B1" s="23" t="s">
        <v>1</v>
      </c>
      <c r="C1" s="23"/>
      <c r="D1" s="23"/>
      <c r="E1" s="23"/>
      <c r="F1" s="23"/>
      <c r="G1" s="23" t="s">
        <v>2</v>
      </c>
      <c r="H1" s="23"/>
      <c r="I1" s="23"/>
      <c r="J1" s="23"/>
      <c r="K1" s="24"/>
    </row>
    <row r="2" spans="1:11" ht="15.75" thickBot="1" x14ac:dyDescent="0.3">
      <c r="A2" s="22"/>
      <c r="B2" s="8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10" t="s">
        <v>13</v>
      </c>
    </row>
    <row r="3" spans="1:11" ht="15.75" thickBot="1" x14ac:dyDescent="0.3">
      <c r="A3" s="6" t="s">
        <v>29</v>
      </c>
      <c r="B3" s="7">
        <v>0</v>
      </c>
      <c r="C3" s="7">
        <v>0.1</v>
      </c>
      <c r="D3" s="7">
        <v>0.2</v>
      </c>
      <c r="E3" s="7">
        <v>0.3</v>
      </c>
      <c r="F3" s="7">
        <v>0.4</v>
      </c>
      <c r="G3" s="13">
        <v>1</v>
      </c>
      <c r="H3" s="13">
        <v>0.995</v>
      </c>
      <c r="I3" s="7">
        <v>0.98009999999999997</v>
      </c>
      <c r="J3" s="7">
        <v>0.95530000000000004</v>
      </c>
      <c r="K3" s="14">
        <v>0.92110000000000003</v>
      </c>
    </row>
    <row r="5" spans="1:11" x14ac:dyDescent="0.25">
      <c r="A5" t="s">
        <v>3</v>
      </c>
      <c r="B5">
        <f>(F3-B3)/4</f>
        <v>0.1</v>
      </c>
      <c r="G5" t="s">
        <v>3</v>
      </c>
      <c r="H5">
        <f>(F3-B3)/2</f>
        <v>0.2</v>
      </c>
    </row>
    <row r="6" spans="1:11" x14ac:dyDescent="0.25">
      <c r="A6" t="s">
        <v>14</v>
      </c>
      <c r="B6" s="2">
        <f>B5*(G3/2+H3+I3+J3+K3/2)</f>
        <v>0.38909500000000008</v>
      </c>
      <c r="D6" t="s">
        <v>16</v>
      </c>
      <c r="E6" s="2">
        <f>(B5/3)*(G3+K3+4*E9+2*E10)</f>
        <v>0.38941666666666669</v>
      </c>
      <c r="G6" t="s">
        <v>19</v>
      </c>
      <c r="H6" s="2">
        <f>H5*(G3/2+I3+K3/2)</f>
        <v>0.38813000000000003</v>
      </c>
      <c r="J6" t="s">
        <v>20</v>
      </c>
      <c r="K6" s="2">
        <f>(H5/3)*(G3+K3+4*K9+2*K10)</f>
        <v>0.3894333333333333</v>
      </c>
    </row>
    <row r="7" spans="1:11" x14ac:dyDescent="0.25">
      <c r="A7" t="s">
        <v>15</v>
      </c>
      <c r="B7" s="2">
        <f>-(((F3-B3)*B5*B5)/12)*(-0.99999048)</f>
        <v>3.3333016000000013E-4</v>
      </c>
      <c r="D7" t="s">
        <v>15</v>
      </c>
      <c r="E7" s="3">
        <f>(-((F3-B3)*B5^4)/180)*(0.99999048)</f>
        <v>-2.2222010666666679E-7</v>
      </c>
      <c r="G7" t="s">
        <v>15</v>
      </c>
      <c r="H7" s="2">
        <f>-(((F3-B3)*H5*H5)/12)*(-0.99999048)</f>
        <v>1.3333206400000005E-3</v>
      </c>
      <c r="J7" s="4" t="s">
        <v>15</v>
      </c>
      <c r="K7" s="25">
        <f>(-((F3-B3)*H5^4)/180)*(0.99999048)</f>
        <v>-3.5555217066666686E-6</v>
      </c>
    </row>
    <row r="9" spans="1:11" x14ac:dyDescent="0.25">
      <c r="D9" t="s">
        <v>17</v>
      </c>
      <c r="E9" s="1">
        <f>H3+J3</f>
        <v>1.9502999999999999</v>
      </c>
      <c r="J9" t="s">
        <v>17</v>
      </c>
      <c r="K9">
        <f>I3</f>
        <v>0.98009999999999997</v>
      </c>
    </row>
    <row r="10" spans="1:11" x14ac:dyDescent="0.25">
      <c r="D10" t="s">
        <v>18</v>
      </c>
      <c r="E10">
        <f>I3</f>
        <v>0.98009999999999997</v>
      </c>
      <c r="J10" t="s">
        <v>18</v>
      </c>
      <c r="K10">
        <f>0</f>
        <v>0</v>
      </c>
    </row>
    <row r="13" spans="1:11" x14ac:dyDescent="0.25">
      <c r="A13" t="s">
        <v>21</v>
      </c>
      <c r="B13" s="5">
        <v>0.38941799999999999</v>
      </c>
    </row>
    <row r="15" spans="1:11" ht="15.75" thickBot="1" x14ac:dyDescent="0.3"/>
    <row r="16" spans="1:11" ht="15.75" thickBot="1" x14ac:dyDescent="0.3">
      <c r="A16" s="11" t="s">
        <v>22</v>
      </c>
      <c r="B16" s="12" t="s">
        <v>23</v>
      </c>
    </row>
    <row r="17" spans="1:5" ht="15.75" thickBot="1" x14ac:dyDescent="0.3">
      <c r="A17" s="15" t="s">
        <v>24</v>
      </c>
      <c r="B17" s="20">
        <v>0.38941799999999999</v>
      </c>
      <c r="E17" s="12" t="s">
        <v>30</v>
      </c>
    </row>
    <row r="18" spans="1:5" x14ac:dyDescent="0.25">
      <c r="A18" s="16" t="s">
        <v>25</v>
      </c>
      <c r="B18" s="17">
        <v>0.38909500000000002</v>
      </c>
    </row>
    <row r="19" spans="1:5" x14ac:dyDescent="0.25">
      <c r="A19" s="16" t="s">
        <v>26</v>
      </c>
      <c r="B19" s="17">
        <v>0.38941700000000001</v>
      </c>
    </row>
    <row r="20" spans="1:5" x14ac:dyDescent="0.25">
      <c r="A20" s="16" t="s">
        <v>27</v>
      </c>
      <c r="B20" s="17">
        <v>0.38812999999999998</v>
      </c>
    </row>
    <row r="21" spans="1:5" ht="15.75" thickBot="1" x14ac:dyDescent="0.3">
      <c r="A21" s="18" t="s">
        <v>28</v>
      </c>
      <c r="B21" s="19">
        <v>0.38943299999999997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justnero</cp:lastModifiedBy>
  <dcterms:created xsi:type="dcterms:W3CDTF">2015-10-21T15:35:33Z</dcterms:created>
  <dcterms:modified xsi:type="dcterms:W3CDTF">2015-10-27T07:36:10Z</dcterms:modified>
</cp:coreProperties>
</file>