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029"/>
  <workbookPr defaultThemeVersion="124226"/>
  <mc:AlternateContent xmlns:mc="http://schemas.openxmlformats.org/markup-compatibility/2006">
    <mc:Choice Requires="x15">
      <x15ac:absPath xmlns:x15ac="http://schemas.microsoft.com/office/spreadsheetml/2010/11/ac" url="C:\Users\paddy\Documents\Msc Software Development\CSC7053 Software Engineering\Project\Testing\"/>
    </mc:Choice>
  </mc:AlternateContent>
  <xr:revisionPtr revIDLastSave="0" documentId="13_ncr:1_{1F88C1EC-F027-4605-899F-EABA603DA655}" xr6:coauthVersionLast="28" xr6:coauthVersionMax="28" xr10:uidLastSave="{00000000-0000-0000-0000-000000000000}"/>
  <workbookProtection workbookPassword="A6C2" lockStructure="1"/>
  <bookViews>
    <workbookView xWindow="0" yWindow="0" windowWidth="23040" windowHeight="8760" activeTab="2" xr2:uid="{00000000-000D-0000-FFFF-FFFF00000000}"/>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71027"/>
</workbook>
</file>

<file path=xl/calcChain.xml><?xml version="1.0" encoding="utf-8"?>
<calcChain xmlns="http://schemas.openxmlformats.org/spreadsheetml/2006/main">
  <c r="V26" i="2" l="1"/>
  <c r="V25" i="2"/>
  <c r="V9" i="2" l="1"/>
  <c r="V8" i="2"/>
  <c r="V1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qubsys</author>
  </authors>
  <commentList>
    <comment ref="B1" authorId="0" shapeId="0" xr:uid="{00000000-0006-0000-0100-00000100000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qubsys</author>
    <author>Aidan McG</author>
  </authors>
  <commentList>
    <comment ref="A1" authorId="0" shapeId="0" xr:uid="{00000000-0006-0000-0200-000001000000}">
      <text>
        <r>
          <rPr>
            <b/>
            <sz val="9"/>
            <color indexed="81"/>
            <rFont val="Tahoma"/>
            <family val="2"/>
          </rPr>
          <t>qubsys:</t>
        </r>
        <r>
          <rPr>
            <sz val="9"/>
            <color indexed="81"/>
            <rFont val="Tahoma"/>
            <family val="2"/>
          </rPr>
          <t xml:space="preserve">
A unique Identifier for each Test case</t>
        </r>
      </text>
    </comment>
    <comment ref="I1" authorId="0" shapeId="0" xr:uid="{00000000-0006-0000-0200-000002000000}">
      <text>
        <r>
          <rPr>
            <b/>
            <sz val="9"/>
            <color indexed="81"/>
            <rFont val="Tahoma"/>
            <family val="2"/>
          </rPr>
          <t>qubsys:</t>
        </r>
        <r>
          <rPr>
            <sz val="9"/>
            <color indexed="81"/>
            <rFont val="Tahoma"/>
            <family val="2"/>
          </rPr>
          <t xml:space="preserve">
The status of the Test case i.e. is it not executed, passed or failed</t>
        </r>
      </text>
    </comment>
    <comment ref="K1" authorId="0" shapeId="0" xr:uid="{00000000-0006-0000-0200-000003000000}">
      <text>
        <r>
          <rPr>
            <b/>
            <sz val="9"/>
            <color indexed="81"/>
            <rFont val="Tahoma"/>
            <family val="2"/>
          </rPr>
          <t>qubsys:</t>
        </r>
        <r>
          <rPr>
            <sz val="9"/>
            <color indexed="81"/>
            <rFont val="Tahoma"/>
            <family val="2"/>
          </rPr>
          <t xml:space="preserve">
A unique incident ID</t>
        </r>
      </text>
    </comment>
    <comment ref="L1" authorId="0" shapeId="0" xr:uid="{00000000-0006-0000-0200-00000400000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M1" authorId="0" shapeId="0" xr:uid="{00000000-0006-0000-0200-00000500000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 ref="Q1" authorId="1" shapeId="0" xr:uid="{00000000-0006-0000-0200-000006000000}">
      <text>
        <r>
          <rPr>
            <b/>
            <sz val="9"/>
            <color indexed="81"/>
            <rFont val="Tahoma"/>
            <charset val="1"/>
          </rPr>
          <t>Aidan McG:</t>
        </r>
        <r>
          <rPr>
            <sz val="9"/>
            <color indexed="81"/>
            <rFont val="Tahoma"/>
            <charset val="1"/>
          </rPr>
          <t xml:space="preserve">
• Immediate
• Urgent
• High
• Normal
• Low</t>
        </r>
      </text>
    </comment>
  </commentList>
</comments>
</file>

<file path=xl/sharedStrings.xml><?xml version="1.0" encoding="utf-8"?>
<sst xmlns="http://schemas.openxmlformats.org/spreadsheetml/2006/main" count="573" uniqueCount="300">
  <si>
    <t xml:space="preserve">Req </t>
  </si>
  <si>
    <t>Description</t>
  </si>
  <si>
    <t>Test Condition ID</t>
  </si>
  <si>
    <t>Source</t>
  </si>
  <si>
    <t>Priority</t>
  </si>
  <si>
    <t>High</t>
  </si>
  <si>
    <t>Test case ID</t>
  </si>
  <si>
    <t>Preconditions</t>
  </si>
  <si>
    <t>Test condition(s)</t>
  </si>
  <si>
    <t>Test data</t>
  </si>
  <si>
    <t>Low</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</si>
  <si>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</si>
  <si>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</si>
  <si>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</si>
  <si>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</si>
  <si>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</si>
  <si>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</si>
  <si>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</si>
  <si>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</si>
  <si>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</si>
  <si>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</si>
  <si>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</si>
  <si>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</si>
  <si>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</si>
  <si>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</si>
  <si>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</si>
  <si>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</si>
  <si>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status</t>
  </si>
  <si>
    <t xml:space="preserve">Closed </t>
  </si>
  <si>
    <t>Rejected</t>
  </si>
  <si>
    <t>Open</t>
  </si>
  <si>
    <t xml:space="preserve">Minor </t>
  </si>
  <si>
    <t xml:space="preserve">Major </t>
  </si>
  <si>
    <t>Critical</t>
  </si>
  <si>
    <t xml:space="preserve">Defect Severity </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</si>
  <si>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</si>
  <si>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</si>
  <si>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</si>
  <si>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</si>
  <si>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</si>
  <si>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</si>
  <si>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</si>
  <si>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</si>
  <si>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</si>
  <si>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</si>
  <si>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</si>
  <si>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</si>
  <si>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</si>
  <si>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</si>
  <si>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</si>
  <si>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Stats on Test case runs</t>
  </si>
  <si>
    <t xml:space="preserve">Stats on Defects </t>
  </si>
  <si>
    <t>Defect Severity</t>
  </si>
  <si>
    <t>Major</t>
  </si>
  <si>
    <t>Minor</t>
  </si>
  <si>
    <t>Trivial</t>
  </si>
  <si>
    <t>R1</t>
  </si>
  <si>
    <t>R2</t>
  </si>
  <si>
    <t xml:space="preserve">The game has two players, who start with the same amount of money. Their names should be entered. </t>
  </si>
  <si>
    <t xml:space="preserve">The players take turns. </t>
  </si>
  <si>
    <t xml:space="preserve">They throw a virtual die. </t>
  </si>
  <si>
    <t xml:space="preserve">There are two property groups, one comprising two properties and another comprising three. </t>
  </si>
  <si>
    <t xml:space="preserve">The properties in the two-property group are more expensive than the ones in the three-property group. </t>
  </si>
  <si>
    <r>
      <t xml:space="preserve">Before you can develop a group by building on it, you must own the </t>
    </r>
    <r>
      <rPr>
        <i/>
        <sz val="11"/>
        <color rgb="FF000000"/>
        <rFont val="Calibri"/>
        <family val="2"/>
        <scheme val="minor"/>
      </rPr>
      <t xml:space="preserve">whole </t>
    </r>
    <r>
      <rPr>
        <sz val="11"/>
        <color rgb="FF000000"/>
        <rFont val="Calibri"/>
        <family val="2"/>
        <scheme val="minor"/>
      </rPr>
      <t xml:space="preserve">group, </t>
    </r>
  </si>
  <si>
    <t xml:space="preserve">The game will have a university- and specifically a Queen’s-related theme. </t>
  </si>
  <si>
    <t xml:space="preserve">Players taking a turn are told where they have landed and what their obligations or opportunities are. </t>
  </si>
  <si>
    <t xml:space="preserve">Where appropriate, they may indicate their choice of action. </t>
  </si>
  <si>
    <t xml:space="preserve">If a player’s finances have changed, the system indicates the reason for the change and announces the player’s new bank balance. </t>
  </si>
  <si>
    <t xml:space="preserve">There is a start square, which players land on or pass to pick up their salary/grant money/funding . </t>
  </si>
  <si>
    <r>
      <t>Three ‘houses’/</t>
    </r>
    <r>
      <rPr>
        <i/>
        <sz val="11"/>
        <color rgb="FF000000"/>
        <rFont val="Calibri"/>
        <family val="2"/>
        <scheme val="minor"/>
      </rPr>
      <t xml:space="preserve">labs </t>
    </r>
    <r>
      <rPr>
        <sz val="11"/>
        <color rgb="FF000000"/>
        <rFont val="Calibri"/>
        <family val="2"/>
        <scheme val="minor"/>
      </rPr>
      <t xml:space="preserve">are needed before you can build or establish a ‘hotel' (or whatever you decide it is). </t>
    </r>
  </si>
  <si>
    <t xml:space="preserve">When one player goes bankrupt, the other is declared the winner. If one player no longer wants to play, the game ends. In both cases, the players’ bank balance is given. </t>
  </si>
  <si>
    <t>R3</t>
  </si>
  <si>
    <t>R4</t>
  </si>
  <si>
    <t>R5</t>
  </si>
  <si>
    <t>R6</t>
  </si>
  <si>
    <t>R7</t>
  </si>
  <si>
    <t>R8</t>
  </si>
  <si>
    <t>R9</t>
  </si>
  <si>
    <t>R10</t>
  </si>
  <si>
    <t>R11</t>
  </si>
  <si>
    <t>R12</t>
  </si>
  <si>
    <t>R13</t>
  </si>
  <si>
    <t>TCon_1</t>
  </si>
  <si>
    <t>TCon_2</t>
  </si>
  <si>
    <t>To show that the game has two players.</t>
  </si>
  <si>
    <t>To show that each player starts with the same amount of money.</t>
  </si>
  <si>
    <t>To show that each player is required to enter their name.</t>
  </si>
  <si>
    <t>TCon_3</t>
  </si>
  <si>
    <t>To show that the two players take a turn each in a sequential manner.</t>
  </si>
  <si>
    <t>To show that each player throws a virtual die.</t>
  </si>
  <si>
    <t>TCon_4</t>
  </si>
  <si>
    <t>TCon_5</t>
  </si>
  <si>
    <t>To show that there is a Start/Go square.</t>
  </si>
  <si>
    <t>To show that each player is allocated a set amount when they land on the Start/Go square.</t>
  </si>
  <si>
    <t>To show that each player is allocated a set amount when they pass the Start/Go square.</t>
  </si>
  <si>
    <t>To show that there are two distinct property groups.</t>
  </si>
  <si>
    <t>To show that one property group consists of two property squares.</t>
  </si>
  <si>
    <t>To show that one property group consists of three property squares.</t>
  </si>
  <si>
    <t>To show that the properties in the two-property group are more expensive than those in the three-property group.</t>
  </si>
  <si>
    <t>To show that the game has a Queen's University theme.</t>
  </si>
  <si>
    <t>To show that the a player cannot build a hotel (or similar depending on the game choices)on a property belonging to the two-property group unless each square in that group already has three houses (or similar) built on it.</t>
  </si>
  <si>
    <t>TCon_6</t>
  </si>
  <si>
    <t>TCon_7</t>
  </si>
  <si>
    <t>TCon_8</t>
  </si>
  <si>
    <t>TCon_9</t>
  </si>
  <si>
    <t>TCon_10</t>
  </si>
  <si>
    <t>TCon_11</t>
  </si>
  <si>
    <t>TCon_12</t>
  </si>
  <si>
    <t>TCon_13</t>
  </si>
  <si>
    <t>TCon_14</t>
  </si>
  <si>
    <t>TCon_15</t>
  </si>
  <si>
    <t>TCon_16</t>
  </si>
  <si>
    <t>TCon_17</t>
  </si>
  <si>
    <t>To show that the a player cannot build a hotel (or similar depending on the game choices) on a property belonging to the two-property group unless each square in that group already has three houses (or similar) built on it.</t>
  </si>
  <si>
    <t>To show that each player is told what square they have landed on.</t>
  </si>
  <si>
    <t>To show that, when a player lands on a square and is presented with an opportunity, they may indicate their choice of action.</t>
  </si>
  <si>
    <t>To show that the reason for any increment or decrement to a player's bank balance is clearly provided.</t>
  </si>
  <si>
    <t>To show that once one player is declared bankrupt, the other player is declared the winner.</t>
  </si>
  <si>
    <t>To show that players are given the opportunity to terminate the game if desired.</t>
  </si>
  <si>
    <t>To show that, in the event a player elects to terminate the game, the other player is declared the winner.</t>
  </si>
  <si>
    <t>To show that, upon game termination due to bankruptcy, the bank balance for both players is displayed.</t>
  </si>
  <si>
    <t>To show that, if a player elects to terminate the game, the bank balance for both players is displayed.</t>
  </si>
  <si>
    <t>TCon_18</t>
  </si>
  <si>
    <t>TCon_19</t>
  </si>
  <si>
    <t>TCon_20</t>
  </si>
  <si>
    <t>TCon_21</t>
  </si>
  <si>
    <t>TCon_22</t>
  </si>
  <si>
    <t>TCon_23</t>
  </si>
  <si>
    <t>TCon_24</t>
  </si>
  <si>
    <t>TCon_25</t>
  </si>
  <si>
    <t>TCon_26</t>
  </si>
  <si>
    <t>TCon_27</t>
  </si>
  <si>
    <t>To show that the players current bank balance is displayed following any increments or decrements resulting from board and/or player actions.</t>
  </si>
  <si>
    <t>TCase_1</t>
  </si>
  <si>
    <t>Check that the game has two players.</t>
  </si>
  <si>
    <t>Player one name: TestName1; Player two name: TestName2;</t>
  </si>
  <si>
    <t>In Eclipse, in the monoversity package and class, running the PlayGame class.</t>
  </si>
  <si>
    <t>The console will reqire the users to input details for two players only.</t>
  </si>
  <si>
    <t>PBurns</t>
  </si>
  <si>
    <t>TCase_2</t>
  </si>
  <si>
    <t>Check that each player starts with the same amount of money.</t>
  </si>
  <si>
    <t>N/A</t>
  </si>
  <si>
    <t>At the start of the game (once names have been entered) the balance for Player One and Player Two will both indicate they each have £500.</t>
  </si>
  <si>
    <t>In Eclipse, in the monoversity package and class, running the PlayGame class, with player names entered.</t>
  </si>
  <si>
    <t>The console will require input/responses for two players only (Player One and Player Two).</t>
  </si>
  <si>
    <t>Check that the two players take a turn each in a sequential manner.</t>
  </si>
  <si>
    <t>Player One will be offered a turn firstly, and once that turn is completed Player Two will be prompted to take their turn. Once Player Two has finished their turn, the cycle will repeat.</t>
  </si>
  <si>
    <t>Check that each player throws a virtual die.</t>
  </si>
  <si>
    <t>The system will prompt Player One and Two to roll a virtual die, and then output a random number.</t>
  </si>
  <si>
    <t>Check that there is a Start/Go square.</t>
  </si>
  <si>
    <t>TCase_3</t>
  </si>
  <si>
    <t>TCase_4</t>
  </si>
  <si>
    <t>TCase_5</t>
  </si>
  <si>
    <t>TCase_6</t>
  </si>
  <si>
    <t>TCase_7</t>
  </si>
  <si>
    <t>If the Player rolls a dice number that, when calculating board position based on the game guide, is anticipated to take them past the start/Go square, The system will inform the Players that they have passed a Start/Go square.</t>
  </si>
  <si>
    <t>Check that each player is allocated a set amount when they land on the Start/Go square.</t>
  </si>
  <si>
    <t>TCase_8</t>
  </si>
  <si>
    <t>Check that each player is allocated a set amount when they pass the Start/Go square.</t>
  </si>
  <si>
    <t>If the Player rolls a dice number that, when calculating board position based on the game guide, they are anticipated to land on the Start/Go square, the system will ouput an appropriate message reflecting such.</t>
  </si>
  <si>
    <t>If the Player rolls a dice number that, when calculating board position based on the game guide, they are anticipated to land on the Start/Go square, the system increment their bank balance by £200 and will output their balance to screen reflecting such.</t>
  </si>
  <si>
    <t>If the Player rolls a dice number that, when calculating board position based on the game guide, is anticipated to take them past the start/Go square, the system increment their bank balance by £200 and will output their balance to screen reflecting such.</t>
  </si>
  <si>
    <t>TCase_9</t>
  </si>
  <si>
    <t>Check that there are two distinct property groups.</t>
  </si>
  <si>
    <t>TCase_10</t>
  </si>
  <si>
    <t>Check that one property group consists of two property squares.</t>
  </si>
  <si>
    <t>When the Player lands on the Bot property square, the system shall indicate it is part of the Bars property group.</t>
  </si>
  <si>
    <t>When the Player lands on the Hatfield property square, the system shall indicate it is part of the Bars property group.</t>
  </si>
  <si>
    <t>TCon_1 TCon_3</t>
  </si>
  <si>
    <t>When the Player lands on the PEC property square, the system shall indicate it is part of the QUB Premises property group.</t>
  </si>
  <si>
    <t>When the Player lands on the DKB property square, the system shall indicate it is part of the QUB Premises property group.</t>
  </si>
  <si>
    <t>When the Player lands on the CSB property square, the system shall indicate it is part of the QUB Premises property group.</t>
  </si>
  <si>
    <t>TCon_10 TCon_11</t>
  </si>
  <si>
    <t>Check that one property group consists of three property squares.</t>
  </si>
  <si>
    <t>TCase_11</t>
  </si>
  <si>
    <t>TCase_12</t>
  </si>
  <si>
    <t>TCase_13</t>
  </si>
  <si>
    <t>TCase_14</t>
  </si>
  <si>
    <t>TCase_15</t>
  </si>
  <si>
    <t>TCase_16</t>
  </si>
  <si>
    <t>TCase_17</t>
  </si>
  <si>
    <t>TCase_18</t>
  </si>
  <si>
    <t>Check that the properties in the two-property group are more expensive than those in the three-property group.</t>
  </si>
  <si>
    <t>When a Player lands on the Bot or Hafield squares (the Bar property group) the property prices will be less than those identified when the Player lands on the PEC, DKB and CSB squares (QUB Premises property group).</t>
  </si>
  <si>
    <t>To show that a player cannot develop a property square in (i.e. add a house or similar depending on the game choices) that belongs to the two-property group unless they own all property squares in that group.</t>
  </si>
  <si>
    <t>To show that a player cannot develop a property square (i.e. add a house or similar depending on the game choices) that belongs to the three-property group unless they own all property squares in that group.</t>
  </si>
  <si>
    <t>Check that a player cannot develop a property square (i.e. add a house or similar depending on the game choices) that belongs to the two-property group when they don't own all property squares in that group.</t>
  </si>
  <si>
    <t>In Eclipse, in the monoversity package and class, running the PlayGame class. Player owns none, and only one of the property squares at one time in the Bar property group.</t>
  </si>
  <si>
    <t>The Player will not be offered the option to add a floor to one of the property squares in the Bar property group (the Bot or Hatfield squares) when they don't own any, or only own one of the aforementioned property squares at one time.</t>
  </si>
  <si>
    <t>Check that a player can develop a property square (i.e. add a house or similar depending on the game choices) that belongs to the two-property group when they own all property squares in that group.</t>
  </si>
  <si>
    <t>In Eclipse, in the monoversity package and class, running the PlayGame class. Player owns both of the property squares in the Bar property group.</t>
  </si>
  <si>
    <t>The player will be offered the option to add a floor to one of the property squares in the Bar property group (the Bot or Hatfield squares) when they own both of them.</t>
  </si>
  <si>
    <t>TCase_19</t>
  </si>
  <si>
    <t>TCase_20</t>
  </si>
  <si>
    <t>TCase_21</t>
  </si>
  <si>
    <t>TCase_22</t>
  </si>
  <si>
    <t>TCase_23</t>
  </si>
  <si>
    <t>Check that a player cannot develop a property square (i.e. add a house or similar depending on the game choices) that belongs to the three-property group when they don't own all property squares in that group.</t>
  </si>
  <si>
    <t>Check that a player can develop a property square (i.e. add a house or similar depending on the game choices) that belongs to the three-property group when they own all property squares in that group.</t>
  </si>
  <si>
    <t>In Eclipse, in the monoversity package and class, running the PlayGame class. Player owns none, and only one of the property squares at one time in the QUB Premises property group.</t>
  </si>
  <si>
    <t>In Eclipse, in the monoversity package and class, running the PlayGame class. Player owns all three of the property squares in the QUB Premises property group.</t>
  </si>
  <si>
    <t>The player will be offered the option to add a floor to one of the property squares in the QUB Premises property group (the CSB, DKB or PEC squares) when they own all three.</t>
  </si>
  <si>
    <t>Check that the game has a Queen's University theme.</t>
  </si>
  <si>
    <t>The game interface and square names will have a Queen's University theme.</t>
  </si>
  <si>
    <t>Check that the a player cannot build a hotel (or similar depending on the game choices) on a property belonging to the two-property group when each square in that group does not have three houses (or similar) built on it.</t>
  </si>
  <si>
    <t>In Eclipse, in the monoversity package and class, running the PlayGame class. Player owns both of the property squares in the Bar property group. None of the squares have three houses (or similar) built on them.</t>
  </si>
  <si>
    <t>The Player will not be offered the option to add a hotel (or similar) to one of the property squares in the Bar property group (the Bot or Hatfield squares) when both property squares do not each have three houses (or similar) already developed on them.</t>
  </si>
  <si>
    <t>Check that the a player can build a hotel (or similar depending on the game choices) on a property belonging to the two-property group when each square in that group has three houses (or similar) built on it.</t>
  </si>
  <si>
    <t>In Eclipse, in the monoversity package and class, running the PlayGame class. Player owns both of the property squares in the Bar property group. Both of the squares have three houses (or similar) built on them.</t>
  </si>
  <si>
    <t>The Player will be offered the option to add a hotel (or similar) to one of the property squares in the Bar property group (the Bot or Hatfield squares) when both property squares have three houses (or similar) already developed on each of them.</t>
  </si>
  <si>
    <t>Check that the a player cannot build a hotel (or similar depending on the game choices) on a property belonging to the thre-property group when each square in that group does not have three houses (or similar) built on it.</t>
  </si>
  <si>
    <t>Check that the a player can build a hotel (or similar depending on the game choices) on a property belonging to the three-property group when each square in that group has three houses (or similar) built on it.</t>
  </si>
  <si>
    <t>In Eclipse, in the monoversity package and class, running the PlayGame class. Player owns both of the property squares in the QUB Premises property group. None of the squares have three houses (or similar) built on them.</t>
  </si>
  <si>
    <t>In Eclipse, in the monoversity package and class, running the PlayGame class. Player owns both of the property squares in the QUB Premises property group. All of the squares have three houses (or similar) built on them.</t>
  </si>
  <si>
    <t>The Player will not be offered the option to add a hotel (or similar) to one of the property squares in the Bar property group (the DKB, PEC or CSB squares) when the three property squares do not each have three houses (or similar) already developed on them.</t>
  </si>
  <si>
    <t>The Player will be offered the option to add a hotel (or similar) to one of the property squares in the QUB Premises property group (the PEC, DKB or CSB squares) when the three property squares have three houses (or similar) already developed on each of them.</t>
  </si>
  <si>
    <t>TCase_24</t>
  </si>
  <si>
    <t>TCase_25</t>
  </si>
  <si>
    <t>TCase_26</t>
  </si>
  <si>
    <t>TCase_27</t>
  </si>
  <si>
    <t>TCase_28</t>
  </si>
  <si>
    <t>Check that each player is told what square they have landed on.</t>
  </si>
  <si>
    <t>To show that each player is informed of any required actions (obligations and/or opportunities) when they land on a square.</t>
  </si>
  <si>
    <t>The system will display (print to screen) the name of the square they have landed on after rolling the dice.</t>
  </si>
  <si>
    <t>TCon_14 TCon_19</t>
  </si>
  <si>
    <t>Check that each player is informed of any rent which is required to be paid when they land on a property square which is owned by the other player.</t>
  </si>
  <si>
    <t>In Eclipse, in the monoversity package and class, running the PlayGame class. Player is on a property square owned by the other player.</t>
  </si>
  <si>
    <t>The system will inform the player they are required to pay rent the amount of which determined by the level of development (if any) on that square.</t>
  </si>
  <si>
    <t>Check that each player is given the option to purchase a property square that they land on and which is not owned by any player.</t>
  </si>
  <si>
    <t>In Eclipse, in the monoversity package and class, running the PlayGame class. Player is on a property square not owned by any player.</t>
  </si>
  <si>
    <t>The system will ask the player if they wish to purchase the square, and request user input to confirm such.</t>
  </si>
  <si>
    <t>Check that each player informed that they are required to pay a 'fine' when they land on the 'Pub Crawl' square.</t>
  </si>
  <si>
    <t>In Eclipse, in the monoversity package and class, running the PlayGame class. Player is on the Pub Crawl square.</t>
  </si>
  <si>
    <t>The system will inform the player they are required to pay a fine of a specific amount.</t>
  </si>
  <si>
    <t>TCon_19 TCon_20</t>
  </si>
  <si>
    <t>TCon_16 TCon_19 TCon_20</t>
  </si>
  <si>
    <t>TCon_17 TCon_19 TCon_20</t>
  </si>
  <si>
    <t>TCon_13 TCon_19 TCon_20</t>
  </si>
  <si>
    <t>In Eclipse, in the monoversity package and class, running the PlayGame class. Player has passed the Go square during their turn</t>
  </si>
  <si>
    <t>TCon_21 TCon_22</t>
  </si>
  <si>
    <t>Check that the players current bank balance is displayed following an increment due to passing Start/Go.</t>
  </si>
  <si>
    <t>In Eclipse, in the monoversity package and class, running the PlayGame class. The other player has landed on a property square owned by the initial player.</t>
  </si>
  <si>
    <t>Check that the players current bank balance is displayed following an increment due to the other player paying rent.</t>
  </si>
  <si>
    <t>In Eclipse, in the monoversity package and class, running the PlayGame class. The player has landed on a property square owned by the other player.</t>
  </si>
  <si>
    <t>Check that the players current bank balance is displayed following a decrement due to the player having to pay rent.</t>
  </si>
  <si>
    <t>In Eclipse, in the monoversity package and class, running the PlayGame class. The player has landed on a property square not owned by any other player and the player has opted to purchase it.</t>
  </si>
  <si>
    <t>TCase_29</t>
  </si>
  <si>
    <t>TCase_30</t>
  </si>
  <si>
    <t>TCase_31</t>
  </si>
  <si>
    <t>TCase_32</t>
  </si>
  <si>
    <t>TCase_33</t>
  </si>
  <si>
    <t>TCase_34</t>
  </si>
  <si>
    <t>TCase_35</t>
  </si>
  <si>
    <t>TCase_36</t>
  </si>
  <si>
    <t>The system will increment the player's balance with £200 and this will be displayed on screen, with the reason for the increment also displayed.</t>
  </si>
  <si>
    <t>The system will increment the player's balance with the calcualted rent (based on the leven of development) and this will be displayed on screen,  along with the reason for the increment.</t>
  </si>
  <si>
    <t>The system will decrement the player's balance with the calcualted rent (based on the leven of development) and this will be displayed on screen, along with the reason for the decrement.</t>
  </si>
  <si>
    <t>Check that the players current bank balance is displayed following a decrement due to the player electing to purchase a property square.</t>
  </si>
  <si>
    <t>The system will decrement the player's balance with the purchase cost and this will be displayed on screen, along with the reason for the decrement.</t>
  </si>
  <si>
    <t>Check that the players current bank balance is displayed following a decrement due to the player electing to develop a floor on a square.</t>
  </si>
  <si>
    <t>In Eclipse, in the monoversity package and class, running the PlayGame class. The player owns all the property squares in a property group and has opted to develop a floor on it.</t>
  </si>
  <si>
    <t>The system will decrement the player's balance with the development cost and this will be displayed on screen, along with the reason for the decrement.</t>
  </si>
  <si>
    <t>Check that the players current bank balance is displayed following a decrement due to the player electing to develop an extension on a square.</t>
  </si>
  <si>
    <t>In Eclipse, in the monoversity package and class, running the PlayGame class. The player owns all the property squares in a property group and has opted to develop an extension on it.</t>
  </si>
  <si>
    <t>TCase_37</t>
  </si>
  <si>
    <t>TCase_38</t>
  </si>
  <si>
    <t>Check that once one player is declared bankrupt, the other player is declared the winner.</t>
  </si>
  <si>
    <t>In Eclipse, in the monoversity package and class, running the PlayGame class. One player does not have sufficient funds to pay a fine or rent.</t>
  </si>
  <si>
    <t>The system will inform the player they are bankrupt and declare the other player the winner.</t>
  </si>
  <si>
    <t>Check that players are given the opportunity to terminate the game if desired.</t>
  </si>
  <si>
    <t xml:space="preserve">In Eclipse, in the monoversity package and class, running the PlayGame class. </t>
  </si>
  <si>
    <t>The system provides the players the option to terminate the game.</t>
  </si>
  <si>
    <t>In Eclipse, in the monoversity package and class, running the PlayGame class. One player has opted to terminate the game.</t>
  </si>
  <si>
    <t>The system will inform the player they have terminated the game and declare the other player the winner.</t>
  </si>
  <si>
    <t>The system will display the current bank balance for Player One and Player Two.</t>
  </si>
  <si>
    <t>Check that, in the event a player elects to terminate the game, the other player is declared the winner.</t>
  </si>
  <si>
    <t>Check that, upon game termination due to bankruptcy, the bank balance for both players is displayed.</t>
  </si>
  <si>
    <t>Check that, if a player elects to terminate the game, the bank balance for both players is displayed.</t>
  </si>
  <si>
    <t>TCase_39</t>
  </si>
  <si>
    <t>TCase_40</t>
  </si>
  <si>
    <t>TCase_41</t>
  </si>
  <si>
    <t>TCase_42</t>
  </si>
  <si>
    <t>DEF_1</t>
  </si>
  <si>
    <t>DEF_2</t>
  </si>
  <si>
    <t>DEF_3</t>
  </si>
  <si>
    <t>DEF_4</t>
  </si>
  <si>
    <t>DEF_5</t>
  </si>
  <si>
    <t>DEF_6</t>
  </si>
  <si>
    <t>DEF_7</t>
  </si>
  <si>
    <t>DEF_8</t>
  </si>
  <si>
    <t>Med</t>
  </si>
  <si>
    <t>When the Player lands on the Free Parking square, the system shall not indicate that it is part of a property group.</t>
  </si>
  <si>
    <t>When the Player lands on the Start/Go square ,the system shall not indicate that it is part of a property group.</t>
  </si>
  <si>
    <t>When the Player lands on the Pub Crawl square, the system shall not indicate that it is part of a property group.</t>
  </si>
  <si>
    <t>TCon_9 TCon_10</t>
  </si>
  <si>
    <t>TCon_9  TCon_11</t>
  </si>
  <si>
    <t>The player's balance is not incremented by £200 when they land on the Go square.</t>
  </si>
  <si>
    <t>When the player lands on a property square the system does not clearly indicate which property group that square belongs to.</t>
  </si>
  <si>
    <t>The player is not ofe</t>
  </si>
  <si>
    <t>The player is not offered the option to add a hotel (or similar - extension in this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</si>
</sst>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9"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9"/>
      <color indexed="81"/>
      <name val="Tahoma"/>
      <charset val="1"/>
    </font>
    <font>
      <b/>
      <sz val="9"/>
      <color indexed="81"/>
      <name val="Tahoma"/>
      <charset val="1"/>
    </font>
    <font>
      <sz val="11"/>
      <color rgb="FF000000"/>
      <name val="Calibri"/>
      <family val="2"/>
      <scheme val="minor"/>
    </font>
    <font>
      <i/>
      <sz val="11"/>
      <color rgb="FF000000"/>
      <name val="Calibri"/>
      <family val="2"/>
      <scheme val="minor"/>
    </font>
    <font>
      <b/>
      <i/>
      <sz val="18"/>
      <color rgb="FF00645F"/>
      <name val="Arial"/>
      <family val="2"/>
    </font>
    <font>
      <b/>
      <i/>
      <sz val="18"/>
      <color rgb="FF353535"/>
      <name val="Arial"/>
      <family val="2"/>
    </font>
    <font>
      <sz val="7"/>
      <color rgb="FF333333"/>
      <name val="Arial"/>
      <family val="2"/>
    </font>
  </fonts>
  <fills count="9">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rgb="FFEC351C"/>
        <bgColor indexed="64"/>
      </patternFill>
    </fill>
    <fill>
      <patternFill patternType="solid">
        <fgColor rgb="FF99FF99"/>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FFFF00"/>
        <bgColor indexed="64"/>
      </patternFill>
    </fill>
  </fills>
  <borders count="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74">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5" fillId="0" borderId="0" xfId="0" applyFont="1" applyAlignment="1">
      <alignment vertical="top"/>
    </xf>
    <xf numFmtId="0" fontId="5" fillId="0" borderId="0" xfId="0" applyFont="1" applyAlignment="1">
      <alignment horizontal="left" vertical="top" wrapText="1"/>
    </xf>
    <xf numFmtId="0" fontId="5" fillId="0" borderId="0" xfId="0" applyFont="1" applyAlignment="1">
      <alignment horizontal="left" vertical="top"/>
    </xf>
    <xf numFmtId="0" fontId="2" fillId="5" borderId="0" xfId="0" applyFont="1" applyFill="1"/>
    <xf numFmtId="0" fontId="2" fillId="2" borderId="0" xfId="0" applyFont="1" applyFill="1"/>
    <xf numFmtId="0" fontId="2" fillId="3" borderId="0" xfId="0" applyFont="1" applyFill="1"/>
    <xf numFmtId="0" fontId="10" fillId="0" borderId="0" xfId="0" applyFont="1" applyAlignment="1">
      <alignment horizontal="left" vertical="center" readingOrder="1"/>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1" fillId="7" borderId="1" xfId="0" applyFont="1" applyFill="1" applyBorder="1" applyAlignment="1">
      <alignment vertical="top" wrapText="1"/>
    </xf>
    <xf numFmtId="0" fontId="1" fillId="7" borderId="2" xfId="0" applyFont="1" applyFill="1" applyBorder="1" applyAlignment="1">
      <alignment vertical="top" wrapText="1"/>
    </xf>
    <xf numFmtId="0" fontId="1" fillId="7" borderId="3" xfId="0" applyFont="1" applyFill="1" applyBorder="1" applyAlignment="1">
      <alignment vertical="top" wrapText="1"/>
    </xf>
    <xf numFmtId="0" fontId="1" fillId="0" borderId="0" xfId="0" applyFont="1"/>
    <xf numFmtId="0" fontId="0" fillId="0" borderId="0" xfId="0" applyAlignment="1">
      <alignment horizontal="justify" vertical="center"/>
    </xf>
    <xf numFmtId="0" fontId="14" fillId="0" borderId="0" xfId="0" applyFont="1" applyAlignment="1">
      <alignment horizontal="justify" vertical="center"/>
    </xf>
    <xf numFmtId="0" fontId="1" fillId="6" borderId="2" xfId="0" applyFont="1" applyFill="1" applyBorder="1" applyAlignment="1">
      <alignment horizontal="center" vertical="top" wrapText="1"/>
    </xf>
    <xf numFmtId="0" fontId="0" fillId="0" borderId="0" xfId="0" applyAlignment="1">
      <alignment horizontal="center" vertical="top" wrapText="1"/>
    </xf>
    <xf numFmtId="0" fontId="0" fillId="0" borderId="0" xfId="0" applyAlignment="1">
      <alignment horizontal="center"/>
    </xf>
    <xf numFmtId="0" fontId="5" fillId="0" borderId="0" xfId="0" applyFont="1"/>
    <xf numFmtId="0" fontId="5" fillId="8" borderId="0" xfId="0" applyFont="1" applyFill="1"/>
    <xf numFmtId="164" fontId="5" fillId="0" borderId="0" xfId="0" applyNumberFormat="1" applyFont="1" applyAlignment="1">
      <alignment vertical="top" wrapText="1"/>
    </xf>
    <xf numFmtId="164" fontId="5" fillId="0" borderId="0" xfId="0" applyNumberFormat="1" applyFont="1" applyAlignment="1">
      <alignment wrapText="1"/>
    </xf>
    <xf numFmtId="0" fontId="5" fillId="0" borderId="0" xfId="0" applyFont="1" applyAlignment="1">
      <alignment wrapText="1"/>
    </xf>
    <xf numFmtId="0" fontId="5" fillId="0" borderId="0" xfId="0" applyFont="1" applyFill="1"/>
    <xf numFmtId="0" fontId="5" fillId="0" borderId="0" xfId="0" applyFont="1" applyAlignment="1">
      <alignment horizontal="center" vertical="top"/>
    </xf>
    <xf numFmtId="0" fontId="16" fillId="0" borderId="0" xfId="0" applyFont="1" applyFill="1" applyAlignment="1">
      <alignment horizontal="left" vertical="center" readingOrder="1"/>
    </xf>
    <xf numFmtId="0" fontId="17" fillId="0" borderId="0" xfId="0" applyFont="1" applyFill="1" applyAlignment="1">
      <alignment horizontal="left" vertical="center" readingOrder="1"/>
    </xf>
    <xf numFmtId="0" fontId="18" fillId="0" borderId="0" xfId="0" applyFont="1" applyFill="1"/>
    <xf numFmtId="0" fontId="11" fillId="3" borderId="4" xfId="0" applyFont="1" applyFill="1" applyBorder="1" applyAlignment="1">
      <alignment horizontal="left" vertical="top"/>
    </xf>
    <xf numFmtId="0" fontId="11" fillId="3" borderId="4" xfId="0" applyFont="1" applyFill="1" applyBorder="1" applyAlignment="1">
      <alignment horizontal="center" vertical="top"/>
    </xf>
    <xf numFmtId="0" fontId="11" fillId="3" borderId="4" xfId="0" applyFont="1" applyFill="1" applyBorder="1" applyAlignment="1">
      <alignment vertical="top" wrapText="1"/>
    </xf>
    <xf numFmtId="164" fontId="11" fillId="3" borderId="4" xfId="0" applyNumberFormat="1" applyFont="1" applyFill="1" applyBorder="1" applyAlignment="1">
      <alignment horizontal="left" vertical="top" wrapText="1"/>
    </xf>
    <xf numFmtId="0" fontId="11" fillId="3" borderId="4" xfId="0" applyFont="1" applyFill="1" applyBorder="1" applyAlignment="1">
      <alignment horizontal="left" vertical="top" wrapText="1"/>
    </xf>
    <xf numFmtId="0" fontId="11" fillId="4" borderId="4" xfId="0" applyFont="1" applyFill="1" applyBorder="1" applyAlignment="1">
      <alignment horizontal="left" vertical="top" wrapText="1"/>
    </xf>
    <xf numFmtId="0" fontId="11" fillId="4" borderId="4" xfId="0" applyFont="1" applyFill="1" applyBorder="1" applyAlignment="1">
      <alignment horizontal="left" vertical="top"/>
    </xf>
    <xf numFmtId="0" fontId="5" fillId="0" borderId="4" xfId="0" applyFont="1" applyBorder="1" applyAlignment="1">
      <alignment vertical="top" wrapText="1"/>
    </xf>
    <xf numFmtId="0" fontId="5" fillId="0" borderId="4" xfId="0" applyFont="1" applyBorder="1" applyAlignment="1">
      <alignment horizontal="center" vertical="top" wrapText="1"/>
    </xf>
    <xf numFmtId="164" fontId="5" fillId="0" borderId="4" xfId="0" applyNumberFormat="1" applyFont="1" applyBorder="1" applyAlignment="1">
      <alignment horizontal="left" vertical="top" wrapText="1"/>
    </xf>
    <xf numFmtId="0" fontId="5" fillId="0" borderId="4" xfId="0" applyFont="1" applyBorder="1" applyAlignment="1">
      <alignment horizontal="left" vertical="top"/>
    </xf>
    <xf numFmtId="14" fontId="5" fillId="0" borderId="4" xfId="0" applyNumberFormat="1" applyFont="1" applyBorder="1" applyAlignment="1">
      <alignment horizontal="left" vertical="top" wrapText="1"/>
    </xf>
    <xf numFmtId="0" fontId="5" fillId="0" borderId="4" xfId="0" applyFont="1" applyBorder="1" applyAlignment="1">
      <alignment horizontal="left" vertical="top" wrapText="1"/>
    </xf>
    <xf numFmtId="0" fontId="6" fillId="0" borderId="4" xfId="0" applyFont="1" applyBorder="1" applyAlignment="1">
      <alignment vertical="top" wrapText="1"/>
    </xf>
    <xf numFmtId="0" fontId="5" fillId="0" borderId="4" xfId="0" applyFont="1" applyBorder="1" applyAlignment="1">
      <alignment vertical="top"/>
    </xf>
    <xf numFmtId="0" fontId="5" fillId="8" borderId="4" xfId="0" applyFont="1" applyFill="1" applyBorder="1" applyAlignment="1">
      <alignment vertical="top" wrapText="1"/>
    </xf>
    <xf numFmtId="0" fontId="5" fillId="8" borderId="4" xfId="0" applyFont="1" applyFill="1" applyBorder="1" applyAlignment="1">
      <alignment horizontal="center" vertical="top" wrapText="1"/>
    </xf>
    <xf numFmtId="164" fontId="5" fillId="8" borderId="4" xfId="0" applyNumberFormat="1" applyFont="1" applyFill="1" applyBorder="1" applyAlignment="1">
      <alignment horizontal="left" vertical="top" wrapText="1"/>
    </xf>
    <xf numFmtId="0" fontId="5" fillId="8" borderId="4" xfId="0" applyFont="1" applyFill="1" applyBorder="1" applyAlignment="1">
      <alignment horizontal="left" vertical="top"/>
    </xf>
    <xf numFmtId="14" fontId="5" fillId="8" borderId="4" xfId="0" applyNumberFormat="1" applyFont="1" applyFill="1" applyBorder="1" applyAlignment="1">
      <alignment horizontal="left" vertical="top" wrapText="1"/>
    </xf>
    <xf numFmtId="0" fontId="5" fillId="8" borderId="4" xfId="0" applyFont="1" applyFill="1" applyBorder="1" applyAlignment="1">
      <alignment horizontal="left" vertical="top" wrapText="1"/>
    </xf>
    <xf numFmtId="0" fontId="5" fillId="8" borderId="4" xfId="0" applyFont="1" applyFill="1" applyBorder="1" applyAlignment="1">
      <alignment vertical="top"/>
    </xf>
    <xf numFmtId="0" fontId="6" fillId="8" borderId="4" xfId="0" applyFont="1" applyFill="1" applyBorder="1" applyAlignment="1">
      <alignment vertical="top" wrapText="1"/>
    </xf>
    <xf numFmtId="0" fontId="5" fillId="0" borderId="4" xfId="0" applyFont="1" applyFill="1" applyBorder="1" applyAlignment="1">
      <alignment vertical="top" wrapText="1"/>
    </xf>
    <xf numFmtId="0" fontId="5" fillId="0" borderId="4" xfId="0" applyFont="1" applyBorder="1"/>
    <xf numFmtId="0" fontId="5" fillId="0" borderId="4" xfId="0" applyFont="1" applyFill="1" applyBorder="1" applyAlignment="1">
      <alignment horizontal="center" vertical="top" wrapText="1"/>
    </xf>
    <xf numFmtId="164" fontId="5" fillId="0" borderId="4" xfId="0" applyNumberFormat="1" applyFont="1" applyFill="1" applyBorder="1" applyAlignment="1">
      <alignment horizontal="left" vertical="top" wrapText="1"/>
    </xf>
    <xf numFmtId="0" fontId="5" fillId="0" borderId="4" xfId="0" applyFont="1" applyFill="1" applyBorder="1" applyAlignment="1">
      <alignment horizontal="left" vertical="top"/>
    </xf>
    <xf numFmtId="14" fontId="5" fillId="0" borderId="4" xfId="0" applyNumberFormat="1" applyFont="1" applyFill="1" applyBorder="1" applyAlignment="1">
      <alignment horizontal="left" vertical="top" wrapText="1"/>
    </xf>
    <xf numFmtId="0" fontId="5" fillId="0" borderId="4" xfId="0" applyFont="1" applyFill="1" applyBorder="1" applyAlignment="1">
      <alignment horizontal="left" vertical="top" wrapText="1"/>
    </xf>
    <xf numFmtId="0" fontId="5" fillId="0" borderId="4" xfId="0" applyFont="1" applyFill="1" applyBorder="1" applyAlignment="1">
      <alignment vertical="top"/>
    </xf>
    <xf numFmtId="164" fontId="5" fillId="0" borderId="4" xfId="0" applyNumberFormat="1" applyFont="1" applyBorder="1" applyAlignment="1">
      <alignment vertical="top" wrapText="1"/>
    </xf>
    <xf numFmtId="0" fontId="5" fillId="0" borderId="4" xfId="0" applyFont="1" applyBorder="1" applyAlignment="1">
      <alignment horizontal="center" vertical="top"/>
    </xf>
    <xf numFmtId="0" fontId="5" fillId="0" borderId="4" xfId="0" applyFont="1" applyFill="1" applyBorder="1" applyAlignment="1">
      <alignment horizontal="center" vertical="top"/>
    </xf>
    <xf numFmtId="164" fontId="5" fillId="0" borderId="4" xfId="0" applyNumberFormat="1" applyFont="1" applyFill="1" applyBorder="1" applyAlignment="1">
      <alignment vertical="top" wrapText="1"/>
    </xf>
    <xf numFmtId="0" fontId="5" fillId="8" borderId="4" xfId="0" applyFont="1" applyFill="1" applyBorder="1" applyAlignment="1">
      <alignment horizontal="center" vertical="top"/>
    </xf>
    <xf numFmtId="164" fontId="5" fillId="8" borderId="4" xfId="0" applyNumberFormat="1" applyFont="1" applyFill="1" applyBorder="1" applyAlignment="1">
      <alignment vertical="top" wrapText="1"/>
    </xf>
  </cellXfs>
  <cellStyles count="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AE6-42AA-A19C-8DDA74CA0EB9}"/>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AE6-42AA-A19C-8DDA74CA0EB9}"/>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AE6-42AA-A19C-8DDA74CA0EB9}"/>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extLst>
          </c:dLbls>
          <c:cat>
            <c:strRef>
              <c:f>'Test Cases'!$U$8:$U$10</c:f>
              <c:strCache>
                <c:ptCount val="3"/>
                <c:pt idx="0">
                  <c:v>Passed</c:v>
                </c:pt>
                <c:pt idx="1">
                  <c:v>Failed</c:v>
                </c:pt>
                <c:pt idx="2">
                  <c:v>Not executed</c:v>
                </c:pt>
              </c:strCache>
            </c:strRef>
          </c:cat>
          <c:val>
            <c:numRef>
              <c:f>'Test Cases'!$V$8:$V$10</c:f>
              <c:numCache>
                <c:formatCode>General</c:formatCode>
                <c:ptCount val="3"/>
                <c:pt idx="0">
                  <c:v>34</c:v>
                </c:pt>
                <c:pt idx="1">
                  <c:v>8</c:v>
                </c:pt>
                <c:pt idx="2">
                  <c:v>0</c:v>
                </c:pt>
              </c:numCache>
            </c:numRef>
          </c:val>
          <c:extLst>
            <c:ext xmlns:c16="http://schemas.microsoft.com/office/drawing/2014/chart" uri="{C3380CC4-5D6E-409C-BE32-E72D297353CC}">
              <c16:uniqueId val="{00000003-AAE6-42AA-A19C-8DDA74CA0EB9}"/>
            </c:ext>
          </c:extLst>
        </c:ser>
        <c:dLbls>
          <c:showLegendKey val="0"/>
          <c:showVal val="0"/>
          <c:showCatName val="0"/>
          <c:showSerName val="0"/>
          <c:showPercent val="0"/>
          <c:showBubbleSize val="0"/>
          <c:showLeaderLines val="1"/>
        </c:dLbls>
        <c:firstSliceAng val="0"/>
      </c:pieChart>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Cases'!$U$25:$U$26</c:f>
              <c:strCache>
                <c:ptCount val="2"/>
                <c:pt idx="0">
                  <c:v>Minor </c:v>
                </c:pt>
                <c:pt idx="1">
                  <c:v>Major </c:v>
                </c:pt>
              </c:strCache>
            </c:strRef>
          </c:cat>
          <c:val>
            <c:numRef>
              <c:f>'Test Cases'!$V$25:$V$26</c:f>
              <c:numCache>
                <c:formatCode>General</c:formatCode>
                <c:ptCount val="2"/>
                <c:pt idx="0">
                  <c:v>0</c:v>
                </c:pt>
                <c:pt idx="1">
                  <c:v>0</c:v>
                </c:pt>
              </c:numCache>
            </c:numRef>
          </c:val>
          <c:extLst>
            <c:ext xmlns:c16="http://schemas.microsoft.com/office/drawing/2014/chart" uri="{C3380CC4-5D6E-409C-BE32-E72D297353CC}">
              <c16:uniqueId val="{00000000-D51B-4082-90B9-6B66FD0C976C}"/>
            </c:ext>
          </c:extLst>
        </c:ser>
        <c:dLbls>
          <c:showLegendKey val="0"/>
          <c:showVal val="0"/>
          <c:showCatName val="0"/>
          <c:showSerName val="0"/>
          <c:showPercent val="0"/>
          <c:showBubbleSize val="0"/>
        </c:dLbls>
        <c:gapWidth val="150"/>
        <c:axId val="126125568"/>
        <c:axId val="126127104"/>
      </c:barChart>
      <c:catAx>
        <c:axId val="126125568"/>
        <c:scaling>
          <c:orientation val="minMax"/>
        </c:scaling>
        <c:delete val="0"/>
        <c:axPos val="b"/>
        <c:numFmt formatCode="General" sourceLinked="0"/>
        <c:majorTickMark val="out"/>
        <c:minorTickMark val="none"/>
        <c:tickLblPos val="nextTo"/>
        <c:crossAx val="126127104"/>
        <c:crosses val="autoZero"/>
        <c:auto val="1"/>
        <c:lblAlgn val="ctr"/>
        <c:lblOffset val="100"/>
        <c:noMultiLvlLbl val="0"/>
      </c:catAx>
      <c:valAx>
        <c:axId val="126127104"/>
        <c:scaling>
          <c:orientation val="minMax"/>
        </c:scaling>
        <c:delete val="0"/>
        <c:axPos val="l"/>
        <c:majorGridlines/>
        <c:numFmt formatCode="General" sourceLinked="1"/>
        <c:majorTickMark val="out"/>
        <c:minorTickMark val="none"/>
        <c:tickLblPos val="nextTo"/>
        <c:crossAx val="12612556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23</xdr:col>
      <xdr:colOff>46567</xdr:colOff>
      <xdr:row>6</xdr:row>
      <xdr:rowOff>16933</xdr:rowOff>
    </xdr:from>
    <xdr:to>
      <xdr:col>30</xdr:col>
      <xdr:colOff>351367</xdr:colOff>
      <xdr:row>13</xdr:row>
      <xdr:rowOff>446315</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21166</xdr:colOff>
      <xdr:row>22</xdr:row>
      <xdr:rowOff>16933</xdr:rowOff>
    </xdr:from>
    <xdr:to>
      <xdr:col>30</xdr:col>
      <xdr:colOff>325966</xdr:colOff>
      <xdr:row>39</xdr:row>
      <xdr:rowOff>152400</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4"/>
  <sheetViews>
    <sheetView workbookViewId="0">
      <selection activeCell="B15" sqref="B15"/>
    </sheetView>
  </sheetViews>
  <sheetFormatPr defaultRowHeight="14.4" x14ac:dyDescent="0.3"/>
  <cols>
    <col min="1" max="1" width="17.5546875" customWidth="1"/>
    <col min="2" max="2" width="98.33203125" customWidth="1"/>
  </cols>
  <sheetData>
    <row r="1" spans="1:3" x14ac:dyDescent="0.3">
      <c r="A1" s="21" t="s">
        <v>0</v>
      </c>
      <c r="B1" s="21" t="s">
        <v>1</v>
      </c>
      <c r="C1" s="21"/>
    </row>
    <row r="2" spans="1:3" x14ac:dyDescent="0.3">
      <c r="A2" t="s">
        <v>56</v>
      </c>
      <c r="B2" s="23" t="s">
        <v>58</v>
      </c>
    </row>
    <row r="3" spans="1:3" x14ac:dyDescent="0.3">
      <c r="A3" t="s">
        <v>57</v>
      </c>
      <c r="B3" s="23" t="s">
        <v>59</v>
      </c>
    </row>
    <row r="4" spans="1:3" x14ac:dyDescent="0.3">
      <c r="A4" t="s">
        <v>71</v>
      </c>
      <c r="B4" s="23" t="s">
        <v>60</v>
      </c>
    </row>
    <row r="5" spans="1:3" x14ac:dyDescent="0.3">
      <c r="A5" t="s">
        <v>72</v>
      </c>
      <c r="B5" s="23" t="s">
        <v>68</v>
      </c>
    </row>
    <row r="6" spans="1:3" x14ac:dyDescent="0.3">
      <c r="A6" t="s">
        <v>73</v>
      </c>
      <c r="B6" s="23" t="s">
        <v>61</v>
      </c>
    </row>
    <row r="7" spans="1:3" x14ac:dyDescent="0.3">
      <c r="A7" t="s">
        <v>74</v>
      </c>
      <c r="B7" s="23" t="s">
        <v>62</v>
      </c>
    </row>
    <row r="8" spans="1:3" x14ac:dyDescent="0.3">
      <c r="A8" t="s">
        <v>75</v>
      </c>
      <c r="B8" s="23" t="s">
        <v>63</v>
      </c>
    </row>
    <row r="9" spans="1:3" x14ac:dyDescent="0.3">
      <c r="A9" t="s">
        <v>76</v>
      </c>
      <c r="B9" s="23" t="s">
        <v>64</v>
      </c>
    </row>
    <row r="10" spans="1:3" x14ac:dyDescent="0.3">
      <c r="A10" t="s">
        <v>77</v>
      </c>
      <c r="B10" s="23" t="s">
        <v>69</v>
      </c>
    </row>
    <row r="11" spans="1:3" x14ac:dyDescent="0.3">
      <c r="A11" t="s">
        <v>78</v>
      </c>
      <c r="B11" s="23" t="s">
        <v>65</v>
      </c>
    </row>
    <row r="12" spans="1:3" x14ac:dyDescent="0.3">
      <c r="A12" t="s">
        <v>79</v>
      </c>
      <c r="B12" s="23" t="s">
        <v>66</v>
      </c>
    </row>
    <row r="13" spans="1:3" ht="28.8" x14ac:dyDescent="0.3">
      <c r="A13" t="s">
        <v>80</v>
      </c>
      <c r="B13" s="23" t="s">
        <v>67</v>
      </c>
    </row>
    <row r="14" spans="1:3" ht="28.8" x14ac:dyDescent="0.3">
      <c r="A14" t="s">
        <v>81</v>
      </c>
      <c r="B14" s="22" t="s">
        <v>70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23FAE"/>
  </sheetPr>
  <dimension ref="A1:G28"/>
  <sheetViews>
    <sheetView zoomScaleNormal="100" workbookViewId="0">
      <selection activeCell="B21" sqref="B21"/>
    </sheetView>
  </sheetViews>
  <sheetFormatPr defaultRowHeight="14.4" x14ac:dyDescent="0.3"/>
  <cols>
    <col min="1" max="1" width="16.5546875" bestFit="1" customWidth="1"/>
    <col min="2" max="2" width="47.88671875" customWidth="1"/>
    <col min="3" max="3" width="15.5546875" style="26" customWidth="1"/>
  </cols>
  <sheetData>
    <row r="1" spans="1:7" ht="24.9" customHeight="1" x14ac:dyDescent="0.3">
      <c r="A1" s="15" t="s">
        <v>2</v>
      </c>
      <c r="B1" s="16" t="s">
        <v>1</v>
      </c>
      <c r="C1" s="24" t="s">
        <v>3</v>
      </c>
      <c r="D1" s="17" t="s">
        <v>4</v>
      </c>
    </row>
    <row r="2" spans="1:7" ht="23.4" x14ac:dyDescent="0.3">
      <c r="A2" s="1" t="s">
        <v>82</v>
      </c>
      <c r="B2" s="1" t="s">
        <v>84</v>
      </c>
      <c r="C2" s="25" t="s">
        <v>56</v>
      </c>
      <c r="D2" s="1"/>
      <c r="F2" s="4" t="s">
        <v>37</v>
      </c>
    </row>
    <row r="3" spans="1:7" ht="35.4" customHeight="1" x14ac:dyDescent="0.3">
      <c r="A3" s="1" t="s">
        <v>83</v>
      </c>
      <c r="B3" s="1" t="s">
        <v>85</v>
      </c>
      <c r="C3" s="25" t="s">
        <v>56</v>
      </c>
      <c r="D3" s="1"/>
      <c r="F3" s="4"/>
    </row>
    <row r="4" spans="1:7" ht="28.8" x14ac:dyDescent="0.3">
      <c r="A4" s="1" t="s">
        <v>87</v>
      </c>
      <c r="B4" s="1" t="s">
        <v>86</v>
      </c>
      <c r="C4" s="25" t="s">
        <v>56</v>
      </c>
      <c r="D4" s="1"/>
      <c r="F4" s="5" t="s">
        <v>38</v>
      </c>
    </row>
    <row r="5" spans="1:7" ht="28.8" x14ac:dyDescent="0.3">
      <c r="A5" s="1" t="s">
        <v>90</v>
      </c>
      <c r="B5" s="1" t="s">
        <v>88</v>
      </c>
      <c r="C5" s="25" t="s">
        <v>57</v>
      </c>
      <c r="D5" s="1"/>
      <c r="F5" s="5" t="s">
        <v>39</v>
      </c>
    </row>
    <row r="6" spans="1:7" ht="23.4" x14ac:dyDescent="0.3">
      <c r="A6" s="1" t="s">
        <v>91</v>
      </c>
      <c r="B6" s="1" t="s">
        <v>89</v>
      </c>
      <c r="C6" s="25" t="s">
        <v>71</v>
      </c>
      <c r="D6" s="1"/>
      <c r="F6" s="5" t="s">
        <v>40</v>
      </c>
    </row>
    <row r="7" spans="1:7" ht="23.4" x14ac:dyDescent="0.45">
      <c r="A7" s="1" t="s">
        <v>101</v>
      </c>
      <c r="B7" s="1" t="s">
        <v>92</v>
      </c>
      <c r="C7" s="25" t="s">
        <v>72</v>
      </c>
      <c r="D7" s="1"/>
      <c r="F7" s="6" t="s">
        <v>41</v>
      </c>
    </row>
    <row r="8" spans="1:7" ht="28.8" x14ac:dyDescent="0.45">
      <c r="A8" s="1" t="s">
        <v>102</v>
      </c>
      <c r="B8" s="1" t="s">
        <v>93</v>
      </c>
      <c r="C8" s="25" t="s">
        <v>72</v>
      </c>
      <c r="D8" s="1"/>
      <c r="G8" s="7" t="s">
        <v>42</v>
      </c>
    </row>
    <row r="9" spans="1:7" ht="28.8" x14ac:dyDescent="0.3">
      <c r="A9" s="1" t="s">
        <v>103</v>
      </c>
      <c r="B9" s="1" t="s">
        <v>94</v>
      </c>
      <c r="C9" s="25" t="s">
        <v>72</v>
      </c>
      <c r="D9" s="1"/>
    </row>
    <row r="10" spans="1:7" x14ac:dyDescent="0.3">
      <c r="A10" s="1" t="s">
        <v>104</v>
      </c>
      <c r="B10" s="1" t="s">
        <v>95</v>
      </c>
      <c r="C10" s="25" t="s">
        <v>73</v>
      </c>
      <c r="D10" s="1"/>
    </row>
    <row r="11" spans="1:7" ht="28.8" x14ac:dyDescent="0.3">
      <c r="A11" s="1" t="s">
        <v>105</v>
      </c>
      <c r="B11" s="1" t="s">
        <v>96</v>
      </c>
      <c r="C11" s="25" t="s">
        <v>73</v>
      </c>
      <c r="D11" s="1"/>
    </row>
    <row r="12" spans="1:7" ht="28.8" x14ac:dyDescent="0.3">
      <c r="A12" s="1" t="s">
        <v>106</v>
      </c>
      <c r="B12" s="1" t="s">
        <v>97</v>
      </c>
      <c r="C12" s="25" t="s">
        <v>73</v>
      </c>
      <c r="D12" s="1"/>
    </row>
    <row r="13" spans="1:7" ht="34.200000000000003" customHeight="1" x14ac:dyDescent="0.3">
      <c r="A13" s="1" t="s">
        <v>107</v>
      </c>
      <c r="B13" s="1" t="s">
        <v>98</v>
      </c>
      <c r="C13" s="25" t="s">
        <v>74</v>
      </c>
      <c r="D13" s="1"/>
    </row>
    <row r="14" spans="1:7" ht="57.6" x14ac:dyDescent="0.3">
      <c r="A14" s="1" t="s">
        <v>108</v>
      </c>
      <c r="B14" s="1" t="s">
        <v>184</v>
      </c>
      <c r="C14" s="25" t="s">
        <v>75</v>
      </c>
      <c r="D14" s="1"/>
    </row>
    <row r="15" spans="1:7" ht="57.6" x14ac:dyDescent="0.3">
      <c r="A15" s="1" t="s">
        <v>109</v>
      </c>
      <c r="B15" s="1" t="s">
        <v>185</v>
      </c>
      <c r="C15" s="25" t="s">
        <v>75</v>
      </c>
    </row>
    <row r="16" spans="1:7" x14ac:dyDescent="0.3">
      <c r="A16" s="1" t="s">
        <v>110</v>
      </c>
      <c r="B16" s="1" t="s">
        <v>99</v>
      </c>
      <c r="C16" s="25" t="s">
        <v>76</v>
      </c>
    </row>
    <row r="17" spans="1:3" ht="57.6" x14ac:dyDescent="0.3">
      <c r="A17" s="1" t="s">
        <v>111</v>
      </c>
      <c r="B17" s="1" t="s">
        <v>113</v>
      </c>
      <c r="C17" s="25" t="s">
        <v>77</v>
      </c>
    </row>
    <row r="18" spans="1:3" ht="57.6" x14ac:dyDescent="0.3">
      <c r="A18" s="1" t="s">
        <v>112</v>
      </c>
      <c r="B18" s="1" t="s">
        <v>100</v>
      </c>
      <c r="C18" s="25" t="s">
        <v>77</v>
      </c>
    </row>
    <row r="19" spans="1:3" ht="28.8" x14ac:dyDescent="0.3">
      <c r="A19" s="1" t="s">
        <v>122</v>
      </c>
      <c r="B19" s="1" t="s">
        <v>114</v>
      </c>
      <c r="C19" s="25" t="s">
        <v>78</v>
      </c>
    </row>
    <row r="20" spans="1:3" ht="43.2" x14ac:dyDescent="0.3">
      <c r="A20" s="1" t="s">
        <v>123</v>
      </c>
      <c r="B20" s="1" t="s">
        <v>222</v>
      </c>
      <c r="C20" s="25" t="s">
        <v>78</v>
      </c>
    </row>
    <row r="21" spans="1:3" ht="43.2" x14ac:dyDescent="0.3">
      <c r="A21" s="1" t="s">
        <v>124</v>
      </c>
      <c r="B21" s="1" t="s">
        <v>115</v>
      </c>
      <c r="C21" s="25" t="s">
        <v>79</v>
      </c>
    </row>
    <row r="22" spans="1:3" ht="43.2" x14ac:dyDescent="0.3">
      <c r="A22" s="1" t="s">
        <v>125</v>
      </c>
      <c r="B22" s="1" t="s">
        <v>132</v>
      </c>
      <c r="C22" s="25" t="s">
        <v>80</v>
      </c>
    </row>
    <row r="23" spans="1:3" ht="28.8" x14ac:dyDescent="0.3">
      <c r="A23" s="1" t="s">
        <v>126</v>
      </c>
      <c r="B23" s="1" t="s">
        <v>116</v>
      </c>
      <c r="C23" s="25" t="s">
        <v>80</v>
      </c>
    </row>
    <row r="24" spans="1:3" ht="28.8" x14ac:dyDescent="0.3">
      <c r="A24" s="1" t="s">
        <v>127</v>
      </c>
      <c r="B24" s="1" t="s">
        <v>117</v>
      </c>
      <c r="C24" s="25" t="s">
        <v>81</v>
      </c>
    </row>
    <row r="25" spans="1:3" ht="28.8" x14ac:dyDescent="0.3">
      <c r="A25" s="1" t="s">
        <v>128</v>
      </c>
      <c r="B25" s="1" t="s">
        <v>118</v>
      </c>
      <c r="C25" s="25" t="s">
        <v>81</v>
      </c>
    </row>
    <row r="26" spans="1:3" ht="28.8" x14ac:dyDescent="0.3">
      <c r="A26" s="1" t="s">
        <v>129</v>
      </c>
      <c r="B26" s="1" t="s">
        <v>119</v>
      </c>
      <c r="C26" s="25" t="s">
        <v>81</v>
      </c>
    </row>
    <row r="27" spans="1:3" ht="31.8" customHeight="1" x14ac:dyDescent="0.3">
      <c r="A27" s="1" t="s">
        <v>130</v>
      </c>
      <c r="B27" s="1" t="s">
        <v>120</v>
      </c>
      <c r="C27" s="25" t="s">
        <v>81</v>
      </c>
    </row>
    <row r="28" spans="1:3" ht="33" customHeight="1" x14ac:dyDescent="0.3">
      <c r="A28" s="1" t="s">
        <v>131</v>
      </c>
      <c r="B28" s="1" t="s">
        <v>121</v>
      </c>
      <c r="C28" s="25" t="s">
        <v>81</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Settings!$B$4:$B$6</xm:f>
          </x14:formula1>
          <xm:sqref>D2:D14</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249977111117893"/>
  </sheetPr>
  <dimension ref="A1:CS163"/>
  <sheetViews>
    <sheetView tabSelected="1" zoomScale="70" zoomScaleNormal="70" workbookViewId="0">
      <selection activeCell="P62" sqref="P62"/>
    </sheetView>
  </sheetViews>
  <sheetFormatPr defaultRowHeight="13.8" x14ac:dyDescent="0.25"/>
  <cols>
    <col min="1" max="1" width="14.6640625" style="27" customWidth="1"/>
    <col min="2" max="2" width="54.21875" style="27" customWidth="1"/>
    <col min="3" max="3" width="34.5546875" style="27" customWidth="1"/>
    <col min="4" max="4" width="21.33203125" style="33" customWidth="1"/>
    <col min="5" max="5" width="56.44140625" style="3" customWidth="1"/>
    <col min="6" max="6" width="14.109375" style="30" customWidth="1"/>
    <col min="7" max="7" width="18.5546875" style="27" customWidth="1"/>
    <col min="8" max="8" width="22.5546875" style="27" customWidth="1"/>
    <col min="9" max="9" width="13" style="27" customWidth="1"/>
    <col min="10" max="10" width="18.109375" style="27" customWidth="1"/>
    <col min="11" max="11" width="23.5546875" style="27" customWidth="1"/>
    <col min="12" max="12" width="8.88671875" style="27"/>
    <col min="13" max="13" width="11.5546875" style="27" customWidth="1"/>
    <col min="14" max="14" width="12.88671875" style="27" customWidth="1"/>
    <col min="15" max="15" width="11.6640625" style="27" customWidth="1"/>
    <col min="16" max="16" width="41.88671875" style="31" customWidth="1"/>
    <col min="17" max="17" width="16.6640625" style="27" customWidth="1"/>
    <col min="18" max="20" width="8.88671875" style="32"/>
    <col min="21" max="21" width="13.88671875" style="32" customWidth="1"/>
    <col min="22" max="97" width="8.88671875" style="32"/>
    <col min="98" max="16384" width="8.88671875" style="27"/>
  </cols>
  <sheetData>
    <row r="1" spans="1:97" ht="27.6" x14ac:dyDescent="0.25">
      <c r="A1" s="37" t="s">
        <v>6</v>
      </c>
      <c r="B1" s="37" t="s">
        <v>17</v>
      </c>
      <c r="C1" s="37" t="s">
        <v>7</v>
      </c>
      <c r="D1" s="38" t="s">
        <v>9</v>
      </c>
      <c r="E1" s="39" t="s">
        <v>12</v>
      </c>
      <c r="F1" s="40" t="s">
        <v>8</v>
      </c>
      <c r="G1" s="37" t="s">
        <v>4</v>
      </c>
      <c r="H1" s="41" t="s">
        <v>15</v>
      </c>
      <c r="I1" s="41" t="s">
        <v>19</v>
      </c>
      <c r="J1" s="41" t="s">
        <v>16</v>
      </c>
      <c r="K1" s="42" t="s">
        <v>43</v>
      </c>
      <c r="L1" s="42" t="s">
        <v>26</v>
      </c>
      <c r="M1" s="42" t="s">
        <v>34</v>
      </c>
      <c r="N1" s="42" t="s">
        <v>35</v>
      </c>
      <c r="O1" s="42" t="s">
        <v>36</v>
      </c>
      <c r="P1" s="42" t="s">
        <v>14</v>
      </c>
      <c r="Q1" s="43" t="s">
        <v>4</v>
      </c>
    </row>
    <row r="2" spans="1:97" ht="75" customHeight="1" x14ac:dyDescent="0.25">
      <c r="A2" s="44" t="s">
        <v>133</v>
      </c>
      <c r="B2" s="44" t="s">
        <v>134</v>
      </c>
      <c r="C2" s="44" t="s">
        <v>143</v>
      </c>
      <c r="D2" s="45" t="s">
        <v>141</v>
      </c>
      <c r="E2" s="44" t="s">
        <v>144</v>
      </c>
      <c r="F2" s="46" t="s">
        <v>168</v>
      </c>
      <c r="G2" s="47" t="s">
        <v>25</v>
      </c>
      <c r="H2" s="48">
        <v>43161</v>
      </c>
      <c r="I2" s="49" t="s">
        <v>22</v>
      </c>
      <c r="J2" s="49" t="s">
        <v>138</v>
      </c>
      <c r="K2" s="44"/>
      <c r="L2" s="50"/>
      <c r="M2" s="50"/>
      <c r="N2" s="44"/>
      <c r="O2" s="44"/>
      <c r="P2" s="44"/>
      <c r="Q2" s="51"/>
      <c r="T2" s="34" t="s">
        <v>44</v>
      </c>
    </row>
    <row r="3" spans="1:97" ht="41.4" x14ac:dyDescent="0.25">
      <c r="A3" s="44" t="s">
        <v>139</v>
      </c>
      <c r="B3" s="44" t="s">
        <v>140</v>
      </c>
      <c r="C3" s="44" t="s">
        <v>136</v>
      </c>
      <c r="D3" s="45" t="s">
        <v>141</v>
      </c>
      <c r="E3" s="44" t="s">
        <v>142</v>
      </c>
      <c r="F3" s="46" t="s">
        <v>83</v>
      </c>
      <c r="G3" s="47" t="s">
        <v>25</v>
      </c>
      <c r="H3" s="48">
        <v>43161</v>
      </c>
      <c r="I3" s="49" t="s">
        <v>22</v>
      </c>
      <c r="J3" s="49" t="s">
        <v>138</v>
      </c>
      <c r="K3" s="44"/>
      <c r="L3" s="50"/>
      <c r="M3" s="50"/>
      <c r="N3" s="44"/>
      <c r="O3" s="44"/>
      <c r="P3" s="44"/>
      <c r="Q3" s="51"/>
      <c r="U3" s="35" t="s">
        <v>45</v>
      </c>
    </row>
    <row r="4" spans="1:97" ht="55.2" x14ac:dyDescent="0.25">
      <c r="A4" s="44" t="s">
        <v>150</v>
      </c>
      <c r="B4" s="44" t="s">
        <v>86</v>
      </c>
      <c r="C4" s="44" t="s">
        <v>136</v>
      </c>
      <c r="D4" s="45" t="s">
        <v>135</v>
      </c>
      <c r="E4" s="44" t="s">
        <v>137</v>
      </c>
      <c r="F4" s="46" t="s">
        <v>87</v>
      </c>
      <c r="G4" s="47" t="s">
        <v>25</v>
      </c>
      <c r="H4" s="48">
        <v>43161</v>
      </c>
      <c r="I4" s="49" t="s">
        <v>22</v>
      </c>
      <c r="J4" s="49" t="s">
        <v>138</v>
      </c>
      <c r="K4" s="51"/>
      <c r="L4" s="50"/>
      <c r="M4" s="50"/>
      <c r="N4" s="51"/>
      <c r="O4" s="51"/>
      <c r="P4" s="44"/>
      <c r="Q4" s="51"/>
      <c r="AA4" s="34" t="s">
        <v>46</v>
      </c>
    </row>
    <row r="5" spans="1:97" ht="41.4" x14ac:dyDescent="0.25">
      <c r="A5" s="44" t="s">
        <v>151</v>
      </c>
      <c r="B5" s="44" t="s">
        <v>145</v>
      </c>
      <c r="C5" s="44" t="s">
        <v>136</v>
      </c>
      <c r="D5" s="45" t="s">
        <v>141</v>
      </c>
      <c r="E5" s="44" t="s">
        <v>146</v>
      </c>
      <c r="F5" s="46" t="s">
        <v>90</v>
      </c>
      <c r="G5" s="47" t="s">
        <v>25</v>
      </c>
      <c r="H5" s="48">
        <v>43161</v>
      </c>
      <c r="I5" s="49" t="s">
        <v>22</v>
      </c>
      <c r="J5" s="49" t="s">
        <v>138</v>
      </c>
      <c r="K5" s="51"/>
      <c r="L5" s="50"/>
      <c r="M5" s="50"/>
      <c r="N5" s="51"/>
      <c r="O5" s="51"/>
      <c r="P5" s="44"/>
      <c r="Q5" s="51"/>
    </row>
    <row r="6" spans="1:97" ht="41.4" x14ac:dyDescent="0.25">
      <c r="A6" s="44" t="s">
        <v>152</v>
      </c>
      <c r="B6" s="44" t="s">
        <v>147</v>
      </c>
      <c r="C6" s="44" t="s">
        <v>136</v>
      </c>
      <c r="D6" s="45" t="s">
        <v>141</v>
      </c>
      <c r="E6" s="44" t="s">
        <v>148</v>
      </c>
      <c r="F6" s="46" t="s">
        <v>91</v>
      </c>
      <c r="G6" s="47" t="s">
        <v>25</v>
      </c>
      <c r="H6" s="48">
        <v>43161</v>
      </c>
      <c r="I6" s="49" t="s">
        <v>22</v>
      </c>
      <c r="J6" s="49" t="s">
        <v>138</v>
      </c>
      <c r="K6" s="51"/>
      <c r="L6" s="50"/>
      <c r="M6" s="50"/>
      <c r="N6" s="51"/>
      <c r="O6" s="51"/>
      <c r="P6" s="44"/>
      <c r="Q6" s="51"/>
    </row>
    <row r="7" spans="1:97" ht="55.2" x14ac:dyDescent="0.25">
      <c r="A7" s="44" t="s">
        <v>153</v>
      </c>
      <c r="B7" s="44" t="s">
        <v>149</v>
      </c>
      <c r="C7" s="44" t="s">
        <v>136</v>
      </c>
      <c r="D7" s="45" t="s">
        <v>141</v>
      </c>
      <c r="E7" s="44" t="s">
        <v>155</v>
      </c>
      <c r="F7" s="46" t="s">
        <v>101</v>
      </c>
      <c r="G7" s="47" t="s">
        <v>25</v>
      </c>
      <c r="H7" s="48">
        <v>43161</v>
      </c>
      <c r="I7" s="49" t="s">
        <v>22</v>
      </c>
      <c r="J7" s="49" t="s">
        <v>138</v>
      </c>
      <c r="K7" s="51"/>
      <c r="L7" s="50"/>
      <c r="M7" s="50"/>
      <c r="N7" s="51"/>
      <c r="O7" s="51"/>
      <c r="P7" s="44"/>
      <c r="Q7" s="51"/>
      <c r="U7" s="32" t="s">
        <v>50</v>
      </c>
    </row>
    <row r="8" spans="1:97" ht="55.2" x14ac:dyDescent="0.25">
      <c r="A8" s="44" t="s">
        <v>154</v>
      </c>
      <c r="B8" s="44" t="s">
        <v>149</v>
      </c>
      <c r="C8" s="44" t="s">
        <v>136</v>
      </c>
      <c r="D8" s="45" t="s">
        <v>141</v>
      </c>
      <c r="E8" s="44" t="s">
        <v>159</v>
      </c>
      <c r="F8" s="46" t="s">
        <v>101</v>
      </c>
      <c r="G8" s="47" t="s">
        <v>25</v>
      </c>
      <c r="H8" s="48">
        <v>43161</v>
      </c>
      <c r="I8" s="49" t="s">
        <v>22</v>
      </c>
      <c r="J8" s="49" t="s">
        <v>138</v>
      </c>
      <c r="K8" s="51"/>
      <c r="L8" s="50"/>
      <c r="M8" s="51"/>
      <c r="N8" s="51"/>
      <c r="O8" s="51"/>
      <c r="P8" s="44"/>
      <c r="Q8" s="51"/>
      <c r="U8" s="32" t="s">
        <v>49</v>
      </c>
      <c r="V8" s="36">
        <f>COUNTIF(I2:I92,"*Passed*")</f>
        <v>34</v>
      </c>
    </row>
    <row r="9" spans="1:97" s="28" customFormat="1" ht="69" x14ac:dyDescent="0.25">
      <c r="A9" s="52" t="s">
        <v>157</v>
      </c>
      <c r="B9" s="52" t="s">
        <v>156</v>
      </c>
      <c r="C9" s="52" t="s">
        <v>136</v>
      </c>
      <c r="D9" s="53" t="s">
        <v>141</v>
      </c>
      <c r="E9" s="52" t="s">
        <v>160</v>
      </c>
      <c r="F9" s="54" t="s">
        <v>102</v>
      </c>
      <c r="G9" s="55" t="s">
        <v>25</v>
      </c>
      <c r="H9" s="56">
        <v>43161</v>
      </c>
      <c r="I9" s="57" t="s">
        <v>23</v>
      </c>
      <c r="J9" s="57" t="s">
        <v>138</v>
      </c>
      <c r="K9" s="58" t="s">
        <v>282</v>
      </c>
      <c r="L9" s="59"/>
      <c r="M9" s="58" t="s">
        <v>290</v>
      </c>
      <c r="N9" s="56">
        <v>43161</v>
      </c>
      <c r="O9" s="58"/>
      <c r="P9" s="52" t="s">
        <v>296</v>
      </c>
      <c r="Q9" s="58"/>
      <c r="R9" s="32"/>
      <c r="S9" s="32"/>
      <c r="T9" s="32"/>
      <c r="U9" s="32" t="s">
        <v>23</v>
      </c>
      <c r="V9" s="36">
        <f>COUNTIF(I3:I92,"*Failed*")</f>
        <v>8</v>
      </c>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c r="CA9" s="32"/>
      <c r="CB9" s="32"/>
      <c r="CC9" s="32"/>
      <c r="CD9" s="32"/>
      <c r="CE9" s="32"/>
      <c r="CF9" s="32"/>
      <c r="CG9" s="32"/>
      <c r="CH9" s="32"/>
      <c r="CI9" s="32"/>
      <c r="CJ9" s="32"/>
      <c r="CK9" s="32"/>
      <c r="CL9" s="32"/>
      <c r="CM9" s="32"/>
      <c r="CN9" s="32"/>
      <c r="CO9" s="32"/>
      <c r="CP9" s="32"/>
      <c r="CQ9" s="32"/>
      <c r="CR9" s="32"/>
      <c r="CS9" s="32"/>
    </row>
    <row r="10" spans="1:97" ht="69" x14ac:dyDescent="0.25">
      <c r="A10" s="60" t="s">
        <v>162</v>
      </c>
      <c r="B10" s="44" t="s">
        <v>158</v>
      </c>
      <c r="C10" s="44" t="s">
        <v>136</v>
      </c>
      <c r="D10" s="45" t="s">
        <v>141</v>
      </c>
      <c r="E10" s="44" t="s">
        <v>161</v>
      </c>
      <c r="F10" s="46" t="s">
        <v>103</v>
      </c>
      <c r="G10" s="47" t="s">
        <v>25</v>
      </c>
      <c r="H10" s="48">
        <v>43161</v>
      </c>
      <c r="I10" s="49" t="s">
        <v>22</v>
      </c>
      <c r="J10" s="49" t="s">
        <v>138</v>
      </c>
      <c r="K10" s="51"/>
      <c r="L10" s="50"/>
      <c r="M10" s="51"/>
      <c r="N10" s="51"/>
      <c r="O10" s="61"/>
      <c r="P10" s="44"/>
      <c r="Q10" s="51"/>
      <c r="U10" s="32" t="s">
        <v>21</v>
      </c>
      <c r="V10" s="36">
        <f>COUNTIF(I4:I92,"*Not*")</f>
        <v>0</v>
      </c>
    </row>
    <row r="11" spans="1:97" s="28" customFormat="1" ht="41.4" x14ac:dyDescent="0.25">
      <c r="A11" s="52" t="s">
        <v>164</v>
      </c>
      <c r="B11" s="52" t="s">
        <v>165</v>
      </c>
      <c r="C11" s="52" t="s">
        <v>136</v>
      </c>
      <c r="D11" s="53" t="s">
        <v>141</v>
      </c>
      <c r="E11" s="52" t="s">
        <v>166</v>
      </c>
      <c r="F11" s="54" t="s">
        <v>294</v>
      </c>
      <c r="G11" s="55" t="s">
        <v>25</v>
      </c>
      <c r="H11" s="56">
        <v>43161</v>
      </c>
      <c r="I11" s="57" t="s">
        <v>23</v>
      </c>
      <c r="J11" s="57" t="s">
        <v>138</v>
      </c>
      <c r="K11" s="58" t="s">
        <v>283</v>
      </c>
      <c r="L11" s="58"/>
      <c r="M11" s="58" t="s">
        <v>290</v>
      </c>
      <c r="N11" s="56">
        <v>43161</v>
      </c>
      <c r="O11" s="58"/>
      <c r="P11" s="52" t="s">
        <v>297</v>
      </c>
      <c r="Q11" s="58"/>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c r="CA11" s="32"/>
      <c r="CB11" s="32"/>
      <c r="CC11" s="32"/>
      <c r="CD11" s="32"/>
      <c r="CE11" s="32"/>
      <c r="CF11" s="32"/>
      <c r="CG11" s="32"/>
      <c r="CH11" s="32"/>
      <c r="CI11" s="32"/>
      <c r="CJ11" s="32"/>
      <c r="CK11" s="32"/>
      <c r="CL11" s="32"/>
      <c r="CM11" s="32"/>
      <c r="CN11" s="32"/>
      <c r="CO11" s="32"/>
      <c r="CP11" s="32"/>
      <c r="CQ11" s="32"/>
      <c r="CR11" s="32"/>
      <c r="CS11" s="32"/>
    </row>
    <row r="12" spans="1:97" s="28" customFormat="1" ht="41.4" x14ac:dyDescent="0.25">
      <c r="A12" s="52" t="s">
        <v>174</v>
      </c>
      <c r="B12" s="52" t="s">
        <v>165</v>
      </c>
      <c r="C12" s="52" t="s">
        <v>136</v>
      </c>
      <c r="D12" s="53" t="s">
        <v>141</v>
      </c>
      <c r="E12" s="52" t="s">
        <v>167</v>
      </c>
      <c r="F12" s="54" t="s">
        <v>294</v>
      </c>
      <c r="G12" s="55" t="s">
        <v>25</v>
      </c>
      <c r="H12" s="56">
        <v>43161</v>
      </c>
      <c r="I12" s="57" t="s">
        <v>23</v>
      </c>
      <c r="J12" s="57" t="s">
        <v>138</v>
      </c>
      <c r="K12" s="58" t="s">
        <v>284</v>
      </c>
      <c r="L12" s="58"/>
      <c r="M12" s="58" t="s">
        <v>290</v>
      </c>
      <c r="N12" s="56">
        <v>43161</v>
      </c>
      <c r="O12" s="58"/>
      <c r="P12" s="52" t="s">
        <v>297</v>
      </c>
      <c r="Q12" s="58"/>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c r="CA12" s="32"/>
      <c r="CB12" s="32"/>
      <c r="CC12" s="32"/>
      <c r="CD12" s="32"/>
      <c r="CE12" s="32"/>
      <c r="CF12" s="32"/>
      <c r="CG12" s="32"/>
      <c r="CH12" s="32"/>
      <c r="CI12" s="32"/>
      <c r="CJ12" s="32"/>
      <c r="CK12" s="32"/>
      <c r="CL12" s="32"/>
      <c r="CM12" s="32"/>
      <c r="CN12" s="32"/>
      <c r="CO12" s="32"/>
      <c r="CP12" s="32"/>
      <c r="CQ12" s="32"/>
      <c r="CR12" s="32"/>
      <c r="CS12" s="32"/>
    </row>
    <row r="13" spans="1:97" s="28" customFormat="1" ht="41.4" x14ac:dyDescent="0.25">
      <c r="A13" s="52" t="s">
        <v>175</v>
      </c>
      <c r="B13" s="52" t="s">
        <v>173</v>
      </c>
      <c r="C13" s="52" t="s">
        <v>136</v>
      </c>
      <c r="D13" s="53" t="s">
        <v>141</v>
      </c>
      <c r="E13" s="52" t="s">
        <v>169</v>
      </c>
      <c r="F13" s="54" t="s">
        <v>295</v>
      </c>
      <c r="G13" s="55" t="s">
        <v>25</v>
      </c>
      <c r="H13" s="56">
        <v>43161</v>
      </c>
      <c r="I13" s="57" t="s">
        <v>23</v>
      </c>
      <c r="J13" s="57" t="s">
        <v>138</v>
      </c>
      <c r="K13" s="58" t="s">
        <v>285</v>
      </c>
      <c r="L13" s="58"/>
      <c r="M13" s="58" t="s">
        <v>290</v>
      </c>
      <c r="N13" s="56">
        <v>43161</v>
      </c>
      <c r="O13" s="58"/>
      <c r="P13" s="52" t="s">
        <v>297</v>
      </c>
      <c r="Q13" s="58"/>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c r="CA13" s="32"/>
      <c r="CB13" s="32"/>
      <c r="CC13" s="32"/>
      <c r="CD13" s="32"/>
      <c r="CE13" s="32"/>
      <c r="CF13" s="32"/>
      <c r="CG13" s="32"/>
      <c r="CH13" s="32"/>
      <c r="CI13" s="32"/>
      <c r="CJ13" s="32"/>
      <c r="CK13" s="32"/>
      <c r="CL13" s="32"/>
      <c r="CM13" s="32"/>
      <c r="CN13" s="32"/>
      <c r="CO13" s="32"/>
      <c r="CP13" s="32"/>
      <c r="CQ13" s="32"/>
      <c r="CR13" s="32"/>
      <c r="CS13" s="32"/>
    </row>
    <row r="14" spans="1:97" s="28" customFormat="1" ht="41.4" x14ac:dyDescent="0.25">
      <c r="A14" s="52" t="s">
        <v>176</v>
      </c>
      <c r="B14" s="52" t="s">
        <v>173</v>
      </c>
      <c r="C14" s="52" t="s">
        <v>136</v>
      </c>
      <c r="D14" s="53" t="s">
        <v>141</v>
      </c>
      <c r="E14" s="52" t="s">
        <v>170</v>
      </c>
      <c r="F14" s="54" t="s">
        <v>295</v>
      </c>
      <c r="G14" s="55" t="s">
        <v>25</v>
      </c>
      <c r="H14" s="56">
        <v>43161</v>
      </c>
      <c r="I14" s="57" t="s">
        <v>23</v>
      </c>
      <c r="J14" s="57" t="s">
        <v>138</v>
      </c>
      <c r="K14" s="58" t="s">
        <v>286</v>
      </c>
      <c r="L14" s="58"/>
      <c r="M14" s="58" t="s">
        <v>290</v>
      </c>
      <c r="N14" s="56">
        <v>43161</v>
      </c>
      <c r="O14" s="58"/>
      <c r="P14" s="52" t="s">
        <v>297</v>
      </c>
      <c r="Q14" s="58"/>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c r="CA14" s="32"/>
      <c r="CB14" s="32"/>
      <c r="CC14" s="32"/>
      <c r="CD14" s="32"/>
      <c r="CE14" s="32"/>
      <c r="CF14" s="32"/>
      <c r="CG14" s="32"/>
      <c r="CH14" s="32"/>
      <c r="CI14" s="32"/>
      <c r="CJ14" s="32"/>
      <c r="CK14" s="32"/>
      <c r="CL14" s="32"/>
      <c r="CM14" s="32"/>
      <c r="CN14" s="32"/>
      <c r="CO14" s="32"/>
      <c r="CP14" s="32"/>
      <c r="CQ14" s="32"/>
      <c r="CR14" s="32"/>
      <c r="CS14" s="32"/>
    </row>
    <row r="15" spans="1:97" s="28" customFormat="1" ht="41.4" x14ac:dyDescent="0.25">
      <c r="A15" s="52" t="s">
        <v>177</v>
      </c>
      <c r="B15" s="52" t="s">
        <v>173</v>
      </c>
      <c r="C15" s="52" t="s">
        <v>136</v>
      </c>
      <c r="D15" s="53" t="s">
        <v>141</v>
      </c>
      <c r="E15" s="52" t="s">
        <v>171</v>
      </c>
      <c r="F15" s="54" t="s">
        <v>295</v>
      </c>
      <c r="G15" s="55" t="s">
        <v>25</v>
      </c>
      <c r="H15" s="56">
        <v>43161</v>
      </c>
      <c r="I15" s="57" t="s">
        <v>23</v>
      </c>
      <c r="J15" s="57" t="s">
        <v>138</v>
      </c>
      <c r="K15" s="58" t="s">
        <v>287</v>
      </c>
      <c r="L15" s="58"/>
      <c r="M15" s="58" t="s">
        <v>290</v>
      </c>
      <c r="N15" s="56">
        <v>43161</v>
      </c>
      <c r="O15" s="58"/>
      <c r="P15" s="52" t="s">
        <v>297</v>
      </c>
      <c r="Q15" s="58"/>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c r="BZ15" s="32"/>
      <c r="CA15" s="32"/>
      <c r="CB15" s="32"/>
      <c r="CC15" s="32"/>
      <c r="CD15" s="32"/>
      <c r="CE15" s="32"/>
      <c r="CF15" s="32"/>
      <c r="CG15" s="32"/>
      <c r="CH15" s="32"/>
      <c r="CI15" s="32"/>
      <c r="CJ15" s="32"/>
      <c r="CK15" s="32"/>
      <c r="CL15" s="32"/>
      <c r="CM15" s="32"/>
      <c r="CN15" s="32"/>
      <c r="CO15" s="32"/>
      <c r="CP15" s="32"/>
      <c r="CQ15" s="32"/>
      <c r="CR15" s="32"/>
      <c r="CS15" s="32"/>
    </row>
    <row r="16" spans="1:97" s="32" customFormat="1" ht="41.4" x14ac:dyDescent="0.25">
      <c r="A16" s="60" t="s">
        <v>178</v>
      </c>
      <c r="B16" s="60" t="s">
        <v>163</v>
      </c>
      <c r="C16" s="60" t="s">
        <v>136</v>
      </c>
      <c r="D16" s="62" t="s">
        <v>141</v>
      </c>
      <c r="E16" s="60" t="s">
        <v>292</v>
      </c>
      <c r="F16" s="63" t="s">
        <v>172</v>
      </c>
      <c r="G16" s="64" t="s">
        <v>25</v>
      </c>
      <c r="H16" s="65">
        <v>43161</v>
      </c>
      <c r="I16" s="66" t="s">
        <v>22</v>
      </c>
      <c r="J16" s="66" t="s">
        <v>138</v>
      </c>
      <c r="K16" s="67"/>
      <c r="L16" s="67"/>
      <c r="M16" s="67"/>
      <c r="N16" s="65"/>
      <c r="O16" s="67"/>
      <c r="P16" s="60"/>
      <c r="Q16" s="67"/>
    </row>
    <row r="17" spans="1:97" s="32" customFormat="1" ht="41.4" x14ac:dyDescent="0.25">
      <c r="A17" s="60" t="s">
        <v>179</v>
      </c>
      <c r="B17" s="60" t="s">
        <v>163</v>
      </c>
      <c r="C17" s="60" t="s">
        <v>136</v>
      </c>
      <c r="D17" s="62" t="s">
        <v>141</v>
      </c>
      <c r="E17" s="60" t="s">
        <v>291</v>
      </c>
      <c r="F17" s="63" t="s">
        <v>172</v>
      </c>
      <c r="G17" s="64" t="s">
        <v>25</v>
      </c>
      <c r="H17" s="65">
        <v>43161</v>
      </c>
      <c r="I17" s="66" t="s">
        <v>22</v>
      </c>
      <c r="J17" s="66" t="s">
        <v>138</v>
      </c>
      <c r="K17" s="67"/>
      <c r="L17" s="67"/>
      <c r="M17" s="67"/>
      <c r="N17" s="65"/>
      <c r="O17" s="67"/>
      <c r="P17" s="60"/>
      <c r="Q17" s="67"/>
    </row>
    <row r="18" spans="1:97" s="32" customFormat="1" ht="41.4" x14ac:dyDescent="0.25">
      <c r="A18" s="60" t="s">
        <v>180</v>
      </c>
      <c r="B18" s="60" t="s">
        <v>163</v>
      </c>
      <c r="C18" s="60" t="s">
        <v>136</v>
      </c>
      <c r="D18" s="62" t="s">
        <v>141</v>
      </c>
      <c r="E18" s="60" t="s">
        <v>293</v>
      </c>
      <c r="F18" s="63" t="s">
        <v>172</v>
      </c>
      <c r="G18" s="64" t="s">
        <v>25</v>
      </c>
      <c r="H18" s="65">
        <v>43161</v>
      </c>
      <c r="I18" s="66" t="s">
        <v>22</v>
      </c>
      <c r="J18" s="66" t="s">
        <v>138</v>
      </c>
      <c r="K18" s="67"/>
      <c r="L18" s="67"/>
      <c r="M18" s="67"/>
      <c r="N18" s="65"/>
      <c r="O18" s="67"/>
      <c r="P18" s="60"/>
      <c r="Q18" s="67"/>
    </row>
    <row r="19" spans="1:97" ht="55.2" x14ac:dyDescent="0.25">
      <c r="A19" s="60" t="s">
        <v>181</v>
      </c>
      <c r="B19" s="44" t="s">
        <v>182</v>
      </c>
      <c r="C19" s="44" t="s">
        <v>136</v>
      </c>
      <c r="D19" s="45" t="s">
        <v>141</v>
      </c>
      <c r="E19" s="44" t="s">
        <v>183</v>
      </c>
      <c r="F19" s="68" t="s">
        <v>107</v>
      </c>
      <c r="G19" s="47" t="s">
        <v>25</v>
      </c>
      <c r="H19" s="48">
        <v>43161</v>
      </c>
      <c r="I19" s="49" t="s">
        <v>22</v>
      </c>
      <c r="J19" s="49" t="s">
        <v>138</v>
      </c>
      <c r="K19" s="51"/>
      <c r="L19" s="51"/>
      <c r="M19" s="51"/>
      <c r="N19" s="51"/>
      <c r="O19" s="51"/>
      <c r="P19" s="44"/>
      <c r="Q19" s="51"/>
    </row>
    <row r="20" spans="1:97" ht="82.8" x14ac:dyDescent="0.25">
      <c r="A20" s="60" t="s">
        <v>192</v>
      </c>
      <c r="B20" s="44" t="s">
        <v>186</v>
      </c>
      <c r="C20" s="44" t="s">
        <v>187</v>
      </c>
      <c r="D20" s="69" t="s">
        <v>141</v>
      </c>
      <c r="E20" s="44" t="s">
        <v>188</v>
      </c>
      <c r="F20" s="68" t="s">
        <v>108</v>
      </c>
      <c r="G20" s="47" t="s">
        <v>25</v>
      </c>
      <c r="H20" s="48">
        <v>43161</v>
      </c>
      <c r="I20" s="49" t="s">
        <v>22</v>
      </c>
      <c r="J20" s="49" t="s">
        <v>138</v>
      </c>
      <c r="K20" s="51"/>
      <c r="L20" s="51"/>
      <c r="M20" s="51"/>
      <c r="N20" s="51"/>
      <c r="O20" s="51"/>
      <c r="P20" s="44"/>
      <c r="Q20" s="51"/>
    </row>
    <row r="21" spans="1:97" ht="69" x14ac:dyDescent="0.25">
      <c r="A21" s="60" t="s">
        <v>193</v>
      </c>
      <c r="B21" s="44" t="s">
        <v>189</v>
      </c>
      <c r="C21" s="44" t="s">
        <v>190</v>
      </c>
      <c r="D21" s="69" t="s">
        <v>141</v>
      </c>
      <c r="E21" s="44" t="s">
        <v>191</v>
      </c>
      <c r="F21" s="68" t="s">
        <v>237</v>
      </c>
      <c r="G21" s="47" t="s">
        <v>25</v>
      </c>
      <c r="H21" s="48">
        <v>43161</v>
      </c>
      <c r="I21" s="49" t="s">
        <v>22</v>
      </c>
      <c r="J21" s="49" t="s">
        <v>138</v>
      </c>
      <c r="K21" s="51"/>
      <c r="L21" s="51"/>
      <c r="M21" s="51"/>
      <c r="N21" s="51"/>
      <c r="O21" s="51"/>
      <c r="P21" s="44"/>
      <c r="Q21" s="51"/>
    </row>
    <row r="22" spans="1:97" ht="82.8" x14ac:dyDescent="0.25">
      <c r="A22" s="60" t="s">
        <v>194</v>
      </c>
      <c r="B22" s="44" t="s">
        <v>197</v>
      </c>
      <c r="C22" s="44" t="s">
        <v>199</v>
      </c>
      <c r="D22" s="69" t="s">
        <v>141</v>
      </c>
      <c r="E22" s="44" t="s">
        <v>188</v>
      </c>
      <c r="F22" s="68" t="s">
        <v>109</v>
      </c>
      <c r="G22" s="47" t="s">
        <v>25</v>
      </c>
      <c r="H22" s="48">
        <v>43161</v>
      </c>
      <c r="I22" s="49" t="s">
        <v>22</v>
      </c>
      <c r="J22" s="49" t="s">
        <v>138</v>
      </c>
      <c r="K22" s="51"/>
      <c r="L22" s="51"/>
      <c r="M22" s="51"/>
      <c r="N22" s="51"/>
      <c r="O22" s="51"/>
      <c r="P22" s="44"/>
      <c r="Q22" s="51"/>
    </row>
    <row r="23" spans="1:97" ht="69" x14ac:dyDescent="0.25">
      <c r="A23" s="60" t="s">
        <v>195</v>
      </c>
      <c r="B23" s="44" t="s">
        <v>198</v>
      </c>
      <c r="C23" s="44" t="s">
        <v>200</v>
      </c>
      <c r="D23" s="69" t="s">
        <v>141</v>
      </c>
      <c r="E23" s="44" t="s">
        <v>201</v>
      </c>
      <c r="F23" s="68" t="s">
        <v>224</v>
      </c>
      <c r="G23" s="47" t="s">
        <v>25</v>
      </c>
      <c r="H23" s="48">
        <v>43161</v>
      </c>
      <c r="I23" s="49" t="s">
        <v>22</v>
      </c>
      <c r="J23" s="49" t="s">
        <v>138</v>
      </c>
      <c r="K23" s="51"/>
      <c r="L23" s="51"/>
      <c r="M23" s="51"/>
      <c r="N23" s="51"/>
      <c r="O23" s="51"/>
      <c r="P23" s="44"/>
      <c r="Q23" s="51"/>
    </row>
    <row r="24" spans="1:97" ht="41.4" x14ac:dyDescent="0.25">
      <c r="A24" s="60" t="s">
        <v>196</v>
      </c>
      <c r="B24" s="44" t="s">
        <v>202</v>
      </c>
      <c r="C24" s="44" t="s">
        <v>136</v>
      </c>
      <c r="D24" s="69" t="s">
        <v>141</v>
      </c>
      <c r="E24" s="44" t="s">
        <v>203</v>
      </c>
      <c r="F24" s="68" t="s">
        <v>110</v>
      </c>
      <c r="G24" s="47" t="s">
        <v>25</v>
      </c>
      <c r="H24" s="48">
        <v>43161</v>
      </c>
      <c r="I24" s="49" t="s">
        <v>22</v>
      </c>
      <c r="J24" s="49" t="s">
        <v>138</v>
      </c>
      <c r="K24" s="51"/>
      <c r="L24" s="51"/>
      <c r="M24" s="51"/>
      <c r="N24" s="51"/>
      <c r="O24" s="51"/>
      <c r="P24" s="44"/>
      <c r="Q24" s="51"/>
      <c r="U24" s="32" t="s">
        <v>51</v>
      </c>
    </row>
    <row r="25" spans="1:97" s="32" customFormat="1" ht="96.6" x14ac:dyDescent="0.25">
      <c r="A25" s="60" t="s">
        <v>216</v>
      </c>
      <c r="B25" s="60" t="s">
        <v>204</v>
      </c>
      <c r="C25" s="60" t="s">
        <v>205</v>
      </c>
      <c r="D25" s="70" t="s">
        <v>141</v>
      </c>
      <c r="E25" s="60" t="s">
        <v>206</v>
      </c>
      <c r="F25" s="71" t="s">
        <v>235</v>
      </c>
      <c r="G25" s="64" t="s">
        <v>25</v>
      </c>
      <c r="H25" s="65">
        <v>43161</v>
      </c>
      <c r="I25" s="66" t="s">
        <v>22</v>
      </c>
      <c r="J25" s="66" t="s">
        <v>138</v>
      </c>
      <c r="K25" s="67"/>
      <c r="L25" s="67"/>
      <c r="M25" s="67" t="s">
        <v>290</v>
      </c>
      <c r="N25" s="65">
        <v>43161</v>
      </c>
      <c r="O25" s="67"/>
      <c r="P25" s="60" t="s">
        <v>298</v>
      </c>
      <c r="Q25" s="67"/>
      <c r="U25" s="32" t="s">
        <v>31</v>
      </c>
      <c r="V25" s="36">
        <f>COUNTIF(M2:M52,"*Minor*")</f>
        <v>0</v>
      </c>
    </row>
    <row r="26" spans="1:97" s="28" customFormat="1" ht="96.6" x14ac:dyDescent="0.25">
      <c r="A26" s="52" t="s">
        <v>217</v>
      </c>
      <c r="B26" s="52" t="s">
        <v>207</v>
      </c>
      <c r="C26" s="52" t="s">
        <v>208</v>
      </c>
      <c r="D26" s="72" t="s">
        <v>141</v>
      </c>
      <c r="E26" s="52" t="s">
        <v>209</v>
      </c>
      <c r="F26" s="73" t="s">
        <v>235</v>
      </c>
      <c r="G26" s="55" t="s">
        <v>25</v>
      </c>
      <c r="H26" s="56">
        <v>43161</v>
      </c>
      <c r="I26" s="57" t="s">
        <v>23</v>
      </c>
      <c r="J26" s="57" t="s">
        <v>138</v>
      </c>
      <c r="K26" s="58" t="s">
        <v>288</v>
      </c>
      <c r="L26" s="58"/>
      <c r="M26" s="58" t="s">
        <v>290</v>
      </c>
      <c r="N26" s="56">
        <v>43161</v>
      </c>
      <c r="O26" s="58"/>
      <c r="P26" s="52" t="s">
        <v>299</v>
      </c>
      <c r="Q26" s="58"/>
      <c r="R26" s="32"/>
      <c r="S26" s="32"/>
      <c r="T26" s="32"/>
      <c r="U26" s="32" t="s">
        <v>32</v>
      </c>
      <c r="V26" s="36">
        <f>COUNTIF(M2:M7,"*Major*")</f>
        <v>0</v>
      </c>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32"/>
      <c r="BJ26" s="32"/>
      <c r="BK26" s="32"/>
      <c r="BL26" s="32"/>
      <c r="BM26" s="32"/>
      <c r="BN26" s="32"/>
      <c r="BO26" s="32"/>
      <c r="BP26" s="32"/>
      <c r="BQ26" s="32"/>
      <c r="BR26" s="32"/>
      <c r="BS26" s="32"/>
      <c r="BT26" s="32"/>
      <c r="BU26" s="32"/>
      <c r="BV26" s="32"/>
      <c r="BW26" s="32"/>
      <c r="BX26" s="32"/>
      <c r="BY26" s="32"/>
      <c r="BZ26" s="32"/>
      <c r="CA26" s="32"/>
      <c r="CB26" s="32"/>
      <c r="CC26" s="32"/>
      <c r="CD26" s="32"/>
      <c r="CE26" s="32"/>
      <c r="CF26" s="32"/>
      <c r="CG26" s="32"/>
      <c r="CH26" s="32"/>
      <c r="CI26" s="32"/>
      <c r="CJ26" s="32"/>
      <c r="CK26" s="32"/>
      <c r="CL26" s="32"/>
      <c r="CM26" s="32"/>
      <c r="CN26" s="32"/>
      <c r="CO26" s="32"/>
      <c r="CP26" s="32"/>
      <c r="CQ26" s="32"/>
      <c r="CR26" s="32"/>
      <c r="CS26" s="32"/>
    </row>
    <row r="27" spans="1:97" s="32" customFormat="1" ht="96.6" x14ac:dyDescent="0.25">
      <c r="A27" s="60" t="s">
        <v>218</v>
      </c>
      <c r="B27" s="60" t="s">
        <v>210</v>
      </c>
      <c r="C27" s="60" t="s">
        <v>212</v>
      </c>
      <c r="D27" s="70" t="s">
        <v>141</v>
      </c>
      <c r="E27" s="60" t="s">
        <v>214</v>
      </c>
      <c r="F27" s="71" t="s">
        <v>112</v>
      </c>
      <c r="G27" s="64" t="s">
        <v>25</v>
      </c>
      <c r="H27" s="65">
        <v>43161</v>
      </c>
      <c r="I27" s="66" t="s">
        <v>22</v>
      </c>
      <c r="J27" s="66" t="s">
        <v>138</v>
      </c>
      <c r="K27" s="67"/>
      <c r="L27" s="67"/>
      <c r="M27" s="67" t="s">
        <v>290</v>
      </c>
      <c r="N27" s="65">
        <v>43161</v>
      </c>
      <c r="O27" s="67"/>
      <c r="P27" s="60"/>
      <c r="Q27" s="67"/>
    </row>
    <row r="28" spans="1:97" s="28" customFormat="1" ht="96.6" x14ac:dyDescent="0.25">
      <c r="A28" s="52" t="s">
        <v>219</v>
      </c>
      <c r="B28" s="52" t="s">
        <v>211</v>
      </c>
      <c r="C28" s="52" t="s">
        <v>213</v>
      </c>
      <c r="D28" s="72" t="s">
        <v>141</v>
      </c>
      <c r="E28" s="52" t="s">
        <v>215</v>
      </c>
      <c r="F28" s="73" t="s">
        <v>236</v>
      </c>
      <c r="G28" s="55" t="s">
        <v>25</v>
      </c>
      <c r="H28" s="56">
        <v>43161</v>
      </c>
      <c r="I28" s="57" t="s">
        <v>23</v>
      </c>
      <c r="J28" s="57" t="s">
        <v>138</v>
      </c>
      <c r="K28" s="58" t="s">
        <v>289</v>
      </c>
      <c r="L28" s="58"/>
      <c r="M28" s="58" t="s">
        <v>290</v>
      </c>
      <c r="N28" s="56">
        <v>43161</v>
      </c>
      <c r="O28" s="58"/>
      <c r="P28" s="52" t="s">
        <v>299</v>
      </c>
      <c r="Q28" s="58"/>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c r="BE28" s="32"/>
      <c r="BF28" s="32"/>
      <c r="BG28" s="32"/>
      <c r="BH28" s="32"/>
      <c r="BI28" s="32"/>
      <c r="BJ28" s="32"/>
      <c r="BK28" s="32"/>
      <c r="BL28" s="32"/>
      <c r="BM28" s="32"/>
      <c r="BN28" s="32"/>
      <c r="BO28" s="32"/>
      <c r="BP28" s="32"/>
      <c r="BQ28" s="32"/>
      <c r="BR28" s="32"/>
      <c r="BS28" s="32"/>
      <c r="BT28" s="32"/>
      <c r="BU28" s="32"/>
      <c r="BV28" s="32"/>
      <c r="BW28" s="32"/>
      <c r="BX28" s="32"/>
      <c r="BY28" s="32"/>
      <c r="BZ28" s="32"/>
      <c r="CA28" s="32"/>
      <c r="CB28" s="32"/>
      <c r="CC28" s="32"/>
      <c r="CD28" s="32"/>
      <c r="CE28" s="32"/>
      <c r="CF28" s="32"/>
      <c r="CG28" s="32"/>
      <c r="CH28" s="32"/>
      <c r="CI28" s="32"/>
      <c r="CJ28" s="32"/>
      <c r="CK28" s="32"/>
      <c r="CL28" s="32"/>
      <c r="CM28" s="32"/>
      <c r="CN28" s="32"/>
      <c r="CO28" s="32"/>
      <c r="CP28" s="32"/>
      <c r="CQ28" s="32"/>
      <c r="CR28" s="32"/>
      <c r="CS28" s="32"/>
    </row>
    <row r="29" spans="1:97" ht="41.4" x14ac:dyDescent="0.25">
      <c r="A29" s="60" t="s">
        <v>220</v>
      </c>
      <c r="B29" s="44" t="s">
        <v>221</v>
      </c>
      <c r="C29" s="44" t="s">
        <v>136</v>
      </c>
      <c r="D29" s="69" t="s">
        <v>141</v>
      </c>
      <c r="E29" s="44" t="s">
        <v>223</v>
      </c>
      <c r="F29" s="68" t="s">
        <v>122</v>
      </c>
      <c r="G29" s="47" t="s">
        <v>25</v>
      </c>
      <c r="H29" s="48">
        <v>43161</v>
      </c>
      <c r="I29" s="49" t="s">
        <v>22</v>
      </c>
      <c r="J29" s="49" t="s">
        <v>138</v>
      </c>
      <c r="K29" s="51"/>
      <c r="L29" s="51"/>
      <c r="M29" s="51"/>
      <c r="N29" s="51"/>
      <c r="O29" s="51"/>
      <c r="P29" s="44"/>
      <c r="Q29" s="51"/>
    </row>
    <row r="30" spans="1:97" ht="69" x14ac:dyDescent="0.25">
      <c r="A30" s="60" t="s">
        <v>246</v>
      </c>
      <c r="B30" s="44" t="s">
        <v>225</v>
      </c>
      <c r="C30" s="44" t="s">
        <v>226</v>
      </c>
      <c r="D30" s="69" t="s">
        <v>141</v>
      </c>
      <c r="E30" s="44" t="s">
        <v>227</v>
      </c>
      <c r="F30" s="68" t="s">
        <v>123</v>
      </c>
      <c r="G30" s="47" t="s">
        <v>25</v>
      </c>
      <c r="H30" s="48">
        <v>43161</v>
      </c>
      <c r="I30" s="49" t="s">
        <v>22</v>
      </c>
      <c r="J30" s="49" t="s">
        <v>138</v>
      </c>
      <c r="K30" s="51"/>
      <c r="L30" s="51"/>
      <c r="M30" s="51"/>
      <c r="N30" s="51"/>
      <c r="O30" s="51"/>
      <c r="P30" s="44"/>
      <c r="Q30" s="51"/>
    </row>
    <row r="31" spans="1:97" ht="69" x14ac:dyDescent="0.25">
      <c r="A31" s="60" t="s">
        <v>247</v>
      </c>
      <c r="B31" s="44" t="s">
        <v>228</v>
      </c>
      <c r="C31" s="44" t="s">
        <v>229</v>
      </c>
      <c r="D31" s="69" t="s">
        <v>141</v>
      </c>
      <c r="E31" s="44" t="s">
        <v>230</v>
      </c>
      <c r="F31" s="68" t="s">
        <v>234</v>
      </c>
      <c r="G31" s="47" t="s">
        <v>25</v>
      </c>
      <c r="H31" s="48">
        <v>43161</v>
      </c>
      <c r="I31" s="49" t="s">
        <v>22</v>
      </c>
      <c r="J31" s="49" t="s">
        <v>138</v>
      </c>
      <c r="K31" s="51"/>
      <c r="L31" s="51"/>
      <c r="M31" s="51"/>
      <c r="N31" s="51"/>
      <c r="O31" s="51"/>
      <c r="P31" s="44"/>
      <c r="Q31" s="51"/>
    </row>
    <row r="32" spans="1:97" ht="55.2" x14ac:dyDescent="0.25">
      <c r="A32" s="60" t="s">
        <v>248</v>
      </c>
      <c r="B32" s="44" t="s">
        <v>231</v>
      </c>
      <c r="C32" s="44" t="s">
        <v>232</v>
      </c>
      <c r="D32" s="69" t="s">
        <v>141</v>
      </c>
      <c r="E32" s="44" t="s">
        <v>233</v>
      </c>
      <c r="F32" s="68" t="s">
        <v>123</v>
      </c>
      <c r="G32" s="47" t="s">
        <v>25</v>
      </c>
      <c r="H32" s="48">
        <v>43161</v>
      </c>
      <c r="I32" s="49" t="s">
        <v>22</v>
      </c>
      <c r="J32" s="49" t="s">
        <v>138</v>
      </c>
      <c r="K32" s="51"/>
      <c r="L32" s="51"/>
      <c r="M32" s="51"/>
      <c r="N32" s="51"/>
      <c r="O32" s="51"/>
      <c r="P32" s="44"/>
      <c r="Q32" s="51"/>
    </row>
    <row r="33" spans="1:17" ht="55.2" x14ac:dyDescent="0.25">
      <c r="A33" s="60" t="s">
        <v>249</v>
      </c>
      <c r="B33" s="44" t="s">
        <v>240</v>
      </c>
      <c r="C33" s="44" t="s">
        <v>238</v>
      </c>
      <c r="D33" s="69" t="s">
        <v>141</v>
      </c>
      <c r="E33" s="44" t="s">
        <v>254</v>
      </c>
      <c r="F33" s="68" t="s">
        <v>239</v>
      </c>
      <c r="G33" s="47" t="s">
        <v>25</v>
      </c>
      <c r="H33" s="48">
        <v>43161</v>
      </c>
      <c r="I33" s="49" t="s">
        <v>22</v>
      </c>
      <c r="J33" s="49" t="s">
        <v>138</v>
      </c>
      <c r="K33" s="51"/>
      <c r="L33" s="51"/>
      <c r="M33" s="51"/>
      <c r="N33" s="51"/>
      <c r="O33" s="51"/>
      <c r="P33" s="44"/>
      <c r="Q33" s="51"/>
    </row>
    <row r="34" spans="1:17" ht="69" x14ac:dyDescent="0.25">
      <c r="A34" s="60" t="s">
        <v>250</v>
      </c>
      <c r="B34" s="44" t="s">
        <v>242</v>
      </c>
      <c r="C34" s="44" t="s">
        <v>241</v>
      </c>
      <c r="D34" s="69" t="s">
        <v>141</v>
      </c>
      <c r="E34" s="44" t="s">
        <v>255</v>
      </c>
      <c r="F34" s="68" t="s">
        <v>239</v>
      </c>
      <c r="G34" s="47" t="s">
        <v>25</v>
      </c>
      <c r="H34" s="48">
        <v>43161</v>
      </c>
      <c r="I34" s="49" t="s">
        <v>22</v>
      </c>
      <c r="J34" s="49" t="s">
        <v>138</v>
      </c>
      <c r="K34" s="51"/>
      <c r="L34" s="51"/>
      <c r="M34" s="51"/>
      <c r="N34" s="51"/>
      <c r="O34" s="51"/>
      <c r="P34" s="44"/>
      <c r="Q34" s="51"/>
    </row>
    <row r="35" spans="1:17" ht="69" x14ac:dyDescent="0.25">
      <c r="A35" s="60" t="s">
        <v>251</v>
      </c>
      <c r="B35" s="44" t="s">
        <v>244</v>
      </c>
      <c r="C35" s="44" t="s">
        <v>243</v>
      </c>
      <c r="D35" s="69" t="s">
        <v>141</v>
      </c>
      <c r="E35" s="44" t="s">
        <v>256</v>
      </c>
      <c r="F35" s="68" t="s">
        <v>239</v>
      </c>
      <c r="G35" s="47" t="s">
        <v>25</v>
      </c>
      <c r="H35" s="48">
        <v>43161</v>
      </c>
      <c r="I35" s="49" t="s">
        <v>22</v>
      </c>
      <c r="J35" s="49" t="s">
        <v>138</v>
      </c>
      <c r="K35" s="51"/>
      <c r="L35" s="51"/>
      <c r="M35" s="51"/>
      <c r="N35" s="51"/>
      <c r="O35" s="51"/>
      <c r="P35" s="44"/>
      <c r="Q35" s="51"/>
    </row>
    <row r="36" spans="1:17" ht="84" customHeight="1" x14ac:dyDescent="0.25">
      <c r="A36" s="60" t="s">
        <v>252</v>
      </c>
      <c r="B36" s="44" t="s">
        <v>257</v>
      </c>
      <c r="C36" s="44" t="s">
        <v>245</v>
      </c>
      <c r="D36" s="69" t="s">
        <v>141</v>
      </c>
      <c r="E36" s="44" t="s">
        <v>258</v>
      </c>
      <c r="F36" s="68" t="s">
        <v>239</v>
      </c>
      <c r="G36" s="47" t="s">
        <v>25</v>
      </c>
      <c r="H36" s="48">
        <v>43161</v>
      </c>
      <c r="I36" s="49" t="s">
        <v>22</v>
      </c>
      <c r="J36" s="49" t="s">
        <v>138</v>
      </c>
      <c r="K36" s="51"/>
      <c r="L36" s="51"/>
      <c r="M36" s="51"/>
      <c r="N36" s="51"/>
      <c r="O36" s="51"/>
      <c r="P36" s="44"/>
      <c r="Q36" s="51"/>
    </row>
    <row r="37" spans="1:17" ht="84" customHeight="1" x14ac:dyDescent="0.25">
      <c r="A37" s="60" t="s">
        <v>253</v>
      </c>
      <c r="B37" s="44" t="s">
        <v>259</v>
      </c>
      <c r="C37" s="44" t="s">
        <v>260</v>
      </c>
      <c r="D37" s="69" t="s">
        <v>141</v>
      </c>
      <c r="E37" s="44" t="s">
        <v>261</v>
      </c>
      <c r="F37" s="68" t="s">
        <v>239</v>
      </c>
      <c r="G37" s="47" t="s">
        <v>25</v>
      </c>
      <c r="H37" s="48">
        <v>43161</v>
      </c>
      <c r="I37" s="49" t="s">
        <v>22</v>
      </c>
      <c r="J37" s="49" t="s">
        <v>138</v>
      </c>
      <c r="K37" s="51"/>
      <c r="L37" s="51"/>
      <c r="M37" s="51"/>
      <c r="N37" s="51"/>
      <c r="O37" s="51"/>
      <c r="P37" s="44"/>
      <c r="Q37" s="51"/>
    </row>
    <row r="38" spans="1:17" ht="82.8" x14ac:dyDescent="0.25">
      <c r="A38" s="60" t="s">
        <v>264</v>
      </c>
      <c r="B38" s="44" t="s">
        <v>262</v>
      </c>
      <c r="C38" s="44" t="s">
        <v>263</v>
      </c>
      <c r="D38" s="69" t="s">
        <v>141</v>
      </c>
      <c r="E38" s="44" t="s">
        <v>261</v>
      </c>
      <c r="F38" s="68" t="s">
        <v>239</v>
      </c>
      <c r="G38" s="47" t="s">
        <v>25</v>
      </c>
      <c r="H38" s="48">
        <v>43161</v>
      </c>
      <c r="I38" s="49" t="s">
        <v>22</v>
      </c>
      <c r="J38" s="49" t="s">
        <v>138</v>
      </c>
      <c r="K38" s="51"/>
      <c r="L38" s="51"/>
      <c r="M38" s="51"/>
      <c r="N38" s="51"/>
      <c r="O38" s="51"/>
      <c r="P38" s="44"/>
      <c r="Q38" s="51"/>
    </row>
    <row r="39" spans="1:17" ht="69" x14ac:dyDescent="0.25">
      <c r="A39" s="60" t="s">
        <v>265</v>
      </c>
      <c r="B39" s="44" t="s">
        <v>266</v>
      </c>
      <c r="C39" s="44" t="s">
        <v>267</v>
      </c>
      <c r="D39" s="69" t="s">
        <v>141</v>
      </c>
      <c r="E39" s="44" t="s">
        <v>268</v>
      </c>
      <c r="F39" s="68" t="s">
        <v>127</v>
      </c>
      <c r="G39" s="47" t="s">
        <v>25</v>
      </c>
      <c r="H39" s="48">
        <v>43161</v>
      </c>
      <c r="I39" s="49" t="s">
        <v>22</v>
      </c>
      <c r="J39" s="49" t="s">
        <v>138</v>
      </c>
      <c r="K39" s="51"/>
      <c r="L39" s="51"/>
      <c r="M39" s="51"/>
      <c r="N39" s="51"/>
      <c r="O39" s="51"/>
      <c r="P39" s="44"/>
      <c r="Q39" s="51"/>
    </row>
    <row r="40" spans="1:17" ht="41.4" x14ac:dyDescent="0.25">
      <c r="A40" s="60" t="s">
        <v>278</v>
      </c>
      <c r="B40" s="44" t="s">
        <v>269</v>
      </c>
      <c r="C40" s="44" t="s">
        <v>270</v>
      </c>
      <c r="D40" s="69"/>
      <c r="E40" s="44" t="s">
        <v>271</v>
      </c>
      <c r="F40" s="68" t="s">
        <v>128</v>
      </c>
      <c r="G40" s="47" t="s">
        <v>25</v>
      </c>
      <c r="H40" s="48">
        <v>43161</v>
      </c>
      <c r="I40" s="49" t="s">
        <v>22</v>
      </c>
      <c r="J40" s="49" t="s">
        <v>138</v>
      </c>
      <c r="K40" s="51"/>
      <c r="L40" s="51"/>
      <c r="M40" s="51"/>
      <c r="N40" s="51"/>
      <c r="O40" s="51"/>
      <c r="P40" s="44"/>
      <c r="Q40" s="51"/>
    </row>
    <row r="41" spans="1:17" ht="55.2" x14ac:dyDescent="0.25">
      <c r="A41" s="60" t="s">
        <v>279</v>
      </c>
      <c r="B41" s="44" t="s">
        <v>275</v>
      </c>
      <c r="C41" s="44" t="s">
        <v>272</v>
      </c>
      <c r="D41" s="69" t="s">
        <v>141</v>
      </c>
      <c r="E41" s="44" t="s">
        <v>273</v>
      </c>
      <c r="F41" s="68" t="s">
        <v>129</v>
      </c>
      <c r="G41" s="47" t="s">
        <v>25</v>
      </c>
      <c r="H41" s="48">
        <v>43161</v>
      </c>
      <c r="I41" s="49" t="s">
        <v>22</v>
      </c>
      <c r="J41" s="49" t="s">
        <v>138</v>
      </c>
      <c r="K41" s="51"/>
      <c r="L41" s="51"/>
      <c r="M41" s="51"/>
      <c r="N41" s="51"/>
      <c r="O41" s="51"/>
      <c r="P41" s="44"/>
      <c r="Q41" s="51"/>
    </row>
    <row r="42" spans="1:17" ht="69" x14ac:dyDescent="0.25">
      <c r="A42" s="60" t="s">
        <v>280</v>
      </c>
      <c r="B42" s="44" t="s">
        <v>276</v>
      </c>
      <c r="C42" s="44" t="s">
        <v>267</v>
      </c>
      <c r="D42" s="69" t="s">
        <v>141</v>
      </c>
      <c r="E42" s="44" t="s">
        <v>274</v>
      </c>
      <c r="F42" s="68" t="s">
        <v>130</v>
      </c>
      <c r="G42" s="47" t="s">
        <v>25</v>
      </c>
      <c r="H42" s="48">
        <v>43161</v>
      </c>
      <c r="I42" s="49" t="s">
        <v>22</v>
      </c>
      <c r="J42" s="49" t="s">
        <v>138</v>
      </c>
      <c r="K42" s="51"/>
      <c r="L42" s="51"/>
      <c r="M42" s="51"/>
      <c r="N42" s="51"/>
      <c r="O42" s="51"/>
      <c r="P42" s="44"/>
      <c r="Q42" s="51"/>
    </row>
    <row r="43" spans="1:17" ht="55.2" x14ac:dyDescent="0.25">
      <c r="A43" s="60" t="s">
        <v>281</v>
      </c>
      <c r="B43" s="44" t="s">
        <v>277</v>
      </c>
      <c r="C43" s="44" t="s">
        <v>272</v>
      </c>
      <c r="D43" s="69" t="s">
        <v>141</v>
      </c>
      <c r="E43" s="44" t="s">
        <v>274</v>
      </c>
      <c r="F43" s="68" t="s">
        <v>131</v>
      </c>
      <c r="G43" s="47" t="s">
        <v>25</v>
      </c>
      <c r="H43" s="48">
        <v>43161</v>
      </c>
      <c r="I43" s="49" t="s">
        <v>22</v>
      </c>
      <c r="J43" s="49" t="s">
        <v>138</v>
      </c>
      <c r="K43" s="51"/>
      <c r="L43" s="51"/>
      <c r="M43" s="51"/>
      <c r="N43" s="51"/>
      <c r="O43" s="51"/>
      <c r="P43" s="44"/>
      <c r="Q43" s="51"/>
    </row>
    <row r="44" spans="1:17" x14ac:dyDescent="0.25">
      <c r="A44" s="3"/>
      <c r="B44" s="3"/>
      <c r="F44" s="29"/>
      <c r="G44" s="10"/>
      <c r="H44" s="8"/>
      <c r="I44" s="9"/>
      <c r="J44" s="8"/>
      <c r="K44" s="8"/>
      <c r="L44" s="8"/>
      <c r="M44" s="8"/>
      <c r="N44" s="8"/>
      <c r="O44" s="8"/>
      <c r="P44" s="3"/>
      <c r="Q44" s="8"/>
    </row>
    <row r="45" spans="1:17" x14ac:dyDescent="0.25">
      <c r="A45" s="3"/>
      <c r="B45" s="3"/>
      <c r="F45" s="29"/>
      <c r="G45" s="10"/>
      <c r="H45" s="8"/>
      <c r="I45" s="9"/>
      <c r="J45" s="8"/>
      <c r="K45" s="8"/>
      <c r="L45" s="8"/>
      <c r="M45" s="8"/>
      <c r="N45" s="8"/>
      <c r="O45" s="8"/>
      <c r="P45" s="3"/>
      <c r="Q45" s="8"/>
    </row>
    <row r="46" spans="1:17" x14ac:dyDescent="0.25">
      <c r="A46" s="3"/>
      <c r="B46" s="3"/>
      <c r="F46" s="29"/>
      <c r="G46" s="10"/>
      <c r="H46" s="8"/>
      <c r="I46" s="9"/>
      <c r="J46" s="8"/>
      <c r="K46" s="8"/>
      <c r="L46" s="8"/>
      <c r="M46" s="8"/>
      <c r="N46" s="8"/>
      <c r="O46" s="8"/>
      <c r="P46" s="3"/>
      <c r="Q46" s="8"/>
    </row>
    <row r="47" spans="1:17" x14ac:dyDescent="0.25">
      <c r="A47" s="3"/>
      <c r="B47" s="3"/>
      <c r="F47" s="29"/>
      <c r="G47" s="10"/>
      <c r="H47" s="8"/>
      <c r="I47" s="9"/>
      <c r="J47" s="8"/>
      <c r="K47" s="8"/>
      <c r="L47" s="8"/>
      <c r="M47" s="8"/>
      <c r="N47" s="8"/>
      <c r="O47" s="8"/>
      <c r="P47" s="3"/>
      <c r="Q47" s="8"/>
    </row>
    <row r="48" spans="1:17" x14ac:dyDescent="0.25">
      <c r="F48" s="29"/>
      <c r="G48" s="10"/>
      <c r="H48" s="8"/>
      <c r="I48" s="9"/>
      <c r="J48" s="8"/>
      <c r="K48" s="8"/>
      <c r="L48" s="8"/>
      <c r="M48" s="8"/>
      <c r="N48" s="8"/>
      <c r="O48" s="8"/>
      <c r="P48" s="3"/>
      <c r="Q48" s="8"/>
    </row>
    <row r="49" spans="6:17" x14ac:dyDescent="0.25">
      <c r="F49" s="29"/>
      <c r="G49" s="10"/>
      <c r="H49" s="8"/>
      <c r="I49" s="9"/>
      <c r="J49" s="8"/>
      <c r="K49" s="8"/>
      <c r="L49" s="8"/>
      <c r="M49" s="8"/>
      <c r="N49" s="8"/>
      <c r="O49" s="8"/>
      <c r="P49" s="3"/>
      <c r="Q49" s="8"/>
    </row>
    <row r="50" spans="6:17" x14ac:dyDescent="0.25">
      <c r="F50" s="29"/>
      <c r="G50" s="10"/>
      <c r="H50" s="8"/>
      <c r="I50" s="9"/>
      <c r="J50" s="8"/>
      <c r="K50" s="8"/>
      <c r="L50" s="8"/>
      <c r="M50" s="8"/>
      <c r="N50" s="8"/>
      <c r="O50" s="8"/>
      <c r="P50" s="3"/>
      <c r="Q50" s="8"/>
    </row>
    <row r="51" spans="6:17" x14ac:dyDescent="0.25">
      <c r="F51" s="29"/>
      <c r="G51" s="10"/>
      <c r="H51" s="8"/>
      <c r="I51" s="9"/>
      <c r="J51" s="8"/>
      <c r="K51" s="8"/>
      <c r="L51" s="8"/>
      <c r="M51" s="8"/>
      <c r="N51" s="8"/>
      <c r="O51" s="8"/>
      <c r="P51" s="3"/>
      <c r="Q51" s="8"/>
    </row>
    <row r="52" spans="6:17" x14ac:dyDescent="0.25">
      <c r="F52" s="29"/>
      <c r="G52" s="10"/>
      <c r="H52" s="8"/>
      <c r="I52" s="9"/>
      <c r="J52" s="8"/>
      <c r="K52" s="8"/>
      <c r="L52" s="8"/>
      <c r="M52" s="8"/>
      <c r="N52" s="8"/>
      <c r="O52" s="8"/>
      <c r="P52" s="3"/>
      <c r="Q52" s="8"/>
    </row>
    <row r="53" spans="6:17" x14ac:dyDescent="0.25">
      <c r="F53" s="29"/>
      <c r="G53" s="10"/>
      <c r="H53" s="8"/>
      <c r="I53" s="9"/>
      <c r="J53" s="8"/>
      <c r="K53" s="8"/>
      <c r="L53" s="8"/>
      <c r="M53" s="8"/>
      <c r="N53" s="8"/>
      <c r="O53" s="8"/>
      <c r="P53" s="3"/>
      <c r="Q53" s="8"/>
    </row>
    <row r="54" spans="6:17" x14ac:dyDescent="0.25">
      <c r="F54" s="29"/>
      <c r="G54" s="10"/>
      <c r="H54" s="8"/>
      <c r="I54" s="9"/>
      <c r="J54" s="8"/>
      <c r="K54" s="8"/>
      <c r="L54" s="8"/>
      <c r="M54" s="8"/>
      <c r="N54" s="8"/>
      <c r="O54" s="8"/>
      <c r="P54" s="3"/>
      <c r="Q54" s="8"/>
    </row>
    <row r="55" spans="6:17" x14ac:dyDescent="0.25">
      <c r="F55" s="29"/>
      <c r="G55" s="10"/>
      <c r="H55" s="8"/>
      <c r="I55" s="9"/>
      <c r="J55" s="8"/>
      <c r="K55" s="8"/>
      <c r="L55" s="8"/>
      <c r="M55" s="8"/>
      <c r="N55" s="8"/>
      <c r="O55" s="8"/>
      <c r="P55" s="3"/>
      <c r="Q55" s="8"/>
    </row>
    <row r="56" spans="6:17" x14ac:dyDescent="0.25">
      <c r="F56" s="29"/>
      <c r="G56" s="10"/>
      <c r="H56" s="8"/>
      <c r="I56" s="9"/>
      <c r="J56" s="8"/>
      <c r="K56" s="8"/>
      <c r="L56" s="8"/>
      <c r="M56" s="8"/>
      <c r="N56" s="8"/>
      <c r="O56" s="8"/>
      <c r="P56" s="3"/>
      <c r="Q56" s="8"/>
    </row>
    <row r="57" spans="6:17" x14ac:dyDescent="0.25">
      <c r="F57" s="29"/>
      <c r="G57" s="10"/>
      <c r="H57" s="8"/>
      <c r="I57" s="9"/>
      <c r="J57" s="8"/>
      <c r="K57" s="8"/>
      <c r="L57" s="8"/>
      <c r="M57" s="8"/>
      <c r="N57" s="8"/>
      <c r="O57" s="8"/>
      <c r="P57" s="3"/>
      <c r="Q57" s="8"/>
    </row>
    <row r="58" spans="6:17" x14ac:dyDescent="0.25">
      <c r="F58" s="29"/>
      <c r="G58" s="10"/>
      <c r="H58" s="8"/>
      <c r="I58" s="9"/>
      <c r="J58" s="8"/>
      <c r="K58" s="8"/>
      <c r="L58" s="8"/>
      <c r="M58" s="8"/>
      <c r="N58" s="8"/>
      <c r="O58" s="8"/>
      <c r="P58" s="3"/>
      <c r="Q58" s="8"/>
    </row>
    <row r="59" spans="6:17" x14ac:dyDescent="0.25">
      <c r="F59" s="29"/>
      <c r="G59" s="10"/>
      <c r="H59" s="8"/>
      <c r="I59" s="9"/>
      <c r="J59" s="8"/>
      <c r="K59" s="8"/>
      <c r="L59" s="8"/>
      <c r="M59" s="8"/>
      <c r="N59" s="8"/>
      <c r="O59" s="8"/>
      <c r="P59" s="3"/>
      <c r="Q59" s="8"/>
    </row>
    <row r="60" spans="6:17" x14ac:dyDescent="0.25">
      <c r="F60" s="29"/>
      <c r="G60" s="10"/>
      <c r="H60" s="8"/>
      <c r="I60" s="9"/>
      <c r="J60" s="8"/>
      <c r="K60" s="8"/>
      <c r="L60" s="8"/>
      <c r="M60" s="8"/>
      <c r="N60" s="8"/>
      <c r="O60" s="8"/>
      <c r="P60" s="3"/>
      <c r="Q60" s="8"/>
    </row>
    <row r="61" spans="6:17" x14ac:dyDescent="0.25">
      <c r="F61" s="29"/>
      <c r="G61" s="10"/>
      <c r="H61" s="8"/>
      <c r="I61" s="9"/>
      <c r="J61" s="8"/>
      <c r="K61" s="8"/>
      <c r="L61" s="8"/>
      <c r="M61" s="8"/>
      <c r="N61" s="8"/>
      <c r="O61" s="8"/>
      <c r="P61" s="3"/>
      <c r="Q61" s="8"/>
    </row>
    <row r="62" spans="6:17" x14ac:dyDescent="0.25">
      <c r="F62" s="29"/>
      <c r="G62" s="10"/>
      <c r="H62" s="8"/>
      <c r="I62" s="9"/>
      <c r="J62" s="8"/>
      <c r="K62" s="8"/>
      <c r="L62" s="8"/>
      <c r="M62" s="8"/>
      <c r="N62" s="8"/>
      <c r="O62" s="8"/>
      <c r="P62" s="3"/>
      <c r="Q62" s="8"/>
    </row>
    <row r="63" spans="6:17" x14ac:dyDescent="0.25">
      <c r="F63" s="29"/>
      <c r="G63" s="10"/>
      <c r="H63" s="8"/>
      <c r="I63" s="9"/>
      <c r="J63" s="8"/>
      <c r="K63" s="8"/>
      <c r="L63" s="8"/>
      <c r="M63" s="8"/>
      <c r="N63" s="8"/>
      <c r="O63" s="8"/>
      <c r="P63" s="3"/>
      <c r="Q63" s="8"/>
    </row>
    <row r="64" spans="6:17" x14ac:dyDescent="0.25">
      <c r="F64" s="29"/>
      <c r="G64" s="10"/>
      <c r="H64" s="8"/>
      <c r="I64" s="9"/>
      <c r="J64" s="8"/>
      <c r="K64" s="8"/>
      <c r="L64" s="8"/>
      <c r="M64" s="8"/>
      <c r="N64" s="8"/>
      <c r="O64" s="8"/>
      <c r="P64" s="3"/>
      <c r="Q64" s="8"/>
    </row>
    <row r="65" spans="6:17" x14ac:dyDescent="0.25">
      <c r="F65" s="29"/>
      <c r="G65" s="10"/>
      <c r="H65" s="8"/>
      <c r="I65" s="9"/>
      <c r="J65" s="8"/>
      <c r="K65" s="8"/>
      <c r="L65" s="8"/>
      <c r="M65" s="8"/>
      <c r="N65" s="8"/>
      <c r="O65" s="8"/>
      <c r="P65" s="3"/>
      <c r="Q65" s="8"/>
    </row>
    <row r="66" spans="6:17" x14ac:dyDescent="0.25">
      <c r="F66" s="29"/>
      <c r="G66" s="10"/>
      <c r="H66" s="8"/>
      <c r="I66" s="9"/>
      <c r="J66" s="8"/>
      <c r="K66" s="8"/>
      <c r="L66" s="8"/>
      <c r="M66" s="8"/>
      <c r="N66" s="8"/>
      <c r="O66" s="8"/>
      <c r="P66" s="3"/>
      <c r="Q66" s="8"/>
    </row>
    <row r="67" spans="6:17" x14ac:dyDescent="0.25">
      <c r="F67" s="29"/>
      <c r="G67" s="10"/>
      <c r="H67" s="8"/>
      <c r="I67" s="9"/>
      <c r="J67" s="8"/>
      <c r="K67" s="8"/>
      <c r="L67" s="8"/>
      <c r="M67" s="8"/>
      <c r="N67" s="8"/>
      <c r="O67" s="8"/>
      <c r="P67" s="3"/>
      <c r="Q67" s="8"/>
    </row>
    <row r="68" spans="6:17" x14ac:dyDescent="0.25">
      <c r="F68" s="29"/>
      <c r="G68" s="10"/>
      <c r="H68" s="8"/>
      <c r="I68" s="9"/>
      <c r="J68" s="8"/>
      <c r="K68" s="8"/>
      <c r="L68" s="8"/>
      <c r="M68" s="8"/>
      <c r="N68" s="8"/>
      <c r="O68" s="8"/>
      <c r="P68" s="3"/>
      <c r="Q68" s="8"/>
    </row>
    <row r="69" spans="6:17" x14ac:dyDescent="0.25">
      <c r="F69" s="29"/>
      <c r="G69" s="10"/>
      <c r="H69" s="8"/>
      <c r="I69" s="9"/>
      <c r="J69" s="8"/>
      <c r="K69" s="8"/>
      <c r="L69" s="8"/>
      <c r="M69" s="8"/>
      <c r="N69" s="8"/>
      <c r="O69" s="8"/>
      <c r="P69" s="3"/>
      <c r="Q69" s="8"/>
    </row>
    <row r="70" spans="6:17" x14ac:dyDescent="0.25">
      <c r="F70" s="29"/>
      <c r="G70" s="10"/>
      <c r="H70" s="8"/>
      <c r="I70" s="9"/>
      <c r="J70" s="8"/>
      <c r="K70" s="8"/>
      <c r="L70" s="8"/>
      <c r="M70" s="8"/>
      <c r="N70" s="8"/>
      <c r="O70" s="8"/>
      <c r="P70" s="3"/>
      <c r="Q70" s="8"/>
    </row>
    <row r="71" spans="6:17" x14ac:dyDescent="0.25">
      <c r="F71" s="29"/>
      <c r="G71" s="10"/>
      <c r="H71" s="8"/>
      <c r="I71" s="9"/>
      <c r="J71" s="8"/>
      <c r="K71" s="8"/>
      <c r="L71" s="8"/>
      <c r="M71" s="8"/>
      <c r="N71" s="8"/>
      <c r="O71" s="8"/>
      <c r="P71" s="3"/>
      <c r="Q71" s="8"/>
    </row>
    <row r="72" spans="6:17" x14ac:dyDescent="0.25">
      <c r="F72" s="29"/>
      <c r="G72" s="10"/>
      <c r="H72" s="8"/>
      <c r="I72" s="9"/>
      <c r="J72" s="8"/>
      <c r="K72" s="8"/>
      <c r="L72" s="8"/>
      <c r="M72" s="8"/>
      <c r="N72" s="8"/>
      <c r="O72" s="8"/>
      <c r="P72" s="3"/>
      <c r="Q72" s="8"/>
    </row>
    <row r="73" spans="6:17" x14ac:dyDescent="0.25">
      <c r="F73" s="29"/>
      <c r="G73" s="10"/>
      <c r="H73" s="8"/>
      <c r="I73" s="9"/>
      <c r="J73" s="8"/>
      <c r="K73" s="8"/>
      <c r="L73" s="8"/>
      <c r="M73" s="8"/>
      <c r="N73" s="8"/>
      <c r="O73" s="8"/>
      <c r="P73" s="3"/>
      <c r="Q73" s="8"/>
    </row>
    <row r="74" spans="6:17" x14ac:dyDescent="0.25">
      <c r="F74" s="29"/>
      <c r="G74" s="10"/>
      <c r="H74" s="8"/>
      <c r="I74" s="9"/>
      <c r="J74" s="8"/>
      <c r="K74" s="8"/>
      <c r="L74" s="8"/>
      <c r="M74" s="8"/>
      <c r="N74" s="8"/>
      <c r="O74" s="8"/>
      <c r="P74" s="3"/>
      <c r="Q74" s="8"/>
    </row>
    <row r="75" spans="6:17" x14ac:dyDescent="0.25">
      <c r="F75" s="29"/>
      <c r="G75" s="10"/>
      <c r="H75" s="8"/>
      <c r="I75" s="9"/>
      <c r="J75" s="8"/>
      <c r="K75" s="8"/>
      <c r="L75" s="8"/>
      <c r="M75" s="8"/>
      <c r="N75" s="8"/>
      <c r="O75" s="8"/>
      <c r="P75" s="3"/>
      <c r="Q75" s="8"/>
    </row>
    <row r="76" spans="6:17" x14ac:dyDescent="0.25">
      <c r="F76" s="29"/>
      <c r="G76" s="10"/>
      <c r="H76" s="8"/>
      <c r="I76" s="9"/>
      <c r="J76" s="8"/>
      <c r="K76" s="8"/>
      <c r="L76" s="8"/>
      <c r="M76" s="8"/>
      <c r="N76" s="8"/>
      <c r="O76" s="8"/>
      <c r="P76" s="3"/>
      <c r="Q76" s="8"/>
    </row>
    <row r="77" spans="6:17" x14ac:dyDescent="0.25">
      <c r="F77" s="29"/>
      <c r="G77" s="10"/>
      <c r="H77" s="8"/>
      <c r="I77" s="9"/>
      <c r="J77" s="8"/>
      <c r="K77" s="8"/>
      <c r="L77" s="8"/>
      <c r="M77" s="8"/>
      <c r="N77" s="8"/>
      <c r="O77" s="8"/>
      <c r="P77" s="3"/>
      <c r="Q77" s="8"/>
    </row>
    <row r="78" spans="6:17" x14ac:dyDescent="0.25">
      <c r="F78" s="29"/>
      <c r="G78" s="10"/>
      <c r="H78" s="8"/>
      <c r="I78" s="9"/>
      <c r="J78" s="8"/>
      <c r="K78" s="8"/>
      <c r="L78" s="8"/>
      <c r="M78" s="8"/>
      <c r="N78" s="8"/>
      <c r="O78" s="8"/>
      <c r="P78" s="3"/>
      <c r="Q78" s="8"/>
    </row>
    <row r="79" spans="6:17" x14ac:dyDescent="0.25">
      <c r="F79" s="29"/>
      <c r="G79" s="10"/>
      <c r="H79" s="8"/>
      <c r="I79" s="9"/>
      <c r="J79" s="8"/>
      <c r="K79" s="8"/>
      <c r="L79" s="8"/>
      <c r="M79" s="8"/>
      <c r="N79" s="8"/>
      <c r="O79" s="8"/>
      <c r="P79" s="3"/>
      <c r="Q79" s="8"/>
    </row>
    <row r="80" spans="6:17" x14ac:dyDescent="0.25">
      <c r="F80" s="29"/>
      <c r="G80" s="10"/>
      <c r="H80" s="8"/>
      <c r="I80" s="9"/>
      <c r="J80" s="8"/>
      <c r="K80" s="8"/>
      <c r="L80" s="8"/>
      <c r="M80" s="8"/>
      <c r="N80" s="8"/>
      <c r="O80" s="8"/>
      <c r="P80" s="3"/>
      <c r="Q80" s="8"/>
    </row>
    <row r="81" spans="6:17" x14ac:dyDescent="0.25">
      <c r="F81" s="29"/>
      <c r="G81" s="10"/>
      <c r="H81" s="8"/>
      <c r="I81" s="9"/>
      <c r="J81" s="8"/>
      <c r="K81" s="8"/>
      <c r="L81" s="8"/>
      <c r="M81" s="8"/>
      <c r="N81" s="8"/>
      <c r="O81" s="8"/>
      <c r="P81" s="3"/>
      <c r="Q81" s="8"/>
    </row>
    <row r="82" spans="6:17" x14ac:dyDescent="0.25">
      <c r="F82" s="29"/>
      <c r="G82" s="10"/>
      <c r="H82" s="8"/>
      <c r="I82" s="9"/>
      <c r="J82" s="8"/>
      <c r="K82" s="8"/>
      <c r="L82" s="8"/>
      <c r="M82" s="8"/>
      <c r="N82" s="8"/>
      <c r="O82" s="8"/>
      <c r="P82" s="3"/>
      <c r="Q82" s="8"/>
    </row>
    <row r="83" spans="6:17" x14ac:dyDescent="0.25">
      <c r="F83" s="29"/>
      <c r="G83" s="10"/>
      <c r="H83" s="8"/>
      <c r="I83" s="9"/>
      <c r="J83" s="8"/>
      <c r="K83" s="8"/>
      <c r="L83" s="8"/>
      <c r="M83" s="8"/>
      <c r="N83" s="8"/>
      <c r="O83" s="8"/>
      <c r="P83" s="3"/>
      <c r="Q83" s="8"/>
    </row>
    <row r="84" spans="6:17" x14ac:dyDescent="0.25">
      <c r="F84" s="29"/>
      <c r="G84" s="10"/>
      <c r="H84" s="8"/>
      <c r="I84" s="9"/>
      <c r="J84" s="8"/>
      <c r="K84" s="8"/>
      <c r="L84" s="8"/>
      <c r="M84" s="8"/>
      <c r="N84" s="8"/>
      <c r="O84" s="8"/>
      <c r="P84" s="3"/>
      <c r="Q84" s="8"/>
    </row>
    <row r="85" spans="6:17" x14ac:dyDescent="0.25">
      <c r="F85" s="29"/>
      <c r="G85" s="10"/>
      <c r="H85" s="8"/>
      <c r="I85" s="9"/>
      <c r="J85" s="8"/>
      <c r="K85" s="8"/>
      <c r="L85" s="8"/>
      <c r="M85" s="8"/>
      <c r="N85" s="8"/>
      <c r="O85" s="8"/>
      <c r="P85" s="3"/>
      <c r="Q85" s="8"/>
    </row>
    <row r="86" spans="6:17" x14ac:dyDescent="0.25">
      <c r="F86" s="29"/>
      <c r="G86" s="10"/>
      <c r="H86" s="8"/>
      <c r="I86" s="9"/>
      <c r="J86" s="8"/>
      <c r="K86" s="8"/>
      <c r="L86" s="8"/>
      <c r="M86" s="8"/>
      <c r="N86" s="8"/>
      <c r="O86" s="8"/>
      <c r="P86" s="3"/>
      <c r="Q86" s="8"/>
    </row>
    <row r="87" spans="6:17" x14ac:dyDescent="0.25">
      <c r="F87" s="29"/>
      <c r="G87" s="10"/>
      <c r="H87" s="8"/>
      <c r="I87" s="9"/>
      <c r="J87" s="8"/>
      <c r="K87" s="8"/>
      <c r="L87" s="8"/>
      <c r="M87" s="8"/>
      <c r="N87" s="8"/>
      <c r="O87" s="8"/>
      <c r="P87" s="3"/>
      <c r="Q87" s="8"/>
    </row>
    <row r="88" spans="6:17" x14ac:dyDescent="0.25">
      <c r="F88" s="29"/>
      <c r="G88" s="10"/>
      <c r="H88" s="8"/>
      <c r="I88" s="9"/>
      <c r="J88" s="8"/>
      <c r="K88" s="8"/>
      <c r="L88" s="8"/>
      <c r="M88" s="8"/>
      <c r="N88" s="8"/>
      <c r="O88" s="8"/>
      <c r="P88" s="3"/>
      <c r="Q88" s="8"/>
    </row>
    <row r="89" spans="6:17" x14ac:dyDescent="0.25">
      <c r="F89" s="29"/>
      <c r="G89" s="10"/>
      <c r="H89" s="8"/>
      <c r="I89" s="9"/>
      <c r="J89" s="8"/>
      <c r="K89" s="8"/>
      <c r="L89" s="8"/>
      <c r="M89" s="8"/>
      <c r="N89" s="8"/>
      <c r="O89" s="8"/>
      <c r="P89" s="3"/>
      <c r="Q89" s="8"/>
    </row>
    <row r="90" spans="6:17" x14ac:dyDescent="0.25">
      <c r="F90" s="29"/>
      <c r="G90" s="10"/>
      <c r="H90" s="8"/>
      <c r="I90" s="9"/>
      <c r="J90" s="8"/>
      <c r="K90" s="8"/>
      <c r="L90" s="8"/>
      <c r="M90" s="8"/>
      <c r="N90" s="8"/>
      <c r="O90" s="8"/>
      <c r="P90" s="3"/>
      <c r="Q90" s="8"/>
    </row>
    <row r="91" spans="6:17" x14ac:dyDescent="0.25">
      <c r="F91" s="29"/>
      <c r="G91" s="10"/>
      <c r="H91" s="8"/>
      <c r="I91" s="9"/>
      <c r="J91" s="8"/>
      <c r="K91" s="8"/>
      <c r="L91" s="8"/>
      <c r="M91" s="8"/>
      <c r="N91" s="8"/>
      <c r="O91" s="8"/>
      <c r="P91" s="3"/>
      <c r="Q91" s="8"/>
    </row>
    <row r="92" spans="6:17" x14ac:dyDescent="0.25">
      <c r="F92" s="29"/>
      <c r="G92" s="10"/>
      <c r="H92" s="8"/>
      <c r="I92" s="9"/>
      <c r="J92" s="8"/>
      <c r="K92" s="8"/>
      <c r="L92" s="8"/>
      <c r="M92" s="8"/>
      <c r="N92" s="8"/>
      <c r="O92" s="8"/>
      <c r="P92" s="3"/>
      <c r="Q92" s="8"/>
    </row>
    <row r="93" spans="6:17" x14ac:dyDescent="0.25">
      <c r="F93" s="29"/>
      <c r="G93" s="10"/>
      <c r="H93" s="8"/>
      <c r="I93" s="9"/>
      <c r="J93" s="8"/>
      <c r="K93" s="8"/>
      <c r="L93" s="8"/>
      <c r="M93" s="8"/>
      <c r="N93" s="8"/>
      <c r="O93" s="8"/>
      <c r="P93" s="3"/>
      <c r="Q93" s="8"/>
    </row>
    <row r="94" spans="6:17" x14ac:dyDescent="0.25">
      <c r="F94" s="29"/>
      <c r="G94" s="10"/>
      <c r="H94" s="8"/>
      <c r="I94" s="9"/>
      <c r="J94" s="8"/>
      <c r="K94" s="8"/>
      <c r="L94" s="8"/>
      <c r="M94" s="8"/>
      <c r="N94" s="8"/>
      <c r="O94" s="8"/>
      <c r="P94" s="3"/>
      <c r="Q94" s="8"/>
    </row>
    <row r="95" spans="6:17" x14ac:dyDescent="0.25">
      <c r="F95" s="29"/>
      <c r="G95" s="10"/>
      <c r="H95" s="8"/>
      <c r="I95" s="9"/>
      <c r="J95" s="8"/>
      <c r="K95" s="8"/>
      <c r="L95" s="8"/>
      <c r="M95" s="8"/>
      <c r="N95" s="8"/>
      <c r="O95" s="8"/>
      <c r="P95" s="3"/>
      <c r="Q95" s="8"/>
    </row>
    <row r="96" spans="6:17" x14ac:dyDescent="0.25">
      <c r="F96" s="29"/>
      <c r="G96" s="10"/>
      <c r="H96" s="8"/>
      <c r="I96" s="9"/>
      <c r="J96" s="8"/>
      <c r="K96" s="8"/>
      <c r="L96" s="8"/>
      <c r="M96" s="8"/>
      <c r="N96" s="8"/>
      <c r="O96" s="8"/>
      <c r="P96" s="3"/>
      <c r="Q96" s="8"/>
    </row>
    <row r="97" spans="6:17" x14ac:dyDescent="0.25">
      <c r="F97" s="29"/>
      <c r="G97" s="10"/>
      <c r="H97" s="8"/>
      <c r="I97" s="9"/>
      <c r="J97" s="8"/>
      <c r="K97" s="8"/>
      <c r="L97" s="8"/>
      <c r="M97" s="8"/>
      <c r="N97" s="8"/>
      <c r="O97" s="8"/>
      <c r="P97" s="3"/>
      <c r="Q97" s="8"/>
    </row>
    <row r="98" spans="6:17" x14ac:dyDescent="0.25">
      <c r="F98" s="29"/>
      <c r="G98" s="10"/>
      <c r="H98" s="8"/>
      <c r="I98" s="9"/>
      <c r="J98" s="8"/>
      <c r="K98" s="8"/>
      <c r="L98" s="8"/>
      <c r="M98" s="8"/>
      <c r="N98" s="8"/>
      <c r="O98" s="8"/>
      <c r="P98" s="3"/>
      <c r="Q98" s="8"/>
    </row>
    <row r="99" spans="6:17" x14ac:dyDescent="0.25">
      <c r="F99" s="29"/>
      <c r="G99" s="10"/>
      <c r="H99" s="8"/>
      <c r="I99" s="9"/>
      <c r="J99" s="8"/>
      <c r="K99" s="8"/>
      <c r="L99" s="8"/>
      <c r="M99" s="8"/>
      <c r="N99" s="8"/>
      <c r="O99" s="8"/>
      <c r="P99" s="3"/>
      <c r="Q99" s="8"/>
    </row>
    <row r="100" spans="6:17" x14ac:dyDescent="0.25">
      <c r="F100" s="29"/>
      <c r="G100" s="10"/>
      <c r="H100" s="8"/>
      <c r="I100" s="9"/>
      <c r="J100" s="8"/>
      <c r="K100" s="8"/>
      <c r="L100" s="8"/>
      <c r="M100" s="8"/>
      <c r="N100" s="8"/>
      <c r="O100" s="8"/>
      <c r="P100" s="3"/>
      <c r="Q100" s="8"/>
    </row>
    <row r="101" spans="6:17" x14ac:dyDescent="0.25">
      <c r="F101" s="29"/>
      <c r="G101" s="10"/>
      <c r="H101" s="8"/>
      <c r="I101" s="9"/>
      <c r="J101" s="8"/>
      <c r="K101" s="8"/>
      <c r="L101" s="8"/>
      <c r="M101" s="8"/>
      <c r="N101" s="8"/>
      <c r="O101" s="8"/>
      <c r="P101" s="3"/>
      <c r="Q101" s="8"/>
    </row>
    <row r="102" spans="6:17" x14ac:dyDescent="0.25">
      <c r="F102" s="29"/>
      <c r="G102" s="10"/>
      <c r="H102" s="8"/>
      <c r="I102" s="9"/>
      <c r="J102" s="8"/>
      <c r="K102" s="8"/>
      <c r="L102" s="8"/>
      <c r="M102" s="8"/>
      <c r="N102" s="8"/>
      <c r="O102" s="8"/>
      <c r="P102" s="3"/>
      <c r="Q102" s="8"/>
    </row>
    <row r="103" spans="6:17" x14ac:dyDescent="0.25">
      <c r="F103" s="29"/>
      <c r="G103" s="10"/>
      <c r="H103" s="8"/>
      <c r="I103" s="9"/>
      <c r="J103" s="8"/>
      <c r="K103" s="8"/>
      <c r="L103" s="8"/>
      <c r="M103" s="8"/>
      <c r="N103" s="8"/>
      <c r="O103" s="8"/>
      <c r="P103" s="3"/>
      <c r="Q103" s="8"/>
    </row>
    <row r="104" spans="6:17" x14ac:dyDescent="0.25">
      <c r="F104" s="29"/>
      <c r="G104" s="10"/>
      <c r="H104" s="8"/>
      <c r="I104" s="9"/>
      <c r="J104" s="8"/>
      <c r="K104" s="8"/>
      <c r="L104" s="8"/>
      <c r="M104" s="8"/>
      <c r="N104" s="8"/>
      <c r="O104" s="8"/>
      <c r="P104" s="3"/>
      <c r="Q104" s="8"/>
    </row>
    <row r="105" spans="6:17" x14ac:dyDescent="0.25">
      <c r="F105" s="29"/>
      <c r="G105" s="10"/>
      <c r="H105" s="8"/>
      <c r="I105" s="9"/>
      <c r="J105" s="8"/>
      <c r="K105" s="8"/>
      <c r="L105" s="8"/>
      <c r="M105" s="8"/>
      <c r="N105" s="8"/>
      <c r="O105" s="8"/>
      <c r="P105" s="3"/>
      <c r="Q105" s="8"/>
    </row>
    <row r="106" spans="6:17" x14ac:dyDescent="0.25">
      <c r="F106" s="29"/>
      <c r="G106" s="10"/>
      <c r="H106" s="8"/>
      <c r="I106" s="9"/>
      <c r="J106" s="8"/>
      <c r="K106" s="8"/>
      <c r="L106" s="8"/>
      <c r="M106" s="8"/>
      <c r="N106" s="8"/>
      <c r="O106" s="8"/>
      <c r="P106" s="3"/>
      <c r="Q106" s="8"/>
    </row>
    <row r="107" spans="6:17" x14ac:dyDescent="0.25">
      <c r="F107" s="29"/>
      <c r="G107" s="10"/>
      <c r="H107" s="8"/>
      <c r="I107" s="9"/>
      <c r="J107" s="8"/>
      <c r="K107" s="8"/>
      <c r="L107" s="8"/>
      <c r="M107" s="8"/>
      <c r="N107" s="8"/>
      <c r="O107" s="8"/>
      <c r="P107" s="3"/>
      <c r="Q107" s="8"/>
    </row>
    <row r="108" spans="6:17" x14ac:dyDescent="0.25">
      <c r="F108" s="29"/>
      <c r="G108" s="10"/>
      <c r="H108" s="8"/>
      <c r="I108" s="9"/>
      <c r="J108" s="8"/>
      <c r="K108" s="8"/>
      <c r="L108" s="8"/>
      <c r="M108" s="8"/>
      <c r="N108" s="8"/>
      <c r="O108" s="8"/>
      <c r="P108" s="3"/>
      <c r="Q108" s="8"/>
    </row>
    <row r="109" spans="6:17" x14ac:dyDescent="0.25">
      <c r="F109" s="29"/>
      <c r="G109" s="10"/>
      <c r="H109" s="8"/>
      <c r="I109" s="9"/>
      <c r="J109" s="8"/>
      <c r="K109" s="8"/>
      <c r="L109" s="8"/>
      <c r="M109" s="8"/>
      <c r="N109" s="8"/>
      <c r="O109" s="8"/>
      <c r="P109" s="3"/>
      <c r="Q109" s="8"/>
    </row>
    <row r="110" spans="6:17" x14ac:dyDescent="0.25">
      <c r="F110" s="29"/>
      <c r="G110" s="10"/>
      <c r="H110" s="8"/>
      <c r="I110" s="9"/>
      <c r="J110" s="8"/>
      <c r="K110" s="8"/>
      <c r="L110" s="8"/>
      <c r="M110" s="8"/>
      <c r="N110" s="8"/>
      <c r="O110" s="8"/>
      <c r="P110" s="3"/>
      <c r="Q110" s="8"/>
    </row>
    <row r="111" spans="6:17" x14ac:dyDescent="0.25">
      <c r="F111" s="29"/>
      <c r="G111" s="10"/>
      <c r="H111" s="8"/>
      <c r="I111" s="9"/>
      <c r="J111" s="8"/>
      <c r="K111" s="8"/>
      <c r="L111" s="8"/>
      <c r="M111" s="8"/>
      <c r="N111" s="8"/>
      <c r="O111" s="8"/>
      <c r="P111" s="3"/>
      <c r="Q111" s="8"/>
    </row>
    <row r="112" spans="6:17" x14ac:dyDescent="0.25">
      <c r="F112" s="29"/>
      <c r="G112" s="10"/>
      <c r="H112" s="8"/>
      <c r="I112" s="9"/>
      <c r="J112" s="8"/>
      <c r="K112" s="8"/>
      <c r="L112" s="8"/>
      <c r="M112" s="8"/>
      <c r="N112" s="8"/>
      <c r="O112" s="8"/>
      <c r="P112" s="3"/>
      <c r="Q112" s="8"/>
    </row>
    <row r="113" spans="6:17" x14ac:dyDescent="0.25">
      <c r="F113" s="29"/>
      <c r="G113" s="10"/>
      <c r="H113" s="8"/>
      <c r="I113" s="9"/>
      <c r="J113" s="8"/>
      <c r="K113" s="8"/>
      <c r="L113" s="8"/>
      <c r="M113" s="8"/>
      <c r="N113" s="8"/>
      <c r="O113" s="8"/>
      <c r="P113" s="3"/>
      <c r="Q113" s="8"/>
    </row>
    <row r="114" spans="6:17" x14ac:dyDescent="0.25">
      <c r="F114" s="29"/>
      <c r="G114" s="10"/>
      <c r="H114" s="8"/>
      <c r="I114" s="9"/>
      <c r="J114" s="8"/>
      <c r="K114" s="8"/>
      <c r="L114" s="8"/>
      <c r="M114" s="8"/>
      <c r="N114" s="8"/>
      <c r="O114" s="8"/>
      <c r="P114" s="3"/>
      <c r="Q114" s="8"/>
    </row>
    <row r="115" spans="6:17" x14ac:dyDescent="0.25">
      <c r="F115" s="29"/>
      <c r="G115" s="10"/>
      <c r="H115" s="8"/>
      <c r="I115" s="9"/>
      <c r="J115" s="8"/>
      <c r="K115" s="8"/>
      <c r="L115" s="8"/>
      <c r="M115" s="8"/>
      <c r="N115" s="8"/>
      <c r="O115" s="8"/>
      <c r="P115" s="3"/>
      <c r="Q115" s="8"/>
    </row>
    <row r="116" spans="6:17" x14ac:dyDescent="0.25">
      <c r="F116" s="29"/>
      <c r="G116" s="10"/>
      <c r="H116" s="8"/>
      <c r="I116" s="9"/>
      <c r="J116" s="8"/>
      <c r="K116" s="8"/>
      <c r="L116" s="8"/>
      <c r="M116" s="8"/>
      <c r="N116" s="8"/>
      <c r="O116" s="8"/>
      <c r="P116" s="3"/>
      <c r="Q116" s="8"/>
    </row>
    <row r="117" spans="6:17" x14ac:dyDescent="0.25">
      <c r="F117" s="29"/>
      <c r="G117" s="10"/>
      <c r="H117" s="8"/>
      <c r="I117" s="9"/>
      <c r="J117" s="8"/>
      <c r="K117" s="8"/>
      <c r="L117" s="8"/>
      <c r="M117" s="8"/>
      <c r="N117" s="8"/>
      <c r="O117" s="8"/>
      <c r="P117" s="3"/>
      <c r="Q117" s="8"/>
    </row>
    <row r="118" spans="6:17" x14ac:dyDescent="0.25">
      <c r="F118" s="29"/>
      <c r="G118" s="10"/>
      <c r="H118" s="8"/>
      <c r="I118" s="9"/>
      <c r="J118" s="8"/>
      <c r="K118" s="8"/>
      <c r="L118" s="8"/>
      <c r="M118" s="8"/>
      <c r="N118" s="8"/>
      <c r="O118" s="8"/>
      <c r="P118" s="3"/>
      <c r="Q118" s="8"/>
    </row>
    <row r="119" spans="6:17" x14ac:dyDescent="0.25">
      <c r="F119" s="29"/>
      <c r="G119" s="10"/>
      <c r="H119" s="8"/>
      <c r="I119" s="9"/>
      <c r="J119" s="8"/>
      <c r="K119" s="8"/>
      <c r="L119" s="8"/>
      <c r="M119" s="8"/>
      <c r="N119" s="8"/>
      <c r="O119" s="8"/>
      <c r="P119" s="3"/>
      <c r="Q119" s="8"/>
    </row>
    <row r="120" spans="6:17" x14ac:dyDescent="0.25">
      <c r="F120" s="29"/>
      <c r="G120" s="10"/>
      <c r="H120" s="8"/>
      <c r="I120" s="9"/>
      <c r="J120" s="8"/>
      <c r="K120" s="8"/>
      <c r="L120" s="8"/>
      <c r="M120" s="8"/>
      <c r="N120" s="8"/>
      <c r="O120" s="8"/>
      <c r="P120" s="3"/>
      <c r="Q120" s="8"/>
    </row>
    <row r="121" spans="6:17" x14ac:dyDescent="0.25">
      <c r="F121" s="29"/>
      <c r="G121" s="10"/>
      <c r="H121" s="8"/>
      <c r="I121" s="9"/>
      <c r="J121" s="8"/>
      <c r="K121" s="8"/>
      <c r="L121" s="8"/>
      <c r="M121" s="8"/>
      <c r="N121" s="8"/>
      <c r="O121" s="8"/>
      <c r="P121" s="3"/>
      <c r="Q121" s="8"/>
    </row>
    <row r="122" spans="6:17" x14ac:dyDescent="0.25">
      <c r="F122" s="29"/>
      <c r="G122" s="10"/>
      <c r="H122" s="8"/>
      <c r="I122" s="9"/>
      <c r="J122" s="8"/>
      <c r="K122" s="8"/>
      <c r="L122" s="8"/>
      <c r="M122" s="8"/>
      <c r="N122" s="8"/>
      <c r="O122" s="8"/>
      <c r="P122" s="3"/>
      <c r="Q122" s="8"/>
    </row>
    <row r="123" spans="6:17" x14ac:dyDescent="0.25">
      <c r="F123" s="29"/>
      <c r="G123" s="10"/>
      <c r="H123" s="8"/>
      <c r="I123" s="9"/>
      <c r="J123" s="8"/>
      <c r="K123" s="8"/>
      <c r="L123" s="8"/>
      <c r="M123" s="8"/>
      <c r="N123" s="8"/>
      <c r="O123" s="8"/>
      <c r="P123" s="3"/>
      <c r="Q123" s="8"/>
    </row>
    <row r="124" spans="6:17" x14ac:dyDescent="0.25">
      <c r="F124" s="29"/>
      <c r="G124" s="10"/>
      <c r="H124" s="8"/>
      <c r="I124" s="9"/>
      <c r="J124" s="8"/>
      <c r="K124" s="8"/>
      <c r="L124" s="8"/>
      <c r="M124" s="8"/>
      <c r="N124" s="8"/>
      <c r="O124" s="8"/>
      <c r="P124" s="3"/>
      <c r="Q124" s="8"/>
    </row>
    <row r="125" spans="6:17" x14ac:dyDescent="0.25">
      <c r="F125" s="29"/>
      <c r="G125" s="10"/>
      <c r="H125" s="8"/>
      <c r="I125" s="9"/>
      <c r="J125" s="8"/>
      <c r="K125" s="8"/>
      <c r="L125" s="8"/>
      <c r="M125" s="8"/>
      <c r="N125" s="8"/>
      <c r="O125" s="8"/>
      <c r="P125" s="3"/>
      <c r="Q125" s="8"/>
    </row>
    <row r="126" spans="6:17" x14ac:dyDescent="0.25">
      <c r="F126" s="29"/>
      <c r="G126" s="10"/>
      <c r="H126" s="8"/>
      <c r="I126" s="9"/>
      <c r="J126" s="8"/>
      <c r="K126" s="8"/>
      <c r="L126" s="8"/>
      <c r="M126" s="8"/>
      <c r="N126" s="8"/>
      <c r="O126" s="8"/>
      <c r="P126" s="3"/>
      <c r="Q126" s="8"/>
    </row>
    <row r="127" spans="6:17" x14ac:dyDescent="0.25">
      <c r="F127" s="29"/>
      <c r="G127" s="10"/>
      <c r="H127" s="8"/>
      <c r="I127" s="9"/>
      <c r="J127" s="8"/>
      <c r="K127" s="8"/>
      <c r="L127" s="8"/>
      <c r="M127" s="8"/>
      <c r="N127" s="8"/>
      <c r="O127" s="8"/>
      <c r="P127" s="3"/>
      <c r="Q127" s="8"/>
    </row>
    <row r="128" spans="6:17" x14ac:dyDescent="0.25">
      <c r="F128" s="29"/>
      <c r="G128" s="10"/>
      <c r="H128" s="8"/>
      <c r="I128" s="9"/>
      <c r="J128" s="8"/>
      <c r="K128" s="8"/>
      <c r="L128" s="8"/>
      <c r="M128" s="8"/>
      <c r="N128" s="8"/>
      <c r="O128" s="8"/>
      <c r="P128" s="3"/>
      <c r="Q128" s="8"/>
    </row>
    <row r="129" spans="6:17" x14ac:dyDescent="0.25">
      <c r="F129" s="29"/>
      <c r="G129" s="10"/>
      <c r="H129" s="8"/>
      <c r="I129" s="9"/>
      <c r="J129" s="8"/>
      <c r="K129" s="8"/>
      <c r="L129" s="8"/>
      <c r="M129" s="8"/>
      <c r="N129" s="8"/>
      <c r="O129" s="8"/>
      <c r="P129" s="3"/>
      <c r="Q129" s="8"/>
    </row>
    <row r="130" spans="6:17" x14ac:dyDescent="0.25">
      <c r="F130" s="29"/>
      <c r="G130" s="10"/>
      <c r="H130" s="8"/>
      <c r="I130" s="9"/>
      <c r="J130" s="8"/>
      <c r="K130" s="8"/>
      <c r="L130" s="8"/>
      <c r="M130" s="8"/>
      <c r="N130" s="8"/>
      <c r="O130" s="8"/>
      <c r="P130" s="3"/>
      <c r="Q130" s="8"/>
    </row>
    <row r="131" spans="6:17" x14ac:dyDescent="0.25">
      <c r="F131" s="29"/>
      <c r="G131" s="10"/>
      <c r="H131" s="8"/>
      <c r="I131" s="9"/>
      <c r="J131" s="8"/>
      <c r="K131" s="8"/>
      <c r="L131" s="8"/>
      <c r="M131" s="8"/>
      <c r="N131" s="8"/>
      <c r="O131" s="8"/>
      <c r="P131" s="3"/>
      <c r="Q131" s="8"/>
    </row>
    <row r="132" spans="6:17" x14ac:dyDescent="0.25">
      <c r="F132" s="29"/>
      <c r="G132" s="10"/>
      <c r="H132" s="8"/>
      <c r="I132" s="9"/>
      <c r="J132" s="8"/>
      <c r="K132" s="8"/>
      <c r="L132" s="8"/>
      <c r="M132" s="8"/>
      <c r="N132" s="8"/>
      <c r="O132" s="8"/>
      <c r="P132" s="3"/>
      <c r="Q132" s="8"/>
    </row>
    <row r="133" spans="6:17" x14ac:dyDescent="0.25">
      <c r="F133" s="29"/>
      <c r="G133" s="10"/>
      <c r="H133" s="8"/>
      <c r="I133" s="9"/>
      <c r="J133" s="8"/>
      <c r="K133" s="8"/>
      <c r="L133" s="8"/>
      <c r="M133" s="8"/>
      <c r="N133" s="8"/>
      <c r="O133" s="8"/>
      <c r="P133" s="3"/>
      <c r="Q133" s="8"/>
    </row>
    <row r="134" spans="6:17" x14ac:dyDescent="0.25">
      <c r="F134" s="29"/>
      <c r="G134" s="10"/>
      <c r="H134" s="8"/>
      <c r="I134" s="9"/>
      <c r="J134" s="8"/>
      <c r="K134" s="8"/>
      <c r="L134" s="8"/>
      <c r="M134" s="8"/>
      <c r="N134" s="8"/>
      <c r="O134" s="8"/>
      <c r="P134" s="3"/>
      <c r="Q134" s="8"/>
    </row>
    <row r="135" spans="6:17" x14ac:dyDescent="0.25">
      <c r="F135" s="29"/>
      <c r="G135" s="10"/>
      <c r="H135" s="8"/>
      <c r="I135" s="9"/>
      <c r="J135" s="8"/>
      <c r="K135" s="8"/>
      <c r="L135" s="8"/>
      <c r="M135" s="8"/>
      <c r="N135" s="8"/>
      <c r="O135" s="8"/>
      <c r="P135" s="3"/>
      <c r="Q135" s="8"/>
    </row>
    <row r="136" spans="6:17" x14ac:dyDescent="0.25">
      <c r="F136" s="29"/>
      <c r="G136" s="10"/>
      <c r="H136" s="8"/>
      <c r="I136" s="9"/>
      <c r="J136" s="8"/>
      <c r="K136" s="8"/>
      <c r="L136" s="8"/>
      <c r="M136" s="8"/>
      <c r="N136" s="8"/>
      <c r="O136" s="8"/>
      <c r="P136" s="3"/>
      <c r="Q136" s="8"/>
    </row>
    <row r="137" spans="6:17" x14ac:dyDescent="0.25">
      <c r="F137" s="29"/>
      <c r="G137" s="10"/>
      <c r="H137" s="8"/>
      <c r="I137" s="9"/>
      <c r="J137" s="8"/>
      <c r="K137" s="8"/>
      <c r="L137" s="8"/>
      <c r="M137" s="8"/>
      <c r="N137" s="8"/>
      <c r="O137" s="8"/>
      <c r="P137" s="3"/>
      <c r="Q137" s="8"/>
    </row>
    <row r="138" spans="6:17" x14ac:dyDescent="0.25">
      <c r="F138" s="29"/>
      <c r="G138" s="10"/>
      <c r="H138" s="8"/>
      <c r="I138" s="9"/>
      <c r="J138" s="8"/>
      <c r="K138" s="8"/>
      <c r="L138" s="8"/>
      <c r="M138" s="8"/>
      <c r="N138" s="8"/>
      <c r="O138" s="8"/>
      <c r="P138" s="3"/>
      <c r="Q138" s="8"/>
    </row>
    <row r="139" spans="6:17" x14ac:dyDescent="0.25">
      <c r="F139" s="29"/>
      <c r="G139" s="10"/>
      <c r="H139" s="8"/>
      <c r="I139" s="9"/>
      <c r="J139" s="8"/>
      <c r="K139" s="8"/>
      <c r="L139" s="8"/>
      <c r="M139" s="8"/>
      <c r="N139" s="8"/>
      <c r="O139" s="8"/>
      <c r="P139" s="3"/>
      <c r="Q139" s="8"/>
    </row>
    <row r="140" spans="6:17" x14ac:dyDescent="0.25">
      <c r="F140" s="29"/>
      <c r="G140" s="10"/>
      <c r="H140" s="8"/>
      <c r="I140" s="9"/>
      <c r="J140" s="8"/>
      <c r="K140" s="8"/>
      <c r="L140" s="8"/>
      <c r="M140" s="8"/>
      <c r="N140" s="8"/>
      <c r="O140" s="8"/>
      <c r="P140" s="3"/>
      <c r="Q140" s="8"/>
    </row>
    <row r="141" spans="6:17" x14ac:dyDescent="0.25">
      <c r="F141" s="29"/>
      <c r="G141" s="10"/>
      <c r="H141" s="8"/>
      <c r="I141" s="9"/>
      <c r="J141" s="8"/>
      <c r="K141" s="8"/>
      <c r="L141" s="8"/>
      <c r="M141" s="8"/>
      <c r="N141" s="8"/>
      <c r="O141" s="8"/>
      <c r="P141" s="3"/>
      <c r="Q141" s="8"/>
    </row>
    <row r="142" spans="6:17" x14ac:dyDescent="0.25">
      <c r="F142" s="29"/>
      <c r="G142" s="10"/>
      <c r="H142" s="8"/>
      <c r="I142" s="9"/>
      <c r="J142" s="8"/>
      <c r="K142" s="8"/>
      <c r="L142" s="8"/>
      <c r="M142" s="8"/>
      <c r="N142" s="8"/>
      <c r="O142" s="8"/>
      <c r="P142" s="3"/>
      <c r="Q142" s="8"/>
    </row>
    <row r="143" spans="6:17" x14ac:dyDescent="0.25">
      <c r="F143" s="29"/>
      <c r="G143" s="10"/>
      <c r="H143" s="8"/>
      <c r="I143" s="9"/>
      <c r="J143" s="8"/>
      <c r="K143" s="8"/>
      <c r="L143" s="8"/>
      <c r="M143" s="8"/>
      <c r="N143" s="8"/>
      <c r="O143" s="8"/>
      <c r="P143" s="3"/>
      <c r="Q143" s="8"/>
    </row>
    <row r="144" spans="6:17" x14ac:dyDescent="0.25">
      <c r="F144" s="29"/>
      <c r="G144" s="10"/>
      <c r="H144" s="8"/>
      <c r="I144" s="9"/>
      <c r="J144" s="8"/>
      <c r="K144" s="8"/>
      <c r="L144" s="8"/>
      <c r="M144" s="8"/>
      <c r="N144" s="8"/>
      <c r="O144" s="8"/>
      <c r="P144" s="3"/>
      <c r="Q144" s="8"/>
    </row>
    <row r="145" spans="6:17" x14ac:dyDescent="0.25">
      <c r="F145" s="29"/>
      <c r="G145" s="10"/>
      <c r="H145" s="8"/>
      <c r="I145" s="9"/>
      <c r="J145" s="8"/>
      <c r="K145" s="8"/>
      <c r="L145" s="8"/>
      <c r="M145" s="8"/>
      <c r="N145" s="8"/>
      <c r="O145" s="8"/>
      <c r="P145" s="3"/>
      <c r="Q145" s="8"/>
    </row>
    <row r="146" spans="6:17" x14ac:dyDescent="0.25">
      <c r="F146" s="29"/>
      <c r="G146" s="10"/>
      <c r="H146" s="8"/>
      <c r="I146" s="9"/>
      <c r="J146" s="8"/>
      <c r="K146" s="8"/>
      <c r="L146" s="8"/>
      <c r="M146" s="8"/>
      <c r="N146" s="8"/>
      <c r="O146" s="8"/>
      <c r="P146" s="3"/>
      <c r="Q146" s="8"/>
    </row>
    <row r="147" spans="6:17" x14ac:dyDescent="0.25">
      <c r="F147" s="29"/>
      <c r="G147" s="10"/>
      <c r="H147" s="8"/>
      <c r="I147" s="9"/>
      <c r="J147" s="8"/>
      <c r="K147" s="8"/>
      <c r="L147" s="8"/>
      <c r="M147" s="8"/>
      <c r="N147" s="8"/>
      <c r="O147" s="8"/>
      <c r="P147" s="3"/>
      <c r="Q147" s="8"/>
    </row>
    <row r="148" spans="6:17" x14ac:dyDescent="0.25">
      <c r="F148" s="29"/>
      <c r="G148" s="10"/>
      <c r="H148" s="8"/>
      <c r="I148" s="9"/>
      <c r="J148" s="8"/>
      <c r="K148" s="8"/>
      <c r="L148" s="8"/>
      <c r="M148" s="8"/>
      <c r="N148" s="8"/>
      <c r="O148" s="8"/>
      <c r="P148" s="3"/>
      <c r="Q148" s="8"/>
    </row>
    <row r="149" spans="6:17" x14ac:dyDescent="0.25">
      <c r="F149" s="29"/>
      <c r="G149" s="10"/>
      <c r="H149" s="8"/>
      <c r="I149" s="9"/>
      <c r="J149" s="8"/>
      <c r="K149" s="8"/>
      <c r="L149" s="8"/>
      <c r="M149" s="8"/>
      <c r="N149" s="8"/>
      <c r="O149" s="8"/>
      <c r="P149" s="3"/>
      <c r="Q149" s="8"/>
    </row>
    <row r="150" spans="6:17" x14ac:dyDescent="0.25">
      <c r="F150" s="29"/>
      <c r="G150" s="10"/>
      <c r="H150" s="8"/>
      <c r="I150" s="9"/>
      <c r="J150" s="8"/>
      <c r="K150" s="8"/>
      <c r="L150" s="8"/>
      <c r="M150" s="8"/>
      <c r="N150" s="8"/>
      <c r="O150" s="8"/>
      <c r="P150" s="3"/>
      <c r="Q150" s="8"/>
    </row>
    <row r="151" spans="6:17" x14ac:dyDescent="0.25">
      <c r="F151" s="29"/>
      <c r="G151" s="10"/>
      <c r="H151" s="8"/>
      <c r="I151" s="9"/>
      <c r="J151" s="8"/>
      <c r="K151" s="8"/>
      <c r="L151" s="8"/>
      <c r="M151" s="8"/>
      <c r="N151" s="8"/>
      <c r="O151" s="8"/>
      <c r="P151" s="3"/>
      <c r="Q151" s="8"/>
    </row>
    <row r="152" spans="6:17" x14ac:dyDescent="0.25">
      <c r="F152" s="29"/>
      <c r="G152" s="10"/>
      <c r="H152" s="8"/>
      <c r="I152" s="9"/>
      <c r="J152" s="8"/>
      <c r="K152" s="8"/>
      <c r="L152" s="8"/>
      <c r="M152" s="8"/>
      <c r="N152" s="8"/>
      <c r="O152" s="8"/>
      <c r="P152" s="3"/>
      <c r="Q152" s="8"/>
    </row>
    <row r="153" spans="6:17" x14ac:dyDescent="0.25">
      <c r="F153" s="29"/>
      <c r="G153" s="10"/>
      <c r="H153" s="8"/>
      <c r="I153" s="9"/>
      <c r="J153" s="8"/>
      <c r="K153" s="8"/>
      <c r="L153" s="8"/>
      <c r="M153" s="8"/>
      <c r="N153" s="8"/>
      <c r="O153" s="8"/>
      <c r="P153" s="3"/>
      <c r="Q153" s="8"/>
    </row>
    <row r="154" spans="6:17" x14ac:dyDescent="0.25">
      <c r="F154" s="29"/>
      <c r="G154" s="10"/>
      <c r="H154" s="8"/>
      <c r="I154" s="9"/>
      <c r="J154" s="8"/>
      <c r="K154" s="8"/>
      <c r="L154" s="8"/>
      <c r="M154" s="8"/>
      <c r="N154" s="8"/>
      <c r="O154" s="8"/>
      <c r="P154" s="3"/>
      <c r="Q154" s="8"/>
    </row>
    <row r="155" spans="6:17" x14ac:dyDescent="0.25">
      <c r="F155" s="29"/>
      <c r="G155" s="10"/>
      <c r="H155" s="8"/>
      <c r="I155" s="9"/>
      <c r="J155" s="8"/>
      <c r="K155" s="8"/>
      <c r="L155" s="8"/>
      <c r="M155" s="8"/>
      <c r="N155" s="8"/>
      <c r="O155" s="8"/>
      <c r="P155" s="3"/>
      <c r="Q155" s="8"/>
    </row>
    <row r="156" spans="6:17" x14ac:dyDescent="0.25">
      <c r="F156" s="29"/>
      <c r="G156" s="10"/>
      <c r="H156" s="8"/>
      <c r="I156" s="9"/>
      <c r="J156" s="8"/>
      <c r="K156" s="8"/>
      <c r="L156" s="8"/>
      <c r="M156" s="8"/>
      <c r="N156" s="8"/>
      <c r="O156" s="8"/>
      <c r="P156" s="3"/>
      <c r="Q156" s="8"/>
    </row>
    <row r="157" spans="6:17" x14ac:dyDescent="0.25">
      <c r="F157" s="29"/>
      <c r="G157" s="10"/>
      <c r="H157" s="8"/>
      <c r="I157" s="9"/>
      <c r="J157" s="8"/>
      <c r="K157" s="8"/>
      <c r="L157" s="8"/>
      <c r="M157" s="8"/>
      <c r="N157" s="8"/>
      <c r="O157" s="8"/>
      <c r="P157" s="3"/>
      <c r="Q157" s="8"/>
    </row>
    <row r="158" spans="6:17" x14ac:dyDescent="0.25">
      <c r="F158" s="29"/>
      <c r="G158" s="10"/>
      <c r="H158" s="8"/>
      <c r="I158" s="9"/>
      <c r="J158" s="8"/>
      <c r="K158" s="8"/>
      <c r="L158" s="8"/>
      <c r="M158" s="8"/>
      <c r="N158" s="8"/>
      <c r="O158" s="8"/>
      <c r="P158" s="3"/>
      <c r="Q158" s="8"/>
    </row>
    <row r="159" spans="6:17" x14ac:dyDescent="0.25">
      <c r="F159" s="29"/>
      <c r="G159" s="10"/>
      <c r="H159" s="8"/>
      <c r="I159" s="9"/>
      <c r="J159" s="8"/>
      <c r="K159" s="8"/>
      <c r="L159" s="8"/>
      <c r="M159" s="8"/>
      <c r="N159" s="8"/>
      <c r="O159" s="8"/>
      <c r="P159" s="3"/>
      <c r="Q159" s="8"/>
    </row>
    <row r="160" spans="6:17" x14ac:dyDescent="0.25">
      <c r="F160" s="29"/>
      <c r="G160" s="10"/>
      <c r="H160" s="8"/>
      <c r="I160" s="8"/>
      <c r="J160" s="8"/>
      <c r="K160" s="8"/>
      <c r="L160" s="8"/>
      <c r="M160" s="8"/>
      <c r="N160" s="8"/>
      <c r="O160" s="8"/>
      <c r="P160" s="3"/>
      <c r="Q160" s="8"/>
    </row>
    <row r="161" spans="6:17" x14ac:dyDescent="0.25">
      <c r="F161" s="29"/>
      <c r="G161" s="10"/>
      <c r="H161" s="8"/>
      <c r="I161" s="8"/>
      <c r="J161" s="8"/>
      <c r="K161" s="8"/>
      <c r="L161" s="8"/>
      <c r="M161" s="8"/>
      <c r="N161" s="8"/>
      <c r="O161" s="8"/>
      <c r="P161" s="3"/>
      <c r="Q161" s="8"/>
    </row>
    <row r="162" spans="6:17" x14ac:dyDescent="0.25">
      <c r="F162" s="29"/>
      <c r="G162" s="8"/>
      <c r="H162" s="8"/>
      <c r="I162" s="8"/>
      <c r="J162" s="8"/>
      <c r="K162" s="8"/>
      <c r="L162" s="8"/>
      <c r="M162" s="8"/>
      <c r="N162" s="8"/>
      <c r="O162" s="8"/>
      <c r="P162" s="3"/>
      <c r="Q162" s="8"/>
    </row>
    <row r="163" spans="6:17" x14ac:dyDescent="0.25">
      <c r="F163" s="29"/>
      <c r="G163" s="8"/>
      <c r="H163" s="8"/>
      <c r="I163" s="8"/>
      <c r="J163" s="8"/>
      <c r="K163" s="8"/>
      <c r="L163" s="8"/>
      <c r="M163" s="8"/>
      <c r="N163" s="8"/>
      <c r="O163" s="8"/>
      <c r="P163" s="3"/>
      <c r="Q163" s="8"/>
    </row>
  </sheetData>
  <conditionalFormatting sqref="I46:I161">
    <cfRule type="containsText" dxfId="0" priority="1" operator="containsText" text="Passed ">
      <formula>NOT(ISERROR(SEARCH("Passed ",I46)))</formula>
    </cfRule>
  </conditionalFormatting>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200-000002000000}">
          <x14:formula1>
            <xm:f>Settings!$F$4:$F$8</xm:f>
          </x14:formula1>
          <xm:sqref>M2:M7</xm:sqref>
        </x14:dataValidation>
        <x14:dataValidation type="list" allowBlank="1" showInputMessage="1" showErrorMessage="1" xr:uid="{00000000-0002-0000-0200-000003000000}">
          <x14:formula1>
            <xm:f>Settings!$D$4:$D$6</xm:f>
          </x14:formula1>
          <xm:sqref>L2:L10</xm:sqref>
        </x14:dataValidation>
        <x14:dataValidation type="list" allowBlank="1" showInputMessage="1" showErrorMessage="1" xr:uid="{00000000-0002-0000-0200-000000000000}">
          <x14:formula1>
            <xm:f>Settings!$A$4:$A$6</xm:f>
          </x14:formula1>
          <xm:sqref>I2:I45</xm:sqref>
        </x14:dataValidation>
        <x14:dataValidation type="list" allowBlank="1" showInputMessage="1" showErrorMessage="1" xr:uid="{00000000-0002-0000-0200-000001000000}">
          <x14:formula1>
            <xm:f>Settings!$B$4:$B$6</xm:f>
          </x14:formula1>
          <xm:sqref>G2:G161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9FF99"/>
  </sheetPr>
  <dimension ref="A1:L19"/>
  <sheetViews>
    <sheetView zoomScale="75" zoomScaleNormal="75" workbookViewId="0"/>
  </sheetViews>
  <sheetFormatPr defaultRowHeight="14.4" x14ac:dyDescent="0.3"/>
  <cols>
    <col min="1" max="2" width="15.5546875" customWidth="1"/>
    <col min="3" max="3" width="35.33203125" customWidth="1"/>
    <col min="4" max="4" width="24.109375" customWidth="1"/>
    <col min="5" max="5" width="18.5546875" customWidth="1"/>
    <col min="6" max="6" width="14.5546875" customWidth="1"/>
    <col min="7" max="8" width="13.109375" customWidth="1"/>
  </cols>
  <sheetData>
    <row r="1" spans="1:12" ht="28.8" x14ac:dyDescent="0.3">
      <c r="A1" s="18" t="s">
        <v>11</v>
      </c>
      <c r="B1" s="19" t="s">
        <v>13</v>
      </c>
      <c r="C1" s="19" t="s">
        <v>1</v>
      </c>
      <c r="D1" s="20" t="s">
        <v>18</v>
      </c>
      <c r="E1" s="1"/>
      <c r="F1" s="4" t="s">
        <v>47</v>
      </c>
      <c r="H1" s="1"/>
      <c r="I1" s="1"/>
      <c r="J1" s="1"/>
      <c r="K1" s="1"/>
      <c r="L1" s="1"/>
    </row>
    <row r="2" spans="1:12" ht="23.4" x14ac:dyDescent="0.3">
      <c r="A2" s="1"/>
      <c r="B2" s="1"/>
      <c r="C2" s="1"/>
      <c r="D2" s="1"/>
      <c r="E2" s="1"/>
      <c r="G2" s="14" t="s">
        <v>48</v>
      </c>
      <c r="H2" s="1"/>
      <c r="I2" s="1"/>
      <c r="J2" s="1"/>
      <c r="K2" s="1"/>
      <c r="L2" s="1"/>
    </row>
    <row r="3" spans="1:12" x14ac:dyDescent="0.3">
      <c r="A3" s="1"/>
      <c r="B3" s="1"/>
      <c r="C3" s="1"/>
      <c r="D3" s="1"/>
      <c r="E3" s="2"/>
      <c r="F3" s="1"/>
      <c r="G3" s="1"/>
      <c r="H3" s="1"/>
      <c r="I3" s="1"/>
      <c r="J3" s="1"/>
      <c r="K3" s="1"/>
      <c r="L3" s="1"/>
    </row>
    <row r="4" spans="1:12" x14ac:dyDescent="0.3">
      <c r="A4" s="1"/>
      <c r="B4" s="1"/>
      <c r="C4" s="1"/>
      <c r="D4" s="1"/>
      <c r="E4" s="1"/>
      <c r="F4" s="1"/>
      <c r="G4" s="1"/>
      <c r="H4" s="1"/>
      <c r="I4" s="1"/>
      <c r="J4" s="1"/>
      <c r="K4" s="1"/>
      <c r="L4" s="1"/>
    </row>
    <row r="5" spans="1:12" x14ac:dyDescent="0.3">
      <c r="A5" s="1"/>
      <c r="B5" s="1"/>
      <c r="C5" s="1"/>
      <c r="D5" s="1"/>
      <c r="E5" s="1"/>
      <c r="F5" s="1"/>
      <c r="G5" s="1"/>
      <c r="H5" s="1"/>
      <c r="I5" s="1"/>
      <c r="J5" s="1"/>
      <c r="K5" s="1"/>
      <c r="L5" s="1"/>
    </row>
    <row r="6" spans="1:12" x14ac:dyDescent="0.3">
      <c r="A6" s="1"/>
      <c r="B6" s="1"/>
      <c r="C6" s="1"/>
      <c r="D6" s="1"/>
      <c r="E6" s="1"/>
      <c r="F6" s="1"/>
      <c r="G6" s="1"/>
      <c r="H6" s="1"/>
      <c r="I6" s="1"/>
      <c r="J6" s="1"/>
      <c r="K6" s="1"/>
      <c r="L6" s="1"/>
    </row>
    <row r="7" spans="1:12" x14ac:dyDescent="0.3">
      <c r="A7" s="1"/>
      <c r="B7" s="1"/>
      <c r="C7" s="1"/>
      <c r="D7" s="1"/>
      <c r="E7" s="1"/>
      <c r="F7" s="1"/>
      <c r="G7" s="1"/>
      <c r="H7" s="1"/>
      <c r="I7" s="1"/>
      <c r="J7" s="1"/>
      <c r="K7" s="1"/>
      <c r="L7" s="1"/>
    </row>
    <row r="8" spans="1:12" x14ac:dyDescent="0.3">
      <c r="A8" s="1"/>
      <c r="B8" s="1"/>
      <c r="C8" s="1"/>
      <c r="D8" s="1"/>
      <c r="E8" s="1"/>
      <c r="F8" s="1"/>
      <c r="G8" s="1"/>
      <c r="H8" s="1"/>
      <c r="I8" s="1"/>
      <c r="J8" s="1"/>
      <c r="K8" s="1"/>
      <c r="L8" s="1"/>
    </row>
    <row r="9" spans="1:12" x14ac:dyDescent="0.3">
      <c r="A9" s="1"/>
      <c r="B9" s="1"/>
      <c r="C9" s="1"/>
      <c r="D9" s="1"/>
      <c r="E9" s="1"/>
      <c r="F9" s="1"/>
      <c r="G9" s="1"/>
      <c r="H9" s="1"/>
      <c r="I9" s="1"/>
      <c r="J9" s="1"/>
      <c r="K9" s="1"/>
      <c r="L9" s="1"/>
    </row>
    <row r="10" spans="1:12" x14ac:dyDescent="0.3">
      <c r="A10" s="1"/>
      <c r="B10" s="1"/>
      <c r="C10" s="1"/>
      <c r="D10" s="1"/>
      <c r="E10" s="1"/>
      <c r="F10" s="1"/>
      <c r="G10" s="1"/>
      <c r="H10" s="1"/>
      <c r="I10" s="1"/>
      <c r="J10" s="1"/>
      <c r="K10" s="1"/>
      <c r="L10" s="1"/>
    </row>
    <row r="11" spans="1:12" x14ac:dyDescent="0.3">
      <c r="A11" s="1"/>
      <c r="B11" s="1"/>
      <c r="C11" s="1"/>
      <c r="D11" s="1"/>
      <c r="E11" s="1"/>
      <c r="F11" s="1"/>
      <c r="G11" s="1"/>
      <c r="H11" s="1"/>
      <c r="I11" s="1"/>
      <c r="J11" s="1"/>
      <c r="K11" s="1"/>
      <c r="L11" s="1"/>
    </row>
    <row r="12" spans="1:12" x14ac:dyDescent="0.3">
      <c r="A12" s="1"/>
      <c r="B12" s="1"/>
      <c r="C12" s="1"/>
      <c r="D12" s="1"/>
      <c r="E12" s="1"/>
      <c r="F12" s="1"/>
      <c r="G12" s="1"/>
      <c r="H12" s="1"/>
      <c r="I12" s="1"/>
      <c r="J12" s="1"/>
      <c r="K12" s="1"/>
      <c r="L12" s="1"/>
    </row>
    <row r="13" spans="1:12" x14ac:dyDescent="0.3">
      <c r="A13" s="1"/>
      <c r="B13" s="1"/>
      <c r="C13" s="1"/>
      <c r="D13" s="1"/>
      <c r="E13" s="1"/>
      <c r="F13" s="1"/>
      <c r="G13" s="1"/>
      <c r="H13" s="1"/>
      <c r="I13" s="1"/>
      <c r="J13" s="1"/>
      <c r="K13" s="1"/>
      <c r="L13" s="1"/>
    </row>
    <row r="14" spans="1:12" x14ac:dyDescent="0.3">
      <c r="A14" s="1"/>
      <c r="B14" s="1"/>
      <c r="C14" s="1"/>
      <c r="D14" s="1"/>
      <c r="E14" s="1"/>
      <c r="F14" s="1"/>
      <c r="G14" s="1"/>
      <c r="H14" s="1"/>
      <c r="I14" s="1"/>
      <c r="J14" s="1"/>
      <c r="K14" s="1"/>
      <c r="L14" s="1"/>
    </row>
    <row r="15" spans="1:12" x14ac:dyDescent="0.3">
      <c r="A15" s="1"/>
      <c r="B15" s="1"/>
      <c r="C15" s="1"/>
      <c r="D15" s="1"/>
      <c r="E15" s="1"/>
      <c r="F15" s="1"/>
      <c r="G15" s="1"/>
      <c r="H15" s="1"/>
      <c r="I15" s="1"/>
      <c r="J15" s="1"/>
      <c r="K15" s="1"/>
      <c r="L15" s="1"/>
    </row>
    <row r="16" spans="1:12" x14ac:dyDescent="0.3">
      <c r="A16" s="1"/>
      <c r="B16" s="1"/>
      <c r="C16" s="1"/>
      <c r="D16" s="1"/>
      <c r="E16" s="1"/>
      <c r="F16" s="1"/>
      <c r="G16" s="1"/>
      <c r="H16" s="1"/>
      <c r="I16" s="1"/>
      <c r="J16" s="1"/>
      <c r="K16" s="1"/>
      <c r="L16" s="1"/>
    </row>
    <row r="17" spans="1:12" x14ac:dyDescent="0.3">
      <c r="A17" s="1"/>
      <c r="B17" s="1"/>
      <c r="C17" s="1"/>
      <c r="D17" s="1"/>
      <c r="E17" s="1"/>
      <c r="F17" s="1"/>
      <c r="G17" s="1"/>
      <c r="H17" s="1"/>
      <c r="I17" s="1"/>
      <c r="J17" s="1"/>
      <c r="K17" s="1"/>
      <c r="L17" s="1"/>
    </row>
    <row r="18" spans="1:12" x14ac:dyDescent="0.3">
      <c r="A18" s="1"/>
      <c r="B18" s="1"/>
      <c r="C18" s="1"/>
      <c r="D18" s="1"/>
      <c r="E18" s="1"/>
      <c r="F18" s="1"/>
      <c r="G18" s="1"/>
      <c r="H18" s="1"/>
      <c r="I18" s="1"/>
      <c r="J18" s="1"/>
      <c r="K18" s="1"/>
      <c r="L18" s="1"/>
    </row>
    <row r="19" spans="1:12" x14ac:dyDescent="0.3">
      <c r="A19" s="1"/>
      <c r="B19" s="1"/>
      <c r="C19" s="1"/>
      <c r="D19" s="1"/>
      <c r="E19" s="1"/>
      <c r="F19" s="1"/>
      <c r="G19" s="1"/>
      <c r="H19" s="1"/>
      <c r="I19" s="1"/>
      <c r="J19" s="1"/>
      <c r="K19" s="1"/>
      <c r="L19"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F7"/>
  <sheetViews>
    <sheetView workbookViewId="0">
      <selection activeCell="F7" sqref="F7"/>
    </sheetView>
  </sheetViews>
  <sheetFormatPr defaultRowHeight="14.4" x14ac:dyDescent="0.3"/>
  <cols>
    <col min="1" max="1" width="17.44140625" customWidth="1"/>
    <col min="2" max="2" width="14.44140625" customWidth="1"/>
    <col min="6" max="6" width="14.44140625" customWidth="1"/>
  </cols>
  <sheetData>
    <row r="3" spans="1:6" x14ac:dyDescent="0.3">
      <c r="A3" t="s">
        <v>20</v>
      </c>
      <c r="B3" t="s">
        <v>24</v>
      </c>
      <c r="D3" t="s">
        <v>27</v>
      </c>
      <c r="F3" t="s">
        <v>52</v>
      </c>
    </row>
    <row r="4" spans="1:6" x14ac:dyDescent="0.3">
      <c r="A4" s="13" t="s">
        <v>21</v>
      </c>
      <c r="B4" t="s">
        <v>5</v>
      </c>
      <c r="D4" t="s">
        <v>28</v>
      </c>
      <c r="F4" t="s">
        <v>33</v>
      </c>
    </row>
    <row r="5" spans="1:6" x14ac:dyDescent="0.3">
      <c r="A5" s="11" t="s">
        <v>22</v>
      </c>
      <c r="B5" t="s">
        <v>25</v>
      </c>
      <c r="D5" t="s">
        <v>30</v>
      </c>
      <c r="F5" t="s">
        <v>53</v>
      </c>
    </row>
    <row r="6" spans="1:6" x14ac:dyDescent="0.3">
      <c r="A6" s="12" t="s">
        <v>23</v>
      </c>
      <c r="B6" t="s">
        <v>10</v>
      </c>
      <c r="D6" t="s">
        <v>29</v>
      </c>
      <c r="F6" t="s">
        <v>54</v>
      </c>
    </row>
    <row r="7" spans="1:6" x14ac:dyDescent="0.3">
      <c r="F7" t="s">
        <v>55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E5D271886D7BC4489B32236E950D253" ma:contentTypeVersion="1" ma:contentTypeDescription="Create a new document." ma:contentTypeScope="" ma:versionID="fafa28ded9254246b221396475c25183">
  <xsd:schema xmlns:xsd="http://www.w3.org/2001/XMLSchema" xmlns:xs="http://www.w3.org/2001/XMLSchema" xmlns:p="http://schemas.microsoft.com/office/2006/metadata/properties" xmlns:ns2="http://schemas.microsoft.com/sharepoint/v4" targetNamespace="http://schemas.microsoft.com/office/2006/metadata/properties" ma:root="true" ma:fieldsID="2cae1c83aa815566eff3dc070a92f410" ns2:_="">
    <xsd:import namespace="http://schemas.microsoft.com/sharepoint/v4"/>
    <xsd:element name="properties">
      <xsd:complexType>
        <xsd:sequence>
          <xsd:element name="documentManagement">
            <xsd:complexType>
              <xsd:all>
                <xsd:element ref="ns2: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3ADAE87-B24F-455B-BB98-F8685B394F28}">
  <ds:schemaRefs>
    <ds:schemaRef ds:uri="http://schemas.microsoft.com/sharepoint/v3/contenttype/forms"/>
  </ds:schemaRefs>
</ds:datastoreItem>
</file>

<file path=customXml/itemProps2.xml><?xml version="1.0" encoding="utf-8"?>
<ds:datastoreItem xmlns:ds="http://schemas.openxmlformats.org/officeDocument/2006/customXml" ds:itemID="{E47EB996-8613-41E2-A939-C861F3808B12}">
  <ds:schemaRefs>
    <ds:schemaRef ds:uri="http://schemas.microsoft.com/office/2006/metadata/properties"/>
    <ds:schemaRef ds:uri="http://schemas.microsoft.com/office/infopath/2007/PartnerControls"/>
    <ds:schemaRef ds:uri="http://schemas.microsoft.com/sharepoint/v4"/>
  </ds:schemaRefs>
</ds:datastoreItem>
</file>

<file path=customXml/itemProps3.xml><?xml version="1.0" encoding="utf-8"?>
<ds:datastoreItem xmlns:ds="http://schemas.openxmlformats.org/officeDocument/2006/customXml" ds:itemID="{1AC8EAD5-6125-4B32-B5DE-F2283137C9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Reqs</vt:lpstr>
      <vt:lpstr>Test Conditions</vt:lpstr>
      <vt:lpstr>Test Cases</vt:lpstr>
      <vt:lpstr>Test Procedures</vt:lpstr>
      <vt:lpstr>Settings</vt:lpstr>
      <vt:lpstr>Reqs!_Toc407532261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qubsys</dc:creator>
  <cp:lastModifiedBy>Paddy Burns</cp:lastModifiedBy>
  <dcterms:created xsi:type="dcterms:W3CDTF">2014-12-28T19:13:08Z</dcterms:created>
  <dcterms:modified xsi:type="dcterms:W3CDTF">2018-03-03T15:08:22Z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0x0101001E5D271886D7BC4489B32236E950D253</vt:lpwstr>
  </property>
</Properties>
</file>