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tzca/Documents/Github/SCI_Neurological_Recovery/EMSCI/Tables/"/>
    </mc:Choice>
  </mc:AlternateContent>
  <xr:revisionPtr revIDLastSave="0" documentId="8_{4D095E5A-7682-5641-AAC8-351DE752CFFD}" xr6:coauthVersionLast="36" xr6:coauthVersionMax="36" xr10:uidLastSave="{00000000-0000-0000-0000-000000000000}"/>
  <bookViews>
    <workbookView xWindow="6860" yWindow="3080" windowWidth="27640" windowHeight="16940"/>
  </bookViews>
  <sheets>
    <sheet name="longitudinal.data.tpp.emsci" sheetId="1" r:id="rId1"/>
  </sheets>
  <calcPr calcId="181029"/>
</workbook>
</file>

<file path=xl/calcChain.xml><?xml version="1.0" encoding="utf-8"?>
<calcChain xmlns="http://schemas.openxmlformats.org/spreadsheetml/2006/main">
  <c r="G22" i="1" l="1"/>
  <c r="H22" i="1"/>
  <c r="I22" i="1"/>
  <c r="G3" i="1"/>
  <c r="I3" i="1" s="1"/>
  <c r="H3" i="1"/>
  <c r="G23" i="1"/>
  <c r="H23" i="1"/>
  <c r="G4" i="1"/>
  <c r="I4" i="1" s="1"/>
  <c r="H4" i="1"/>
  <c r="G24" i="1"/>
  <c r="I24" i="1" s="1"/>
  <c r="H24" i="1"/>
  <c r="G5" i="1"/>
  <c r="H5" i="1"/>
  <c r="G25" i="1"/>
  <c r="I25" i="1" s="1"/>
  <c r="H25" i="1"/>
  <c r="G6" i="1"/>
  <c r="H6" i="1"/>
  <c r="I6" i="1"/>
  <c r="G26" i="1"/>
  <c r="H26" i="1"/>
  <c r="I26" i="1"/>
  <c r="G7" i="1"/>
  <c r="I7" i="1" s="1"/>
  <c r="H7" i="1"/>
  <c r="G27" i="1"/>
  <c r="H27" i="1"/>
  <c r="G8" i="1"/>
  <c r="I8" i="1" s="1"/>
  <c r="H8" i="1"/>
  <c r="G28" i="1"/>
  <c r="I28" i="1" s="1"/>
  <c r="H28" i="1"/>
  <c r="G9" i="1"/>
  <c r="H9" i="1"/>
  <c r="G29" i="1"/>
  <c r="I29" i="1" s="1"/>
  <c r="H29" i="1"/>
  <c r="G10" i="1"/>
  <c r="H10" i="1"/>
  <c r="I10" i="1"/>
  <c r="G30" i="1"/>
  <c r="H30" i="1"/>
  <c r="I30" i="1"/>
  <c r="G11" i="1"/>
  <c r="I11" i="1" s="1"/>
  <c r="H11" i="1"/>
  <c r="G31" i="1"/>
  <c r="H31" i="1"/>
  <c r="G12" i="1"/>
  <c r="I12" i="1" s="1"/>
  <c r="H12" i="1"/>
  <c r="G32" i="1"/>
  <c r="I32" i="1" s="1"/>
  <c r="H32" i="1"/>
  <c r="G13" i="1"/>
  <c r="H13" i="1"/>
  <c r="G33" i="1"/>
  <c r="I33" i="1" s="1"/>
  <c r="H33" i="1"/>
  <c r="G14" i="1"/>
  <c r="H14" i="1"/>
  <c r="I14" i="1"/>
  <c r="G34" i="1"/>
  <c r="H34" i="1"/>
  <c r="I34" i="1"/>
  <c r="G15" i="1"/>
  <c r="I15" i="1" s="1"/>
  <c r="H15" i="1"/>
  <c r="G35" i="1"/>
  <c r="H35" i="1"/>
  <c r="G16" i="1"/>
  <c r="I16" i="1" s="1"/>
  <c r="H16" i="1"/>
  <c r="G36" i="1"/>
  <c r="I36" i="1" s="1"/>
  <c r="H36" i="1"/>
  <c r="G17" i="1"/>
  <c r="H17" i="1"/>
  <c r="G37" i="1"/>
  <c r="I37" i="1" s="1"/>
  <c r="H37" i="1"/>
  <c r="G18" i="1"/>
  <c r="H18" i="1"/>
  <c r="I18" i="1"/>
  <c r="G38" i="1"/>
  <c r="H38" i="1"/>
  <c r="I38" i="1"/>
  <c r="G19" i="1"/>
  <c r="I19" i="1" s="1"/>
  <c r="H19" i="1"/>
  <c r="G39" i="1"/>
  <c r="H39" i="1"/>
  <c r="G20" i="1"/>
  <c r="I20" i="1" s="1"/>
  <c r="H20" i="1"/>
  <c r="G40" i="1"/>
  <c r="I40" i="1" s="1"/>
  <c r="H40" i="1"/>
  <c r="G21" i="1"/>
  <c r="H21" i="1"/>
  <c r="G41" i="1"/>
  <c r="I41" i="1" s="1"/>
  <c r="H41" i="1"/>
  <c r="H2" i="1"/>
  <c r="G2" i="1"/>
  <c r="I2" i="1" s="1"/>
  <c r="I39" i="1" l="1"/>
  <c r="I17" i="1"/>
  <c r="I35" i="1"/>
  <c r="I9" i="1"/>
  <c r="I5" i="1"/>
  <c r="I21" i="1"/>
  <c r="I13" i="1"/>
  <c r="I31" i="1"/>
  <c r="I27" i="1"/>
  <c r="I23" i="1"/>
</calcChain>
</file>

<file path=xl/sharedStrings.xml><?xml version="1.0" encoding="utf-8"?>
<sst xmlns="http://schemas.openxmlformats.org/spreadsheetml/2006/main" count="86" uniqueCount="12">
  <si>
    <t>baseline.ais</t>
  </si>
  <si>
    <t>ExamStage_weeks</t>
  </si>
  <si>
    <t>plegia</t>
  </si>
  <si>
    <t>n</t>
  </si>
  <si>
    <t>mean_TPP</t>
  </si>
  <si>
    <t>sd_TPP</t>
  </si>
  <si>
    <t>A</t>
  </si>
  <si>
    <t>Paraplegia</t>
  </si>
  <si>
    <t xml:space="preserve">Tetraplegia </t>
  </si>
  <si>
    <t xml:space="preserve">B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</si>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</sst>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I37" sqref="I37:I41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2</v>
      </c>
      <c r="C2" t="s">
        <v>7</v>
      </c>
      <c r="D2">
        <v>586</v>
      </c>
      <c r="E2">
        <v>63.887999999999998</v>
      </c>
      <c r="F2">
        <v>15.831</v>
      </c>
      <c r="G2" t="str">
        <f>FIXED(E2,3)</f>
        <v>63.888</v>
      </c>
      <c r="H2" t="str">
        <f>FIXED(F2,3)</f>
        <v>15.831</v>
      </c>
      <c r="I2" t="str">
        <f>CONCATENATE(G2," (",H2,"); n=",D2)</f>
        <v>63.888 (15.831); n=586</v>
      </c>
    </row>
    <row r="3" spans="1:9">
      <c r="A3" t="s">
        <v>6</v>
      </c>
      <c r="B3">
        <v>4</v>
      </c>
      <c r="C3" t="s">
        <v>7</v>
      </c>
      <c r="D3">
        <v>934</v>
      </c>
      <c r="E3">
        <v>63.860999999999997</v>
      </c>
      <c r="F3">
        <v>15.994</v>
      </c>
      <c r="G3" t="str">
        <f>FIXED(E3,3)</f>
        <v>63.861</v>
      </c>
      <c r="H3" t="str">
        <f>FIXED(F3,3)</f>
        <v>15.994</v>
      </c>
      <c r="I3" t="str">
        <f>CONCATENATE(G3," (",H3,"); n=",D3)</f>
        <v>63.861 (15.994); n=934</v>
      </c>
    </row>
    <row r="4" spans="1:9">
      <c r="A4" t="s">
        <v>6</v>
      </c>
      <c r="B4">
        <v>12</v>
      </c>
      <c r="C4" t="s">
        <v>7</v>
      </c>
      <c r="D4">
        <v>877</v>
      </c>
      <c r="E4">
        <v>65.125</v>
      </c>
      <c r="F4">
        <v>16.832999999999998</v>
      </c>
      <c r="G4" t="str">
        <f>FIXED(E4,3)</f>
        <v>65.125</v>
      </c>
      <c r="H4" t="str">
        <f>FIXED(F4,3)</f>
        <v>16.833</v>
      </c>
      <c r="I4" t="str">
        <f>CONCATENATE(G4," (",H4,"); n=",D4)</f>
        <v>65.125 (16.833); n=877</v>
      </c>
    </row>
    <row r="5" spans="1:9">
      <c r="A5" t="s">
        <v>6</v>
      </c>
      <c r="B5">
        <v>26</v>
      </c>
      <c r="C5" t="s">
        <v>7</v>
      </c>
      <c r="D5">
        <v>614</v>
      </c>
      <c r="E5">
        <v>64.200999999999993</v>
      </c>
      <c r="F5">
        <v>16.574000000000002</v>
      </c>
      <c r="G5" t="str">
        <f>FIXED(E5,3)</f>
        <v>64.201</v>
      </c>
      <c r="H5" t="str">
        <f>FIXED(F5,3)</f>
        <v>16.574</v>
      </c>
      <c r="I5" t="str">
        <f>CONCATENATE(G5," (",H5,"); n=",D5)</f>
        <v>64.201 (16.574); n=614</v>
      </c>
    </row>
    <row r="6" spans="1:9">
      <c r="A6" t="s">
        <v>6</v>
      </c>
      <c r="B6">
        <v>52</v>
      </c>
      <c r="C6" t="s">
        <v>7</v>
      </c>
      <c r="D6">
        <v>576</v>
      </c>
      <c r="E6">
        <v>64.811999999999998</v>
      </c>
      <c r="F6">
        <v>16.844000000000001</v>
      </c>
      <c r="G6" t="str">
        <f>FIXED(E6,3)</f>
        <v>64.812</v>
      </c>
      <c r="H6" t="str">
        <f>FIXED(F6,3)</f>
        <v>16.844</v>
      </c>
      <c r="I6" t="str">
        <f>CONCATENATE(G6," (",H6,"); n=",D6)</f>
        <v>64.812 (16.844); n=576</v>
      </c>
    </row>
    <row r="7" spans="1:9">
      <c r="A7" t="s">
        <v>9</v>
      </c>
      <c r="B7">
        <v>2</v>
      </c>
      <c r="C7" t="s">
        <v>7</v>
      </c>
      <c r="D7">
        <v>159</v>
      </c>
      <c r="E7">
        <v>81.277000000000001</v>
      </c>
      <c r="F7">
        <v>18.582000000000001</v>
      </c>
      <c r="G7" t="str">
        <f>FIXED(E7,3)</f>
        <v>81.277</v>
      </c>
      <c r="H7" t="str">
        <f>FIXED(F7,3)</f>
        <v>18.582</v>
      </c>
      <c r="I7" t="str">
        <f>CONCATENATE(G7," (",H7,"); n=",D7)</f>
        <v>81.277 (18.582); n=159</v>
      </c>
    </row>
    <row r="8" spans="1:9">
      <c r="A8" t="s">
        <v>9</v>
      </c>
      <c r="B8">
        <v>4</v>
      </c>
      <c r="C8" t="s">
        <v>7</v>
      </c>
      <c r="D8">
        <v>242</v>
      </c>
      <c r="E8">
        <v>80.564999999999998</v>
      </c>
      <c r="F8">
        <v>19.544</v>
      </c>
      <c r="G8" t="str">
        <f>FIXED(E8,3)</f>
        <v>80.565</v>
      </c>
      <c r="H8" t="str">
        <f>FIXED(F8,3)</f>
        <v>19.544</v>
      </c>
      <c r="I8" t="str">
        <f>CONCATENATE(G8," (",H8,"); n=",D8)</f>
        <v>80.565 (19.544); n=242</v>
      </c>
    </row>
    <row r="9" spans="1:9">
      <c r="A9" t="s">
        <v>9</v>
      </c>
      <c r="B9">
        <v>12</v>
      </c>
      <c r="C9" t="s">
        <v>7</v>
      </c>
      <c r="D9">
        <v>209</v>
      </c>
      <c r="E9">
        <v>82.028999999999996</v>
      </c>
      <c r="F9">
        <v>19.295999999999999</v>
      </c>
      <c r="G9" t="str">
        <f>FIXED(E9,3)</f>
        <v>82.029</v>
      </c>
      <c r="H9" t="str">
        <f>FIXED(F9,3)</f>
        <v>19.296</v>
      </c>
      <c r="I9" t="str">
        <f>CONCATENATE(G9," (",H9,"); n=",D9)</f>
        <v>82.029 (19.296); n=209</v>
      </c>
    </row>
    <row r="10" spans="1:9">
      <c r="A10" t="s">
        <v>9</v>
      </c>
      <c r="B10">
        <v>26</v>
      </c>
      <c r="C10" t="s">
        <v>7</v>
      </c>
      <c r="D10">
        <v>145</v>
      </c>
      <c r="E10">
        <v>82.91</v>
      </c>
      <c r="F10">
        <v>18.978000000000002</v>
      </c>
      <c r="G10" t="str">
        <f>FIXED(E10,3)</f>
        <v>82.910</v>
      </c>
      <c r="H10" t="str">
        <f>FIXED(F10,3)</f>
        <v>18.978</v>
      </c>
      <c r="I10" t="str">
        <f>CONCATENATE(G10," (",H10,"); n=",D10)</f>
        <v>82.910 (18.978); n=145</v>
      </c>
    </row>
    <row r="11" spans="1:9">
      <c r="A11" t="s">
        <v>9</v>
      </c>
      <c r="B11">
        <v>52</v>
      </c>
      <c r="C11" t="s">
        <v>7</v>
      </c>
      <c r="D11">
        <v>147</v>
      </c>
      <c r="E11">
        <v>83.781000000000006</v>
      </c>
      <c r="F11">
        <v>19.233000000000001</v>
      </c>
      <c r="G11" t="str">
        <f>FIXED(E11,3)</f>
        <v>83.781</v>
      </c>
      <c r="H11" t="str">
        <f>FIXED(F11,3)</f>
        <v>19.233</v>
      </c>
      <c r="I11" t="str">
        <f>CONCATENATE(G11," (",H11,"); n=",D11)</f>
        <v>83.781 (19.233); n=147</v>
      </c>
    </row>
    <row r="12" spans="1:9">
      <c r="A12" t="s">
        <v>10</v>
      </c>
      <c r="B12">
        <v>2</v>
      </c>
      <c r="C12" t="s">
        <v>7</v>
      </c>
      <c r="D12">
        <v>186</v>
      </c>
      <c r="E12">
        <v>86.727999999999994</v>
      </c>
      <c r="F12">
        <v>16.073</v>
      </c>
      <c r="G12" t="str">
        <f>FIXED(E12,3)</f>
        <v>86.728</v>
      </c>
      <c r="H12" t="str">
        <f>FIXED(F12,3)</f>
        <v>16.073</v>
      </c>
      <c r="I12" t="str">
        <f>CONCATENATE(G12," (",H12,"); n=",D12)</f>
        <v>86.728 (16.073); n=186</v>
      </c>
    </row>
    <row r="13" spans="1:9">
      <c r="A13" t="s">
        <v>10</v>
      </c>
      <c r="B13">
        <v>4</v>
      </c>
      <c r="C13" t="s">
        <v>7</v>
      </c>
      <c r="D13">
        <v>306</v>
      </c>
      <c r="E13">
        <v>88.986999999999995</v>
      </c>
      <c r="F13">
        <v>15.352</v>
      </c>
      <c r="G13" t="str">
        <f>FIXED(E13,3)</f>
        <v>88.987</v>
      </c>
      <c r="H13" t="str">
        <f>FIXED(F13,3)</f>
        <v>15.352</v>
      </c>
      <c r="I13" t="str">
        <f>CONCATENATE(G13," (",H13,"); n=",D13)</f>
        <v>88.987 (15.352); n=306</v>
      </c>
    </row>
    <row r="14" spans="1:9">
      <c r="A14" t="s">
        <v>10</v>
      </c>
      <c r="B14">
        <v>12</v>
      </c>
      <c r="C14" t="s">
        <v>7</v>
      </c>
      <c r="D14">
        <v>279</v>
      </c>
      <c r="E14">
        <v>91.605000000000004</v>
      </c>
      <c r="F14">
        <v>15.368</v>
      </c>
      <c r="G14" t="str">
        <f>FIXED(E14,3)</f>
        <v>91.605</v>
      </c>
      <c r="H14" t="str">
        <f>FIXED(F14,3)</f>
        <v>15.368</v>
      </c>
      <c r="I14" t="str">
        <f>CONCATENATE(G14," (",H14,"); n=",D14)</f>
        <v>91.605 (15.368); n=279</v>
      </c>
    </row>
    <row r="15" spans="1:9">
      <c r="A15" t="s">
        <v>10</v>
      </c>
      <c r="B15">
        <v>26</v>
      </c>
      <c r="C15" t="s">
        <v>7</v>
      </c>
      <c r="D15">
        <v>183</v>
      </c>
      <c r="E15">
        <v>93.06</v>
      </c>
      <c r="F15">
        <v>14.143000000000001</v>
      </c>
      <c r="G15" t="str">
        <f>FIXED(E15,3)</f>
        <v>93.060</v>
      </c>
      <c r="H15" t="str">
        <f>FIXED(F15,3)</f>
        <v>14.143</v>
      </c>
      <c r="I15" t="str">
        <f>CONCATENATE(G15," (",H15,"); n=",D15)</f>
        <v>93.060 (14.143); n=183</v>
      </c>
    </row>
    <row r="16" spans="1:9">
      <c r="A16" t="s">
        <v>10</v>
      </c>
      <c r="B16">
        <v>52</v>
      </c>
      <c r="C16" t="s">
        <v>7</v>
      </c>
      <c r="D16">
        <v>171</v>
      </c>
      <c r="E16">
        <v>92.164000000000001</v>
      </c>
      <c r="F16">
        <v>15.315</v>
      </c>
      <c r="G16" t="str">
        <f>FIXED(E16,3)</f>
        <v>92.164</v>
      </c>
      <c r="H16" t="str">
        <f>FIXED(F16,3)</f>
        <v>15.315</v>
      </c>
      <c r="I16" t="str">
        <f>CONCATENATE(G16," (",H16,"); n=",D16)</f>
        <v>92.164 (15.315); n=171</v>
      </c>
    </row>
    <row r="17" spans="1:9">
      <c r="A17" t="s">
        <v>11</v>
      </c>
      <c r="B17">
        <v>2</v>
      </c>
      <c r="C17" t="s">
        <v>7</v>
      </c>
      <c r="D17">
        <v>234</v>
      </c>
      <c r="E17">
        <v>95.623999999999995</v>
      </c>
      <c r="F17">
        <v>15.11</v>
      </c>
      <c r="G17" t="str">
        <f>FIXED(E17,3)</f>
        <v>95.624</v>
      </c>
      <c r="H17" t="str">
        <f>FIXED(F17,3)</f>
        <v>15.110</v>
      </c>
      <c r="I17" t="str">
        <f>CONCATENATE(G17," (",H17,"); n=",D17)</f>
        <v>95.624 (15.110); n=234</v>
      </c>
    </row>
    <row r="18" spans="1:9">
      <c r="A18" t="s">
        <v>11</v>
      </c>
      <c r="B18">
        <v>4</v>
      </c>
      <c r="C18" t="s">
        <v>7</v>
      </c>
      <c r="D18">
        <v>377</v>
      </c>
      <c r="E18">
        <v>95.186000000000007</v>
      </c>
      <c r="F18">
        <v>16.202999999999999</v>
      </c>
      <c r="G18" t="str">
        <f>FIXED(E18,3)</f>
        <v>95.186</v>
      </c>
      <c r="H18" t="str">
        <f>FIXED(F18,3)</f>
        <v>16.203</v>
      </c>
      <c r="I18" t="str">
        <f>CONCATENATE(G18," (",H18,"); n=",D18)</f>
        <v>95.186 (16.203); n=377</v>
      </c>
    </row>
    <row r="19" spans="1:9">
      <c r="A19" t="s">
        <v>11</v>
      </c>
      <c r="B19">
        <v>12</v>
      </c>
      <c r="C19" t="s">
        <v>7</v>
      </c>
      <c r="D19">
        <v>279</v>
      </c>
      <c r="E19">
        <v>96.325000000000003</v>
      </c>
      <c r="F19">
        <v>15.256</v>
      </c>
      <c r="G19" t="str">
        <f>FIXED(E19,3)</f>
        <v>96.325</v>
      </c>
      <c r="H19" t="str">
        <f>FIXED(F19,3)</f>
        <v>15.256</v>
      </c>
      <c r="I19" t="str">
        <f>CONCATENATE(G19," (",H19,"); n=",D19)</f>
        <v>96.325 (15.256); n=279</v>
      </c>
    </row>
    <row r="20" spans="1:9">
      <c r="A20" t="s">
        <v>11</v>
      </c>
      <c r="B20">
        <v>26</v>
      </c>
      <c r="C20" t="s">
        <v>7</v>
      </c>
      <c r="D20">
        <v>191</v>
      </c>
      <c r="E20">
        <v>97.542000000000002</v>
      </c>
      <c r="F20">
        <v>13.488</v>
      </c>
      <c r="G20" t="str">
        <f>FIXED(E20,3)</f>
        <v>97.542</v>
      </c>
      <c r="H20" t="str">
        <f>FIXED(F20,3)</f>
        <v>13.488</v>
      </c>
      <c r="I20" t="str">
        <f>CONCATENATE(G20," (",H20,"); n=",D20)</f>
        <v>97.542 (13.488); n=191</v>
      </c>
    </row>
    <row r="21" spans="1:9">
      <c r="A21" t="s">
        <v>11</v>
      </c>
      <c r="B21">
        <v>52</v>
      </c>
      <c r="C21" t="s">
        <v>7</v>
      </c>
      <c r="D21">
        <v>199</v>
      </c>
      <c r="E21">
        <v>98.274000000000001</v>
      </c>
      <c r="F21">
        <v>12.638999999999999</v>
      </c>
      <c r="G21" t="str">
        <f>FIXED(E21,3)</f>
        <v>98.274</v>
      </c>
      <c r="H21" t="str">
        <f>FIXED(F21,3)</f>
        <v>12.639</v>
      </c>
      <c r="I21" t="str">
        <f>CONCATENATE(G21," (",H21,"); n=",D21)</f>
        <v>98.274 (12.639); n=199</v>
      </c>
    </row>
    <row r="22" spans="1:9">
      <c r="A22" t="s">
        <v>6</v>
      </c>
      <c r="B22">
        <v>2</v>
      </c>
      <c r="C22" t="s">
        <v>8</v>
      </c>
      <c r="D22">
        <v>402</v>
      </c>
      <c r="E22">
        <v>22.977</v>
      </c>
      <c r="F22">
        <v>14.185</v>
      </c>
      <c r="G22" t="str">
        <f>FIXED(E22,3)</f>
        <v>22.977</v>
      </c>
      <c r="H22" t="str">
        <f>FIXED(F22,3)</f>
        <v>14.185</v>
      </c>
      <c r="I22" t="str">
        <f>CONCATENATE(G22," (",H22,"); n=",D22)</f>
        <v>22.977 (14.185); n=402</v>
      </c>
    </row>
    <row r="23" spans="1:9">
      <c r="A23" t="s">
        <v>6</v>
      </c>
      <c r="B23">
        <v>4</v>
      </c>
      <c r="C23" t="s">
        <v>8</v>
      </c>
      <c r="D23">
        <v>662</v>
      </c>
      <c r="E23">
        <v>25.34</v>
      </c>
      <c r="F23">
        <v>16.63</v>
      </c>
      <c r="G23" t="str">
        <f>FIXED(E23,3)</f>
        <v>25.340</v>
      </c>
      <c r="H23" t="str">
        <f>FIXED(F23,3)</f>
        <v>16.630</v>
      </c>
      <c r="I23" t="str">
        <f>CONCATENATE(G23," (",H23,"); n=",D23)</f>
        <v>25.340 (16.630); n=662</v>
      </c>
    </row>
    <row r="24" spans="1:9">
      <c r="A24" t="s">
        <v>6</v>
      </c>
      <c r="B24">
        <v>12</v>
      </c>
      <c r="C24" t="s">
        <v>8</v>
      </c>
      <c r="D24">
        <v>602</v>
      </c>
      <c r="E24">
        <v>28.062000000000001</v>
      </c>
      <c r="F24">
        <v>18.346</v>
      </c>
      <c r="G24" t="str">
        <f>FIXED(E24,3)</f>
        <v>28.062</v>
      </c>
      <c r="H24" t="str">
        <f>FIXED(F24,3)</f>
        <v>18.346</v>
      </c>
      <c r="I24" t="str">
        <f>CONCATENATE(G24," (",H24,"); n=",D24)</f>
        <v>28.062 (18.346); n=602</v>
      </c>
    </row>
    <row r="25" spans="1:9">
      <c r="A25" t="s">
        <v>6</v>
      </c>
      <c r="B25">
        <v>26</v>
      </c>
      <c r="C25" t="s">
        <v>8</v>
      </c>
      <c r="D25">
        <v>468</v>
      </c>
      <c r="E25">
        <v>27.771999999999998</v>
      </c>
      <c r="F25">
        <v>17.533000000000001</v>
      </c>
      <c r="G25" t="str">
        <f>FIXED(E25,3)</f>
        <v>27.772</v>
      </c>
      <c r="H25" t="str">
        <f>FIXED(F25,3)</f>
        <v>17.533</v>
      </c>
      <c r="I25" t="str">
        <f>CONCATENATE(G25," (",H25,"); n=",D25)</f>
        <v>27.772 (17.533); n=468</v>
      </c>
    </row>
    <row r="26" spans="1:9">
      <c r="A26" t="s">
        <v>6</v>
      </c>
      <c r="B26">
        <v>52</v>
      </c>
      <c r="C26" t="s">
        <v>8</v>
      </c>
      <c r="D26">
        <v>368</v>
      </c>
      <c r="E26">
        <v>28.279</v>
      </c>
      <c r="F26">
        <v>17.460999999999999</v>
      </c>
      <c r="G26" t="str">
        <f>FIXED(E26,3)</f>
        <v>28.279</v>
      </c>
      <c r="H26" t="str">
        <f>FIXED(F26,3)</f>
        <v>17.461</v>
      </c>
      <c r="I26" t="str">
        <f>CONCATENATE(G26," (",H26,"); n=",D26)</f>
        <v>28.279 (17.461); n=368</v>
      </c>
    </row>
    <row r="27" spans="1:9">
      <c r="A27" t="s">
        <v>9</v>
      </c>
      <c r="B27">
        <v>2</v>
      </c>
      <c r="C27" t="s">
        <v>8</v>
      </c>
      <c r="D27">
        <v>151</v>
      </c>
      <c r="E27">
        <v>39.113</v>
      </c>
      <c r="F27">
        <v>23.952999999999999</v>
      </c>
      <c r="G27" t="str">
        <f>FIXED(E27,3)</f>
        <v>39.113</v>
      </c>
      <c r="H27" t="str">
        <f>FIXED(F27,3)</f>
        <v>23.953</v>
      </c>
      <c r="I27" t="str">
        <f>CONCATENATE(G27," (",H27,"); n=",D27)</f>
        <v>39.113 (23.953); n=151</v>
      </c>
    </row>
    <row r="28" spans="1:9">
      <c r="A28" t="s">
        <v>9</v>
      </c>
      <c r="B28">
        <v>4</v>
      </c>
      <c r="C28" t="s">
        <v>8</v>
      </c>
      <c r="D28">
        <v>258</v>
      </c>
      <c r="E28">
        <v>38.975999999999999</v>
      </c>
      <c r="F28">
        <v>24.898</v>
      </c>
      <c r="G28" t="str">
        <f>FIXED(E28,3)</f>
        <v>38.976</v>
      </c>
      <c r="H28" t="str">
        <f>FIXED(F28,3)</f>
        <v>24.898</v>
      </c>
      <c r="I28" t="str">
        <f>CONCATENATE(G28," (",H28,"); n=",D28)</f>
        <v>38.976 (24.898); n=258</v>
      </c>
    </row>
    <row r="29" spans="1:9">
      <c r="A29" t="s">
        <v>9</v>
      </c>
      <c r="B29">
        <v>12</v>
      </c>
      <c r="C29" t="s">
        <v>8</v>
      </c>
      <c r="D29">
        <v>243</v>
      </c>
      <c r="E29">
        <v>46.841999999999999</v>
      </c>
      <c r="F29">
        <v>27.613</v>
      </c>
      <c r="G29" t="str">
        <f>FIXED(E29,3)</f>
        <v>46.842</v>
      </c>
      <c r="H29" t="str">
        <f>FIXED(F29,3)</f>
        <v>27.613</v>
      </c>
      <c r="I29" t="str">
        <f>CONCATENATE(G29," (",H29,"); n=",D29)</f>
        <v>46.842 (27.613); n=243</v>
      </c>
    </row>
    <row r="30" spans="1:9">
      <c r="A30" t="s">
        <v>9</v>
      </c>
      <c r="B30">
        <v>26</v>
      </c>
      <c r="C30" t="s">
        <v>8</v>
      </c>
      <c r="D30">
        <v>184</v>
      </c>
      <c r="E30">
        <v>51.716000000000001</v>
      </c>
      <c r="F30">
        <v>29.404</v>
      </c>
      <c r="G30" t="str">
        <f>FIXED(E30,3)</f>
        <v>51.716</v>
      </c>
      <c r="H30" t="str">
        <f>FIXED(F30,3)</f>
        <v>29.404</v>
      </c>
      <c r="I30" t="str">
        <f>CONCATENATE(G30," (",H30,"); n=",D30)</f>
        <v>51.716 (29.404); n=184</v>
      </c>
    </row>
    <row r="31" spans="1:9">
      <c r="A31" t="s">
        <v>9</v>
      </c>
      <c r="B31">
        <v>52</v>
      </c>
      <c r="C31" t="s">
        <v>8</v>
      </c>
      <c r="D31">
        <v>119</v>
      </c>
      <c r="E31">
        <v>51.127000000000002</v>
      </c>
      <c r="F31">
        <v>27.617999999999999</v>
      </c>
      <c r="G31" t="str">
        <f>FIXED(E31,3)</f>
        <v>51.127</v>
      </c>
      <c r="H31" t="str">
        <f>FIXED(F31,3)</f>
        <v>27.618</v>
      </c>
      <c r="I31" t="str">
        <f>CONCATENATE(G31," (",H31,"); n=",D31)</f>
        <v>51.127 (27.618); n=119</v>
      </c>
    </row>
    <row r="32" spans="1:9">
      <c r="A32" t="s">
        <v>10</v>
      </c>
      <c r="B32">
        <v>2</v>
      </c>
      <c r="C32" t="s">
        <v>8</v>
      </c>
      <c r="D32">
        <v>304</v>
      </c>
      <c r="E32">
        <v>52.003</v>
      </c>
      <c r="F32">
        <v>28.56</v>
      </c>
      <c r="G32" t="str">
        <f>FIXED(E32,3)</f>
        <v>52.003</v>
      </c>
      <c r="H32" t="str">
        <f>FIXED(F32,3)</f>
        <v>28.560</v>
      </c>
      <c r="I32" t="str">
        <f>CONCATENATE(G32," (",H32,"); n=",D32)</f>
        <v>52.003 (28.560); n=304</v>
      </c>
    </row>
    <row r="33" spans="1:9">
      <c r="A33" t="s">
        <v>10</v>
      </c>
      <c r="B33">
        <v>4</v>
      </c>
      <c r="C33" t="s">
        <v>8</v>
      </c>
      <c r="D33">
        <v>464</v>
      </c>
      <c r="E33">
        <v>57.658000000000001</v>
      </c>
      <c r="F33">
        <v>29.827999999999999</v>
      </c>
      <c r="G33" t="str">
        <f>FIXED(E33,3)</f>
        <v>57.658</v>
      </c>
      <c r="H33" t="str">
        <f>FIXED(F33,3)</f>
        <v>29.828</v>
      </c>
      <c r="I33" t="str">
        <f>CONCATENATE(G33," (",H33,"); n=",D33)</f>
        <v>57.658 (29.828); n=464</v>
      </c>
    </row>
    <row r="34" spans="1:9">
      <c r="A34" t="s">
        <v>10</v>
      </c>
      <c r="B34">
        <v>12</v>
      </c>
      <c r="C34" t="s">
        <v>8</v>
      </c>
      <c r="D34">
        <v>397</v>
      </c>
      <c r="E34">
        <v>66.311000000000007</v>
      </c>
      <c r="F34">
        <v>28.949000000000002</v>
      </c>
      <c r="G34" t="str">
        <f>FIXED(E34,3)</f>
        <v>66.311</v>
      </c>
      <c r="H34" t="str">
        <f>FIXED(F34,3)</f>
        <v>28.949</v>
      </c>
      <c r="I34" t="str">
        <f>CONCATENATE(G34," (",H34,"); n=",D34)</f>
        <v>66.311 (28.949); n=397</v>
      </c>
    </row>
    <row r="35" spans="1:9">
      <c r="A35" t="s">
        <v>10</v>
      </c>
      <c r="B35">
        <v>26</v>
      </c>
      <c r="C35" t="s">
        <v>8</v>
      </c>
      <c r="D35">
        <v>271</v>
      </c>
      <c r="E35">
        <v>67.186000000000007</v>
      </c>
      <c r="F35">
        <v>28.088999999999999</v>
      </c>
      <c r="G35" t="str">
        <f>FIXED(E35,3)</f>
        <v>67.186</v>
      </c>
      <c r="H35" t="str">
        <f>FIXED(F35,3)</f>
        <v>28.089</v>
      </c>
      <c r="I35" t="str">
        <f>CONCATENATE(G35," (",H35,"); n=",D35)</f>
        <v>67.186 (28.089); n=271</v>
      </c>
    </row>
    <row r="36" spans="1:9">
      <c r="A36" t="s">
        <v>10</v>
      </c>
      <c r="B36">
        <v>52</v>
      </c>
      <c r="C36" t="s">
        <v>8</v>
      </c>
      <c r="D36">
        <v>236</v>
      </c>
      <c r="E36">
        <v>66.358999999999995</v>
      </c>
      <c r="F36">
        <v>28.289000000000001</v>
      </c>
      <c r="G36" t="str">
        <f>FIXED(E36,3)</f>
        <v>66.359</v>
      </c>
      <c r="H36" t="str">
        <f>FIXED(F36,3)</f>
        <v>28.289</v>
      </c>
      <c r="I36" t="str">
        <f>CONCATENATE(G36," (",H36,"); n=",D36)</f>
        <v>66.359 (28.289); n=236</v>
      </c>
    </row>
    <row r="37" spans="1:9">
      <c r="A37" t="s">
        <v>11</v>
      </c>
      <c r="B37">
        <v>2</v>
      </c>
      <c r="C37" t="s">
        <v>8</v>
      </c>
      <c r="D37">
        <v>558</v>
      </c>
      <c r="E37">
        <v>75.608000000000004</v>
      </c>
      <c r="F37">
        <v>29.187000000000001</v>
      </c>
      <c r="G37" t="str">
        <f>FIXED(E37,3)</f>
        <v>75.608</v>
      </c>
      <c r="H37" t="str">
        <f>FIXED(F37,3)</f>
        <v>29.187</v>
      </c>
      <c r="I37" t="str">
        <f>CONCATENATE(G37," (",H37,"); n=",D37)</f>
        <v>75.608 (29.187); n=558</v>
      </c>
    </row>
    <row r="38" spans="1:9">
      <c r="A38" t="s">
        <v>11</v>
      </c>
      <c r="B38">
        <v>4</v>
      </c>
      <c r="C38" t="s">
        <v>8</v>
      </c>
      <c r="D38">
        <v>807</v>
      </c>
      <c r="E38">
        <v>79.947000000000003</v>
      </c>
      <c r="F38">
        <v>27.686</v>
      </c>
      <c r="G38" t="str">
        <f>FIXED(E38,3)</f>
        <v>79.947</v>
      </c>
      <c r="H38" t="str">
        <f>FIXED(F38,3)</f>
        <v>27.686</v>
      </c>
      <c r="I38" t="str">
        <f>CONCATENATE(G38," (",H38,"); n=",D38)</f>
        <v>79.947 (27.686); n=807</v>
      </c>
    </row>
    <row r="39" spans="1:9">
      <c r="A39" t="s">
        <v>11</v>
      </c>
      <c r="B39">
        <v>12</v>
      </c>
      <c r="C39" t="s">
        <v>8</v>
      </c>
      <c r="D39">
        <v>562</v>
      </c>
      <c r="E39">
        <v>84.055999999999997</v>
      </c>
      <c r="F39">
        <v>25.518999999999998</v>
      </c>
      <c r="G39" t="str">
        <f>FIXED(E39,3)</f>
        <v>84.056</v>
      </c>
      <c r="H39" t="str">
        <f>FIXED(F39,3)</f>
        <v>25.519</v>
      </c>
      <c r="I39" t="str">
        <f>CONCATENATE(G39," (",H39,"); n=",D39)</f>
        <v>84.056 (25.519); n=562</v>
      </c>
    </row>
    <row r="40" spans="1:9">
      <c r="A40" t="s">
        <v>11</v>
      </c>
      <c r="B40">
        <v>26</v>
      </c>
      <c r="C40" t="s">
        <v>8</v>
      </c>
      <c r="D40">
        <v>377</v>
      </c>
      <c r="E40">
        <v>83.307000000000002</v>
      </c>
      <c r="F40">
        <v>26.282</v>
      </c>
      <c r="G40" t="str">
        <f>FIXED(E40,3)</f>
        <v>83.307</v>
      </c>
      <c r="H40" t="str">
        <f>FIXED(F40,3)</f>
        <v>26.282</v>
      </c>
      <c r="I40" t="str">
        <f>CONCATENATE(G40," (",H40,"); n=",D40)</f>
        <v>83.307 (26.282); n=377</v>
      </c>
    </row>
    <row r="41" spans="1:9">
      <c r="A41" t="s">
        <v>11</v>
      </c>
      <c r="B41">
        <v>52</v>
      </c>
      <c r="C41" t="s">
        <v>8</v>
      </c>
      <c r="D41">
        <v>380</v>
      </c>
      <c r="E41">
        <v>82.192999999999998</v>
      </c>
      <c r="F41">
        <v>25.754000000000001</v>
      </c>
      <c r="G41" t="str">
        <f>FIXED(E41,3)</f>
        <v>82.193</v>
      </c>
      <c r="H41" t="str">
        <f>FIXED(F41,3)</f>
        <v>25.754</v>
      </c>
      <c r="I41" t="str">
        <f>CONCATENATE(G41," (",H41,"); n=",D41)</f>
        <v>82.193 (25.754); n=380</v>
      </c>
    </row>
  </sheetData>
  <sortState ref="A2:I41">
    <sortCondition ref="C2:C41"/>
    <sortCondition ref="A2:A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longitudinal.data.tpp.emsci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Jutzeler</dc:creator>
  <cp:lastModifiedBy>Catherine Jutzeler</cp:lastModifiedBy>
  <dcterms:created xsi:type="dcterms:W3CDTF">2021-01-06T15:38:35Z</dcterms:created>
  <dcterms:modified xsi:type="dcterms:W3CDTF">2021-01-06T15:38:35Z</dcterms:modified>
</cp:coreProperties>
</file>