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tzca/Documents/Github/SCI_Neurological_Recovery/EMSCI/Tables/"/>
    </mc:Choice>
  </mc:AlternateContent>
  <xr:revisionPtr revIDLastSave="0" documentId="8_{303C4828-D41D-5444-BE06-258EA9FC3844}" xr6:coauthVersionLast="36" xr6:coauthVersionMax="36" xr10:uidLastSave="{00000000-0000-0000-0000-000000000000}"/>
  <bookViews>
    <workbookView xWindow="6860" yWindow="3080" windowWidth="27640" windowHeight="16940"/>
  </bookViews>
  <sheets>
    <sheet name="longitudinal.data.uems.emsci" sheetId="1" r:id="rId1"/>
  </sheets>
  <calcPr calcId="181029"/>
</workbook>
</file>

<file path=xl/calcChain.xml><?xml version="1.0" encoding="utf-8"?>
<calcChain xmlns="http://schemas.openxmlformats.org/spreadsheetml/2006/main">
  <c r="G3" i="1" l="1"/>
  <c r="I3" i="1" s="1"/>
  <c r="H3" i="1"/>
  <c r="G4" i="1"/>
  <c r="I4" i="1" s="1"/>
  <c r="H4" i="1"/>
  <c r="G5" i="1"/>
  <c r="H5" i="1"/>
  <c r="I5" i="1" s="1"/>
  <c r="G6" i="1"/>
  <c r="H6" i="1"/>
  <c r="I6" i="1"/>
  <c r="G7" i="1"/>
  <c r="I7" i="1" s="1"/>
  <c r="H7" i="1"/>
  <c r="G8" i="1"/>
  <c r="I8" i="1" s="1"/>
  <c r="H8" i="1"/>
  <c r="G9" i="1"/>
  <c r="H9" i="1"/>
  <c r="I9" i="1" s="1"/>
  <c r="G10" i="1"/>
  <c r="H10" i="1"/>
  <c r="I10" i="1"/>
  <c r="G11" i="1"/>
  <c r="I11" i="1" s="1"/>
  <c r="H11" i="1"/>
  <c r="G12" i="1"/>
  <c r="I12" i="1" s="1"/>
  <c r="H12" i="1"/>
  <c r="G13" i="1"/>
  <c r="H13" i="1"/>
  <c r="I13" i="1" s="1"/>
  <c r="G14" i="1"/>
  <c r="H14" i="1"/>
  <c r="I14" i="1"/>
  <c r="G15" i="1"/>
  <c r="I15" i="1" s="1"/>
  <c r="H15" i="1"/>
  <c r="G16" i="1"/>
  <c r="I16" i="1" s="1"/>
  <c r="H16" i="1"/>
  <c r="G17" i="1"/>
  <c r="H17" i="1"/>
  <c r="I17" i="1" s="1"/>
  <c r="G18" i="1"/>
  <c r="H18" i="1"/>
  <c r="I18" i="1"/>
  <c r="G19" i="1"/>
  <c r="I19" i="1" s="1"/>
  <c r="H19" i="1"/>
  <c r="G20" i="1"/>
  <c r="I20" i="1" s="1"/>
  <c r="H20" i="1"/>
  <c r="G21" i="1"/>
  <c r="H21" i="1"/>
  <c r="I21" i="1" s="1"/>
  <c r="H2" i="1"/>
  <c r="G2" i="1"/>
  <c r="I2" i="1" s="1"/>
</calcChain>
</file>

<file path=xl/sharedStrings.xml><?xml version="1.0" encoding="utf-8"?>
<sst xmlns="http://schemas.openxmlformats.org/spreadsheetml/2006/main" count="46" uniqueCount="11">
  <si>
    <t>baseline.ais</t>
  </si>
  <si>
    <t>ExamStage_weeks</t>
  </si>
  <si>
    <t>plegia</t>
  </si>
  <si>
    <t>n</t>
  </si>
  <si>
    <t>mean_UEMS</t>
  </si>
  <si>
    <t>sd_UEMS</t>
  </si>
  <si>
    <t>A</t>
  </si>
  <si>
    <t xml:space="preserve">Tetraplegia </t>
  </si>
  <si>
    <t xml:space="preserve">B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</si>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</sst>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O23" sqref="O23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2</v>
      </c>
      <c r="C2" t="s">
        <v>7</v>
      </c>
      <c r="D2">
        <v>402</v>
      </c>
      <c r="E2">
        <v>16.342500000000001</v>
      </c>
      <c r="F2">
        <v>15.083234190122701</v>
      </c>
      <c r="G2" t="str">
        <f>FIXED(E2,3)</f>
        <v>16.343</v>
      </c>
      <c r="H2" t="str">
        <f>FIXED(F2,3)</f>
        <v>15.083</v>
      </c>
      <c r="I2" t="str">
        <f>CONCATENATE(G2," (",H2,"); n=",D2)</f>
        <v>16.343 (15.083); n=402</v>
      </c>
    </row>
    <row r="3" spans="1:9">
      <c r="A3" t="s">
        <v>6</v>
      </c>
      <c r="B3">
        <v>4</v>
      </c>
      <c r="C3" t="s">
        <v>7</v>
      </c>
      <c r="D3">
        <v>662</v>
      </c>
      <c r="E3">
        <v>18.0993883792049</v>
      </c>
      <c r="F3">
        <v>15.801629190596399</v>
      </c>
      <c r="G3" t="str">
        <f t="shared" ref="G3:G21" si="0">FIXED(E3,3)</f>
        <v>18.099</v>
      </c>
      <c r="H3" t="str">
        <f t="shared" ref="H3:H21" si="1">FIXED(F3,3)</f>
        <v>15.802</v>
      </c>
      <c r="I3" t="str">
        <f t="shared" ref="I3:I21" si="2">CONCATENATE(G3," (",H3,"); n=",D3)</f>
        <v>18.099 (15.802); n=662</v>
      </c>
    </row>
    <row r="4" spans="1:9">
      <c r="A4" t="s">
        <v>6</v>
      </c>
      <c r="B4">
        <v>12</v>
      </c>
      <c r="C4" t="s">
        <v>7</v>
      </c>
      <c r="D4">
        <v>602</v>
      </c>
      <c r="E4">
        <v>19.5419463087248</v>
      </c>
      <c r="F4">
        <v>14.9733629787897</v>
      </c>
      <c r="G4" t="str">
        <f t="shared" si="0"/>
        <v>19.542</v>
      </c>
      <c r="H4" t="str">
        <f t="shared" si="1"/>
        <v>14.973</v>
      </c>
      <c r="I4" t="str">
        <f t="shared" si="2"/>
        <v>19.542 (14.973); n=602</v>
      </c>
    </row>
    <row r="5" spans="1:9">
      <c r="A5" t="s">
        <v>6</v>
      </c>
      <c r="B5">
        <v>26</v>
      </c>
      <c r="C5" t="s">
        <v>7</v>
      </c>
      <c r="D5">
        <v>468</v>
      </c>
      <c r="E5">
        <v>21.860215053763401</v>
      </c>
      <c r="F5">
        <v>15.567976219609999</v>
      </c>
      <c r="G5" t="str">
        <f t="shared" si="0"/>
        <v>21.860</v>
      </c>
      <c r="H5" t="str">
        <f t="shared" si="1"/>
        <v>15.568</v>
      </c>
      <c r="I5" t="str">
        <f t="shared" si="2"/>
        <v>21.860 (15.568); n=468</v>
      </c>
    </row>
    <row r="6" spans="1:9">
      <c r="A6" t="s">
        <v>6</v>
      </c>
      <c r="B6">
        <v>52</v>
      </c>
      <c r="C6" t="s">
        <v>7</v>
      </c>
      <c r="D6">
        <v>368</v>
      </c>
      <c r="E6">
        <v>24.416438356164399</v>
      </c>
      <c r="F6">
        <v>14.8692748119634</v>
      </c>
      <c r="G6" t="str">
        <f t="shared" si="0"/>
        <v>24.416</v>
      </c>
      <c r="H6" t="str">
        <f t="shared" si="1"/>
        <v>14.869</v>
      </c>
      <c r="I6" t="str">
        <f t="shared" si="2"/>
        <v>24.416 (14.869); n=368</v>
      </c>
    </row>
    <row r="7" spans="1:9">
      <c r="A7" t="s">
        <v>8</v>
      </c>
      <c r="B7">
        <v>2</v>
      </c>
      <c r="C7" t="s">
        <v>7</v>
      </c>
      <c r="D7">
        <v>151</v>
      </c>
      <c r="E7">
        <v>18.34</v>
      </c>
      <c r="F7">
        <v>13.9816898480374</v>
      </c>
      <c r="G7" t="str">
        <f t="shared" si="0"/>
        <v>18.340</v>
      </c>
      <c r="H7" t="str">
        <f t="shared" si="1"/>
        <v>13.982</v>
      </c>
      <c r="I7" t="str">
        <f t="shared" si="2"/>
        <v>18.340 (13.982); n=151</v>
      </c>
    </row>
    <row r="8" spans="1:9">
      <c r="A8" t="s">
        <v>8</v>
      </c>
      <c r="B8">
        <v>4</v>
      </c>
      <c r="C8" t="s">
        <v>7</v>
      </c>
      <c r="D8">
        <v>258</v>
      </c>
      <c r="E8">
        <v>19.9457364341085</v>
      </c>
      <c r="F8">
        <v>14.5678661766896</v>
      </c>
      <c r="G8" t="str">
        <f t="shared" si="0"/>
        <v>19.946</v>
      </c>
      <c r="H8" t="str">
        <f t="shared" si="1"/>
        <v>14.568</v>
      </c>
      <c r="I8" t="str">
        <f t="shared" si="2"/>
        <v>19.946 (14.568); n=258</v>
      </c>
    </row>
    <row r="9" spans="1:9">
      <c r="A9" t="s">
        <v>8</v>
      </c>
      <c r="B9">
        <v>12</v>
      </c>
      <c r="C9" t="s">
        <v>7</v>
      </c>
      <c r="D9">
        <v>243</v>
      </c>
      <c r="E9">
        <v>24.85</v>
      </c>
      <c r="F9">
        <v>13.6680000710207</v>
      </c>
      <c r="G9" t="str">
        <f t="shared" si="0"/>
        <v>24.850</v>
      </c>
      <c r="H9" t="str">
        <f t="shared" si="1"/>
        <v>13.668</v>
      </c>
      <c r="I9" t="str">
        <f t="shared" si="2"/>
        <v>24.850 (13.668); n=243</v>
      </c>
    </row>
    <row r="10" spans="1:9">
      <c r="A10" t="s">
        <v>8</v>
      </c>
      <c r="B10">
        <v>26</v>
      </c>
      <c r="C10" t="s">
        <v>7</v>
      </c>
      <c r="D10">
        <v>184</v>
      </c>
      <c r="E10">
        <v>28.288043478260899</v>
      </c>
      <c r="F10">
        <v>13.954597279110001</v>
      </c>
      <c r="G10" t="str">
        <f t="shared" si="0"/>
        <v>28.288</v>
      </c>
      <c r="H10" t="str">
        <f t="shared" si="1"/>
        <v>13.955</v>
      </c>
      <c r="I10" t="str">
        <f t="shared" si="2"/>
        <v>28.288 (13.955); n=184</v>
      </c>
    </row>
    <row r="11" spans="1:9">
      <c r="A11" t="s">
        <v>8</v>
      </c>
      <c r="B11">
        <v>52</v>
      </c>
      <c r="C11" t="s">
        <v>7</v>
      </c>
      <c r="D11">
        <v>119</v>
      </c>
      <c r="E11">
        <v>29.4621848739496</v>
      </c>
      <c r="F11">
        <v>12.410895920873401</v>
      </c>
      <c r="G11" t="str">
        <f t="shared" si="0"/>
        <v>29.462</v>
      </c>
      <c r="H11" t="str">
        <f t="shared" si="1"/>
        <v>12.411</v>
      </c>
      <c r="I11" t="str">
        <f t="shared" si="2"/>
        <v>29.462 (12.411); n=119</v>
      </c>
    </row>
    <row r="12" spans="1:9">
      <c r="A12" t="s">
        <v>9</v>
      </c>
      <c r="B12">
        <v>2</v>
      </c>
      <c r="C12" t="s">
        <v>7</v>
      </c>
      <c r="D12">
        <v>304</v>
      </c>
      <c r="E12">
        <v>16.667774086378699</v>
      </c>
      <c r="F12">
        <v>11.2987871633254</v>
      </c>
      <c r="G12" t="str">
        <f t="shared" si="0"/>
        <v>16.668</v>
      </c>
      <c r="H12" t="str">
        <f t="shared" si="1"/>
        <v>11.299</v>
      </c>
      <c r="I12" t="str">
        <f t="shared" si="2"/>
        <v>16.668 (11.299); n=304</v>
      </c>
    </row>
    <row r="13" spans="1:9">
      <c r="A13" t="s">
        <v>9</v>
      </c>
      <c r="B13">
        <v>4</v>
      </c>
      <c r="C13" t="s">
        <v>7</v>
      </c>
      <c r="D13">
        <v>464</v>
      </c>
      <c r="E13">
        <v>21.063043478260902</v>
      </c>
      <c r="F13">
        <v>12.4146911828632</v>
      </c>
      <c r="G13" t="str">
        <f t="shared" si="0"/>
        <v>21.063</v>
      </c>
      <c r="H13" t="str">
        <f t="shared" si="1"/>
        <v>12.415</v>
      </c>
      <c r="I13" t="str">
        <f t="shared" si="2"/>
        <v>21.063 (12.415); n=464</v>
      </c>
    </row>
    <row r="14" spans="1:9">
      <c r="A14" t="s">
        <v>9</v>
      </c>
      <c r="B14">
        <v>12</v>
      </c>
      <c r="C14" t="s">
        <v>7</v>
      </c>
      <c r="D14">
        <v>397</v>
      </c>
      <c r="E14">
        <v>28.1167512690355</v>
      </c>
      <c r="F14">
        <v>11.2732236338272</v>
      </c>
      <c r="G14" t="str">
        <f t="shared" si="0"/>
        <v>28.117</v>
      </c>
      <c r="H14" t="str">
        <f t="shared" si="1"/>
        <v>11.273</v>
      </c>
      <c r="I14" t="str">
        <f t="shared" si="2"/>
        <v>28.117 (11.273); n=397</v>
      </c>
    </row>
    <row r="15" spans="1:9">
      <c r="A15" t="s">
        <v>9</v>
      </c>
      <c r="B15">
        <v>26</v>
      </c>
      <c r="C15" t="s">
        <v>7</v>
      </c>
      <c r="D15">
        <v>271</v>
      </c>
      <c r="E15">
        <v>31.951492537313399</v>
      </c>
      <c r="F15">
        <v>11.262673993299501</v>
      </c>
      <c r="G15" t="str">
        <f t="shared" si="0"/>
        <v>31.951</v>
      </c>
      <c r="H15" t="str">
        <f t="shared" si="1"/>
        <v>11.263</v>
      </c>
      <c r="I15" t="str">
        <f t="shared" si="2"/>
        <v>31.951 (11.263); n=271</v>
      </c>
    </row>
    <row r="16" spans="1:9">
      <c r="A16" t="s">
        <v>9</v>
      </c>
      <c r="B16">
        <v>52</v>
      </c>
      <c r="C16" t="s">
        <v>7</v>
      </c>
      <c r="D16">
        <v>236</v>
      </c>
      <c r="E16">
        <v>34.952173913043502</v>
      </c>
      <c r="F16">
        <v>10.7918928638744</v>
      </c>
      <c r="G16" t="str">
        <f t="shared" si="0"/>
        <v>34.952</v>
      </c>
      <c r="H16" t="str">
        <f t="shared" si="1"/>
        <v>10.792</v>
      </c>
      <c r="I16" t="str">
        <f t="shared" si="2"/>
        <v>34.952 (10.792); n=236</v>
      </c>
    </row>
    <row r="17" spans="1:9">
      <c r="A17" t="s">
        <v>10</v>
      </c>
      <c r="B17">
        <v>2</v>
      </c>
      <c r="C17" t="s">
        <v>7</v>
      </c>
      <c r="D17">
        <v>558</v>
      </c>
      <c r="E17">
        <v>30.978021978021999</v>
      </c>
      <c r="F17">
        <v>10.8129837231766</v>
      </c>
      <c r="G17" t="str">
        <f t="shared" si="0"/>
        <v>30.978</v>
      </c>
      <c r="H17" t="str">
        <f t="shared" si="1"/>
        <v>10.813</v>
      </c>
      <c r="I17" t="str">
        <f t="shared" si="2"/>
        <v>30.978 (10.813); n=558</v>
      </c>
    </row>
    <row r="18" spans="1:9">
      <c r="A18" t="s">
        <v>10</v>
      </c>
      <c r="B18">
        <v>4</v>
      </c>
      <c r="C18" t="s">
        <v>7</v>
      </c>
      <c r="D18">
        <v>807</v>
      </c>
      <c r="E18">
        <v>35.501265822784802</v>
      </c>
      <c r="F18">
        <v>9.6967648253840295</v>
      </c>
      <c r="G18" t="str">
        <f t="shared" si="0"/>
        <v>35.501</v>
      </c>
      <c r="H18" t="str">
        <f t="shared" si="1"/>
        <v>9.697</v>
      </c>
      <c r="I18" t="str">
        <f t="shared" si="2"/>
        <v>35.501 (9.697); n=807</v>
      </c>
    </row>
    <row r="19" spans="1:9">
      <c r="A19" t="s">
        <v>10</v>
      </c>
      <c r="B19">
        <v>12</v>
      </c>
      <c r="C19" t="s">
        <v>7</v>
      </c>
      <c r="D19">
        <v>562</v>
      </c>
      <c r="E19">
        <v>39.555956678700397</v>
      </c>
      <c r="F19">
        <v>7.8846527674934803</v>
      </c>
      <c r="G19" t="str">
        <f t="shared" si="0"/>
        <v>39.556</v>
      </c>
      <c r="H19" t="str">
        <f t="shared" si="1"/>
        <v>7.885</v>
      </c>
      <c r="I19" t="str">
        <f t="shared" si="2"/>
        <v>39.556 (7.885); n=562</v>
      </c>
    </row>
    <row r="20" spans="1:9">
      <c r="A20" t="s">
        <v>10</v>
      </c>
      <c r="B20">
        <v>26</v>
      </c>
      <c r="C20" t="s">
        <v>7</v>
      </c>
      <c r="D20">
        <v>377</v>
      </c>
      <c r="E20">
        <v>42.357333333333301</v>
      </c>
      <c r="F20">
        <v>7.0084207054309804</v>
      </c>
      <c r="G20" t="str">
        <f t="shared" si="0"/>
        <v>42.357</v>
      </c>
      <c r="H20" t="str">
        <f t="shared" si="1"/>
        <v>7.008</v>
      </c>
      <c r="I20" t="str">
        <f t="shared" si="2"/>
        <v>42.357 (7.008); n=377</v>
      </c>
    </row>
    <row r="21" spans="1:9">
      <c r="A21" t="s">
        <v>10</v>
      </c>
      <c r="B21">
        <v>52</v>
      </c>
      <c r="C21" t="s">
        <v>7</v>
      </c>
      <c r="D21">
        <v>380</v>
      </c>
      <c r="E21">
        <v>44.116402116402099</v>
      </c>
      <c r="F21">
        <v>5.7097985273115297</v>
      </c>
      <c r="G21" t="str">
        <f t="shared" si="0"/>
        <v>44.116</v>
      </c>
      <c r="H21" t="str">
        <f t="shared" si="1"/>
        <v>5.710</v>
      </c>
      <c r="I21" t="str">
        <f t="shared" si="2"/>
        <v>44.116 (5.710); n=380</v>
      </c>
    </row>
  </sheetData>
  <pageMargins left="0.75" right="0.75" top="1" bottom="1" header="0.5" footer="0.5"/>
</worksheet>
</file>