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3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4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5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eph\Downloads\"/>
    </mc:Choice>
  </mc:AlternateContent>
  <xr:revisionPtr revIDLastSave="0" documentId="13_ncr:1_{58A22951-4CF1-4CD5-A3E5-71DC1A67C4D9}" xr6:coauthVersionLast="47" xr6:coauthVersionMax="47" xr10:uidLastSave="{00000000-0000-0000-0000-000000000000}"/>
  <bookViews>
    <workbookView xWindow="-108" yWindow="-108" windowWidth="23256" windowHeight="12576" activeTab="3" xr2:uid="{BCBACCB0-D89A-45A6-AA0C-32AA31B40C50}"/>
  </bookViews>
  <sheets>
    <sheet name="Comportamiento Tentaivo " sheetId="1" r:id="rId1"/>
    <sheet name="P-Aileron" sheetId="2" r:id="rId2"/>
    <sheet name="I-Aileron " sheetId="6" r:id="rId3"/>
    <sheet name="P-Rudder" sheetId="4" r:id="rId4"/>
    <sheet name="I-Rudder" sheetId="7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09" i="7" l="1"/>
  <c r="G110" i="7"/>
  <c r="P6" i="1"/>
  <c r="P4" i="1"/>
</calcChain>
</file>

<file path=xl/sharedStrings.xml><?xml version="1.0" encoding="utf-8"?>
<sst xmlns="http://schemas.openxmlformats.org/spreadsheetml/2006/main" count="186" uniqueCount="28">
  <si>
    <t xml:space="preserve">Valor de las Costantes </t>
  </si>
  <si>
    <t>Aileron</t>
  </si>
  <si>
    <t>Rudder</t>
  </si>
  <si>
    <t>P</t>
  </si>
  <si>
    <t>I</t>
  </si>
  <si>
    <t>Comportamiento Tentativo</t>
  </si>
  <si>
    <t>Se mantienen constante los valores de Rudder ( P=-1;I=0) y el valor integrador de Aileron en 0</t>
  </si>
  <si>
    <t xml:space="preserve">Roll </t>
  </si>
  <si>
    <t>Mp</t>
  </si>
  <si>
    <t>t_Mp</t>
  </si>
  <si>
    <t>Mss</t>
  </si>
  <si>
    <t>t_ss</t>
  </si>
  <si>
    <t>Para la medición de tiempo en estado estable se usa el criterio del 2%</t>
  </si>
  <si>
    <t>2Mp</t>
  </si>
  <si>
    <t>2t_Mp</t>
  </si>
  <si>
    <t>3Mp</t>
  </si>
  <si>
    <t>3t_Mp</t>
  </si>
  <si>
    <t>osiclaciones minimsas</t>
  </si>
  <si>
    <t xml:space="preserve">ocilatiori </t>
  </si>
  <si>
    <t xml:space="preserve">Roll Rate </t>
  </si>
  <si>
    <t>Yaw</t>
  </si>
  <si>
    <t xml:space="preserve">Analisis </t>
  </si>
  <si>
    <t>Yaw Rate</t>
  </si>
  <si>
    <t>Se mantienen constante los valores de Rudder ( P=-1;I=0) y el valor proporcional de Aileron en --1</t>
  </si>
  <si>
    <t>x</t>
  </si>
  <si>
    <t>Hace como las 3 montañitas</t>
  </si>
  <si>
    <t>Aca ya en el punto de silla, no hace cambio de valores, sino como q se mantiene</t>
  </si>
  <si>
    <t xml:space="preserve">Sobrepico : El valor del sobrepico aumenta entre -1 y -0,01; a partir de este putno el sobrepico dismuye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</si>
</sst>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11" fontId="0" fillId="0" borderId="0" xfId="0" applyNumberFormat="1"/>
    <xf numFmtId="1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2" borderId="0" xfId="0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'P-Aileron'!$O$5</c:f>
              <c:strCache>
                <c:ptCount val="1"/>
                <c:pt idx="0">
                  <c:v>Mp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'P-Aileron'!$N$6:$N$11</c:f>
              <c:numCache>
                <c:formatCode>General</c:formatCode>
                <c:ptCount val="6"/>
                <c:pt idx="0">
                  <c:v>-1</c:v>
                </c:pt>
                <c:pt idx="1">
                  <c:v>-0.5</c:v>
                </c:pt>
                <c:pt idx="2">
                  <c:v>-0.1</c:v>
                </c:pt>
                <c:pt idx="3">
                  <c:v>-7.0000000000000007E-2</c:v>
                </c:pt>
                <c:pt idx="4">
                  <c:v>-0.05</c:v>
                </c:pt>
                <c:pt idx="5">
                  <c:v>-0.01</c:v>
                </c:pt>
              </c:numCache>
            </c:numRef>
          </c:xVal>
          <c:yVal>
            <c:numRef>
              <c:f>'P-Aileron'!$O$6:$O$11</c:f>
              <c:numCache>
                <c:formatCode>General</c:formatCode>
                <c:ptCount val="6"/>
                <c:pt idx="0">
                  <c:v>1.161</c:v>
                </c:pt>
                <c:pt idx="1">
                  <c:v>1.1970000000000001</c:v>
                </c:pt>
                <c:pt idx="2">
                  <c:v>1.202</c:v>
                </c:pt>
                <c:pt idx="3">
                  <c:v>1.19</c:v>
                </c:pt>
                <c:pt idx="4">
                  <c:v>1.179</c:v>
                </c:pt>
                <c:pt idx="5">
                  <c:v>1.1419999999999999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1C-4EC0-9ABE-0F2B00C26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8485296"/>
        <c:axId val="438482416"/>
      </c:scatterChart>
      <c:valAx>
        <c:axId val="438485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38482416"/>
        <c:crosses val="autoZero"/>
        <c:crossBetween val="midCat"/>
      </c:valAx>
      <c:valAx>
        <c:axId val="43848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38485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'P-Aileron'!$P$5</c:f>
              <c:strCache>
                <c:ptCount val="1"/>
                <c:pt idx="0">
                  <c:v>t_Mp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'P-Aileron'!$N$6:$N$11</c:f>
              <c:numCache>
                <c:formatCode>General</c:formatCode>
                <c:ptCount val="6"/>
                <c:pt idx="0">
                  <c:v>-1</c:v>
                </c:pt>
                <c:pt idx="1">
                  <c:v>-0.5</c:v>
                </c:pt>
                <c:pt idx="2">
                  <c:v>-0.1</c:v>
                </c:pt>
                <c:pt idx="3">
                  <c:v>-7.0000000000000007E-2</c:v>
                </c:pt>
                <c:pt idx="4">
                  <c:v>-0.05</c:v>
                </c:pt>
                <c:pt idx="5">
                  <c:v>-0.01</c:v>
                </c:pt>
              </c:numCache>
            </c:numRef>
          </c:xVal>
          <c:yVal>
            <c:numRef>
              <c:f>'P-Aileron'!$P$6:$P$11</c:f>
              <c:numCache>
                <c:formatCode>General</c:formatCode>
                <c:ptCount val="6"/>
                <c:pt idx="0">
                  <c:v>0.47399999999999998</c:v>
                </c:pt>
                <c:pt idx="1">
                  <c:v>0.73599999999999999</c:v>
                </c:pt>
                <c:pt idx="2">
                  <c:v>1.26</c:v>
                </c:pt>
                <c:pt idx="3">
                  <c:v>1.3620000000000001</c:v>
                </c:pt>
                <c:pt idx="4">
                  <c:v>1.423</c:v>
                </c:pt>
                <c:pt idx="5">
                  <c:v>1.456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E7-400E-926A-8382EA3E9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8483136"/>
        <c:axId val="438478096"/>
      </c:scatterChart>
      <c:valAx>
        <c:axId val="438483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38478096"/>
        <c:crosses val="autoZero"/>
        <c:crossBetween val="midCat"/>
      </c:valAx>
      <c:valAx>
        <c:axId val="438478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38483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'P-Aileron'!$Q$5</c:f>
              <c:strCache>
                <c:ptCount val="1"/>
                <c:pt idx="0">
                  <c:v>Mss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'P-Aileron'!$N$6:$N$11</c:f>
              <c:numCache>
                <c:formatCode>General</c:formatCode>
                <c:ptCount val="6"/>
                <c:pt idx="0">
                  <c:v>-1</c:v>
                </c:pt>
                <c:pt idx="1">
                  <c:v>-0.5</c:v>
                </c:pt>
                <c:pt idx="2">
                  <c:v>-0.1</c:v>
                </c:pt>
                <c:pt idx="3">
                  <c:v>-7.0000000000000007E-2</c:v>
                </c:pt>
                <c:pt idx="4">
                  <c:v>-0.05</c:v>
                </c:pt>
                <c:pt idx="5">
                  <c:v>-0.01</c:v>
                </c:pt>
              </c:numCache>
            </c:numRef>
          </c:xVal>
          <c:yVal>
            <c:numRef>
              <c:f>'P-Aileron'!$Q$6:$Q$11</c:f>
              <c:numCache>
                <c:formatCode>General</c:formatCode>
                <c:ptCount val="6"/>
                <c:pt idx="0">
                  <c:v>0.81020000000000003</c:v>
                </c:pt>
                <c:pt idx="1">
                  <c:v>0.68100000000000005</c:v>
                </c:pt>
                <c:pt idx="2">
                  <c:v>0.29920000000000002</c:v>
                </c:pt>
                <c:pt idx="3" formatCode="0.00E+00">
                  <c:v>0.2301</c:v>
                </c:pt>
                <c:pt idx="4" formatCode="0.00E+00">
                  <c:v>0.1759</c:v>
                </c:pt>
                <c:pt idx="5" formatCode="0.00E+00">
                  <c:v>4.095E-2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9A-47E2-A6A8-74D3CBB5D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823056"/>
        <c:axId val="569819096"/>
      </c:scatterChart>
      <c:valAx>
        <c:axId val="569823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69819096"/>
        <c:crosses val="autoZero"/>
        <c:crossBetween val="midCat"/>
      </c:valAx>
      <c:valAx>
        <c:axId val="569819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69823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'P-Aileron'!$R$5</c:f>
              <c:strCache>
                <c:ptCount val="1"/>
                <c:pt idx="0">
                  <c:v>t_ss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'P-Aileron'!$N$6:$N$11</c:f>
              <c:numCache>
                <c:formatCode>General</c:formatCode>
                <c:ptCount val="6"/>
                <c:pt idx="0">
                  <c:v>-1</c:v>
                </c:pt>
                <c:pt idx="1">
                  <c:v>-0.5</c:v>
                </c:pt>
                <c:pt idx="2">
                  <c:v>-0.1</c:v>
                </c:pt>
                <c:pt idx="3">
                  <c:v>-7.0000000000000007E-2</c:v>
                </c:pt>
                <c:pt idx="4">
                  <c:v>-0.05</c:v>
                </c:pt>
                <c:pt idx="5">
                  <c:v>-0.01</c:v>
                </c:pt>
              </c:numCache>
            </c:numRef>
          </c:xVal>
          <c:yVal>
            <c:numRef>
              <c:f>'P-Aileron'!$R$6:$R$11</c:f>
              <c:numCache>
                <c:formatCode>General</c:formatCode>
                <c:ptCount val="6"/>
                <c:pt idx="0">
                  <c:v>4.8529999999999998</c:v>
                </c:pt>
                <c:pt idx="1">
                  <c:v>5.056</c:v>
                </c:pt>
                <c:pt idx="2">
                  <c:v>9.0169999999999995</c:v>
                </c:pt>
                <c:pt idx="3">
                  <c:v>9.859</c:v>
                </c:pt>
                <c:pt idx="4">
                  <c:v>12.778</c:v>
                </c:pt>
                <c:pt idx="5">
                  <c:v>19.812999999999999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7F-4A46-BFFF-2576FE337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830616"/>
        <c:axId val="569834576"/>
      </c:scatterChart>
      <c:valAx>
        <c:axId val="569830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69834576"/>
        <c:crosses val="autoZero"/>
        <c:crossBetween val="midCat"/>
      </c:valAx>
      <c:valAx>
        <c:axId val="56983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69830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'P-Aileron'!$O$42</c:f>
              <c:strCache>
                <c:ptCount val="1"/>
                <c:pt idx="0">
                  <c:v>Mp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'P-Aileron'!$N$43:$N$47</c:f>
              <c:numCache>
                <c:formatCode>General</c:formatCode>
                <c:ptCount val="5"/>
                <c:pt idx="0">
                  <c:v>-1</c:v>
                </c:pt>
                <c:pt idx="1">
                  <c:v>-0.5</c:v>
                </c:pt>
                <c:pt idx="2">
                  <c:v>-0.1</c:v>
                </c:pt>
                <c:pt idx="3">
                  <c:v>-0.05</c:v>
                </c:pt>
                <c:pt idx="4">
                  <c:v>-0.01</c:v>
                </c:pt>
              </c:numCache>
            </c:numRef>
          </c:xVal>
          <c:yVal>
            <c:numRef>
              <c:f>'P-Aileron'!$O$43:$O$47</c:f>
              <c:numCache>
                <c:formatCode>General</c:formatCode>
                <c:ptCount val="5"/>
                <c:pt idx="0">
                  <c:v>5.165</c:v>
                </c:pt>
                <c:pt idx="1">
                  <c:v>3.254</c:v>
                </c:pt>
                <c:pt idx="2">
                  <c:v>1.7669999999999999</c:v>
                </c:pt>
                <c:pt idx="3">
                  <c:v>1.571</c:v>
                </c:pt>
                <c:pt idx="4">
                  <c:v>1.395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F0-45FB-AC5C-CC7FA717BA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207664"/>
        <c:axId val="340021552"/>
      </c:scatterChart>
      <c:valAx>
        <c:axId val="102207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40021552"/>
        <c:crosses val="autoZero"/>
        <c:crossBetween val="midCat"/>
      </c:valAx>
      <c:valAx>
        <c:axId val="34002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2207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'P-Aileron'!$P$42</c:f>
              <c:strCache>
                <c:ptCount val="1"/>
                <c:pt idx="0">
                  <c:v>t_Mp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'P-Aileron'!$N$43:$N$47</c:f>
              <c:numCache>
                <c:formatCode>General</c:formatCode>
                <c:ptCount val="5"/>
                <c:pt idx="0">
                  <c:v>-1</c:v>
                </c:pt>
                <c:pt idx="1">
                  <c:v>-0.5</c:v>
                </c:pt>
                <c:pt idx="2">
                  <c:v>-0.1</c:v>
                </c:pt>
                <c:pt idx="3">
                  <c:v>-0.05</c:v>
                </c:pt>
                <c:pt idx="4">
                  <c:v>-0.01</c:v>
                </c:pt>
              </c:numCache>
            </c:numRef>
          </c:xVal>
          <c:yVal>
            <c:numRef>
              <c:f>'P-Aileron'!$P$43:$P$47</c:f>
              <c:numCache>
                <c:formatCode>General</c:formatCode>
                <c:ptCount val="5"/>
                <c:pt idx="0">
                  <c:v>9.4E-2</c:v>
                </c:pt>
                <c:pt idx="1">
                  <c:v>0.14000000000000001</c:v>
                </c:pt>
                <c:pt idx="2">
                  <c:v>0.25700000000000001</c:v>
                </c:pt>
                <c:pt idx="3">
                  <c:v>0.28499999999999998</c:v>
                </c:pt>
                <c:pt idx="4">
                  <c:v>0.34200000000000003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04-4820-B5D5-D8A6BB2191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440280"/>
        <c:axId val="571448200"/>
      </c:scatterChart>
      <c:valAx>
        <c:axId val="571440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71448200"/>
        <c:crosses val="autoZero"/>
        <c:crossBetween val="midCat"/>
      </c:valAx>
      <c:valAx>
        <c:axId val="571448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71440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'P-Aileron'!$R$42</c:f>
              <c:strCache>
                <c:ptCount val="1"/>
                <c:pt idx="0">
                  <c:v>t_ss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'P-Aileron'!$N$43:$N$47</c:f>
              <c:numCache>
                <c:formatCode>General</c:formatCode>
                <c:ptCount val="5"/>
                <c:pt idx="0">
                  <c:v>-1</c:v>
                </c:pt>
                <c:pt idx="1">
                  <c:v>-0.5</c:v>
                </c:pt>
                <c:pt idx="2">
                  <c:v>-0.1</c:v>
                </c:pt>
                <c:pt idx="3">
                  <c:v>-0.05</c:v>
                </c:pt>
                <c:pt idx="4">
                  <c:v>-0.01</c:v>
                </c:pt>
              </c:numCache>
            </c:numRef>
          </c:xVal>
          <c:yVal>
            <c:numRef>
              <c:f>'P-Aileron'!$R$43:$R$47</c:f>
              <c:numCache>
                <c:formatCode>General</c:formatCode>
                <c:ptCount val="5"/>
                <c:pt idx="0">
                  <c:v>4.1420000000000003</c:v>
                </c:pt>
                <c:pt idx="1">
                  <c:v>4.5490000000000004</c:v>
                </c:pt>
                <c:pt idx="2">
                  <c:v>7.085</c:v>
                </c:pt>
                <c:pt idx="3">
                  <c:v>9.6910000000000007</c:v>
                </c:pt>
                <c:pt idx="4">
                  <c:v>11.319000000000001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67-40AC-BF11-B09092258D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3803024"/>
        <c:axId val="433804464"/>
      </c:scatterChart>
      <c:valAx>
        <c:axId val="433803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33804464"/>
        <c:crosses val="autoZero"/>
        <c:crossBetween val="midCat"/>
      </c:valAx>
      <c:valAx>
        <c:axId val="433804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33803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'P-Aileron'!$P$86</c:f>
              <c:strCache>
                <c:ptCount val="1"/>
                <c:pt idx="0">
                  <c:v>t_Mp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'P-Aileron'!$N$87:$N$91</c:f>
              <c:numCache>
                <c:formatCode>General</c:formatCode>
                <c:ptCount val="5"/>
                <c:pt idx="0">
                  <c:v>-1</c:v>
                </c:pt>
                <c:pt idx="1">
                  <c:v>-0.5</c:v>
                </c:pt>
                <c:pt idx="2">
                  <c:v>-0.1</c:v>
                </c:pt>
                <c:pt idx="3">
                  <c:v>-0.05</c:v>
                </c:pt>
                <c:pt idx="4">
                  <c:v>-0.01</c:v>
                </c:pt>
              </c:numCache>
            </c:numRef>
          </c:xVal>
          <c:yVal>
            <c:numRef>
              <c:f>'P-Aileron'!$P$87:$P$91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3.06</c:v>
                </c:pt>
                <c:pt idx="3">
                  <c:v>3.0920000000000001</c:v>
                </c:pt>
                <c:pt idx="4">
                  <c:v>3.0920000000000001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DA-47FE-8BE6-EF36A4C46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0476352"/>
        <c:axId val="570475272"/>
      </c:scatterChart>
      <c:valAx>
        <c:axId val="570476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70475272"/>
        <c:crosses val="autoZero"/>
        <c:crossBetween val="midCat"/>
      </c:valAx>
      <c:valAx>
        <c:axId val="570475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70476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'P-Aileron'!$Q$86</c:f>
              <c:strCache>
                <c:ptCount val="1"/>
                <c:pt idx="0">
                  <c:v>Mss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'P-Aileron'!$N$87:$N$91</c:f>
              <c:numCache>
                <c:formatCode>General</c:formatCode>
                <c:ptCount val="5"/>
                <c:pt idx="0">
                  <c:v>-1</c:v>
                </c:pt>
                <c:pt idx="1">
                  <c:v>-0.5</c:v>
                </c:pt>
                <c:pt idx="2">
                  <c:v>-0.1</c:v>
                </c:pt>
                <c:pt idx="3">
                  <c:v>-0.05</c:v>
                </c:pt>
                <c:pt idx="4">
                  <c:v>-0.01</c:v>
                </c:pt>
              </c:numCache>
            </c:numRef>
          </c:xVal>
          <c:yVal>
            <c:numRef>
              <c:f>'P-Aileron'!$Q$87:$Q$91</c:f>
              <c:numCache>
                <c:formatCode>General</c:formatCode>
                <c:ptCount val="5"/>
                <c:pt idx="0">
                  <c:v>1.1850000000000001</c:v>
                </c:pt>
                <c:pt idx="1">
                  <c:v>1.155</c:v>
                </c:pt>
                <c:pt idx="2">
                  <c:v>1.0680000000000001</c:v>
                </c:pt>
                <c:pt idx="3">
                  <c:v>1.04</c:v>
                </c:pt>
                <c:pt idx="4">
                  <c:v>1.0089999999999999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4A-4A80-B2E9-694EB7898B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824496"/>
        <c:axId val="569825216"/>
      </c:scatterChart>
      <c:valAx>
        <c:axId val="569824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69825216"/>
        <c:crosses val="autoZero"/>
        <c:crossBetween val="midCat"/>
      </c:valAx>
      <c:valAx>
        <c:axId val="56982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69824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'P-Aileron'!$O$86</c:f>
              <c:strCache>
                <c:ptCount val="1"/>
                <c:pt idx="0">
                  <c:v>Mp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'P-Aileron'!$N$87:$N$91</c:f>
              <c:numCache>
                <c:formatCode>General</c:formatCode>
                <c:ptCount val="5"/>
                <c:pt idx="0">
                  <c:v>-1</c:v>
                </c:pt>
                <c:pt idx="1">
                  <c:v>-0.5</c:v>
                </c:pt>
                <c:pt idx="2">
                  <c:v>-0.1</c:v>
                </c:pt>
                <c:pt idx="3">
                  <c:v>-0.05</c:v>
                </c:pt>
                <c:pt idx="4">
                  <c:v>-0.01</c:v>
                </c:pt>
              </c:numCache>
            </c:numRef>
          </c:xVal>
          <c:yVal>
            <c:numRef>
              <c:f>'P-Aileron'!$O$87:$O$91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1.111</c:v>
                </c:pt>
                <c:pt idx="3">
                  <c:v>1.1100000000000001</c:v>
                </c:pt>
                <c:pt idx="4">
                  <c:v>1.1080000000000001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C5-47B1-A485-CF6ABDE4A9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3966872"/>
        <c:axId val="573959672"/>
      </c:scatterChart>
      <c:valAx>
        <c:axId val="573966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73959672"/>
        <c:crosses val="autoZero"/>
        <c:crossBetween val="midCat"/>
      </c:valAx>
      <c:valAx>
        <c:axId val="57395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73966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'P-Aileron'!$R$86</c:f>
              <c:strCache>
                <c:ptCount val="1"/>
                <c:pt idx="0">
                  <c:v>t_ss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'P-Aileron'!$N$87:$N$91</c:f>
              <c:numCache>
                <c:formatCode>General</c:formatCode>
                <c:ptCount val="5"/>
                <c:pt idx="0">
                  <c:v>-1</c:v>
                </c:pt>
                <c:pt idx="1">
                  <c:v>-0.5</c:v>
                </c:pt>
                <c:pt idx="2">
                  <c:v>-0.1</c:v>
                </c:pt>
                <c:pt idx="3">
                  <c:v>-0.05</c:v>
                </c:pt>
                <c:pt idx="4">
                  <c:v>-0.01</c:v>
                </c:pt>
              </c:numCache>
            </c:numRef>
          </c:xVal>
          <c:yVal>
            <c:numRef>
              <c:f>'P-Aileron'!$R$87:$R$91</c:f>
              <c:numCache>
                <c:formatCode>General</c:formatCode>
                <c:ptCount val="5"/>
                <c:pt idx="0">
                  <c:v>4.2699999999999996</c:v>
                </c:pt>
                <c:pt idx="1">
                  <c:v>3.452</c:v>
                </c:pt>
                <c:pt idx="2">
                  <c:v>4.2699999999999996</c:v>
                </c:pt>
                <c:pt idx="3">
                  <c:v>4.5979999999999999</c:v>
                </c:pt>
                <c:pt idx="4">
                  <c:v>7.3789999999999996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18-478B-A835-36E808E2B6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818736"/>
        <c:axId val="569822336"/>
      </c:scatterChart>
      <c:valAx>
        <c:axId val="569818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69822336"/>
        <c:crosses val="autoZero"/>
        <c:crossBetween val="midCat"/>
      </c:valAx>
      <c:valAx>
        <c:axId val="56982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69818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'P-Aileron'!$O$133</c:f>
              <c:strCache>
                <c:ptCount val="1"/>
                <c:pt idx="0">
                  <c:v>Mp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'P-Aileron'!$N$134:$N$138</c:f>
              <c:numCache>
                <c:formatCode>General</c:formatCode>
                <c:ptCount val="5"/>
                <c:pt idx="0">
                  <c:v>-1</c:v>
                </c:pt>
                <c:pt idx="1">
                  <c:v>-0.5</c:v>
                </c:pt>
                <c:pt idx="2">
                  <c:v>-0.1</c:v>
                </c:pt>
                <c:pt idx="3">
                  <c:v>-0.05</c:v>
                </c:pt>
                <c:pt idx="4">
                  <c:v>-0.01</c:v>
                </c:pt>
              </c:numCache>
            </c:numRef>
          </c:xVal>
          <c:yVal>
            <c:numRef>
              <c:f>'P-Aileron'!$O$134:$O$138</c:f>
              <c:numCache>
                <c:formatCode>General</c:formatCode>
                <c:ptCount val="5"/>
                <c:pt idx="0">
                  <c:v>3.2080000000000002</c:v>
                </c:pt>
                <c:pt idx="1">
                  <c:v>3.24</c:v>
                </c:pt>
                <c:pt idx="2">
                  <c:v>3.3109999999999999</c:v>
                </c:pt>
                <c:pt idx="3">
                  <c:v>3.3180000000000001</c:v>
                </c:pt>
                <c:pt idx="4">
                  <c:v>3.3260000000000001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A3-4599-855D-BE1FDF7704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899272"/>
        <c:axId val="565901072"/>
      </c:scatterChart>
      <c:valAx>
        <c:axId val="565899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65901072"/>
        <c:crosses val="autoZero"/>
        <c:crossBetween val="midCat"/>
      </c:valAx>
      <c:valAx>
        <c:axId val="56590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65899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'P-Aileron'!$P$133</c:f>
              <c:strCache>
                <c:ptCount val="1"/>
                <c:pt idx="0">
                  <c:v>t_Mp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'P-Aileron'!$N$134:$N$138</c:f>
              <c:numCache>
                <c:formatCode>General</c:formatCode>
                <c:ptCount val="5"/>
                <c:pt idx="0">
                  <c:v>-1</c:v>
                </c:pt>
                <c:pt idx="1">
                  <c:v>-0.5</c:v>
                </c:pt>
                <c:pt idx="2">
                  <c:v>-0.1</c:v>
                </c:pt>
                <c:pt idx="3">
                  <c:v>-0.05</c:v>
                </c:pt>
                <c:pt idx="4">
                  <c:v>-0.01</c:v>
                </c:pt>
              </c:numCache>
            </c:numRef>
          </c:xVal>
          <c:yVal>
            <c:numRef>
              <c:f>'P-Aileron'!$P$134:$P$138</c:f>
              <c:numCache>
                <c:formatCode>General</c:formatCode>
                <c:ptCount val="5"/>
                <c:pt idx="0">
                  <c:v>0.115</c:v>
                </c:pt>
                <c:pt idx="1">
                  <c:v>0.108</c:v>
                </c:pt>
                <c:pt idx="2">
                  <c:v>0.10100000000000001</c:v>
                </c:pt>
                <c:pt idx="3">
                  <c:v>0.1</c:v>
                </c:pt>
                <c:pt idx="4">
                  <c:v>0.1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E3-4F4C-9468-620EA5B0B1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905752"/>
        <c:axId val="565899272"/>
      </c:scatterChart>
      <c:valAx>
        <c:axId val="565905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65899272"/>
        <c:crosses val="autoZero"/>
        <c:crossBetween val="midCat"/>
      </c:valAx>
      <c:valAx>
        <c:axId val="565899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65905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'P-Aileron'!$Q$133</c:f>
              <c:strCache>
                <c:ptCount val="1"/>
                <c:pt idx="0">
                  <c:v>Mss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'P-Aileron'!$N$134:$N$138</c:f>
              <c:numCache>
                <c:formatCode>General</c:formatCode>
                <c:ptCount val="5"/>
                <c:pt idx="0">
                  <c:v>-1</c:v>
                </c:pt>
                <c:pt idx="1">
                  <c:v>-0.5</c:v>
                </c:pt>
                <c:pt idx="2">
                  <c:v>-0.1</c:v>
                </c:pt>
                <c:pt idx="3">
                  <c:v>-0.05</c:v>
                </c:pt>
                <c:pt idx="4">
                  <c:v>-0.01</c:v>
                </c:pt>
              </c:numCache>
            </c:numRef>
          </c:xVal>
          <c:yVal>
            <c:numRef>
              <c:f>'P-Aileron'!$Q$134:$Q$138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1E-40B9-9450-AEB0213344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906112"/>
        <c:axId val="565898912"/>
      </c:scatterChart>
      <c:valAx>
        <c:axId val="565906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65898912"/>
        <c:crosses val="autoZero"/>
        <c:crossBetween val="midCat"/>
      </c:valAx>
      <c:valAx>
        <c:axId val="56589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65906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'P-Aileron'!$R$133</c:f>
              <c:strCache>
                <c:ptCount val="1"/>
                <c:pt idx="0">
                  <c:v>t_ss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'P-Aileron'!$N$134:$N$138</c:f>
              <c:numCache>
                <c:formatCode>General</c:formatCode>
                <c:ptCount val="5"/>
                <c:pt idx="0">
                  <c:v>-1</c:v>
                </c:pt>
                <c:pt idx="1">
                  <c:v>-0.5</c:v>
                </c:pt>
                <c:pt idx="2">
                  <c:v>-0.1</c:v>
                </c:pt>
                <c:pt idx="3">
                  <c:v>-0.05</c:v>
                </c:pt>
                <c:pt idx="4">
                  <c:v>-0.01</c:v>
                </c:pt>
              </c:numCache>
            </c:numRef>
          </c:xVal>
          <c:yVal>
            <c:numRef>
              <c:f>'P-Aileron'!$R$134:$R$138</c:f>
              <c:numCache>
                <c:formatCode>General</c:formatCode>
                <c:ptCount val="5"/>
                <c:pt idx="0">
                  <c:v>4.0449999999999999</c:v>
                </c:pt>
                <c:pt idx="1">
                  <c:v>6.0789999999999997</c:v>
                </c:pt>
                <c:pt idx="2">
                  <c:v>4.7279999999999998</c:v>
                </c:pt>
                <c:pt idx="3">
                  <c:v>5.4165999999999999</c:v>
                </c:pt>
                <c:pt idx="4">
                  <c:v>5.8739999999999997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83-4252-9CCF-99B32D2135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043648"/>
        <c:axId val="503041488"/>
      </c:scatterChart>
      <c:valAx>
        <c:axId val="50304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03041488"/>
        <c:crosses val="autoZero"/>
        <c:crossBetween val="midCat"/>
      </c:valAx>
      <c:valAx>
        <c:axId val="50304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03043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'I-Aileron '!$O$5</c:f>
              <c:strCache>
                <c:ptCount val="1"/>
                <c:pt idx="0">
                  <c:v>Mp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'I-Aileron '!$N$6:$N$11</c:f>
              <c:numCache>
                <c:formatCode>General</c:formatCode>
                <c:ptCount val="6"/>
                <c:pt idx="0">
                  <c:v>0</c:v>
                </c:pt>
                <c:pt idx="1">
                  <c:v>-0.01</c:v>
                </c:pt>
                <c:pt idx="2">
                  <c:v>-0.05</c:v>
                </c:pt>
                <c:pt idx="3">
                  <c:v>-0.1</c:v>
                </c:pt>
                <c:pt idx="4">
                  <c:v>-0.5</c:v>
                </c:pt>
                <c:pt idx="5">
                  <c:v>-1</c:v>
                </c:pt>
              </c:numCache>
            </c:numRef>
          </c:xVal>
          <c:yVal>
            <c:numRef>
              <c:f>'I-Aileron '!$O$6:$O$11</c:f>
              <c:numCache>
                <c:formatCode>General</c:formatCode>
                <c:ptCount val="6"/>
                <c:pt idx="0">
                  <c:v>1.1619999999999999</c:v>
                </c:pt>
                <c:pt idx="1">
                  <c:v>1.163</c:v>
                </c:pt>
                <c:pt idx="2">
                  <c:v>1.1679999999999999</c:v>
                </c:pt>
                <c:pt idx="3">
                  <c:v>1.173</c:v>
                </c:pt>
                <c:pt idx="4">
                  <c:v>1.2130000000000001</c:v>
                </c:pt>
                <c:pt idx="5">
                  <c:v>1.256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8F-4301-AEF3-DF739060E7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8485296"/>
        <c:axId val="438482416"/>
      </c:scatterChart>
      <c:valAx>
        <c:axId val="438485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38482416"/>
        <c:crosses val="autoZero"/>
        <c:crossBetween val="midCat"/>
      </c:valAx>
      <c:valAx>
        <c:axId val="43848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38485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'I-Aileron '!$P$5</c:f>
              <c:strCache>
                <c:ptCount val="1"/>
                <c:pt idx="0">
                  <c:v>t_Mp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'I-Aileron '!$N$6:$N$11</c:f>
              <c:numCache>
                <c:formatCode>General</c:formatCode>
                <c:ptCount val="6"/>
                <c:pt idx="0">
                  <c:v>0</c:v>
                </c:pt>
                <c:pt idx="1">
                  <c:v>-0.01</c:v>
                </c:pt>
                <c:pt idx="2">
                  <c:v>-0.05</c:v>
                </c:pt>
                <c:pt idx="3">
                  <c:v>-0.1</c:v>
                </c:pt>
                <c:pt idx="4">
                  <c:v>-0.5</c:v>
                </c:pt>
                <c:pt idx="5">
                  <c:v>-1</c:v>
                </c:pt>
              </c:numCache>
            </c:numRef>
          </c:xVal>
          <c:yVal>
            <c:numRef>
              <c:f>'I-Aileron '!$P$6:$P$11</c:f>
              <c:numCache>
                <c:formatCode>General</c:formatCode>
                <c:ptCount val="6"/>
                <c:pt idx="0">
                  <c:v>0.47599999999999998</c:v>
                </c:pt>
                <c:pt idx="1">
                  <c:v>0.49199999999999999</c:v>
                </c:pt>
                <c:pt idx="2">
                  <c:v>0.49199999999999999</c:v>
                </c:pt>
                <c:pt idx="3">
                  <c:v>0.49199999999999999</c:v>
                </c:pt>
                <c:pt idx="4">
                  <c:v>0.47599999999999998</c:v>
                </c:pt>
                <c:pt idx="5">
                  <c:v>0.47599999999999998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69-4E7C-9B18-3D4F25435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8483136"/>
        <c:axId val="438478096"/>
      </c:scatterChart>
      <c:valAx>
        <c:axId val="438483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38478096"/>
        <c:crosses val="autoZero"/>
        <c:crossBetween val="midCat"/>
      </c:valAx>
      <c:valAx>
        <c:axId val="438478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38483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'I-Aileron '!$Q$5</c:f>
              <c:strCache>
                <c:ptCount val="1"/>
                <c:pt idx="0">
                  <c:v>Mss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'I-Aileron '!$N$6:$N$11</c:f>
              <c:numCache>
                <c:formatCode>General</c:formatCode>
                <c:ptCount val="6"/>
                <c:pt idx="0">
                  <c:v>0</c:v>
                </c:pt>
                <c:pt idx="1">
                  <c:v>-0.01</c:v>
                </c:pt>
                <c:pt idx="2">
                  <c:v>-0.05</c:v>
                </c:pt>
                <c:pt idx="3">
                  <c:v>-0.1</c:v>
                </c:pt>
                <c:pt idx="4">
                  <c:v>-0.5</c:v>
                </c:pt>
                <c:pt idx="5">
                  <c:v>-1</c:v>
                </c:pt>
              </c:numCache>
            </c:numRef>
          </c:xVal>
          <c:yVal>
            <c:numRef>
              <c:f>'I-Aileron '!$Q$6:$Q$11</c:f>
              <c:numCache>
                <c:formatCode>General</c:formatCode>
                <c:ptCount val="6"/>
                <c:pt idx="0" formatCode="0.00E+00">
                  <c:v>0.81020000000000003</c:v>
                </c:pt>
                <c:pt idx="1">
                  <c:v>1</c:v>
                </c:pt>
                <c:pt idx="2">
                  <c:v>1</c:v>
                </c:pt>
                <c:pt idx="3" formatCode="0.00E+00">
                  <c:v>1</c:v>
                </c:pt>
                <c:pt idx="4" formatCode="0.00E+00">
                  <c:v>1</c:v>
                </c:pt>
                <c:pt idx="5" formatCode="0.00E+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88-444F-B50B-DDB399365D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823056"/>
        <c:axId val="569819096"/>
      </c:scatterChart>
      <c:valAx>
        <c:axId val="569823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69819096"/>
        <c:crosses val="autoZero"/>
        <c:crossBetween val="midCat"/>
      </c:valAx>
      <c:valAx>
        <c:axId val="569819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69823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'I-Aileron '!$R$5</c:f>
              <c:strCache>
                <c:ptCount val="1"/>
                <c:pt idx="0">
                  <c:v>t_ss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'I-Aileron '!$N$6:$N$11</c:f>
              <c:numCache>
                <c:formatCode>General</c:formatCode>
                <c:ptCount val="6"/>
                <c:pt idx="0">
                  <c:v>0</c:v>
                </c:pt>
                <c:pt idx="1">
                  <c:v>-0.01</c:v>
                </c:pt>
                <c:pt idx="2">
                  <c:v>-0.05</c:v>
                </c:pt>
                <c:pt idx="3">
                  <c:v>-0.1</c:v>
                </c:pt>
                <c:pt idx="4">
                  <c:v>-0.5</c:v>
                </c:pt>
                <c:pt idx="5">
                  <c:v>-1</c:v>
                </c:pt>
              </c:numCache>
            </c:numRef>
          </c:xVal>
          <c:yVal>
            <c:numRef>
              <c:f>'I-Aileron '!$R$6:$R$11</c:f>
              <c:numCache>
                <c:formatCode>General</c:formatCode>
                <c:ptCount val="6"/>
                <c:pt idx="0">
                  <c:v>4.8719999999999999</c:v>
                </c:pt>
                <c:pt idx="1">
                  <c:v>280.858</c:v>
                </c:pt>
                <c:pt idx="2">
                  <c:v>58.64</c:v>
                </c:pt>
                <c:pt idx="3">
                  <c:v>30.683</c:v>
                </c:pt>
                <c:pt idx="4">
                  <c:v>8.8089999999999993</c:v>
                </c:pt>
                <c:pt idx="5">
                  <c:v>5.8559999999999999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56-4E46-8B21-9249DB6FDA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830616"/>
        <c:axId val="569834576"/>
      </c:scatterChart>
      <c:valAx>
        <c:axId val="569830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69834576"/>
        <c:crosses val="autoZero"/>
        <c:crossBetween val="midCat"/>
      </c:valAx>
      <c:valAx>
        <c:axId val="56983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69830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'I-Aileron '!$O$42</c:f>
              <c:strCache>
                <c:ptCount val="1"/>
                <c:pt idx="0">
                  <c:v>Mp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'I-Aileron '!$N$43:$N$47</c:f>
              <c:numCache>
                <c:formatCode>General</c:formatCode>
                <c:ptCount val="5"/>
                <c:pt idx="0">
                  <c:v>0</c:v>
                </c:pt>
                <c:pt idx="1">
                  <c:v>-0.01</c:v>
                </c:pt>
                <c:pt idx="2">
                  <c:v>-0.05</c:v>
                </c:pt>
                <c:pt idx="3">
                  <c:v>-0.1</c:v>
                </c:pt>
                <c:pt idx="4">
                  <c:v>-0.5</c:v>
                </c:pt>
              </c:numCache>
            </c:numRef>
          </c:xVal>
          <c:yVal>
            <c:numRef>
              <c:f>'I-Aileron '!$O$43:$O$47</c:f>
              <c:numCache>
                <c:formatCode>General</c:formatCode>
                <c:ptCount val="5"/>
                <c:pt idx="0">
                  <c:v>5.1829999999999998</c:v>
                </c:pt>
                <c:pt idx="1">
                  <c:v>5.1840000000000002</c:v>
                </c:pt>
                <c:pt idx="2">
                  <c:v>5.1950000000000003</c:v>
                </c:pt>
                <c:pt idx="3">
                  <c:v>5.21</c:v>
                </c:pt>
                <c:pt idx="4">
                  <c:v>5.32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8C-49EC-BD85-C0C40C8FDA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207664"/>
        <c:axId val="340021552"/>
      </c:scatterChart>
      <c:valAx>
        <c:axId val="102207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40021552"/>
        <c:crosses val="autoZero"/>
        <c:crossBetween val="midCat"/>
      </c:valAx>
      <c:valAx>
        <c:axId val="34002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2207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'I-Aileron '!$P$42</c:f>
              <c:strCache>
                <c:ptCount val="1"/>
                <c:pt idx="0">
                  <c:v>t_Mp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'I-Aileron '!$N$43:$N$47</c:f>
              <c:numCache>
                <c:formatCode>General</c:formatCode>
                <c:ptCount val="5"/>
                <c:pt idx="0">
                  <c:v>0</c:v>
                </c:pt>
                <c:pt idx="1">
                  <c:v>-0.01</c:v>
                </c:pt>
                <c:pt idx="2">
                  <c:v>-0.05</c:v>
                </c:pt>
                <c:pt idx="3">
                  <c:v>-0.1</c:v>
                </c:pt>
                <c:pt idx="4">
                  <c:v>-0.5</c:v>
                </c:pt>
              </c:numCache>
            </c:numRef>
          </c:xVal>
          <c:yVal>
            <c:numRef>
              <c:f>'I-Aileron '!$P$43:$P$47</c:f>
              <c:numCache>
                <c:formatCode>General</c:formatCode>
                <c:ptCount val="5"/>
                <c:pt idx="0">
                  <c:v>9.0999999999999998E-2</c:v>
                </c:pt>
                <c:pt idx="1">
                  <c:v>8.6999999999999994E-2</c:v>
                </c:pt>
                <c:pt idx="2">
                  <c:v>8.7999999999999995E-2</c:v>
                </c:pt>
                <c:pt idx="3">
                  <c:v>8.7999999999999995E-2</c:v>
                </c:pt>
                <c:pt idx="4">
                  <c:v>8.7999999999999995E-2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F7-4F0E-97B5-32E543178A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440280"/>
        <c:axId val="571448200"/>
      </c:scatterChart>
      <c:valAx>
        <c:axId val="571440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71448200"/>
        <c:crosses val="autoZero"/>
        <c:crossBetween val="midCat"/>
      </c:valAx>
      <c:valAx>
        <c:axId val="571448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71440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'I-Aileron '!$R$42</c:f>
              <c:strCache>
                <c:ptCount val="1"/>
                <c:pt idx="0">
                  <c:v>t_ss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'I-Aileron '!$N$43:$N$47</c:f>
              <c:numCache>
                <c:formatCode>General</c:formatCode>
                <c:ptCount val="5"/>
                <c:pt idx="0">
                  <c:v>0</c:v>
                </c:pt>
                <c:pt idx="1">
                  <c:v>-0.01</c:v>
                </c:pt>
                <c:pt idx="2">
                  <c:v>-0.05</c:v>
                </c:pt>
                <c:pt idx="3">
                  <c:v>-0.1</c:v>
                </c:pt>
                <c:pt idx="4">
                  <c:v>-0.5</c:v>
                </c:pt>
              </c:numCache>
            </c:numRef>
          </c:xVal>
          <c:yVal>
            <c:numRef>
              <c:f>'I-Aileron '!$R$43:$R$47</c:f>
              <c:numCache>
                <c:formatCode>General</c:formatCode>
                <c:ptCount val="5"/>
                <c:pt idx="0">
                  <c:v>4.1420000000000003</c:v>
                </c:pt>
                <c:pt idx="1">
                  <c:v>4.0620000000000003</c:v>
                </c:pt>
                <c:pt idx="2">
                  <c:v>3.7589999999999999</c:v>
                </c:pt>
                <c:pt idx="3">
                  <c:v>3.5059999999999998</c:v>
                </c:pt>
                <c:pt idx="4">
                  <c:v>2.6240000000000001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71-4F2C-A0E0-63D422949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3803024"/>
        <c:axId val="433804464"/>
      </c:scatterChart>
      <c:valAx>
        <c:axId val="433803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33804464"/>
        <c:crosses val="autoZero"/>
        <c:crossBetween val="midCat"/>
      </c:valAx>
      <c:valAx>
        <c:axId val="433804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33803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'I-Aileron '!$P$86</c:f>
              <c:strCache>
                <c:ptCount val="1"/>
                <c:pt idx="0">
                  <c:v>t_Mp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'I-Aileron '!$N$87:$N$91</c:f>
              <c:numCache>
                <c:formatCode>General</c:formatCode>
                <c:ptCount val="5"/>
                <c:pt idx="0">
                  <c:v>0</c:v>
                </c:pt>
                <c:pt idx="1">
                  <c:v>-0.01</c:v>
                </c:pt>
                <c:pt idx="2">
                  <c:v>-0.05</c:v>
                </c:pt>
                <c:pt idx="3">
                  <c:v>-0.1</c:v>
                </c:pt>
                <c:pt idx="4">
                  <c:v>-0.5</c:v>
                </c:pt>
              </c:numCache>
            </c:numRef>
          </c:xVal>
          <c:yVal>
            <c:numRef>
              <c:f>'I-Aileron '!$P$87:$P$91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92-442E-B397-40CACF861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0476352"/>
        <c:axId val="570475272"/>
      </c:scatterChart>
      <c:valAx>
        <c:axId val="570476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70475272"/>
        <c:crosses val="autoZero"/>
        <c:crossBetween val="midCat"/>
      </c:valAx>
      <c:valAx>
        <c:axId val="570475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70476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'I-Aileron '!$Q$86</c:f>
              <c:strCache>
                <c:ptCount val="1"/>
                <c:pt idx="0">
                  <c:v>Mss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'I-Aileron '!$N$87:$N$91</c:f>
              <c:numCache>
                <c:formatCode>General</c:formatCode>
                <c:ptCount val="5"/>
                <c:pt idx="0">
                  <c:v>0</c:v>
                </c:pt>
                <c:pt idx="1">
                  <c:v>-0.01</c:v>
                </c:pt>
                <c:pt idx="2">
                  <c:v>-0.05</c:v>
                </c:pt>
                <c:pt idx="3">
                  <c:v>-0.1</c:v>
                </c:pt>
                <c:pt idx="4">
                  <c:v>-0.5</c:v>
                </c:pt>
              </c:numCache>
            </c:numRef>
          </c:xVal>
          <c:yVal>
            <c:numRef>
              <c:f>'I-Aileron '!$Q$87:$Q$91</c:f>
              <c:numCache>
                <c:formatCode>General</c:formatCode>
                <c:ptCount val="5"/>
                <c:pt idx="0">
                  <c:v>1.1850000000000001</c:v>
                </c:pt>
                <c:pt idx="1">
                  <c:v>1.1919999999999999</c:v>
                </c:pt>
                <c:pt idx="2">
                  <c:v>1.228</c:v>
                </c:pt>
                <c:pt idx="3">
                  <c:v>1.228</c:v>
                </c:pt>
                <c:pt idx="4">
                  <c:v>1.228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EF-45F5-9D2B-FDFD379FC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824496"/>
        <c:axId val="569825216"/>
      </c:scatterChart>
      <c:valAx>
        <c:axId val="569824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69825216"/>
        <c:crosses val="autoZero"/>
        <c:crossBetween val="midCat"/>
      </c:valAx>
      <c:valAx>
        <c:axId val="56982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69824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'I-Aileron '!$O$86</c:f>
              <c:strCache>
                <c:ptCount val="1"/>
                <c:pt idx="0">
                  <c:v>Mp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'I-Aileron '!$N$87:$N$91</c:f>
              <c:numCache>
                <c:formatCode>General</c:formatCode>
                <c:ptCount val="5"/>
                <c:pt idx="0">
                  <c:v>0</c:v>
                </c:pt>
                <c:pt idx="1">
                  <c:v>-0.01</c:v>
                </c:pt>
                <c:pt idx="2">
                  <c:v>-0.05</c:v>
                </c:pt>
                <c:pt idx="3">
                  <c:v>-0.1</c:v>
                </c:pt>
                <c:pt idx="4">
                  <c:v>-0.5</c:v>
                </c:pt>
              </c:numCache>
            </c:numRef>
          </c:xVal>
          <c:yVal>
            <c:numRef>
              <c:f>'I-Aileron '!$O$87:$O$91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00-44FC-820C-D35CE2521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3966872"/>
        <c:axId val="573959672"/>
      </c:scatterChart>
      <c:valAx>
        <c:axId val="573966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73959672"/>
        <c:crosses val="autoZero"/>
        <c:crossBetween val="midCat"/>
      </c:valAx>
      <c:valAx>
        <c:axId val="57395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73966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'I-Aileron '!$R$86</c:f>
              <c:strCache>
                <c:ptCount val="1"/>
                <c:pt idx="0">
                  <c:v>t_ss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'I-Aileron '!$N$87:$N$91</c:f>
              <c:numCache>
                <c:formatCode>General</c:formatCode>
                <c:ptCount val="5"/>
                <c:pt idx="0">
                  <c:v>0</c:v>
                </c:pt>
                <c:pt idx="1">
                  <c:v>-0.01</c:v>
                </c:pt>
                <c:pt idx="2">
                  <c:v>-0.05</c:v>
                </c:pt>
                <c:pt idx="3">
                  <c:v>-0.1</c:v>
                </c:pt>
                <c:pt idx="4">
                  <c:v>-0.5</c:v>
                </c:pt>
              </c:numCache>
            </c:numRef>
          </c:xVal>
          <c:yVal>
            <c:numRef>
              <c:f>'I-Aileron '!$R$87:$R$91</c:f>
              <c:numCache>
                <c:formatCode>General</c:formatCode>
                <c:ptCount val="5"/>
                <c:pt idx="0">
                  <c:v>4.2699999999999996</c:v>
                </c:pt>
                <c:pt idx="1">
                  <c:v>4.702</c:v>
                </c:pt>
                <c:pt idx="2">
                  <c:v>17.89</c:v>
                </c:pt>
                <c:pt idx="3">
                  <c:v>11.599</c:v>
                </c:pt>
                <c:pt idx="4">
                  <c:v>6.52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16-40D0-87EF-9AFAA9EA49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818736"/>
        <c:axId val="569822336"/>
      </c:scatterChart>
      <c:valAx>
        <c:axId val="569818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69822336"/>
        <c:crosses val="autoZero"/>
        <c:crossBetween val="midCat"/>
      </c:valAx>
      <c:valAx>
        <c:axId val="56982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69818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'I-Aileron '!$O$133</c:f>
              <c:strCache>
                <c:ptCount val="1"/>
                <c:pt idx="0">
                  <c:v>Mp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'I-Aileron '!$N$134:$N$138</c:f>
              <c:numCache>
                <c:formatCode>General</c:formatCode>
                <c:ptCount val="5"/>
                <c:pt idx="0">
                  <c:v>0</c:v>
                </c:pt>
                <c:pt idx="1">
                  <c:v>-0.01</c:v>
                </c:pt>
                <c:pt idx="2">
                  <c:v>-0.05</c:v>
                </c:pt>
                <c:pt idx="3">
                  <c:v>-0.1</c:v>
                </c:pt>
                <c:pt idx="4">
                  <c:v>-0.5</c:v>
                </c:pt>
              </c:numCache>
            </c:numRef>
          </c:xVal>
          <c:yVal>
            <c:numRef>
              <c:f>'I-Aileron '!$O$134:$O$138</c:f>
              <c:numCache>
                <c:formatCode>General</c:formatCode>
                <c:ptCount val="5"/>
                <c:pt idx="0">
                  <c:v>3.2050000000000001</c:v>
                </c:pt>
                <c:pt idx="1">
                  <c:v>3.2050000000000001</c:v>
                </c:pt>
                <c:pt idx="2">
                  <c:v>3.2040000000000002</c:v>
                </c:pt>
                <c:pt idx="3">
                  <c:v>3.2029999999999998</c:v>
                </c:pt>
                <c:pt idx="4">
                  <c:v>3.1970000000000001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C0-4A51-ABFB-930F40761B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899272"/>
        <c:axId val="565901072"/>
      </c:scatterChart>
      <c:valAx>
        <c:axId val="565899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65901072"/>
        <c:crosses val="autoZero"/>
        <c:crossBetween val="midCat"/>
      </c:valAx>
      <c:valAx>
        <c:axId val="56590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65899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'I-Aileron '!$P$133</c:f>
              <c:strCache>
                <c:ptCount val="1"/>
                <c:pt idx="0">
                  <c:v>t_Mp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'I-Aileron '!$N$134:$N$138</c:f>
              <c:numCache>
                <c:formatCode>General</c:formatCode>
                <c:ptCount val="5"/>
                <c:pt idx="0">
                  <c:v>0</c:v>
                </c:pt>
                <c:pt idx="1">
                  <c:v>-0.01</c:v>
                </c:pt>
                <c:pt idx="2">
                  <c:v>-0.05</c:v>
                </c:pt>
                <c:pt idx="3">
                  <c:v>-0.1</c:v>
                </c:pt>
                <c:pt idx="4">
                  <c:v>-0.5</c:v>
                </c:pt>
              </c:numCache>
            </c:numRef>
          </c:xVal>
          <c:yVal>
            <c:numRef>
              <c:f>'I-Aileron '!$P$134:$P$138</c:f>
              <c:numCache>
                <c:formatCode>General</c:formatCode>
                <c:ptCount val="5"/>
                <c:pt idx="0">
                  <c:v>0.111</c:v>
                </c:pt>
                <c:pt idx="1">
                  <c:v>0.111</c:v>
                </c:pt>
                <c:pt idx="2">
                  <c:v>0.111</c:v>
                </c:pt>
                <c:pt idx="3">
                  <c:v>0.111</c:v>
                </c:pt>
                <c:pt idx="4">
                  <c:v>0.111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38-4D34-81EA-69613DC75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905752"/>
        <c:axId val="565899272"/>
      </c:scatterChart>
      <c:valAx>
        <c:axId val="565905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65899272"/>
        <c:crosses val="autoZero"/>
        <c:crossBetween val="midCat"/>
      </c:valAx>
      <c:valAx>
        <c:axId val="565899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65905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'I-Aileron '!$Q$133</c:f>
              <c:strCache>
                <c:ptCount val="1"/>
                <c:pt idx="0">
                  <c:v>Mss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'I-Aileron '!$N$134:$N$138</c:f>
              <c:numCache>
                <c:formatCode>General</c:formatCode>
                <c:ptCount val="5"/>
                <c:pt idx="0">
                  <c:v>0</c:v>
                </c:pt>
                <c:pt idx="1">
                  <c:v>-0.01</c:v>
                </c:pt>
                <c:pt idx="2">
                  <c:v>-0.05</c:v>
                </c:pt>
                <c:pt idx="3">
                  <c:v>-0.1</c:v>
                </c:pt>
                <c:pt idx="4">
                  <c:v>-0.5</c:v>
                </c:pt>
              </c:numCache>
            </c:numRef>
          </c:xVal>
          <c:yVal>
            <c:numRef>
              <c:f>'I-Aileron '!$Q$134:$Q$138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23-4D8A-9D4C-26C992143F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906112"/>
        <c:axId val="565898912"/>
      </c:scatterChart>
      <c:valAx>
        <c:axId val="565906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65898912"/>
        <c:crosses val="autoZero"/>
        <c:crossBetween val="midCat"/>
      </c:valAx>
      <c:valAx>
        <c:axId val="56589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65906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'I-Aileron '!$R$133</c:f>
              <c:strCache>
                <c:ptCount val="1"/>
                <c:pt idx="0">
                  <c:v>t_ss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'I-Aileron '!$N$134:$N$138</c:f>
              <c:numCache>
                <c:formatCode>General</c:formatCode>
                <c:ptCount val="5"/>
                <c:pt idx="0">
                  <c:v>0</c:v>
                </c:pt>
                <c:pt idx="1">
                  <c:v>-0.01</c:v>
                </c:pt>
                <c:pt idx="2">
                  <c:v>-0.05</c:v>
                </c:pt>
                <c:pt idx="3">
                  <c:v>-0.1</c:v>
                </c:pt>
                <c:pt idx="4">
                  <c:v>-0.5</c:v>
                </c:pt>
              </c:numCache>
            </c:numRef>
          </c:xVal>
          <c:yVal>
            <c:numRef>
              <c:f>'I-Aileron '!$R$134:$R$138</c:f>
              <c:numCache>
                <c:formatCode>General</c:formatCode>
                <c:ptCount val="5"/>
                <c:pt idx="0">
                  <c:v>4.0640000000000001</c:v>
                </c:pt>
                <c:pt idx="1">
                  <c:v>4.0640000000000001</c:v>
                </c:pt>
                <c:pt idx="2">
                  <c:v>4.1029999999999998</c:v>
                </c:pt>
                <c:pt idx="3">
                  <c:v>4.1689999999999996</c:v>
                </c:pt>
                <c:pt idx="4">
                  <c:v>4.5750000000000002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64-4055-A7A5-5303810E47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043648"/>
        <c:axId val="503041488"/>
      </c:scatterChart>
      <c:valAx>
        <c:axId val="50304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03041488"/>
        <c:crosses val="autoZero"/>
        <c:crossBetween val="midCat"/>
      </c:valAx>
      <c:valAx>
        <c:axId val="50304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03043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'P-Rudder'!$O$5</c:f>
              <c:strCache>
                <c:ptCount val="1"/>
                <c:pt idx="0">
                  <c:v>Mp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'P-Rudder'!$N$6:$N$11</c:f>
              <c:numCache>
                <c:formatCode>General</c:formatCode>
                <c:ptCount val="6"/>
                <c:pt idx="0">
                  <c:v>-1</c:v>
                </c:pt>
                <c:pt idx="1">
                  <c:v>-0.5</c:v>
                </c:pt>
                <c:pt idx="2">
                  <c:v>-0.1</c:v>
                </c:pt>
                <c:pt idx="3">
                  <c:v>-7.0000000000000007E-2</c:v>
                </c:pt>
                <c:pt idx="4">
                  <c:v>-0.05</c:v>
                </c:pt>
                <c:pt idx="5">
                  <c:v>-0.01</c:v>
                </c:pt>
              </c:numCache>
            </c:numRef>
          </c:xVal>
          <c:yVal>
            <c:numRef>
              <c:f>'P-Rudder'!$O$6:$O$11</c:f>
              <c:numCache>
                <c:formatCode>0.00E+00</c:formatCode>
                <c:ptCount val="6"/>
                <c:pt idx="0" formatCode="General">
                  <c:v>1.1619999999999999</c:v>
                </c:pt>
                <c:pt idx="1">
                  <c:v>1.1060000000000001</c:v>
                </c:pt>
                <c:pt idx="2">
                  <c:v>0.999</c:v>
                </c:pt>
                <c:pt idx="3">
                  <c:v>0.98640000000000005</c:v>
                </c:pt>
                <c:pt idx="4">
                  <c:v>0.9778</c:v>
                </c:pt>
                <c:pt idx="5">
                  <c:v>0.95940000000000003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90-48E5-ABE8-B33A1EA12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8485296"/>
        <c:axId val="438482416"/>
      </c:scatterChart>
      <c:valAx>
        <c:axId val="438485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38482416"/>
        <c:crosses val="autoZero"/>
        <c:crossBetween val="midCat"/>
      </c:valAx>
      <c:valAx>
        <c:axId val="43848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38485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'P-Rudder'!$P$5</c:f>
              <c:strCache>
                <c:ptCount val="1"/>
                <c:pt idx="0">
                  <c:v>t_Mp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'P-Rudder'!$N$6:$N$11</c:f>
              <c:numCache>
                <c:formatCode>General</c:formatCode>
                <c:ptCount val="6"/>
                <c:pt idx="0">
                  <c:v>-1</c:v>
                </c:pt>
                <c:pt idx="1">
                  <c:v>-0.5</c:v>
                </c:pt>
                <c:pt idx="2">
                  <c:v>-0.1</c:v>
                </c:pt>
                <c:pt idx="3">
                  <c:v>-7.0000000000000007E-2</c:v>
                </c:pt>
                <c:pt idx="4">
                  <c:v>-0.05</c:v>
                </c:pt>
                <c:pt idx="5">
                  <c:v>-0.01</c:v>
                </c:pt>
              </c:numCache>
            </c:numRef>
          </c:xVal>
          <c:yVal>
            <c:numRef>
              <c:f>'P-Rudder'!$P$6:$P$11</c:f>
              <c:numCache>
                <c:formatCode>General</c:formatCode>
                <c:ptCount val="6"/>
                <c:pt idx="0">
                  <c:v>0.49399999999999999</c:v>
                </c:pt>
                <c:pt idx="1">
                  <c:v>0.55900000000000005</c:v>
                </c:pt>
                <c:pt idx="2">
                  <c:v>0.60199999999999998</c:v>
                </c:pt>
                <c:pt idx="3">
                  <c:v>0.57899999999999996</c:v>
                </c:pt>
                <c:pt idx="4">
                  <c:v>0.58699999999999997</c:v>
                </c:pt>
                <c:pt idx="5">
                  <c:v>0.55600000000000005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2F-40D5-B692-DB0AC1855D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8483136"/>
        <c:axId val="438478096"/>
      </c:scatterChart>
      <c:valAx>
        <c:axId val="438483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38478096"/>
        <c:crosses val="autoZero"/>
        <c:crossBetween val="midCat"/>
      </c:valAx>
      <c:valAx>
        <c:axId val="438478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38483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'P-Rudder'!$Q$5</c:f>
              <c:strCache>
                <c:ptCount val="1"/>
                <c:pt idx="0">
                  <c:v>Mss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'P-Rudder'!$N$6:$N$11</c:f>
              <c:numCache>
                <c:formatCode>General</c:formatCode>
                <c:ptCount val="6"/>
                <c:pt idx="0">
                  <c:v>-1</c:v>
                </c:pt>
                <c:pt idx="1">
                  <c:v>-0.5</c:v>
                </c:pt>
                <c:pt idx="2">
                  <c:v>-0.1</c:v>
                </c:pt>
                <c:pt idx="3">
                  <c:v>-7.0000000000000007E-2</c:v>
                </c:pt>
                <c:pt idx="4">
                  <c:v>-0.05</c:v>
                </c:pt>
                <c:pt idx="5">
                  <c:v>-0.01</c:v>
                </c:pt>
              </c:numCache>
            </c:numRef>
          </c:xVal>
          <c:yVal>
            <c:numRef>
              <c:f>'P-Rudder'!$Q$6:$Q$11</c:f>
              <c:numCache>
                <c:formatCode>0.00E+00</c:formatCode>
                <c:ptCount val="6"/>
                <c:pt idx="0">
                  <c:v>0.81020000000000003</c:v>
                </c:pt>
                <c:pt idx="1">
                  <c:v>0.81020000000000003</c:v>
                </c:pt>
                <c:pt idx="2">
                  <c:v>0.81030000000000002</c:v>
                </c:pt>
                <c:pt idx="3">
                  <c:v>0.81100000000000005</c:v>
                </c:pt>
                <c:pt idx="4">
                  <c:v>0.81030000000000002</c:v>
                </c:pt>
                <c:pt idx="5">
                  <c:v>0.81030000000000002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D3-4A08-99F9-C280260A5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823056"/>
        <c:axId val="569819096"/>
      </c:scatterChart>
      <c:valAx>
        <c:axId val="569823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69819096"/>
        <c:crosses val="autoZero"/>
        <c:crossBetween val="midCat"/>
      </c:valAx>
      <c:valAx>
        <c:axId val="569819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69823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'P-Rudder'!$R$5</c:f>
              <c:strCache>
                <c:ptCount val="1"/>
                <c:pt idx="0">
                  <c:v>t_ss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'P-Rudder'!$N$6:$N$11</c:f>
              <c:numCache>
                <c:formatCode>General</c:formatCode>
                <c:ptCount val="6"/>
                <c:pt idx="0">
                  <c:v>-1</c:v>
                </c:pt>
                <c:pt idx="1">
                  <c:v>-0.5</c:v>
                </c:pt>
                <c:pt idx="2">
                  <c:v>-0.1</c:v>
                </c:pt>
                <c:pt idx="3">
                  <c:v>-7.0000000000000007E-2</c:v>
                </c:pt>
                <c:pt idx="4">
                  <c:v>-0.05</c:v>
                </c:pt>
                <c:pt idx="5">
                  <c:v>-0.01</c:v>
                </c:pt>
              </c:numCache>
            </c:numRef>
          </c:xVal>
          <c:yVal>
            <c:numRef>
              <c:f>'P-Rudder'!$R$6:$R$11</c:f>
              <c:numCache>
                <c:formatCode>General</c:formatCode>
                <c:ptCount val="6"/>
                <c:pt idx="0">
                  <c:v>4.9119999999999999</c:v>
                </c:pt>
                <c:pt idx="1">
                  <c:v>6.0880000000000001</c:v>
                </c:pt>
                <c:pt idx="2" formatCode="0.00E+00">
                  <c:v>15.265000000000001</c:v>
                </c:pt>
                <c:pt idx="3">
                  <c:v>19.847000000000001</c:v>
                </c:pt>
                <c:pt idx="4">
                  <c:v>26.207000000000001</c:v>
                </c:pt>
                <c:pt idx="5">
                  <c:v>112.544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2B-4BE7-B995-ABC6B3F328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830616"/>
        <c:axId val="569834576"/>
      </c:scatterChart>
      <c:valAx>
        <c:axId val="569830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69834576"/>
        <c:crosses val="autoZero"/>
        <c:crossBetween val="midCat"/>
      </c:valAx>
      <c:valAx>
        <c:axId val="56983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69830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'P-Rudder'!$O$42</c:f>
              <c:strCache>
                <c:ptCount val="1"/>
                <c:pt idx="0">
                  <c:v>Mp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'P-Rudder'!$N$43:$N$48</c:f>
              <c:numCache>
                <c:formatCode>General</c:formatCode>
                <c:ptCount val="6"/>
                <c:pt idx="0">
                  <c:v>-1</c:v>
                </c:pt>
                <c:pt idx="1">
                  <c:v>-0.5</c:v>
                </c:pt>
                <c:pt idx="2">
                  <c:v>-0.1</c:v>
                </c:pt>
                <c:pt idx="3">
                  <c:v>-7.0000000000000007E-2</c:v>
                </c:pt>
                <c:pt idx="4">
                  <c:v>-0.05</c:v>
                </c:pt>
                <c:pt idx="5">
                  <c:v>-0.01</c:v>
                </c:pt>
              </c:numCache>
            </c:numRef>
          </c:xVal>
          <c:yVal>
            <c:numRef>
              <c:f>'P-Rudder'!$O$43:$O$48</c:f>
              <c:numCache>
                <c:formatCode>General</c:formatCode>
                <c:ptCount val="6"/>
                <c:pt idx="0">
                  <c:v>5.1840000000000002</c:v>
                </c:pt>
                <c:pt idx="1">
                  <c:v>4.9459999999999997</c:v>
                </c:pt>
                <c:pt idx="2">
                  <c:v>4.7480000000000002</c:v>
                </c:pt>
                <c:pt idx="3">
                  <c:v>4.7309999999999999</c:v>
                </c:pt>
                <c:pt idx="4">
                  <c:v>4.7210000000000001</c:v>
                </c:pt>
                <c:pt idx="5">
                  <c:v>4.6959999999999997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BA-4ACC-ABDE-64C551A798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207664"/>
        <c:axId val="340021552"/>
      </c:scatterChart>
      <c:valAx>
        <c:axId val="102207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40021552"/>
        <c:crosses val="autoZero"/>
        <c:crossBetween val="midCat"/>
      </c:valAx>
      <c:valAx>
        <c:axId val="34002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2207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'P-Rudder'!$P$42</c:f>
              <c:strCache>
                <c:ptCount val="1"/>
                <c:pt idx="0">
                  <c:v>t_Mp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'P-Rudder'!$N$43:$N$48</c:f>
              <c:numCache>
                <c:formatCode>General</c:formatCode>
                <c:ptCount val="6"/>
                <c:pt idx="0">
                  <c:v>-1</c:v>
                </c:pt>
                <c:pt idx="1">
                  <c:v>-0.5</c:v>
                </c:pt>
                <c:pt idx="2">
                  <c:v>-0.1</c:v>
                </c:pt>
                <c:pt idx="3">
                  <c:v>-7.0000000000000007E-2</c:v>
                </c:pt>
                <c:pt idx="4">
                  <c:v>-0.05</c:v>
                </c:pt>
                <c:pt idx="5">
                  <c:v>-0.01</c:v>
                </c:pt>
              </c:numCache>
            </c:numRef>
          </c:xVal>
          <c:yVal>
            <c:numRef>
              <c:f>'P-Rudder'!$P$43:$P$48</c:f>
              <c:numCache>
                <c:formatCode>General</c:formatCode>
                <c:ptCount val="6"/>
                <c:pt idx="0">
                  <c:v>8.3000000000000004E-2</c:v>
                </c:pt>
                <c:pt idx="1">
                  <c:v>8.2000000000000003E-2</c:v>
                </c:pt>
                <c:pt idx="2">
                  <c:v>0.08</c:v>
                </c:pt>
                <c:pt idx="3">
                  <c:v>7.9000000000000001E-2</c:v>
                </c:pt>
                <c:pt idx="4">
                  <c:v>8.2000000000000003E-2</c:v>
                </c:pt>
                <c:pt idx="5">
                  <c:v>7.6999999999999999E-2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70-4DCD-91EC-1A4805A2B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440280"/>
        <c:axId val="571448200"/>
      </c:scatterChart>
      <c:valAx>
        <c:axId val="571440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71448200"/>
        <c:crosses val="autoZero"/>
        <c:crossBetween val="midCat"/>
      </c:valAx>
      <c:valAx>
        <c:axId val="571448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71440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'P-Rudder'!$R$42</c:f>
              <c:strCache>
                <c:ptCount val="1"/>
                <c:pt idx="0">
                  <c:v>t_ss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'P-Rudder'!$N$43:$N$48</c:f>
              <c:numCache>
                <c:formatCode>General</c:formatCode>
                <c:ptCount val="6"/>
                <c:pt idx="0">
                  <c:v>-1</c:v>
                </c:pt>
                <c:pt idx="1">
                  <c:v>-0.5</c:v>
                </c:pt>
                <c:pt idx="2">
                  <c:v>-0.1</c:v>
                </c:pt>
                <c:pt idx="3">
                  <c:v>-7.0000000000000007E-2</c:v>
                </c:pt>
                <c:pt idx="4">
                  <c:v>-0.05</c:v>
                </c:pt>
                <c:pt idx="5">
                  <c:v>-0.01</c:v>
                </c:pt>
              </c:numCache>
            </c:numRef>
          </c:xVal>
          <c:yVal>
            <c:numRef>
              <c:f>'P-Rudder'!$R$43:$R$47</c:f>
              <c:numCache>
                <c:formatCode>General</c:formatCode>
                <c:ptCount val="5"/>
                <c:pt idx="0">
                  <c:v>4.1260000000000003</c:v>
                </c:pt>
                <c:pt idx="1">
                  <c:v>4.6539999999999999</c:v>
                </c:pt>
                <c:pt idx="2">
                  <c:v>6.7679999999999998</c:v>
                </c:pt>
                <c:pt idx="3">
                  <c:v>7.1340000000000003</c:v>
                </c:pt>
                <c:pt idx="4">
                  <c:v>7.4189999999999996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13-4990-BEC1-AC2C18ED6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3803024"/>
        <c:axId val="433804464"/>
      </c:scatterChart>
      <c:valAx>
        <c:axId val="433803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33804464"/>
        <c:crosses val="autoZero"/>
        <c:crossBetween val="midCat"/>
      </c:valAx>
      <c:valAx>
        <c:axId val="433804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33803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'P-Rudder'!$P$86</c:f>
              <c:strCache>
                <c:ptCount val="1"/>
                <c:pt idx="0">
                  <c:v>t_Mp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'P-Rudder'!$N$87:$N$91</c:f>
              <c:numCache>
                <c:formatCode>General</c:formatCode>
                <c:ptCount val="5"/>
                <c:pt idx="0">
                  <c:v>-1</c:v>
                </c:pt>
                <c:pt idx="1">
                  <c:v>-0.5</c:v>
                </c:pt>
                <c:pt idx="2">
                  <c:v>-0.1</c:v>
                </c:pt>
                <c:pt idx="3">
                  <c:v>-7.0000000000000007E-2</c:v>
                </c:pt>
                <c:pt idx="4">
                  <c:v>-0.05</c:v>
                </c:pt>
              </c:numCache>
            </c:numRef>
          </c:xVal>
          <c:yVal>
            <c:numRef>
              <c:f>'P-Rudder'!$P$87:$P$91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96-47CE-BE6D-C4E0920DEF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0476352"/>
        <c:axId val="570475272"/>
      </c:scatterChart>
      <c:valAx>
        <c:axId val="570476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70475272"/>
        <c:crosses val="autoZero"/>
        <c:crossBetween val="midCat"/>
      </c:valAx>
      <c:valAx>
        <c:axId val="570475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70476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'P-Rudder'!$Q$86</c:f>
              <c:strCache>
                <c:ptCount val="1"/>
                <c:pt idx="0">
                  <c:v>Mss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'P-Rudder'!$N$87:$N$91</c:f>
              <c:numCache>
                <c:formatCode>General</c:formatCode>
                <c:ptCount val="5"/>
                <c:pt idx="0">
                  <c:v>-1</c:v>
                </c:pt>
                <c:pt idx="1">
                  <c:v>-0.5</c:v>
                </c:pt>
                <c:pt idx="2">
                  <c:v>-0.1</c:v>
                </c:pt>
                <c:pt idx="3">
                  <c:v>-7.0000000000000007E-2</c:v>
                </c:pt>
                <c:pt idx="4">
                  <c:v>-0.05</c:v>
                </c:pt>
              </c:numCache>
            </c:numRef>
          </c:xVal>
          <c:yVal>
            <c:numRef>
              <c:f>'P-Rudder'!$Q$88:$Q$91</c:f>
              <c:numCache>
                <c:formatCode>General</c:formatCode>
                <c:ptCount val="4"/>
                <c:pt idx="0">
                  <c:v>1.369</c:v>
                </c:pt>
                <c:pt idx="1">
                  <c:v>2.847</c:v>
                </c:pt>
                <c:pt idx="2">
                  <c:v>3.6389999999999998</c:v>
                </c:pt>
                <c:pt idx="3">
                  <c:v>4.694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DD-469B-96AC-3EBD892204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824496"/>
        <c:axId val="569825216"/>
      </c:scatterChart>
      <c:valAx>
        <c:axId val="569824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69825216"/>
        <c:crosses val="autoZero"/>
        <c:crossBetween val="midCat"/>
      </c:valAx>
      <c:valAx>
        <c:axId val="56982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69824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'P-Rudder'!$O$86</c:f>
              <c:strCache>
                <c:ptCount val="1"/>
                <c:pt idx="0">
                  <c:v>Mp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'P-Rudder'!$N$87:$N$91</c:f>
              <c:numCache>
                <c:formatCode>General</c:formatCode>
                <c:ptCount val="5"/>
                <c:pt idx="0">
                  <c:v>-1</c:v>
                </c:pt>
                <c:pt idx="1">
                  <c:v>-0.5</c:v>
                </c:pt>
                <c:pt idx="2">
                  <c:v>-0.1</c:v>
                </c:pt>
                <c:pt idx="3">
                  <c:v>-7.0000000000000007E-2</c:v>
                </c:pt>
                <c:pt idx="4">
                  <c:v>-0.05</c:v>
                </c:pt>
              </c:numCache>
            </c:numRef>
          </c:xVal>
          <c:yVal>
            <c:numRef>
              <c:f>'P-Rudder'!$O$87:$O$91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7A-46F0-900F-FE882C3ED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3966872"/>
        <c:axId val="573959672"/>
      </c:scatterChart>
      <c:valAx>
        <c:axId val="573966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73959672"/>
        <c:crosses val="autoZero"/>
        <c:crossBetween val="midCat"/>
      </c:valAx>
      <c:valAx>
        <c:axId val="57395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73966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'P-Rudder'!$R$86</c:f>
              <c:strCache>
                <c:ptCount val="1"/>
                <c:pt idx="0">
                  <c:v>t_ss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'P-Rudder'!$N$87:$N$91</c:f>
              <c:numCache>
                <c:formatCode>General</c:formatCode>
                <c:ptCount val="5"/>
                <c:pt idx="0">
                  <c:v>-1</c:v>
                </c:pt>
                <c:pt idx="1">
                  <c:v>-0.5</c:v>
                </c:pt>
                <c:pt idx="2">
                  <c:v>-0.1</c:v>
                </c:pt>
                <c:pt idx="3">
                  <c:v>-7.0000000000000007E-2</c:v>
                </c:pt>
                <c:pt idx="4">
                  <c:v>-0.05</c:v>
                </c:pt>
              </c:numCache>
            </c:numRef>
          </c:xVal>
          <c:yVal>
            <c:numRef>
              <c:f>'P-Rudder'!$R$88:$R$91</c:f>
              <c:numCache>
                <c:formatCode>General</c:formatCode>
                <c:ptCount val="4"/>
                <c:pt idx="0">
                  <c:v>6.3680000000000003</c:v>
                </c:pt>
                <c:pt idx="1">
                  <c:v>22.827999999999999</c:v>
                </c:pt>
                <c:pt idx="2">
                  <c:v>31.515999999999998</c:v>
                </c:pt>
                <c:pt idx="3">
                  <c:v>43.180999999999997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7B-464B-A29C-851903D2D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818736"/>
        <c:axId val="569822336"/>
      </c:scatterChart>
      <c:valAx>
        <c:axId val="569818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69822336"/>
        <c:crosses val="autoZero"/>
        <c:crossBetween val="midCat"/>
      </c:valAx>
      <c:valAx>
        <c:axId val="56982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69818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'P-Rudder'!$O$133</c:f>
              <c:strCache>
                <c:ptCount val="1"/>
                <c:pt idx="0">
                  <c:v>Mp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'P-Rudder'!$N$134:$N$139</c:f>
              <c:numCache>
                <c:formatCode>General</c:formatCode>
                <c:ptCount val="6"/>
                <c:pt idx="0">
                  <c:v>-1</c:v>
                </c:pt>
                <c:pt idx="1">
                  <c:v>-0.5</c:v>
                </c:pt>
                <c:pt idx="2">
                  <c:v>-0.1</c:v>
                </c:pt>
                <c:pt idx="3">
                  <c:v>-7.0000000000000007E-2</c:v>
                </c:pt>
                <c:pt idx="4">
                  <c:v>-0.05</c:v>
                </c:pt>
                <c:pt idx="5">
                  <c:v>-0.01</c:v>
                </c:pt>
              </c:numCache>
            </c:numRef>
          </c:xVal>
          <c:yVal>
            <c:numRef>
              <c:f>'P-Rudder'!$O$134:$O$138</c:f>
              <c:numCache>
                <c:formatCode>General</c:formatCode>
                <c:ptCount val="5"/>
                <c:pt idx="0">
                  <c:v>3.2130000000000001</c:v>
                </c:pt>
                <c:pt idx="1">
                  <c:v>1.748</c:v>
                </c:pt>
                <c:pt idx="2" formatCode="0.00E+00">
                  <c:v>0.51419999999999999</c:v>
                </c:pt>
                <c:pt idx="3" formatCode="0.00E+00">
                  <c:v>0.43480000000000002</c:v>
                </c:pt>
                <c:pt idx="4" formatCode="0.00E+00">
                  <c:v>0.3952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D9-4350-8261-FB26DAFF4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899272"/>
        <c:axId val="565901072"/>
      </c:scatterChart>
      <c:valAx>
        <c:axId val="565899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65901072"/>
        <c:crosses val="autoZero"/>
        <c:crossBetween val="midCat"/>
      </c:valAx>
      <c:valAx>
        <c:axId val="56590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65899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'P-Rudder'!$P$133</c:f>
              <c:strCache>
                <c:ptCount val="1"/>
                <c:pt idx="0">
                  <c:v>t_Mp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'P-Rudder'!$N$134:$N$139</c:f>
              <c:numCache>
                <c:formatCode>General</c:formatCode>
                <c:ptCount val="6"/>
                <c:pt idx="0">
                  <c:v>-1</c:v>
                </c:pt>
                <c:pt idx="1">
                  <c:v>-0.5</c:v>
                </c:pt>
                <c:pt idx="2">
                  <c:v>-0.1</c:v>
                </c:pt>
                <c:pt idx="3">
                  <c:v>-7.0000000000000007E-2</c:v>
                </c:pt>
                <c:pt idx="4">
                  <c:v>-0.05</c:v>
                </c:pt>
                <c:pt idx="5">
                  <c:v>-0.01</c:v>
                </c:pt>
              </c:numCache>
            </c:numRef>
          </c:xVal>
          <c:yVal>
            <c:numRef>
              <c:f>'P-Rudder'!$P$134:$P$138</c:f>
              <c:numCache>
                <c:formatCode>General</c:formatCode>
                <c:ptCount val="5"/>
                <c:pt idx="0">
                  <c:v>0.109</c:v>
                </c:pt>
                <c:pt idx="1">
                  <c:v>0.153</c:v>
                </c:pt>
                <c:pt idx="2">
                  <c:v>0.34300000000000003</c:v>
                </c:pt>
                <c:pt idx="3">
                  <c:v>0.439</c:v>
                </c:pt>
                <c:pt idx="4">
                  <c:v>0.78600000000000003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96-4A63-95D6-DB623D6D10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905752"/>
        <c:axId val="565899272"/>
      </c:scatterChart>
      <c:valAx>
        <c:axId val="565905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65899272"/>
        <c:crosses val="autoZero"/>
        <c:crossBetween val="midCat"/>
      </c:valAx>
      <c:valAx>
        <c:axId val="565899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65905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'P-Rudder'!$Q$133</c:f>
              <c:strCache>
                <c:ptCount val="1"/>
                <c:pt idx="0">
                  <c:v>Mss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'P-Rudder'!$N$134:$N$139</c:f>
              <c:numCache>
                <c:formatCode>General</c:formatCode>
                <c:ptCount val="6"/>
                <c:pt idx="0">
                  <c:v>-1</c:v>
                </c:pt>
                <c:pt idx="1">
                  <c:v>-0.5</c:v>
                </c:pt>
                <c:pt idx="2">
                  <c:v>-0.1</c:v>
                </c:pt>
                <c:pt idx="3">
                  <c:v>-7.0000000000000007E-2</c:v>
                </c:pt>
                <c:pt idx="4">
                  <c:v>-0.05</c:v>
                </c:pt>
                <c:pt idx="5">
                  <c:v>-0.01</c:v>
                </c:pt>
              </c:numCache>
            </c:numRef>
          </c:xVal>
          <c:yVal>
            <c:numRef>
              <c:f>'P-Rudder'!$Q$134:$Q$138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8F-46DE-B088-243EC9218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906112"/>
        <c:axId val="565898912"/>
      </c:scatterChart>
      <c:valAx>
        <c:axId val="565906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65898912"/>
        <c:crosses val="autoZero"/>
        <c:crossBetween val="midCat"/>
      </c:valAx>
      <c:valAx>
        <c:axId val="56589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65906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'P-Rudder'!$R$133</c:f>
              <c:strCache>
                <c:ptCount val="1"/>
                <c:pt idx="0">
                  <c:v>t_ss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'P-Rudder'!$N$134:$N$139</c:f>
              <c:numCache>
                <c:formatCode>General</c:formatCode>
                <c:ptCount val="6"/>
                <c:pt idx="0">
                  <c:v>-1</c:v>
                </c:pt>
                <c:pt idx="1">
                  <c:v>-0.5</c:v>
                </c:pt>
                <c:pt idx="2">
                  <c:v>-0.1</c:v>
                </c:pt>
                <c:pt idx="3">
                  <c:v>-7.0000000000000007E-2</c:v>
                </c:pt>
                <c:pt idx="4">
                  <c:v>-0.05</c:v>
                </c:pt>
                <c:pt idx="5">
                  <c:v>-0.01</c:v>
                </c:pt>
              </c:numCache>
            </c:numRef>
          </c:xVal>
          <c:yVal>
            <c:numRef>
              <c:f>'P-Rudder'!$R$134:$R$138</c:f>
              <c:numCache>
                <c:formatCode>General</c:formatCode>
                <c:ptCount val="5"/>
                <c:pt idx="0">
                  <c:v>4.0339999999999998</c:v>
                </c:pt>
                <c:pt idx="1">
                  <c:v>5.9169999999999998</c:v>
                </c:pt>
                <c:pt idx="2">
                  <c:v>18.652999999999999</c:v>
                </c:pt>
                <c:pt idx="3">
                  <c:v>25.164000000000001</c:v>
                </c:pt>
                <c:pt idx="4">
                  <c:v>33.762999999999998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3E-4508-A675-0431C44FFC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043648"/>
        <c:axId val="503041488"/>
      </c:scatterChart>
      <c:valAx>
        <c:axId val="50304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03041488"/>
        <c:crosses val="autoZero"/>
        <c:crossBetween val="midCat"/>
      </c:valAx>
      <c:valAx>
        <c:axId val="50304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03043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'I-Rudder'!$O$5</c:f>
              <c:strCache>
                <c:ptCount val="1"/>
                <c:pt idx="0">
                  <c:v>Mp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'I-Rudder'!$N$6:$N$11</c:f>
              <c:numCache>
                <c:formatCode>General</c:formatCode>
                <c:ptCount val="6"/>
                <c:pt idx="0">
                  <c:v>0</c:v>
                </c:pt>
                <c:pt idx="1">
                  <c:v>-0.01</c:v>
                </c:pt>
                <c:pt idx="2">
                  <c:v>-0.05</c:v>
                </c:pt>
                <c:pt idx="3">
                  <c:v>-0.1</c:v>
                </c:pt>
                <c:pt idx="4">
                  <c:v>-0.5</c:v>
                </c:pt>
                <c:pt idx="5">
                  <c:v>-1</c:v>
                </c:pt>
              </c:numCache>
            </c:numRef>
          </c:xVal>
          <c:yVal>
            <c:numRef>
              <c:f>'I-Rudder'!$O$6:$O$11</c:f>
              <c:numCache>
                <c:formatCode>0.00E+00</c:formatCode>
                <c:ptCount val="6"/>
                <c:pt idx="0" formatCode="General">
                  <c:v>1.1619999999999999</c:v>
                </c:pt>
                <c:pt idx="1">
                  <c:v>1.163</c:v>
                </c:pt>
                <c:pt idx="2">
                  <c:v>1.1639999999999999</c:v>
                </c:pt>
                <c:pt idx="3">
                  <c:v>1.1659999999999999</c:v>
                </c:pt>
                <c:pt idx="4" formatCode="General">
                  <c:v>1.181</c:v>
                </c:pt>
                <c:pt idx="5" formatCode="General">
                  <c:v>1.1990000000000001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1A-4B99-97A5-0AEC035CA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8485296"/>
        <c:axId val="438482416"/>
      </c:scatterChart>
      <c:valAx>
        <c:axId val="438485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38482416"/>
        <c:crosses val="autoZero"/>
        <c:crossBetween val="midCat"/>
      </c:valAx>
      <c:valAx>
        <c:axId val="43848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38485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'I-Rudder'!$P$5</c:f>
              <c:strCache>
                <c:ptCount val="1"/>
                <c:pt idx="0">
                  <c:v>t_Mp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'I-Rudder'!$N$6:$N$11</c:f>
              <c:numCache>
                <c:formatCode>General</c:formatCode>
                <c:ptCount val="6"/>
                <c:pt idx="0">
                  <c:v>0</c:v>
                </c:pt>
                <c:pt idx="1">
                  <c:v>-0.01</c:v>
                </c:pt>
                <c:pt idx="2">
                  <c:v>-0.05</c:v>
                </c:pt>
                <c:pt idx="3">
                  <c:v>-0.1</c:v>
                </c:pt>
                <c:pt idx="4">
                  <c:v>-0.5</c:v>
                </c:pt>
                <c:pt idx="5">
                  <c:v>-1</c:v>
                </c:pt>
              </c:numCache>
            </c:numRef>
          </c:xVal>
          <c:yVal>
            <c:numRef>
              <c:f>'I-Rudder'!$P$6:$P$11</c:f>
              <c:numCache>
                <c:formatCode>General</c:formatCode>
                <c:ptCount val="6"/>
                <c:pt idx="0">
                  <c:v>0.46600000000000003</c:v>
                </c:pt>
                <c:pt idx="1">
                  <c:v>0.46800000000000003</c:v>
                </c:pt>
                <c:pt idx="2">
                  <c:v>0.46600000000000003</c:v>
                </c:pt>
                <c:pt idx="3">
                  <c:v>0.46800000000000003</c:v>
                </c:pt>
                <c:pt idx="4">
                  <c:v>0.47499999999999998</c:v>
                </c:pt>
                <c:pt idx="5">
                  <c:v>0.498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65-4E8B-A6A9-A811CFEDA0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8483136"/>
        <c:axId val="438478096"/>
      </c:scatterChart>
      <c:valAx>
        <c:axId val="438483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38478096"/>
        <c:crosses val="autoZero"/>
        <c:crossBetween val="midCat"/>
      </c:valAx>
      <c:valAx>
        <c:axId val="438478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38483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'I-Rudder'!$Q$5</c:f>
              <c:strCache>
                <c:ptCount val="1"/>
                <c:pt idx="0">
                  <c:v>Mss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'I-Rudder'!$N$6:$N$11</c:f>
              <c:numCache>
                <c:formatCode>General</c:formatCode>
                <c:ptCount val="6"/>
                <c:pt idx="0">
                  <c:v>0</c:v>
                </c:pt>
                <c:pt idx="1">
                  <c:v>-0.01</c:v>
                </c:pt>
                <c:pt idx="2">
                  <c:v>-0.05</c:v>
                </c:pt>
                <c:pt idx="3">
                  <c:v>-0.1</c:v>
                </c:pt>
                <c:pt idx="4">
                  <c:v>-0.5</c:v>
                </c:pt>
                <c:pt idx="5">
                  <c:v>-1</c:v>
                </c:pt>
              </c:numCache>
            </c:numRef>
          </c:xVal>
          <c:yVal>
            <c:numRef>
              <c:f>'I-Rudder'!$Q$6:$Q$11</c:f>
              <c:numCache>
                <c:formatCode>0.00E+00</c:formatCode>
                <c:ptCount val="6"/>
                <c:pt idx="0">
                  <c:v>0.81020000000000003</c:v>
                </c:pt>
                <c:pt idx="1">
                  <c:v>0.81020000000000003</c:v>
                </c:pt>
                <c:pt idx="2">
                  <c:v>0.81020000000000003</c:v>
                </c:pt>
                <c:pt idx="3">
                  <c:v>0.81020000000000003</c:v>
                </c:pt>
                <c:pt idx="4">
                  <c:v>0.81020000000000003</c:v>
                </c:pt>
                <c:pt idx="5">
                  <c:v>0.81020000000000003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55-4329-8391-47008935C1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823056"/>
        <c:axId val="569819096"/>
      </c:scatterChart>
      <c:valAx>
        <c:axId val="569823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69819096"/>
        <c:crosses val="autoZero"/>
        <c:crossBetween val="midCat"/>
      </c:valAx>
      <c:valAx>
        <c:axId val="569819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69823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'I-Rudder'!$R$5</c:f>
              <c:strCache>
                <c:ptCount val="1"/>
                <c:pt idx="0">
                  <c:v>t_ss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'I-Rudder'!$N$6:$N$11</c:f>
              <c:numCache>
                <c:formatCode>General</c:formatCode>
                <c:ptCount val="6"/>
                <c:pt idx="0">
                  <c:v>0</c:v>
                </c:pt>
                <c:pt idx="1">
                  <c:v>-0.01</c:v>
                </c:pt>
                <c:pt idx="2">
                  <c:v>-0.05</c:v>
                </c:pt>
                <c:pt idx="3">
                  <c:v>-0.1</c:v>
                </c:pt>
                <c:pt idx="4">
                  <c:v>-0.5</c:v>
                </c:pt>
                <c:pt idx="5">
                  <c:v>-1</c:v>
                </c:pt>
              </c:numCache>
            </c:numRef>
          </c:xVal>
          <c:yVal>
            <c:numRef>
              <c:f>'I-Rudder'!$R$6:$R$11</c:f>
              <c:numCache>
                <c:formatCode>General</c:formatCode>
                <c:ptCount val="6"/>
                <c:pt idx="0">
                  <c:v>4.8529999999999998</c:v>
                </c:pt>
                <c:pt idx="1">
                  <c:v>4.7939999999999996</c:v>
                </c:pt>
                <c:pt idx="2">
                  <c:v>4.6760000000000002</c:v>
                </c:pt>
                <c:pt idx="3">
                  <c:v>4.5339999999999998</c:v>
                </c:pt>
                <c:pt idx="4">
                  <c:v>3.8159999999999998</c:v>
                </c:pt>
                <c:pt idx="5">
                  <c:v>3.4239999999999999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64-4D4F-AED3-27C9203890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830616"/>
        <c:axId val="569834576"/>
      </c:scatterChart>
      <c:valAx>
        <c:axId val="569830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69834576"/>
        <c:crosses val="autoZero"/>
        <c:crossBetween val="midCat"/>
      </c:valAx>
      <c:valAx>
        <c:axId val="56983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69830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'I-Rudder'!$O$42</c:f>
              <c:strCache>
                <c:ptCount val="1"/>
                <c:pt idx="0">
                  <c:v>Mp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'I-Rudder'!$N$43:$N$47</c:f>
              <c:numCache>
                <c:formatCode>General</c:formatCode>
                <c:ptCount val="5"/>
                <c:pt idx="0">
                  <c:v>0</c:v>
                </c:pt>
                <c:pt idx="1">
                  <c:v>-0.01</c:v>
                </c:pt>
                <c:pt idx="2">
                  <c:v>-0.05</c:v>
                </c:pt>
                <c:pt idx="3">
                  <c:v>-0.1</c:v>
                </c:pt>
                <c:pt idx="4">
                  <c:v>-0.5</c:v>
                </c:pt>
              </c:numCache>
            </c:numRef>
          </c:xVal>
          <c:yVal>
            <c:numRef>
              <c:f>'I-Rudder'!$O$43:$O$47</c:f>
              <c:numCache>
                <c:formatCode>General</c:formatCode>
                <c:ptCount val="5"/>
                <c:pt idx="0">
                  <c:v>5.1859999999999999</c:v>
                </c:pt>
                <c:pt idx="1">
                  <c:v>5.1859999999999999</c:v>
                </c:pt>
                <c:pt idx="2">
                  <c:v>5.1870000000000003</c:v>
                </c:pt>
                <c:pt idx="3">
                  <c:v>5.1879999999999997</c:v>
                </c:pt>
                <c:pt idx="4">
                  <c:v>5.1959999999999997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AC-4692-9E85-D00F9DCB88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207664"/>
        <c:axId val="340021552"/>
      </c:scatterChart>
      <c:valAx>
        <c:axId val="102207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40021552"/>
        <c:crosses val="autoZero"/>
        <c:crossBetween val="midCat"/>
      </c:valAx>
      <c:valAx>
        <c:axId val="34002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2207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'I-Rudder'!$P$42</c:f>
              <c:strCache>
                <c:ptCount val="1"/>
                <c:pt idx="0">
                  <c:v>t_Mp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'I-Rudder'!$N$43:$N$47</c:f>
              <c:numCache>
                <c:formatCode>General</c:formatCode>
                <c:ptCount val="5"/>
                <c:pt idx="0">
                  <c:v>0</c:v>
                </c:pt>
                <c:pt idx="1">
                  <c:v>-0.01</c:v>
                </c:pt>
                <c:pt idx="2">
                  <c:v>-0.05</c:v>
                </c:pt>
                <c:pt idx="3">
                  <c:v>-0.1</c:v>
                </c:pt>
                <c:pt idx="4">
                  <c:v>-0.5</c:v>
                </c:pt>
              </c:numCache>
            </c:numRef>
          </c:xVal>
          <c:yVal>
            <c:numRef>
              <c:f>'I-Rudder'!$P$43:$P$47</c:f>
              <c:numCache>
                <c:formatCode>General</c:formatCode>
                <c:ptCount val="5"/>
                <c:pt idx="0">
                  <c:v>8.3000000000000004E-2</c:v>
                </c:pt>
                <c:pt idx="1">
                  <c:v>8.3000000000000004E-2</c:v>
                </c:pt>
                <c:pt idx="2">
                  <c:v>8.3000000000000004E-2</c:v>
                </c:pt>
                <c:pt idx="3">
                  <c:v>8.3000000000000004E-2</c:v>
                </c:pt>
                <c:pt idx="4">
                  <c:v>8.3000000000000004E-2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71-45D4-BDDB-C89FD0440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440280"/>
        <c:axId val="571448200"/>
      </c:scatterChart>
      <c:valAx>
        <c:axId val="571440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71448200"/>
        <c:crosses val="autoZero"/>
        <c:crossBetween val="midCat"/>
      </c:valAx>
      <c:valAx>
        <c:axId val="571448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71440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'I-Rudder'!$R$42</c:f>
              <c:strCache>
                <c:ptCount val="1"/>
                <c:pt idx="0">
                  <c:v>t_ss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'I-Rudder'!$N$43:$N$47</c:f>
              <c:numCache>
                <c:formatCode>General</c:formatCode>
                <c:ptCount val="5"/>
                <c:pt idx="0">
                  <c:v>0</c:v>
                </c:pt>
                <c:pt idx="1">
                  <c:v>-0.01</c:v>
                </c:pt>
                <c:pt idx="2">
                  <c:v>-0.05</c:v>
                </c:pt>
                <c:pt idx="3">
                  <c:v>-0.1</c:v>
                </c:pt>
                <c:pt idx="4">
                  <c:v>-0.5</c:v>
                </c:pt>
              </c:numCache>
            </c:numRef>
          </c:xVal>
          <c:yVal>
            <c:numRef>
              <c:f>'I-Rudder'!$R$43:$R$47</c:f>
              <c:numCache>
                <c:formatCode>General</c:formatCode>
                <c:ptCount val="5"/>
                <c:pt idx="0">
                  <c:v>4.1589999999999998</c:v>
                </c:pt>
                <c:pt idx="1">
                  <c:v>4.1669999999999998</c:v>
                </c:pt>
                <c:pt idx="2">
                  <c:v>4.1829999999999998</c:v>
                </c:pt>
                <c:pt idx="3">
                  <c:v>4.2030000000000003</c:v>
                </c:pt>
                <c:pt idx="4">
                  <c:v>4.0730000000000004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88-4FE7-91BF-7BE72CBE55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3803024"/>
        <c:axId val="433804464"/>
      </c:scatterChart>
      <c:valAx>
        <c:axId val="433803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33804464"/>
        <c:crosses val="autoZero"/>
        <c:crossBetween val="midCat"/>
      </c:valAx>
      <c:valAx>
        <c:axId val="433804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33803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'I-Rudder'!$P$86</c:f>
              <c:strCache>
                <c:ptCount val="1"/>
                <c:pt idx="0">
                  <c:v>t_Mp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'I-Rudder'!$N$87:$N$91</c:f>
              <c:numCache>
                <c:formatCode>General</c:formatCode>
                <c:ptCount val="5"/>
                <c:pt idx="0">
                  <c:v>0</c:v>
                </c:pt>
                <c:pt idx="1">
                  <c:v>-0.01</c:v>
                </c:pt>
                <c:pt idx="2">
                  <c:v>-0.05</c:v>
                </c:pt>
                <c:pt idx="3">
                  <c:v>-0.1</c:v>
                </c:pt>
                <c:pt idx="4">
                  <c:v>-0.5</c:v>
                </c:pt>
              </c:numCache>
            </c:numRef>
          </c:xVal>
          <c:yVal>
            <c:numRef>
              <c:f>'I-Rudder'!$P$87:$P$91</c:f>
              <c:numCache>
                <c:formatCode>General</c:formatCode>
                <c:ptCount val="5"/>
                <c:pt idx="0">
                  <c:v>0</c:v>
                </c:pt>
                <c:pt idx="1">
                  <c:v>6.6989999999999998</c:v>
                </c:pt>
                <c:pt idx="2">
                  <c:v>5.4029999999999996</c:v>
                </c:pt>
                <c:pt idx="3">
                  <c:v>4.2709999999999999</c:v>
                </c:pt>
                <c:pt idx="4">
                  <c:v>2.3690000000000002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F2-47F0-AC60-4F49572B7A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0476352"/>
        <c:axId val="570475272"/>
      </c:scatterChart>
      <c:valAx>
        <c:axId val="570476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70475272"/>
        <c:crosses val="autoZero"/>
        <c:crossBetween val="midCat"/>
      </c:valAx>
      <c:valAx>
        <c:axId val="570475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70476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'I-Rudder'!$Q$86</c:f>
              <c:strCache>
                <c:ptCount val="1"/>
                <c:pt idx="0">
                  <c:v>Mss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'I-Rudder'!$N$87:$N$91</c:f>
              <c:numCache>
                <c:formatCode>General</c:formatCode>
                <c:ptCount val="5"/>
                <c:pt idx="0">
                  <c:v>0</c:v>
                </c:pt>
                <c:pt idx="1">
                  <c:v>-0.01</c:v>
                </c:pt>
                <c:pt idx="2">
                  <c:v>-0.05</c:v>
                </c:pt>
                <c:pt idx="3">
                  <c:v>-0.1</c:v>
                </c:pt>
                <c:pt idx="4">
                  <c:v>-0.5</c:v>
                </c:pt>
              </c:numCache>
            </c:numRef>
          </c:xVal>
          <c:yVal>
            <c:numRef>
              <c:f>'I-Rudder'!$Q$87:$Q$91</c:f>
              <c:numCache>
                <c:formatCode>General</c:formatCode>
                <c:ptCount val="5"/>
                <c:pt idx="0">
                  <c:v>1.1850000000000001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07-4C18-8C5A-43402C6B7E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824496"/>
        <c:axId val="569825216"/>
      </c:scatterChart>
      <c:valAx>
        <c:axId val="569824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69825216"/>
        <c:crosses val="autoZero"/>
        <c:crossBetween val="midCat"/>
      </c:valAx>
      <c:valAx>
        <c:axId val="56982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69824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'I-Rudder'!$O$86</c:f>
              <c:strCache>
                <c:ptCount val="1"/>
                <c:pt idx="0">
                  <c:v>Mp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'I-Rudder'!$N$87:$N$91</c:f>
              <c:numCache>
                <c:formatCode>General</c:formatCode>
                <c:ptCount val="5"/>
                <c:pt idx="0">
                  <c:v>0</c:v>
                </c:pt>
                <c:pt idx="1">
                  <c:v>-0.01</c:v>
                </c:pt>
                <c:pt idx="2">
                  <c:v>-0.05</c:v>
                </c:pt>
                <c:pt idx="3">
                  <c:v>-0.1</c:v>
                </c:pt>
                <c:pt idx="4">
                  <c:v>-0.5</c:v>
                </c:pt>
              </c:numCache>
            </c:numRef>
          </c:xVal>
          <c:yVal>
            <c:numRef>
              <c:f>'I-Rudder'!$O$87:$O$91</c:f>
              <c:numCache>
                <c:formatCode>General</c:formatCode>
                <c:ptCount val="5"/>
                <c:pt idx="0">
                  <c:v>0</c:v>
                </c:pt>
                <c:pt idx="1">
                  <c:v>1.177</c:v>
                </c:pt>
                <c:pt idx="2">
                  <c:v>1.167</c:v>
                </c:pt>
                <c:pt idx="3">
                  <c:v>1.1599999999999999</c:v>
                </c:pt>
                <c:pt idx="4">
                  <c:v>1.147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CC-490E-8E50-EE4CB00297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3966872"/>
        <c:axId val="573959672"/>
      </c:scatterChart>
      <c:valAx>
        <c:axId val="573966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73959672"/>
        <c:crosses val="autoZero"/>
        <c:crossBetween val="midCat"/>
      </c:valAx>
      <c:valAx>
        <c:axId val="57395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73966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'I-Rudder'!$R$86</c:f>
              <c:strCache>
                <c:ptCount val="1"/>
                <c:pt idx="0">
                  <c:v>t_ss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'I-Rudder'!$N$87:$N$91</c:f>
              <c:numCache>
                <c:formatCode>General</c:formatCode>
                <c:ptCount val="5"/>
                <c:pt idx="0">
                  <c:v>0</c:v>
                </c:pt>
                <c:pt idx="1">
                  <c:v>-0.01</c:v>
                </c:pt>
                <c:pt idx="2">
                  <c:v>-0.05</c:v>
                </c:pt>
                <c:pt idx="3">
                  <c:v>-0.1</c:v>
                </c:pt>
                <c:pt idx="4">
                  <c:v>-0.5</c:v>
                </c:pt>
              </c:numCache>
            </c:numRef>
          </c:xVal>
          <c:yVal>
            <c:numRef>
              <c:f>'I-Rudder'!$R$87:$R$91</c:f>
              <c:numCache>
                <c:formatCode>General</c:formatCode>
                <c:ptCount val="5"/>
                <c:pt idx="0">
                  <c:v>4.274</c:v>
                </c:pt>
                <c:pt idx="1">
                  <c:v>226.08600000000001</c:v>
                </c:pt>
                <c:pt idx="2">
                  <c:v>48.069000000000003</c:v>
                </c:pt>
                <c:pt idx="3">
                  <c:v>25.649000000000001</c:v>
                </c:pt>
                <c:pt idx="4">
                  <c:v>7.5140000000000002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12-45F2-98BE-4A47DB2275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818736"/>
        <c:axId val="569822336"/>
      </c:scatterChart>
      <c:valAx>
        <c:axId val="569818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69822336"/>
        <c:crosses val="autoZero"/>
        <c:crossBetween val="midCat"/>
      </c:valAx>
      <c:valAx>
        <c:axId val="56982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69818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'I-Rudder'!$O$133</c:f>
              <c:strCache>
                <c:ptCount val="1"/>
                <c:pt idx="0">
                  <c:v>Mp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'I-Rudder'!$N$134:$N$138</c:f>
              <c:numCache>
                <c:formatCode>General</c:formatCode>
                <c:ptCount val="5"/>
                <c:pt idx="0">
                  <c:v>0</c:v>
                </c:pt>
                <c:pt idx="1">
                  <c:v>-0.01</c:v>
                </c:pt>
                <c:pt idx="2">
                  <c:v>-0.05</c:v>
                </c:pt>
                <c:pt idx="3">
                  <c:v>-0.1</c:v>
                </c:pt>
                <c:pt idx="4">
                  <c:v>-0.5</c:v>
                </c:pt>
              </c:numCache>
            </c:numRef>
          </c:xVal>
          <c:yVal>
            <c:numRef>
              <c:f>'I-Rudder'!$O$134:$O$138</c:f>
              <c:numCache>
                <c:formatCode>General</c:formatCode>
                <c:ptCount val="5"/>
                <c:pt idx="0">
                  <c:v>3.2149999999999999</c:v>
                </c:pt>
                <c:pt idx="1">
                  <c:v>3.2170000000000001</c:v>
                </c:pt>
                <c:pt idx="2">
                  <c:v>3.2269999999999999</c:v>
                </c:pt>
                <c:pt idx="3">
                  <c:v>3.24</c:v>
                </c:pt>
                <c:pt idx="4">
                  <c:v>3.339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6C-490C-9E4C-9A4496ABEE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899272"/>
        <c:axId val="565901072"/>
      </c:scatterChart>
      <c:valAx>
        <c:axId val="565899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65901072"/>
        <c:crosses val="autoZero"/>
        <c:crossBetween val="midCat"/>
      </c:valAx>
      <c:valAx>
        <c:axId val="56590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65899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'I-Rudder'!$P$133</c:f>
              <c:strCache>
                <c:ptCount val="1"/>
                <c:pt idx="0">
                  <c:v>t_Mp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'I-Rudder'!$N$134:$N$138</c:f>
              <c:numCache>
                <c:formatCode>General</c:formatCode>
                <c:ptCount val="5"/>
                <c:pt idx="0">
                  <c:v>0</c:v>
                </c:pt>
                <c:pt idx="1">
                  <c:v>-0.01</c:v>
                </c:pt>
                <c:pt idx="2">
                  <c:v>-0.05</c:v>
                </c:pt>
                <c:pt idx="3">
                  <c:v>-0.1</c:v>
                </c:pt>
                <c:pt idx="4">
                  <c:v>-0.5</c:v>
                </c:pt>
              </c:numCache>
            </c:numRef>
          </c:xVal>
          <c:yVal>
            <c:numRef>
              <c:f>'I-Rudder'!$P$134:$P$138</c:f>
              <c:numCache>
                <c:formatCode>General</c:formatCode>
                <c:ptCount val="5"/>
                <c:pt idx="0">
                  <c:v>0.11</c:v>
                </c:pt>
                <c:pt idx="1">
                  <c:v>0.11</c:v>
                </c:pt>
                <c:pt idx="2">
                  <c:v>0.11</c:v>
                </c:pt>
                <c:pt idx="3">
                  <c:v>0.11</c:v>
                </c:pt>
                <c:pt idx="4">
                  <c:v>0.111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5A-436F-BFD1-EA5077903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905752"/>
        <c:axId val="565899272"/>
      </c:scatterChart>
      <c:valAx>
        <c:axId val="565905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65899272"/>
        <c:crosses val="autoZero"/>
        <c:crossBetween val="midCat"/>
      </c:valAx>
      <c:valAx>
        <c:axId val="565899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65905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'I-Rudder'!$Q$133</c:f>
              <c:strCache>
                <c:ptCount val="1"/>
                <c:pt idx="0">
                  <c:v>Mss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'I-Rudder'!$N$134:$N$138</c:f>
              <c:numCache>
                <c:formatCode>General</c:formatCode>
                <c:ptCount val="5"/>
                <c:pt idx="0">
                  <c:v>0</c:v>
                </c:pt>
                <c:pt idx="1">
                  <c:v>-0.01</c:v>
                </c:pt>
                <c:pt idx="2">
                  <c:v>-0.05</c:v>
                </c:pt>
                <c:pt idx="3">
                  <c:v>-0.1</c:v>
                </c:pt>
                <c:pt idx="4">
                  <c:v>-0.5</c:v>
                </c:pt>
              </c:numCache>
            </c:numRef>
          </c:xVal>
          <c:yVal>
            <c:numRef>
              <c:f>'I-Rudder'!$Q$134:$Q$138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CD-4C81-AD34-97A5D7A999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906112"/>
        <c:axId val="565898912"/>
      </c:scatterChart>
      <c:valAx>
        <c:axId val="565906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65898912"/>
        <c:crosses val="autoZero"/>
        <c:crossBetween val="midCat"/>
      </c:valAx>
      <c:valAx>
        <c:axId val="56589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65906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'I-Rudder'!$R$133</c:f>
              <c:strCache>
                <c:ptCount val="1"/>
                <c:pt idx="0">
                  <c:v>t_ss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'I-Rudder'!$N$134:$N$138</c:f>
              <c:numCache>
                <c:formatCode>General</c:formatCode>
                <c:ptCount val="5"/>
                <c:pt idx="0">
                  <c:v>0</c:v>
                </c:pt>
                <c:pt idx="1">
                  <c:v>-0.01</c:v>
                </c:pt>
                <c:pt idx="2">
                  <c:v>-0.05</c:v>
                </c:pt>
                <c:pt idx="3">
                  <c:v>-0.1</c:v>
                </c:pt>
                <c:pt idx="4">
                  <c:v>-0.5</c:v>
                </c:pt>
              </c:numCache>
            </c:numRef>
          </c:xVal>
          <c:yVal>
            <c:numRef>
              <c:f>'I-Rudder'!$R$134:$R$138</c:f>
              <c:numCache>
                <c:formatCode>General</c:formatCode>
                <c:ptCount val="5"/>
                <c:pt idx="0" formatCode="0.00E+00">
                  <c:v>0.18770000000000001</c:v>
                </c:pt>
                <c:pt idx="1">
                  <c:v>3.952</c:v>
                </c:pt>
                <c:pt idx="2">
                  <c:v>3.653</c:v>
                </c:pt>
                <c:pt idx="3">
                  <c:v>3.3679999999999999</c:v>
                </c:pt>
                <c:pt idx="4">
                  <c:v>6.516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75-42DC-9039-DD3EEFCBC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043648"/>
        <c:axId val="503041488"/>
      </c:scatterChart>
      <c:valAx>
        <c:axId val="50304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03041488"/>
        <c:crosses val="autoZero"/>
        <c:crossBetween val="midCat"/>
      </c:valAx>
      <c:valAx>
        <c:axId val="50304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03043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.xml"/><Relationship Id="rId13" Type="http://schemas.openxmlformats.org/officeDocument/2006/relationships/chart" Target="../charts/chart10.xml"/><Relationship Id="rId18" Type="http://schemas.openxmlformats.org/officeDocument/2006/relationships/chart" Target="../charts/chart15.xml"/><Relationship Id="rId3" Type="http://schemas.openxmlformats.org/officeDocument/2006/relationships/chart" Target="../charts/chart2.xml"/><Relationship Id="rId7" Type="http://schemas.openxmlformats.org/officeDocument/2006/relationships/chart" Target="../charts/chart5.xml"/><Relationship Id="rId12" Type="http://schemas.openxmlformats.org/officeDocument/2006/relationships/chart" Target="../charts/chart9.xml"/><Relationship Id="rId17" Type="http://schemas.openxmlformats.org/officeDocument/2006/relationships/chart" Target="../charts/chart14.xml"/><Relationship Id="rId2" Type="http://schemas.openxmlformats.org/officeDocument/2006/relationships/chart" Target="../charts/chart1.xml"/><Relationship Id="rId16" Type="http://schemas.openxmlformats.org/officeDocument/2006/relationships/chart" Target="../charts/chart13.xml"/><Relationship Id="rId1" Type="http://schemas.openxmlformats.org/officeDocument/2006/relationships/image" Target="../media/image2.png"/><Relationship Id="rId6" Type="http://schemas.openxmlformats.org/officeDocument/2006/relationships/image" Target="../media/image3.png"/><Relationship Id="rId11" Type="http://schemas.openxmlformats.org/officeDocument/2006/relationships/chart" Target="../charts/chart8.xml"/><Relationship Id="rId5" Type="http://schemas.openxmlformats.org/officeDocument/2006/relationships/chart" Target="../charts/chart4.xml"/><Relationship Id="rId15" Type="http://schemas.openxmlformats.org/officeDocument/2006/relationships/chart" Target="../charts/chart12.xml"/><Relationship Id="rId10" Type="http://schemas.openxmlformats.org/officeDocument/2006/relationships/image" Target="../media/image4.png"/><Relationship Id="rId19" Type="http://schemas.openxmlformats.org/officeDocument/2006/relationships/image" Target="../media/image5.png"/><Relationship Id="rId4" Type="http://schemas.openxmlformats.org/officeDocument/2006/relationships/chart" Target="../charts/chart3.xml"/><Relationship Id="rId9" Type="http://schemas.openxmlformats.org/officeDocument/2006/relationships/chart" Target="../charts/chart7.xml"/><Relationship Id="rId1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3.xml"/><Relationship Id="rId13" Type="http://schemas.openxmlformats.org/officeDocument/2006/relationships/chart" Target="../charts/chart28.xml"/><Relationship Id="rId18" Type="http://schemas.openxmlformats.org/officeDocument/2006/relationships/image" Target="../media/image8.png"/><Relationship Id="rId3" Type="http://schemas.openxmlformats.org/officeDocument/2006/relationships/chart" Target="../charts/chart18.xml"/><Relationship Id="rId7" Type="http://schemas.openxmlformats.org/officeDocument/2006/relationships/chart" Target="../charts/chart22.xml"/><Relationship Id="rId12" Type="http://schemas.openxmlformats.org/officeDocument/2006/relationships/chart" Target="../charts/chart27.xml"/><Relationship Id="rId17" Type="http://schemas.openxmlformats.org/officeDocument/2006/relationships/image" Target="../media/image7.png"/><Relationship Id="rId2" Type="http://schemas.openxmlformats.org/officeDocument/2006/relationships/chart" Target="../charts/chart17.xml"/><Relationship Id="rId16" Type="http://schemas.openxmlformats.org/officeDocument/2006/relationships/image" Target="../media/image6.png"/><Relationship Id="rId1" Type="http://schemas.openxmlformats.org/officeDocument/2006/relationships/chart" Target="../charts/chart16.xml"/><Relationship Id="rId6" Type="http://schemas.openxmlformats.org/officeDocument/2006/relationships/chart" Target="../charts/chart21.xml"/><Relationship Id="rId11" Type="http://schemas.openxmlformats.org/officeDocument/2006/relationships/chart" Target="../charts/chart26.xml"/><Relationship Id="rId5" Type="http://schemas.openxmlformats.org/officeDocument/2006/relationships/chart" Target="../charts/chart20.xml"/><Relationship Id="rId15" Type="http://schemas.openxmlformats.org/officeDocument/2006/relationships/chart" Target="../charts/chart30.xml"/><Relationship Id="rId10" Type="http://schemas.openxmlformats.org/officeDocument/2006/relationships/chart" Target="../charts/chart25.xml"/><Relationship Id="rId19" Type="http://schemas.openxmlformats.org/officeDocument/2006/relationships/image" Target="../media/image9.png"/><Relationship Id="rId4" Type="http://schemas.openxmlformats.org/officeDocument/2006/relationships/chart" Target="../charts/chart19.xml"/><Relationship Id="rId9" Type="http://schemas.openxmlformats.org/officeDocument/2006/relationships/chart" Target="../charts/chart24.xml"/><Relationship Id="rId14" Type="http://schemas.openxmlformats.org/officeDocument/2006/relationships/chart" Target="../charts/chart29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8.xml"/><Relationship Id="rId13" Type="http://schemas.openxmlformats.org/officeDocument/2006/relationships/chart" Target="../charts/chart43.xml"/><Relationship Id="rId18" Type="http://schemas.openxmlformats.org/officeDocument/2006/relationships/image" Target="../media/image12.png"/><Relationship Id="rId3" Type="http://schemas.openxmlformats.org/officeDocument/2006/relationships/chart" Target="../charts/chart33.xml"/><Relationship Id="rId7" Type="http://schemas.openxmlformats.org/officeDocument/2006/relationships/chart" Target="../charts/chart37.xml"/><Relationship Id="rId12" Type="http://schemas.openxmlformats.org/officeDocument/2006/relationships/chart" Target="../charts/chart42.xml"/><Relationship Id="rId17" Type="http://schemas.openxmlformats.org/officeDocument/2006/relationships/image" Target="../media/image11.png"/><Relationship Id="rId2" Type="http://schemas.openxmlformats.org/officeDocument/2006/relationships/chart" Target="../charts/chart32.xml"/><Relationship Id="rId16" Type="http://schemas.openxmlformats.org/officeDocument/2006/relationships/image" Target="../media/image10.png"/><Relationship Id="rId1" Type="http://schemas.openxmlformats.org/officeDocument/2006/relationships/chart" Target="../charts/chart31.xml"/><Relationship Id="rId6" Type="http://schemas.openxmlformats.org/officeDocument/2006/relationships/chart" Target="../charts/chart36.xml"/><Relationship Id="rId11" Type="http://schemas.openxmlformats.org/officeDocument/2006/relationships/chart" Target="../charts/chart41.xml"/><Relationship Id="rId5" Type="http://schemas.openxmlformats.org/officeDocument/2006/relationships/chart" Target="../charts/chart35.xml"/><Relationship Id="rId15" Type="http://schemas.openxmlformats.org/officeDocument/2006/relationships/chart" Target="../charts/chart45.xml"/><Relationship Id="rId10" Type="http://schemas.openxmlformats.org/officeDocument/2006/relationships/chart" Target="../charts/chart40.xml"/><Relationship Id="rId19" Type="http://schemas.openxmlformats.org/officeDocument/2006/relationships/image" Target="../media/image13.png"/><Relationship Id="rId4" Type="http://schemas.openxmlformats.org/officeDocument/2006/relationships/chart" Target="../charts/chart34.xml"/><Relationship Id="rId9" Type="http://schemas.openxmlformats.org/officeDocument/2006/relationships/chart" Target="../charts/chart39.xml"/><Relationship Id="rId14" Type="http://schemas.openxmlformats.org/officeDocument/2006/relationships/chart" Target="../charts/chart44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3.xml"/><Relationship Id="rId13" Type="http://schemas.openxmlformats.org/officeDocument/2006/relationships/chart" Target="../charts/chart58.xml"/><Relationship Id="rId18" Type="http://schemas.openxmlformats.org/officeDocument/2006/relationships/image" Target="../media/image16.png"/><Relationship Id="rId3" Type="http://schemas.openxmlformats.org/officeDocument/2006/relationships/chart" Target="../charts/chart48.xml"/><Relationship Id="rId7" Type="http://schemas.openxmlformats.org/officeDocument/2006/relationships/chart" Target="../charts/chart52.xml"/><Relationship Id="rId12" Type="http://schemas.openxmlformats.org/officeDocument/2006/relationships/chart" Target="../charts/chart57.xml"/><Relationship Id="rId17" Type="http://schemas.openxmlformats.org/officeDocument/2006/relationships/image" Target="../media/image15.png"/><Relationship Id="rId2" Type="http://schemas.openxmlformats.org/officeDocument/2006/relationships/chart" Target="../charts/chart47.xml"/><Relationship Id="rId16" Type="http://schemas.openxmlformats.org/officeDocument/2006/relationships/image" Target="../media/image14.png"/><Relationship Id="rId1" Type="http://schemas.openxmlformats.org/officeDocument/2006/relationships/chart" Target="../charts/chart46.xml"/><Relationship Id="rId6" Type="http://schemas.openxmlformats.org/officeDocument/2006/relationships/chart" Target="../charts/chart51.xml"/><Relationship Id="rId11" Type="http://schemas.openxmlformats.org/officeDocument/2006/relationships/chart" Target="../charts/chart56.xml"/><Relationship Id="rId5" Type="http://schemas.openxmlformats.org/officeDocument/2006/relationships/chart" Target="../charts/chart50.xml"/><Relationship Id="rId15" Type="http://schemas.openxmlformats.org/officeDocument/2006/relationships/chart" Target="../charts/chart60.xml"/><Relationship Id="rId10" Type="http://schemas.openxmlformats.org/officeDocument/2006/relationships/chart" Target="../charts/chart55.xml"/><Relationship Id="rId19" Type="http://schemas.openxmlformats.org/officeDocument/2006/relationships/image" Target="../media/image17.png"/><Relationship Id="rId4" Type="http://schemas.openxmlformats.org/officeDocument/2006/relationships/chart" Target="../charts/chart49.xml"/><Relationship Id="rId9" Type="http://schemas.openxmlformats.org/officeDocument/2006/relationships/chart" Target="../charts/chart54.xml"/><Relationship Id="rId14" Type="http://schemas.openxmlformats.org/officeDocument/2006/relationships/chart" Target="../charts/chart5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6986</xdr:colOff>
      <xdr:row>2</xdr:row>
      <xdr:rowOff>173990</xdr:rowOff>
    </xdr:from>
    <xdr:to>
      <xdr:col>14</xdr:col>
      <xdr:colOff>16141</xdr:colOff>
      <xdr:row>23</xdr:row>
      <xdr:rowOff>79375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B60242B-D6B5-76C1-3083-9835FDEAB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8174" y="539115"/>
          <a:ext cx="7954592" cy="373919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7776</xdr:colOff>
      <xdr:row>4</xdr:row>
      <xdr:rowOff>8686</xdr:rowOff>
    </xdr:from>
    <xdr:to>
      <xdr:col>13</xdr:col>
      <xdr:colOff>18858</xdr:colOff>
      <xdr:row>23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30371D9-8E8A-371A-770D-2D4D6E493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4266" y="755135"/>
          <a:ext cx="7288959" cy="3536947"/>
        </a:xfrm>
        <a:prstGeom prst="rect">
          <a:avLst/>
        </a:prstGeom>
      </xdr:spPr>
    </xdr:pic>
    <xdr:clientData/>
  </xdr:twoCellAnchor>
  <xdr:twoCellAnchor>
    <xdr:from>
      <xdr:col>13</xdr:col>
      <xdr:colOff>225490</xdr:colOff>
      <xdr:row>12</xdr:row>
      <xdr:rowOff>7775</xdr:rowOff>
    </xdr:from>
    <xdr:to>
      <xdr:col>20</xdr:col>
      <xdr:colOff>513184</xdr:colOff>
      <xdr:row>23</xdr:row>
      <xdr:rowOff>178835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9C8994E-73BE-11C3-FEC3-5E88DBACF7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7774</xdr:colOff>
      <xdr:row>12</xdr:row>
      <xdr:rowOff>7776</xdr:rowOff>
    </xdr:from>
    <xdr:to>
      <xdr:col>27</xdr:col>
      <xdr:colOff>326571</xdr:colOff>
      <xdr:row>24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5185737-5A80-80EF-2FF5-C0E126EC27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241041</xdr:colOff>
      <xdr:row>24</xdr:row>
      <xdr:rowOff>148513</xdr:rowOff>
    </xdr:from>
    <xdr:to>
      <xdr:col>20</xdr:col>
      <xdr:colOff>536510</xdr:colOff>
      <xdr:row>38</xdr:row>
      <xdr:rowOff>38878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3E29815-C772-56B3-9E19-0255FC0EA6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598714</xdr:colOff>
      <xdr:row>24</xdr:row>
      <xdr:rowOff>140738</xdr:rowOff>
    </xdr:from>
    <xdr:to>
      <xdr:col>27</xdr:col>
      <xdr:colOff>388776</xdr:colOff>
      <xdr:row>38</xdr:row>
      <xdr:rowOff>38878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D43273B-18F9-E4D9-3AF4-3DA4F067C6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593111</xdr:colOff>
      <xdr:row>40</xdr:row>
      <xdr:rowOff>174434</xdr:rowOff>
    </xdr:from>
    <xdr:to>
      <xdr:col>12</xdr:col>
      <xdr:colOff>602630</xdr:colOff>
      <xdr:row>59</xdr:row>
      <xdr:rowOff>55909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8BC40AD-F6D4-A7E3-E474-A49A259FD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3111" y="7519012"/>
          <a:ext cx="7280652" cy="3370150"/>
        </a:xfrm>
        <a:prstGeom prst="rect">
          <a:avLst/>
        </a:prstGeom>
        <a:solidFill>
          <a:schemeClr val="tx2">
            <a:lumMod val="60000"/>
            <a:lumOff val="40000"/>
          </a:schemeClr>
        </a:solidFill>
      </xdr:spPr>
    </xdr:pic>
    <xdr:clientData/>
  </xdr:twoCellAnchor>
  <xdr:twoCellAnchor>
    <xdr:from>
      <xdr:col>14</xdr:col>
      <xdr:colOff>0</xdr:colOff>
      <xdr:row>50</xdr:row>
      <xdr:rowOff>19280</xdr:rowOff>
    </xdr:from>
    <xdr:to>
      <xdr:col>21</xdr:col>
      <xdr:colOff>330506</xdr:colOff>
      <xdr:row>65</xdr:row>
      <xdr:rowOff>8263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7A09ECD-B744-CD9C-7AFD-08E89AD268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9180</xdr:colOff>
      <xdr:row>49</xdr:row>
      <xdr:rowOff>175352</xdr:rowOff>
    </xdr:from>
    <xdr:to>
      <xdr:col>29</xdr:col>
      <xdr:colOff>339686</xdr:colOff>
      <xdr:row>64</xdr:row>
      <xdr:rowOff>164335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FD587D17-B875-0E4F-C64A-ADDBBC12FD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9181</xdr:colOff>
      <xdr:row>66</xdr:row>
      <xdr:rowOff>917</xdr:rowOff>
    </xdr:from>
    <xdr:to>
      <xdr:col>21</xdr:col>
      <xdr:colOff>339687</xdr:colOff>
      <xdr:row>80</xdr:row>
      <xdr:rowOff>173514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7A9DDE83-E675-D4DD-1FF5-C1E43EE177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1</xdr:col>
      <xdr:colOff>0</xdr:colOff>
      <xdr:row>85</xdr:row>
      <xdr:rowOff>18361</xdr:rowOff>
    </xdr:from>
    <xdr:to>
      <xdr:col>13</xdr:col>
      <xdr:colOff>0</xdr:colOff>
      <xdr:row>103</xdr:row>
      <xdr:rowOff>129218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D6C2A75-3BD1-C014-D9AB-303EC814F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5928" y="15625590"/>
          <a:ext cx="7271132" cy="3415917"/>
        </a:xfrm>
        <a:prstGeom prst="rect">
          <a:avLst/>
        </a:prstGeom>
      </xdr:spPr>
    </xdr:pic>
    <xdr:clientData/>
  </xdr:twoCellAnchor>
  <xdr:twoCellAnchor>
    <xdr:from>
      <xdr:col>22</xdr:col>
      <xdr:colOff>9180</xdr:colOff>
      <xdr:row>98</xdr:row>
      <xdr:rowOff>918</xdr:rowOff>
    </xdr:from>
    <xdr:to>
      <xdr:col>29</xdr:col>
      <xdr:colOff>339686</xdr:colOff>
      <xdr:row>112</xdr:row>
      <xdr:rowOff>173516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3E141A6E-7B03-5EB1-2838-3EF8E8A179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14</xdr:col>
      <xdr:colOff>0</xdr:colOff>
      <xdr:row>114</xdr:row>
      <xdr:rowOff>920</xdr:rowOff>
    </xdr:from>
    <xdr:to>
      <xdr:col>21</xdr:col>
      <xdr:colOff>330506</xdr:colOff>
      <xdr:row>128</xdr:row>
      <xdr:rowOff>173517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CD85BAB6-9460-C9CC-B372-3E627BF212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14</xdr:col>
      <xdr:colOff>0</xdr:colOff>
      <xdr:row>97</xdr:row>
      <xdr:rowOff>175352</xdr:rowOff>
    </xdr:from>
    <xdr:to>
      <xdr:col>21</xdr:col>
      <xdr:colOff>330506</xdr:colOff>
      <xdr:row>112</xdr:row>
      <xdr:rowOff>164335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9A8204E-1F77-E0FF-0AFD-408E42F081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21</xdr:col>
      <xdr:colOff>605927</xdr:colOff>
      <xdr:row>113</xdr:row>
      <xdr:rowOff>175351</xdr:rowOff>
    </xdr:from>
    <xdr:to>
      <xdr:col>29</xdr:col>
      <xdr:colOff>330505</xdr:colOff>
      <xdr:row>128</xdr:row>
      <xdr:rowOff>164334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367B4D28-E34E-66FE-1F72-6B7B1C55DF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14</xdr:col>
      <xdr:colOff>0</xdr:colOff>
      <xdr:row>141</xdr:row>
      <xdr:rowOff>10099</xdr:rowOff>
    </xdr:from>
    <xdr:to>
      <xdr:col>21</xdr:col>
      <xdr:colOff>330506</xdr:colOff>
      <xdr:row>155</xdr:row>
      <xdr:rowOff>182697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8D4027B7-7559-4F24-2103-73E7CB0A7A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22</xdr:col>
      <xdr:colOff>0</xdr:colOff>
      <xdr:row>141</xdr:row>
      <xdr:rowOff>918</xdr:rowOff>
    </xdr:from>
    <xdr:to>
      <xdr:col>29</xdr:col>
      <xdr:colOff>330506</xdr:colOff>
      <xdr:row>155</xdr:row>
      <xdr:rowOff>173516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E416CAC4-F276-2951-1F52-F294606CA1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14</xdr:col>
      <xdr:colOff>0</xdr:colOff>
      <xdr:row>157</xdr:row>
      <xdr:rowOff>175351</xdr:rowOff>
    </xdr:from>
    <xdr:to>
      <xdr:col>21</xdr:col>
      <xdr:colOff>330506</xdr:colOff>
      <xdr:row>172</xdr:row>
      <xdr:rowOff>164334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8881EDCB-5BF1-AF1E-BB57-0A976A64CC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21</xdr:col>
      <xdr:colOff>596747</xdr:colOff>
      <xdr:row>158</xdr:row>
      <xdr:rowOff>918</xdr:rowOff>
    </xdr:from>
    <xdr:to>
      <xdr:col>29</xdr:col>
      <xdr:colOff>321325</xdr:colOff>
      <xdr:row>172</xdr:row>
      <xdr:rowOff>173515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21871D4C-1607-B6C5-EF4C-E300BC07FE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 editAs="oneCell">
    <xdr:from>
      <xdr:col>1</xdr:col>
      <xdr:colOff>596748</xdr:colOff>
      <xdr:row>132</xdr:row>
      <xdr:rowOff>3795</xdr:rowOff>
    </xdr:from>
    <xdr:to>
      <xdr:col>13</xdr:col>
      <xdr:colOff>9181</xdr:colOff>
      <xdr:row>149</xdr:row>
      <xdr:rowOff>21811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8F9971F-D79B-119D-F4F1-2B1AFAB25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02676" y="24240903"/>
          <a:ext cx="6683565" cy="31394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225490</xdr:colOff>
      <xdr:row>12</xdr:row>
      <xdr:rowOff>7775</xdr:rowOff>
    </xdr:from>
    <xdr:to>
      <xdr:col>20</xdr:col>
      <xdr:colOff>513184</xdr:colOff>
      <xdr:row>23</xdr:row>
      <xdr:rowOff>178835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8002A0-7B9B-44F8-B62B-1157FB08CB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7774</xdr:colOff>
      <xdr:row>12</xdr:row>
      <xdr:rowOff>7776</xdr:rowOff>
    </xdr:from>
    <xdr:to>
      <xdr:col>27</xdr:col>
      <xdr:colOff>326571</xdr:colOff>
      <xdr:row>24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DAFD85-D5C1-4F0B-89D8-2825D17295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241041</xdr:colOff>
      <xdr:row>24</xdr:row>
      <xdr:rowOff>148513</xdr:rowOff>
    </xdr:from>
    <xdr:to>
      <xdr:col>20</xdr:col>
      <xdr:colOff>536510</xdr:colOff>
      <xdr:row>38</xdr:row>
      <xdr:rowOff>38878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637BE83-6905-4E63-B662-10F271AD13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598714</xdr:colOff>
      <xdr:row>24</xdr:row>
      <xdr:rowOff>140738</xdr:rowOff>
    </xdr:from>
    <xdr:to>
      <xdr:col>27</xdr:col>
      <xdr:colOff>388776</xdr:colOff>
      <xdr:row>38</xdr:row>
      <xdr:rowOff>38878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3BCE27E-3136-45BB-9023-D4897011B6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50</xdr:row>
      <xdr:rowOff>19280</xdr:rowOff>
    </xdr:from>
    <xdr:to>
      <xdr:col>21</xdr:col>
      <xdr:colOff>330506</xdr:colOff>
      <xdr:row>65</xdr:row>
      <xdr:rowOff>8263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198FF43-9AA6-4118-8061-9A5A52AB23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9180</xdr:colOff>
      <xdr:row>49</xdr:row>
      <xdr:rowOff>175352</xdr:rowOff>
    </xdr:from>
    <xdr:to>
      <xdr:col>29</xdr:col>
      <xdr:colOff>339686</xdr:colOff>
      <xdr:row>64</xdr:row>
      <xdr:rowOff>164335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1E53F56-1ABD-4868-B0A2-C3D14889B6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9181</xdr:colOff>
      <xdr:row>66</xdr:row>
      <xdr:rowOff>917</xdr:rowOff>
    </xdr:from>
    <xdr:to>
      <xdr:col>21</xdr:col>
      <xdr:colOff>339687</xdr:colOff>
      <xdr:row>80</xdr:row>
      <xdr:rowOff>173514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D4EB7E9-C92F-4224-805D-791A007753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9180</xdr:colOff>
      <xdr:row>98</xdr:row>
      <xdr:rowOff>918</xdr:rowOff>
    </xdr:from>
    <xdr:to>
      <xdr:col>29</xdr:col>
      <xdr:colOff>339686</xdr:colOff>
      <xdr:row>112</xdr:row>
      <xdr:rowOff>173516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DFDF9A84-1978-4B41-BE82-7544EE6C19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0</xdr:colOff>
      <xdr:row>114</xdr:row>
      <xdr:rowOff>920</xdr:rowOff>
    </xdr:from>
    <xdr:to>
      <xdr:col>21</xdr:col>
      <xdr:colOff>330506</xdr:colOff>
      <xdr:row>128</xdr:row>
      <xdr:rowOff>173517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1FA1CA6-0AD7-4E86-BF9D-B6C87E429C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14</xdr:col>
      <xdr:colOff>0</xdr:colOff>
      <xdr:row>97</xdr:row>
      <xdr:rowOff>175352</xdr:rowOff>
    </xdr:from>
    <xdr:to>
      <xdr:col>21</xdr:col>
      <xdr:colOff>330506</xdr:colOff>
      <xdr:row>112</xdr:row>
      <xdr:rowOff>164335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2BB41B3C-F6F8-42E1-B224-BB86278CB1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21</xdr:col>
      <xdr:colOff>605927</xdr:colOff>
      <xdr:row>113</xdr:row>
      <xdr:rowOff>175351</xdr:rowOff>
    </xdr:from>
    <xdr:to>
      <xdr:col>29</xdr:col>
      <xdr:colOff>330505</xdr:colOff>
      <xdr:row>128</xdr:row>
      <xdr:rowOff>164334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108AF53A-1A84-4CDA-B94B-36670F4A3B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14</xdr:col>
      <xdr:colOff>0</xdr:colOff>
      <xdr:row>141</xdr:row>
      <xdr:rowOff>10099</xdr:rowOff>
    </xdr:from>
    <xdr:to>
      <xdr:col>21</xdr:col>
      <xdr:colOff>330506</xdr:colOff>
      <xdr:row>155</xdr:row>
      <xdr:rowOff>182697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FD4E9447-A928-4295-9EC3-98518B600B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22</xdr:col>
      <xdr:colOff>0</xdr:colOff>
      <xdr:row>141</xdr:row>
      <xdr:rowOff>918</xdr:rowOff>
    </xdr:from>
    <xdr:to>
      <xdr:col>29</xdr:col>
      <xdr:colOff>330506</xdr:colOff>
      <xdr:row>155</xdr:row>
      <xdr:rowOff>173516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50E59113-F429-4C5F-BBCA-D6BE6300BB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14</xdr:col>
      <xdr:colOff>0</xdr:colOff>
      <xdr:row>157</xdr:row>
      <xdr:rowOff>175351</xdr:rowOff>
    </xdr:from>
    <xdr:to>
      <xdr:col>21</xdr:col>
      <xdr:colOff>330506</xdr:colOff>
      <xdr:row>172</xdr:row>
      <xdr:rowOff>164334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10D67502-4E67-46BA-8B5B-AC4FE46EC0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21</xdr:col>
      <xdr:colOff>596747</xdr:colOff>
      <xdr:row>158</xdr:row>
      <xdr:rowOff>918</xdr:rowOff>
    </xdr:from>
    <xdr:to>
      <xdr:col>29</xdr:col>
      <xdr:colOff>321325</xdr:colOff>
      <xdr:row>172</xdr:row>
      <xdr:rowOff>173515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CBF544D1-AC62-49D7-AC8D-CF9DA1BCE2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 editAs="oneCell">
    <xdr:from>
      <xdr:col>0</xdr:col>
      <xdr:colOff>595729</xdr:colOff>
      <xdr:row>4</xdr:row>
      <xdr:rowOff>9181</xdr:rowOff>
    </xdr:from>
    <xdr:to>
      <xdr:col>13</xdr:col>
      <xdr:colOff>286</xdr:colOff>
      <xdr:row>23</xdr:row>
      <xdr:rowOff>27542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B292EAA-5503-795B-D4B4-EDE852DA5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95729" y="743639"/>
          <a:ext cx="7281617" cy="3507036"/>
        </a:xfrm>
        <a:prstGeom prst="rect">
          <a:avLst/>
        </a:prstGeom>
      </xdr:spPr>
    </xdr:pic>
    <xdr:clientData/>
  </xdr:twoCellAnchor>
  <xdr:twoCellAnchor editAs="oneCell">
    <xdr:from>
      <xdr:col>0</xdr:col>
      <xdr:colOff>605927</xdr:colOff>
      <xdr:row>40</xdr:row>
      <xdr:rowOff>183614</xdr:rowOff>
    </xdr:from>
    <xdr:to>
      <xdr:col>13</xdr:col>
      <xdr:colOff>13153</xdr:colOff>
      <xdr:row>60</xdr:row>
      <xdr:rowOff>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80708C4-5C94-A654-1B2D-6F52C139E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5927" y="7528192"/>
          <a:ext cx="7284286" cy="34886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9179</xdr:rowOff>
    </xdr:from>
    <xdr:to>
      <xdr:col>13</xdr:col>
      <xdr:colOff>9182</xdr:colOff>
      <xdr:row>104</xdr:row>
      <xdr:rowOff>9179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9795297-CEED-84FE-6723-6EB2847A3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5928" y="15616408"/>
          <a:ext cx="7280314" cy="34886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132</xdr:row>
      <xdr:rowOff>0</xdr:rowOff>
    </xdr:from>
    <xdr:to>
      <xdr:col>12</xdr:col>
      <xdr:colOff>22595</xdr:colOff>
      <xdr:row>148</xdr:row>
      <xdr:rowOff>9180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400B240-9489-489B-6230-D23339BF7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1855" y="24237108"/>
          <a:ext cx="6081873" cy="29470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225490</xdr:colOff>
      <xdr:row>12</xdr:row>
      <xdr:rowOff>7775</xdr:rowOff>
    </xdr:from>
    <xdr:to>
      <xdr:col>20</xdr:col>
      <xdr:colOff>513184</xdr:colOff>
      <xdr:row>23</xdr:row>
      <xdr:rowOff>178835</xdr:rowOff>
    </xdr:to>
    <xdr:graphicFrame macro="">
      <xdr:nvGraphicFramePr>
        <xdr:cNvPr id="3" name="Chart 4">
          <a:extLst>
            <a:ext uri="{FF2B5EF4-FFF2-40B4-BE49-F238E27FC236}">
              <a16:creationId xmlns:a16="http://schemas.microsoft.com/office/drawing/2014/main" id="{5F1F1327-0F98-48B6-B9E9-897EE7AC71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7774</xdr:colOff>
      <xdr:row>12</xdr:row>
      <xdr:rowOff>7776</xdr:rowOff>
    </xdr:from>
    <xdr:to>
      <xdr:col>27</xdr:col>
      <xdr:colOff>326571</xdr:colOff>
      <xdr:row>24</xdr:row>
      <xdr:rowOff>0</xdr:rowOff>
    </xdr:to>
    <xdr:graphicFrame macro="">
      <xdr:nvGraphicFramePr>
        <xdr:cNvPr id="4" name="Chart 5">
          <a:extLst>
            <a:ext uri="{FF2B5EF4-FFF2-40B4-BE49-F238E27FC236}">
              <a16:creationId xmlns:a16="http://schemas.microsoft.com/office/drawing/2014/main" id="{A070E0C1-5BC4-4A59-974A-6BD8CF6B54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241041</xdr:colOff>
      <xdr:row>24</xdr:row>
      <xdr:rowOff>148513</xdr:rowOff>
    </xdr:from>
    <xdr:to>
      <xdr:col>20</xdr:col>
      <xdr:colOff>536510</xdr:colOff>
      <xdr:row>38</xdr:row>
      <xdr:rowOff>38878</xdr:rowOff>
    </xdr:to>
    <xdr:graphicFrame macro="">
      <xdr:nvGraphicFramePr>
        <xdr:cNvPr id="5" name="Chart 6">
          <a:extLst>
            <a:ext uri="{FF2B5EF4-FFF2-40B4-BE49-F238E27FC236}">
              <a16:creationId xmlns:a16="http://schemas.microsoft.com/office/drawing/2014/main" id="{3F26305C-B535-4F74-AE6B-F7297DCE61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598714</xdr:colOff>
      <xdr:row>24</xdr:row>
      <xdr:rowOff>140738</xdr:rowOff>
    </xdr:from>
    <xdr:to>
      <xdr:col>27</xdr:col>
      <xdr:colOff>388776</xdr:colOff>
      <xdr:row>38</xdr:row>
      <xdr:rowOff>38878</xdr:rowOff>
    </xdr:to>
    <xdr:graphicFrame macro="">
      <xdr:nvGraphicFramePr>
        <xdr:cNvPr id="6" name="Chart 8">
          <a:extLst>
            <a:ext uri="{FF2B5EF4-FFF2-40B4-BE49-F238E27FC236}">
              <a16:creationId xmlns:a16="http://schemas.microsoft.com/office/drawing/2014/main" id="{BD7ECA41-ACCF-4E9F-ABA0-03E5B0B339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50</xdr:row>
      <xdr:rowOff>19280</xdr:rowOff>
    </xdr:from>
    <xdr:to>
      <xdr:col>21</xdr:col>
      <xdr:colOff>330506</xdr:colOff>
      <xdr:row>65</xdr:row>
      <xdr:rowOff>8263</xdr:rowOff>
    </xdr:to>
    <xdr:graphicFrame macro="">
      <xdr:nvGraphicFramePr>
        <xdr:cNvPr id="8" name="Chart 10">
          <a:extLst>
            <a:ext uri="{FF2B5EF4-FFF2-40B4-BE49-F238E27FC236}">
              <a16:creationId xmlns:a16="http://schemas.microsoft.com/office/drawing/2014/main" id="{021BB22B-5339-40C3-B994-D5BA07B4E3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9180</xdr:colOff>
      <xdr:row>49</xdr:row>
      <xdr:rowOff>175352</xdr:rowOff>
    </xdr:from>
    <xdr:to>
      <xdr:col>29</xdr:col>
      <xdr:colOff>339686</xdr:colOff>
      <xdr:row>64</xdr:row>
      <xdr:rowOff>164335</xdr:rowOff>
    </xdr:to>
    <xdr:graphicFrame macro="">
      <xdr:nvGraphicFramePr>
        <xdr:cNvPr id="9" name="Chart 11">
          <a:extLst>
            <a:ext uri="{FF2B5EF4-FFF2-40B4-BE49-F238E27FC236}">
              <a16:creationId xmlns:a16="http://schemas.microsoft.com/office/drawing/2014/main" id="{2EFCD05C-40D6-4612-B51F-BDB952097B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9181</xdr:colOff>
      <xdr:row>66</xdr:row>
      <xdr:rowOff>917</xdr:rowOff>
    </xdr:from>
    <xdr:to>
      <xdr:col>21</xdr:col>
      <xdr:colOff>339687</xdr:colOff>
      <xdr:row>80</xdr:row>
      <xdr:rowOff>173514</xdr:rowOff>
    </xdr:to>
    <xdr:graphicFrame macro="">
      <xdr:nvGraphicFramePr>
        <xdr:cNvPr id="10" name="Chart 13">
          <a:extLst>
            <a:ext uri="{FF2B5EF4-FFF2-40B4-BE49-F238E27FC236}">
              <a16:creationId xmlns:a16="http://schemas.microsoft.com/office/drawing/2014/main" id="{E4C15CD2-EE13-4980-AB20-5AD8D8462D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9180</xdr:colOff>
      <xdr:row>98</xdr:row>
      <xdr:rowOff>918</xdr:rowOff>
    </xdr:from>
    <xdr:to>
      <xdr:col>29</xdr:col>
      <xdr:colOff>339686</xdr:colOff>
      <xdr:row>112</xdr:row>
      <xdr:rowOff>173516</xdr:rowOff>
    </xdr:to>
    <xdr:graphicFrame macro="">
      <xdr:nvGraphicFramePr>
        <xdr:cNvPr id="12" name="Chart 15">
          <a:extLst>
            <a:ext uri="{FF2B5EF4-FFF2-40B4-BE49-F238E27FC236}">
              <a16:creationId xmlns:a16="http://schemas.microsoft.com/office/drawing/2014/main" id="{90944D8F-5E9C-4161-87AE-6F5AD229F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0</xdr:colOff>
      <xdr:row>114</xdr:row>
      <xdr:rowOff>920</xdr:rowOff>
    </xdr:from>
    <xdr:to>
      <xdr:col>21</xdr:col>
      <xdr:colOff>330506</xdr:colOff>
      <xdr:row>128</xdr:row>
      <xdr:rowOff>173517</xdr:rowOff>
    </xdr:to>
    <xdr:graphicFrame macro="">
      <xdr:nvGraphicFramePr>
        <xdr:cNvPr id="13" name="Chart 16">
          <a:extLst>
            <a:ext uri="{FF2B5EF4-FFF2-40B4-BE49-F238E27FC236}">
              <a16:creationId xmlns:a16="http://schemas.microsoft.com/office/drawing/2014/main" id="{062DBE3E-E2CC-4105-B12E-FAA0F8CDE4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14</xdr:col>
      <xdr:colOff>0</xdr:colOff>
      <xdr:row>97</xdr:row>
      <xdr:rowOff>175352</xdr:rowOff>
    </xdr:from>
    <xdr:to>
      <xdr:col>21</xdr:col>
      <xdr:colOff>330506</xdr:colOff>
      <xdr:row>112</xdr:row>
      <xdr:rowOff>164335</xdr:rowOff>
    </xdr:to>
    <xdr:graphicFrame macro="">
      <xdr:nvGraphicFramePr>
        <xdr:cNvPr id="14" name="Chart 17">
          <a:extLst>
            <a:ext uri="{FF2B5EF4-FFF2-40B4-BE49-F238E27FC236}">
              <a16:creationId xmlns:a16="http://schemas.microsoft.com/office/drawing/2014/main" id="{7F15AE26-28E6-4912-B7D9-FB0F72F358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21</xdr:col>
      <xdr:colOff>605927</xdr:colOff>
      <xdr:row>113</xdr:row>
      <xdr:rowOff>175351</xdr:rowOff>
    </xdr:from>
    <xdr:to>
      <xdr:col>29</xdr:col>
      <xdr:colOff>330505</xdr:colOff>
      <xdr:row>128</xdr:row>
      <xdr:rowOff>164334</xdr:rowOff>
    </xdr:to>
    <xdr:graphicFrame macro="">
      <xdr:nvGraphicFramePr>
        <xdr:cNvPr id="15" name="Chart 18">
          <a:extLst>
            <a:ext uri="{FF2B5EF4-FFF2-40B4-BE49-F238E27FC236}">
              <a16:creationId xmlns:a16="http://schemas.microsoft.com/office/drawing/2014/main" id="{19146072-25F7-40A5-AD0D-B8C42E2522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14</xdr:col>
      <xdr:colOff>0</xdr:colOff>
      <xdr:row>141</xdr:row>
      <xdr:rowOff>10099</xdr:rowOff>
    </xdr:from>
    <xdr:to>
      <xdr:col>21</xdr:col>
      <xdr:colOff>330506</xdr:colOff>
      <xdr:row>155</xdr:row>
      <xdr:rowOff>182697</xdr:rowOff>
    </xdr:to>
    <xdr:graphicFrame macro="">
      <xdr:nvGraphicFramePr>
        <xdr:cNvPr id="16" name="Chart 19">
          <a:extLst>
            <a:ext uri="{FF2B5EF4-FFF2-40B4-BE49-F238E27FC236}">
              <a16:creationId xmlns:a16="http://schemas.microsoft.com/office/drawing/2014/main" id="{4476DC66-1ADA-4696-9D1F-3264EB8013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22</xdr:col>
      <xdr:colOff>0</xdr:colOff>
      <xdr:row>141</xdr:row>
      <xdr:rowOff>918</xdr:rowOff>
    </xdr:from>
    <xdr:to>
      <xdr:col>29</xdr:col>
      <xdr:colOff>330506</xdr:colOff>
      <xdr:row>155</xdr:row>
      <xdr:rowOff>173516</xdr:rowOff>
    </xdr:to>
    <xdr:graphicFrame macro="">
      <xdr:nvGraphicFramePr>
        <xdr:cNvPr id="17" name="Chart 20">
          <a:extLst>
            <a:ext uri="{FF2B5EF4-FFF2-40B4-BE49-F238E27FC236}">
              <a16:creationId xmlns:a16="http://schemas.microsoft.com/office/drawing/2014/main" id="{AAA792B7-97FB-4DFE-9DDA-46B445ADCF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14</xdr:col>
      <xdr:colOff>0</xdr:colOff>
      <xdr:row>157</xdr:row>
      <xdr:rowOff>175351</xdr:rowOff>
    </xdr:from>
    <xdr:to>
      <xdr:col>21</xdr:col>
      <xdr:colOff>330506</xdr:colOff>
      <xdr:row>172</xdr:row>
      <xdr:rowOff>164334</xdr:rowOff>
    </xdr:to>
    <xdr:graphicFrame macro="">
      <xdr:nvGraphicFramePr>
        <xdr:cNvPr id="18" name="Chart 21">
          <a:extLst>
            <a:ext uri="{FF2B5EF4-FFF2-40B4-BE49-F238E27FC236}">
              <a16:creationId xmlns:a16="http://schemas.microsoft.com/office/drawing/2014/main" id="{EE8E8871-4136-4110-849F-8600F42BC0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21</xdr:col>
      <xdr:colOff>596747</xdr:colOff>
      <xdr:row>158</xdr:row>
      <xdr:rowOff>918</xdr:rowOff>
    </xdr:from>
    <xdr:to>
      <xdr:col>29</xdr:col>
      <xdr:colOff>321325</xdr:colOff>
      <xdr:row>172</xdr:row>
      <xdr:rowOff>173515</xdr:rowOff>
    </xdr:to>
    <xdr:graphicFrame macro="">
      <xdr:nvGraphicFramePr>
        <xdr:cNvPr id="19" name="Chart 22">
          <a:extLst>
            <a:ext uri="{FF2B5EF4-FFF2-40B4-BE49-F238E27FC236}">
              <a16:creationId xmlns:a16="http://schemas.microsoft.com/office/drawing/2014/main" id="{00104FDB-10C0-4F51-8928-96134ADEFF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 editAs="oneCell">
    <xdr:from>
      <xdr:col>1</xdr:col>
      <xdr:colOff>67235</xdr:colOff>
      <xdr:row>4</xdr:row>
      <xdr:rowOff>63733</xdr:rowOff>
    </xdr:from>
    <xdr:to>
      <xdr:col>12</xdr:col>
      <xdr:colOff>582706</xdr:colOff>
      <xdr:row>22</xdr:row>
      <xdr:rowOff>142174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375BD53A-66D2-84A4-1907-935184EBF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72353" y="825733"/>
          <a:ext cx="7171765" cy="3507441"/>
        </a:xfrm>
        <a:prstGeom prst="rect">
          <a:avLst/>
        </a:prstGeom>
      </xdr:spPr>
    </xdr:pic>
    <xdr:clientData/>
  </xdr:twoCellAnchor>
  <xdr:twoCellAnchor editAs="oneCell">
    <xdr:from>
      <xdr:col>0</xdr:col>
      <xdr:colOff>537883</xdr:colOff>
      <xdr:row>41</xdr:row>
      <xdr:rowOff>136339</xdr:rowOff>
    </xdr:from>
    <xdr:to>
      <xdr:col>12</xdr:col>
      <xdr:colOff>431102</xdr:colOff>
      <xdr:row>60</xdr:row>
      <xdr:rowOff>34637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9E5DE7CA-A205-2316-97A9-DA14AAAA09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37883" y="7946839"/>
          <a:ext cx="7166855" cy="3517798"/>
        </a:xfrm>
        <a:prstGeom prst="rect">
          <a:avLst/>
        </a:prstGeom>
      </xdr:spPr>
    </xdr:pic>
    <xdr:clientData/>
  </xdr:twoCellAnchor>
  <xdr:twoCellAnchor editAs="oneCell">
    <xdr:from>
      <xdr:col>0</xdr:col>
      <xdr:colOff>491458</xdr:colOff>
      <xdr:row>86</xdr:row>
      <xdr:rowOff>57514</xdr:rowOff>
    </xdr:from>
    <xdr:to>
      <xdr:col>12</xdr:col>
      <xdr:colOff>476251</xdr:colOff>
      <xdr:row>105</xdr:row>
      <xdr:rowOff>32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22B9A531-E61E-D9D9-0F7C-488EC0890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91458" y="16440514"/>
          <a:ext cx="7332650" cy="3550812"/>
        </a:xfrm>
        <a:prstGeom prst="rect">
          <a:avLst/>
        </a:prstGeom>
      </xdr:spPr>
    </xdr:pic>
    <xdr:clientData/>
  </xdr:twoCellAnchor>
  <xdr:twoCellAnchor editAs="oneCell">
    <xdr:from>
      <xdr:col>0</xdr:col>
      <xdr:colOff>403412</xdr:colOff>
      <xdr:row>132</xdr:row>
      <xdr:rowOff>24746</xdr:rowOff>
    </xdr:from>
    <xdr:to>
      <xdr:col>12</xdr:col>
      <xdr:colOff>549088</xdr:colOff>
      <xdr:row>151</xdr:row>
      <xdr:rowOff>31633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84F9C1D6-FB23-7857-14C2-9B6FC5065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03412" y="25170746"/>
          <a:ext cx="7407088" cy="362638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225490</xdr:colOff>
      <xdr:row>12</xdr:row>
      <xdr:rowOff>7775</xdr:rowOff>
    </xdr:from>
    <xdr:to>
      <xdr:col>20</xdr:col>
      <xdr:colOff>513184</xdr:colOff>
      <xdr:row>23</xdr:row>
      <xdr:rowOff>178835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EDFB1FA-3EC6-4A39-90FB-C6980EBA5A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7774</xdr:colOff>
      <xdr:row>12</xdr:row>
      <xdr:rowOff>7776</xdr:rowOff>
    </xdr:from>
    <xdr:to>
      <xdr:col>27</xdr:col>
      <xdr:colOff>326571</xdr:colOff>
      <xdr:row>24</xdr:row>
      <xdr:rowOff>0</xdr:rowOff>
    </xdr:to>
    <xdr:graphicFrame macro="">
      <xdr:nvGraphicFramePr>
        <xdr:cNvPr id="3" name="Chart 3">
          <a:extLst>
            <a:ext uri="{FF2B5EF4-FFF2-40B4-BE49-F238E27FC236}">
              <a16:creationId xmlns:a16="http://schemas.microsoft.com/office/drawing/2014/main" id="{D01377B0-170F-48B1-8358-F089F9FFA0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241041</xdr:colOff>
      <xdr:row>24</xdr:row>
      <xdr:rowOff>148513</xdr:rowOff>
    </xdr:from>
    <xdr:to>
      <xdr:col>20</xdr:col>
      <xdr:colOff>536510</xdr:colOff>
      <xdr:row>38</xdr:row>
      <xdr:rowOff>38878</xdr:rowOff>
    </xdr:to>
    <xdr:graphicFrame macro="">
      <xdr:nvGraphicFramePr>
        <xdr:cNvPr id="4" name="Chart 4">
          <a:extLst>
            <a:ext uri="{FF2B5EF4-FFF2-40B4-BE49-F238E27FC236}">
              <a16:creationId xmlns:a16="http://schemas.microsoft.com/office/drawing/2014/main" id="{5854065D-401A-45D3-A29B-400591AF85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598714</xdr:colOff>
      <xdr:row>24</xdr:row>
      <xdr:rowOff>140738</xdr:rowOff>
    </xdr:from>
    <xdr:to>
      <xdr:col>27</xdr:col>
      <xdr:colOff>388776</xdr:colOff>
      <xdr:row>38</xdr:row>
      <xdr:rowOff>38878</xdr:rowOff>
    </xdr:to>
    <xdr:graphicFrame macro="">
      <xdr:nvGraphicFramePr>
        <xdr:cNvPr id="5" name="Chart 5">
          <a:extLst>
            <a:ext uri="{FF2B5EF4-FFF2-40B4-BE49-F238E27FC236}">
              <a16:creationId xmlns:a16="http://schemas.microsoft.com/office/drawing/2014/main" id="{2A6BF5D6-8220-4556-B168-70FFAA9A9B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50</xdr:row>
      <xdr:rowOff>19280</xdr:rowOff>
    </xdr:from>
    <xdr:to>
      <xdr:col>21</xdr:col>
      <xdr:colOff>330506</xdr:colOff>
      <xdr:row>65</xdr:row>
      <xdr:rowOff>8263</xdr:rowOff>
    </xdr:to>
    <xdr:graphicFrame macro="">
      <xdr:nvGraphicFramePr>
        <xdr:cNvPr id="6" name="Chart 7">
          <a:extLst>
            <a:ext uri="{FF2B5EF4-FFF2-40B4-BE49-F238E27FC236}">
              <a16:creationId xmlns:a16="http://schemas.microsoft.com/office/drawing/2014/main" id="{975E551D-AABA-4D6E-83B5-F805C0DD50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9180</xdr:colOff>
      <xdr:row>49</xdr:row>
      <xdr:rowOff>175352</xdr:rowOff>
    </xdr:from>
    <xdr:to>
      <xdr:col>29</xdr:col>
      <xdr:colOff>339686</xdr:colOff>
      <xdr:row>64</xdr:row>
      <xdr:rowOff>164335</xdr:rowOff>
    </xdr:to>
    <xdr:graphicFrame macro="">
      <xdr:nvGraphicFramePr>
        <xdr:cNvPr id="7" name="Chart 8">
          <a:extLst>
            <a:ext uri="{FF2B5EF4-FFF2-40B4-BE49-F238E27FC236}">
              <a16:creationId xmlns:a16="http://schemas.microsoft.com/office/drawing/2014/main" id="{F615BC27-48AD-40A0-BDC2-C5F41889CD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9181</xdr:colOff>
      <xdr:row>66</xdr:row>
      <xdr:rowOff>917</xdr:rowOff>
    </xdr:from>
    <xdr:to>
      <xdr:col>21</xdr:col>
      <xdr:colOff>339687</xdr:colOff>
      <xdr:row>80</xdr:row>
      <xdr:rowOff>173514</xdr:rowOff>
    </xdr:to>
    <xdr:graphicFrame macro="">
      <xdr:nvGraphicFramePr>
        <xdr:cNvPr id="8" name="Chart 9">
          <a:extLst>
            <a:ext uri="{FF2B5EF4-FFF2-40B4-BE49-F238E27FC236}">
              <a16:creationId xmlns:a16="http://schemas.microsoft.com/office/drawing/2014/main" id="{EF380BE5-7BF8-4A49-A42D-52F96E83AE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9180</xdr:colOff>
      <xdr:row>98</xdr:row>
      <xdr:rowOff>918</xdr:rowOff>
    </xdr:from>
    <xdr:to>
      <xdr:col>29</xdr:col>
      <xdr:colOff>339686</xdr:colOff>
      <xdr:row>112</xdr:row>
      <xdr:rowOff>173516</xdr:rowOff>
    </xdr:to>
    <xdr:graphicFrame macro="">
      <xdr:nvGraphicFramePr>
        <xdr:cNvPr id="9" name="Chart 11">
          <a:extLst>
            <a:ext uri="{FF2B5EF4-FFF2-40B4-BE49-F238E27FC236}">
              <a16:creationId xmlns:a16="http://schemas.microsoft.com/office/drawing/2014/main" id="{6A7CEF6F-3DFC-4077-AC20-1761A00062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0</xdr:colOff>
      <xdr:row>114</xdr:row>
      <xdr:rowOff>920</xdr:rowOff>
    </xdr:from>
    <xdr:to>
      <xdr:col>21</xdr:col>
      <xdr:colOff>330506</xdr:colOff>
      <xdr:row>128</xdr:row>
      <xdr:rowOff>173517</xdr:rowOff>
    </xdr:to>
    <xdr:graphicFrame macro="">
      <xdr:nvGraphicFramePr>
        <xdr:cNvPr id="10" name="Chart 12">
          <a:extLst>
            <a:ext uri="{FF2B5EF4-FFF2-40B4-BE49-F238E27FC236}">
              <a16:creationId xmlns:a16="http://schemas.microsoft.com/office/drawing/2014/main" id="{E874C646-FC33-4D39-AC81-953D66BEC7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14</xdr:col>
      <xdr:colOff>0</xdr:colOff>
      <xdr:row>97</xdr:row>
      <xdr:rowOff>175352</xdr:rowOff>
    </xdr:from>
    <xdr:to>
      <xdr:col>21</xdr:col>
      <xdr:colOff>330506</xdr:colOff>
      <xdr:row>112</xdr:row>
      <xdr:rowOff>164335</xdr:rowOff>
    </xdr:to>
    <xdr:graphicFrame macro="">
      <xdr:nvGraphicFramePr>
        <xdr:cNvPr id="11" name="Chart 13">
          <a:extLst>
            <a:ext uri="{FF2B5EF4-FFF2-40B4-BE49-F238E27FC236}">
              <a16:creationId xmlns:a16="http://schemas.microsoft.com/office/drawing/2014/main" id="{7D9C3E50-895C-47A8-9032-D35FFDE434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21</xdr:col>
      <xdr:colOff>605927</xdr:colOff>
      <xdr:row>113</xdr:row>
      <xdr:rowOff>175351</xdr:rowOff>
    </xdr:from>
    <xdr:to>
      <xdr:col>29</xdr:col>
      <xdr:colOff>330505</xdr:colOff>
      <xdr:row>128</xdr:row>
      <xdr:rowOff>164334</xdr:rowOff>
    </xdr:to>
    <xdr:graphicFrame macro="">
      <xdr:nvGraphicFramePr>
        <xdr:cNvPr id="12" name="Chart 14">
          <a:extLst>
            <a:ext uri="{FF2B5EF4-FFF2-40B4-BE49-F238E27FC236}">
              <a16:creationId xmlns:a16="http://schemas.microsoft.com/office/drawing/2014/main" id="{C6C572B9-A458-40DD-8E55-FB98838BC8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14</xdr:col>
      <xdr:colOff>0</xdr:colOff>
      <xdr:row>141</xdr:row>
      <xdr:rowOff>10099</xdr:rowOff>
    </xdr:from>
    <xdr:to>
      <xdr:col>21</xdr:col>
      <xdr:colOff>330506</xdr:colOff>
      <xdr:row>155</xdr:row>
      <xdr:rowOff>182697</xdr:rowOff>
    </xdr:to>
    <xdr:graphicFrame macro="">
      <xdr:nvGraphicFramePr>
        <xdr:cNvPr id="13" name="Chart 15">
          <a:extLst>
            <a:ext uri="{FF2B5EF4-FFF2-40B4-BE49-F238E27FC236}">
              <a16:creationId xmlns:a16="http://schemas.microsoft.com/office/drawing/2014/main" id="{1933CC8D-D3A8-4239-AAFB-F46908AC7B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22</xdr:col>
      <xdr:colOff>0</xdr:colOff>
      <xdr:row>141</xdr:row>
      <xdr:rowOff>918</xdr:rowOff>
    </xdr:from>
    <xdr:to>
      <xdr:col>29</xdr:col>
      <xdr:colOff>330506</xdr:colOff>
      <xdr:row>155</xdr:row>
      <xdr:rowOff>173516</xdr:rowOff>
    </xdr:to>
    <xdr:graphicFrame macro="">
      <xdr:nvGraphicFramePr>
        <xdr:cNvPr id="14" name="Chart 16">
          <a:extLst>
            <a:ext uri="{FF2B5EF4-FFF2-40B4-BE49-F238E27FC236}">
              <a16:creationId xmlns:a16="http://schemas.microsoft.com/office/drawing/2014/main" id="{4ADD9789-9B89-430F-B0C0-7A5C0A4524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14</xdr:col>
      <xdr:colOff>0</xdr:colOff>
      <xdr:row>157</xdr:row>
      <xdr:rowOff>175351</xdr:rowOff>
    </xdr:from>
    <xdr:to>
      <xdr:col>21</xdr:col>
      <xdr:colOff>330506</xdr:colOff>
      <xdr:row>172</xdr:row>
      <xdr:rowOff>164334</xdr:rowOff>
    </xdr:to>
    <xdr:graphicFrame macro="">
      <xdr:nvGraphicFramePr>
        <xdr:cNvPr id="15" name="Chart 17">
          <a:extLst>
            <a:ext uri="{FF2B5EF4-FFF2-40B4-BE49-F238E27FC236}">
              <a16:creationId xmlns:a16="http://schemas.microsoft.com/office/drawing/2014/main" id="{B46C1754-C1BF-4E47-946E-202211B640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21</xdr:col>
      <xdr:colOff>596747</xdr:colOff>
      <xdr:row>158</xdr:row>
      <xdr:rowOff>918</xdr:rowOff>
    </xdr:from>
    <xdr:to>
      <xdr:col>29</xdr:col>
      <xdr:colOff>321325</xdr:colOff>
      <xdr:row>172</xdr:row>
      <xdr:rowOff>173515</xdr:rowOff>
    </xdr:to>
    <xdr:graphicFrame macro="">
      <xdr:nvGraphicFramePr>
        <xdr:cNvPr id="16" name="Chart 18">
          <a:extLst>
            <a:ext uri="{FF2B5EF4-FFF2-40B4-BE49-F238E27FC236}">
              <a16:creationId xmlns:a16="http://schemas.microsoft.com/office/drawing/2014/main" id="{C4F201B7-9307-4592-9494-90752B8DED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 editAs="oneCell">
    <xdr:from>
      <xdr:col>1</xdr:col>
      <xdr:colOff>1</xdr:colOff>
      <xdr:row>42</xdr:row>
      <xdr:rowOff>0</xdr:rowOff>
    </xdr:from>
    <xdr:to>
      <xdr:col>12</xdr:col>
      <xdr:colOff>456879</xdr:colOff>
      <xdr:row>60</xdr:row>
      <xdr:rowOff>34636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6198302-BE2E-A144-DE26-0DAB0694A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6137" y="8001000"/>
          <a:ext cx="7124378" cy="34636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12</xdr:col>
      <xdr:colOff>432955</xdr:colOff>
      <xdr:row>23</xdr:row>
      <xdr:rowOff>21377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7DFA2510-1130-9B1C-4F31-3433FFB32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6136" y="952500"/>
          <a:ext cx="7100455" cy="34503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1</xdr:rowOff>
    </xdr:from>
    <xdr:to>
      <xdr:col>12</xdr:col>
      <xdr:colOff>414695</xdr:colOff>
      <xdr:row>104</xdr:row>
      <xdr:rowOff>34637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9DF56C46-ACCC-CEEE-36F0-B4FAA5846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6136" y="16383001"/>
          <a:ext cx="7082195" cy="3463636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381001</xdr:colOff>
      <xdr:row>132</xdr:row>
      <xdr:rowOff>51955</xdr:rowOff>
    </xdr:from>
    <xdr:to>
      <xdr:col>12</xdr:col>
      <xdr:colOff>415637</xdr:colOff>
      <xdr:row>151</xdr:row>
      <xdr:rowOff>12095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EAFE1688-C678-8844-1264-A8B822D62C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81001" y="25197955"/>
          <a:ext cx="7308272" cy="35796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1006F-8F3A-4713-9B79-685AA8A5386C}">
  <dimension ref="B2:S27"/>
  <sheetViews>
    <sheetView zoomScale="96" zoomScaleNormal="96" workbookViewId="0">
      <selection activeCell="P4" sqref="P4"/>
    </sheetView>
  </sheetViews>
  <sheetFormatPr defaultColWidth="9.109375" defaultRowHeight="14.4" x14ac:dyDescent="0.3"/>
  <sheetData>
    <row r="2" spans="2:19" x14ac:dyDescent="0.3">
      <c r="B2" s="7" t="s">
        <v>5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6" t="s">
        <v>0</v>
      </c>
      <c r="P2" s="6"/>
      <c r="Q2" s="6"/>
      <c r="R2" s="6"/>
      <c r="S2" s="6"/>
    </row>
    <row r="3" spans="2:19" x14ac:dyDescent="0.3"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6" t="s">
        <v>1</v>
      </c>
      <c r="P3" s="6"/>
      <c r="Q3" s="6"/>
      <c r="R3" s="6"/>
      <c r="S3" s="6"/>
    </row>
    <row r="4" spans="2:19" x14ac:dyDescent="0.3">
      <c r="O4" s="1" t="s">
        <v>3</v>
      </c>
      <c r="P4" s="1">
        <f>-0.5</f>
        <v>-0.5</v>
      </c>
      <c r="Q4" s="1" t="s">
        <v>4</v>
      </c>
      <c r="R4" s="1">
        <v>-0.1</v>
      </c>
      <c r="S4" s="1"/>
    </row>
    <row r="5" spans="2:19" x14ac:dyDescent="0.3">
      <c r="O5" s="6" t="s">
        <v>2</v>
      </c>
      <c r="P5" s="6"/>
      <c r="Q5" s="6"/>
      <c r="R5" s="6"/>
      <c r="S5" s="6"/>
    </row>
    <row r="6" spans="2:19" x14ac:dyDescent="0.3">
      <c r="O6" s="1" t="s">
        <v>3</v>
      </c>
      <c r="P6" s="1">
        <f>-0.5</f>
        <v>-0.5</v>
      </c>
      <c r="Q6" s="1" t="s">
        <v>4</v>
      </c>
      <c r="R6" s="1">
        <v>-0.1</v>
      </c>
      <c r="S6" s="1"/>
    </row>
    <row r="27" spans="2:14" x14ac:dyDescent="0.3">
      <c r="B27" s="6" t="s">
        <v>12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</row>
  </sheetData>
  <mergeCells count="5">
    <mergeCell ref="O2:S2"/>
    <mergeCell ref="O3:S3"/>
    <mergeCell ref="O5:S5"/>
    <mergeCell ref="B2:N3"/>
    <mergeCell ref="B27:N27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70DC0-CF94-4CE0-9FF4-15A26B3B3805}">
  <dimension ref="B2:AA139"/>
  <sheetViews>
    <sheetView topLeftCell="E43" zoomScale="89" zoomScaleNormal="89" workbookViewId="0">
      <selection activeCell="B28" sqref="B28"/>
    </sheetView>
  </sheetViews>
  <sheetFormatPr defaultColWidth="9.109375" defaultRowHeight="14.4" x14ac:dyDescent="0.3"/>
  <sheetData>
    <row r="2" spans="2:27" x14ac:dyDescent="0.3">
      <c r="B2" s="10" t="s">
        <v>6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</row>
    <row r="3" spans="2:27" x14ac:dyDescent="0.3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</row>
    <row r="4" spans="2:27" x14ac:dyDescent="0.3">
      <c r="B4" s="8" t="s">
        <v>7</v>
      </c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</row>
    <row r="5" spans="2:27" x14ac:dyDescent="0.3">
      <c r="N5" s="2" t="s">
        <v>3</v>
      </c>
      <c r="O5" s="2" t="s">
        <v>8</v>
      </c>
      <c r="P5" s="2" t="s">
        <v>9</v>
      </c>
      <c r="Q5" s="2" t="s">
        <v>10</v>
      </c>
      <c r="R5" s="2" t="s">
        <v>11</v>
      </c>
      <c r="S5" s="2" t="s">
        <v>13</v>
      </c>
      <c r="T5" s="2" t="s">
        <v>14</v>
      </c>
      <c r="U5" s="2" t="s">
        <v>15</v>
      </c>
      <c r="V5" s="2" t="s">
        <v>16</v>
      </c>
    </row>
    <row r="6" spans="2:27" x14ac:dyDescent="0.3">
      <c r="N6" s="2">
        <v>-1</v>
      </c>
      <c r="O6" s="2">
        <v>1.161</v>
      </c>
      <c r="P6" s="2">
        <v>0.47399999999999998</v>
      </c>
      <c r="Q6" s="2">
        <v>0.81020000000000003</v>
      </c>
      <c r="R6" s="2">
        <v>4.8529999999999998</v>
      </c>
      <c r="S6" s="2"/>
      <c r="T6" s="2"/>
      <c r="U6" s="2"/>
    </row>
    <row r="7" spans="2:27" x14ac:dyDescent="0.3">
      <c r="N7" s="2">
        <v>-0.5</v>
      </c>
      <c r="O7" s="2">
        <v>1.1970000000000001</v>
      </c>
      <c r="P7" s="2">
        <v>0.73599999999999999</v>
      </c>
      <c r="Q7" s="2">
        <v>0.68100000000000005</v>
      </c>
      <c r="R7" s="2">
        <v>5.056</v>
      </c>
      <c r="S7" s="2"/>
      <c r="T7" s="2"/>
      <c r="U7" s="2"/>
    </row>
    <row r="8" spans="2:27" x14ac:dyDescent="0.3">
      <c r="N8" s="2">
        <v>-0.1</v>
      </c>
      <c r="O8" s="2">
        <v>1.202</v>
      </c>
      <c r="P8" s="2">
        <v>1.26</v>
      </c>
      <c r="Q8" s="2">
        <v>0.29920000000000002</v>
      </c>
      <c r="R8" s="2">
        <v>9.0169999999999995</v>
      </c>
      <c r="S8" s="2">
        <v>0.19789999999999999</v>
      </c>
      <c r="T8" s="2">
        <v>4.63</v>
      </c>
      <c r="U8" s="2">
        <v>0.31059999999999999</v>
      </c>
      <c r="V8" s="2">
        <v>7.9349999999999996</v>
      </c>
    </row>
    <row r="9" spans="2:27" x14ac:dyDescent="0.3">
      <c r="N9" s="2">
        <v>-7.0000000000000007E-2</v>
      </c>
      <c r="O9" s="2">
        <v>1.19</v>
      </c>
      <c r="P9" s="2">
        <v>1.3620000000000001</v>
      </c>
      <c r="Q9" s="4">
        <v>0.2301</v>
      </c>
      <c r="R9" s="2">
        <v>9.859</v>
      </c>
      <c r="S9" s="3">
        <v>7.9619999999999996E-2</v>
      </c>
      <c r="T9" s="2">
        <v>4.774</v>
      </c>
      <c r="U9" s="3">
        <v>0.25319999999999998</v>
      </c>
      <c r="V9" s="2">
        <v>8.0220000000000002</v>
      </c>
    </row>
    <row r="10" spans="2:27" x14ac:dyDescent="0.3">
      <c r="N10" s="2">
        <v>-0.05</v>
      </c>
      <c r="O10" s="2">
        <v>1.179</v>
      </c>
      <c r="P10" s="2">
        <v>1.423</v>
      </c>
      <c r="Q10" s="4">
        <v>0.1759</v>
      </c>
      <c r="R10" s="2">
        <v>12.778</v>
      </c>
      <c r="S10" s="3">
        <v>-2.1860000000000001E-2</v>
      </c>
      <c r="T10" s="2">
        <v>4.7279999999999998</v>
      </c>
      <c r="U10" s="2">
        <v>0.2135</v>
      </c>
      <c r="V10" s="2">
        <v>8.0660000000000007</v>
      </c>
      <c r="W10" t="s">
        <v>17</v>
      </c>
    </row>
    <row r="11" spans="2:27" x14ac:dyDescent="0.3">
      <c r="N11" s="2">
        <v>-0.01</v>
      </c>
      <c r="O11" s="2">
        <v>1.1419999999999999</v>
      </c>
      <c r="P11" s="2">
        <v>1.456</v>
      </c>
      <c r="Q11" s="3">
        <v>4.095E-2</v>
      </c>
      <c r="R11" s="2">
        <v>19.812999999999999</v>
      </c>
      <c r="S11" s="3">
        <v>-0.28349999999999997</v>
      </c>
      <c r="T11" s="2">
        <v>5.069</v>
      </c>
      <c r="U11" s="3">
        <v>0.13550000000000001</v>
      </c>
      <c r="V11" s="2">
        <v>8.6449999999999996</v>
      </c>
      <c r="W11" t="s">
        <v>18</v>
      </c>
    </row>
    <row r="12" spans="2:27" x14ac:dyDescent="0.3">
      <c r="N12" s="2"/>
      <c r="O12" s="2"/>
      <c r="P12" s="2"/>
      <c r="Q12" s="2"/>
      <c r="R12" s="2"/>
      <c r="S12" s="2"/>
      <c r="T12" s="2"/>
      <c r="U12" s="2"/>
    </row>
    <row r="13" spans="2:27" x14ac:dyDescent="0.3">
      <c r="N13" s="2"/>
      <c r="O13" s="2"/>
      <c r="P13" s="2"/>
      <c r="Q13" s="2"/>
      <c r="R13" s="2"/>
      <c r="S13" s="2"/>
      <c r="T13" s="2"/>
      <c r="U13" s="2"/>
    </row>
    <row r="14" spans="2:27" x14ac:dyDescent="0.3">
      <c r="N14" s="2"/>
      <c r="O14" s="2"/>
      <c r="P14" s="2"/>
      <c r="Q14" s="2"/>
      <c r="R14" s="2"/>
      <c r="S14" s="2"/>
      <c r="T14" s="2"/>
      <c r="U14" s="2"/>
    </row>
    <row r="15" spans="2:27" x14ac:dyDescent="0.3">
      <c r="N15" s="2"/>
      <c r="O15" s="2"/>
      <c r="P15" s="2"/>
      <c r="Q15" s="2"/>
      <c r="R15" s="2"/>
      <c r="S15" s="2"/>
      <c r="T15" s="2"/>
      <c r="U15" s="2"/>
    </row>
    <row r="16" spans="2:27" x14ac:dyDescent="0.3">
      <c r="N16" s="2"/>
      <c r="O16" s="2"/>
      <c r="P16" s="2"/>
      <c r="Q16" s="2"/>
      <c r="R16" s="2"/>
      <c r="S16" s="2"/>
      <c r="T16" s="2"/>
      <c r="U16" s="2"/>
    </row>
    <row r="17" spans="2:21" x14ac:dyDescent="0.3">
      <c r="N17" s="2"/>
      <c r="O17" s="2"/>
      <c r="P17" s="2"/>
      <c r="Q17" s="2"/>
      <c r="R17" s="2"/>
      <c r="S17" s="2"/>
      <c r="T17" s="2"/>
      <c r="U17" s="2"/>
    </row>
    <row r="18" spans="2:21" x14ac:dyDescent="0.3">
      <c r="N18" s="2"/>
      <c r="O18" s="2"/>
      <c r="P18" s="2"/>
      <c r="Q18" s="2"/>
      <c r="R18" s="2"/>
      <c r="S18" s="2"/>
      <c r="T18" s="2"/>
      <c r="U18" s="2"/>
    </row>
    <row r="19" spans="2:21" x14ac:dyDescent="0.3">
      <c r="N19" s="2"/>
      <c r="O19" s="2"/>
      <c r="P19" s="2"/>
      <c r="Q19" s="2"/>
      <c r="R19" s="2"/>
      <c r="S19" s="2"/>
      <c r="T19" s="2"/>
      <c r="U19" s="2"/>
    </row>
    <row r="20" spans="2:21" x14ac:dyDescent="0.3">
      <c r="N20" s="2"/>
      <c r="O20" s="2"/>
      <c r="P20" s="2"/>
      <c r="Q20" s="2"/>
      <c r="R20" s="2"/>
      <c r="S20" s="2"/>
      <c r="T20" s="2"/>
      <c r="U20" s="2"/>
    </row>
    <row r="21" spans="2:21" x14ac:dyDescent="0.3">
      <c r="N21" s="2"/>
      <c r="O21" s="2"/>
      <c r="P21" s="2"/>
      <c r="Q21" s="2"/>
      <c r="R21" s="2"/>
      <c r="S21" s="2"/>
      <c r="T21" s="2"/>
      <c r="U21" s="2"/>
    </row>
    <row r="22" spans="2:21" x14ac:dyDescent="0.3">
      <c r="N22" s="2"/>
      <c r="O22" s="2"/>
      <c r="P22" s="2"/>
      <c r="Q22" s="2"/>
      <c r="R22" s="2"/>
      <c r="S22" s="2"/>
      <c r="T22" s="2"/>
      <c r="U22" s="2"/>
    </row>
    <row r="23" spans="2:21" x14ac:dyDescent="0.3">
      <c r="N23" s="2"/>
      <c r="O23" s="2"/>
      <c r="P23" s="2"/>
      <c r="Q23" s="2"/>
      <c r="R23" s="2"/>
      <c r="S23" s="2"/>
      <c r="T23" s="2"/>
      <c r="U23" s="2"/>
    </row>
    <row r="24" spans="2:21" x14ac:dyDescent="0.3">
      <c r="N24" s="2"/>
      <c r="O24" s="2"/>
      <c r="P24" s="2"/>
      <c r="Q24" s="2"/>
      <c r="R24" s="2"/>
      <c r="S24" s="2"/>
      <c r="T24" s="2"/>
      <c r="U24" s="2"/>
    </row>
    <row r="25" spans="2:21" x14ac:dyDescent="0.3">
      <c r="B25" s="9" t="s">
        <v>21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7" spans="2:21" x14ac:dyDescent="0.3">
      <c r="B27" s="6" t="s">
        <v>27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41" spans="2:27" x14ac:dyDescent="0.3">
      <c r="B41" s="8" t="s">
        <v>19</v>
      </c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</row>
    <row r="42" spans="2:27" x14ac:dyDescent="0.3">
      <c r="N42" s="1" t="s">
        <v>3</v>
      </c>
      <c r="O42" s="1" t="s">
        <v>8</v>
      </c>
      <c r="P42" s="1" t="s">
        <v>9</v>
      </c>
      <c r="Q42" s="1" t="s">
        <v>10</v>
      </c>
      <c r="R42" s="1" t="s">
        <v>11</v>
      </c>
      <c r="S42" s="2" t="s">
        <v>13</v>
      </c>
      <c r="T42" s="2" t="s">
        <v>14</v>
      </c>
      <c r="U42" s="2" t="s">
        <v>15</v>
      </c>
      <c r="V42" s="2" t="s">
        <v>16</v>
      </c>
      <c r="W42" s="1"/>
      <c r="X42" s="1"/>
      <c r="Y42" s="1"/>
      <c r="Z42" s="1"/>
      <c r="AA42" s="1"/>
    </row>
    <row r="43" spans="2:27" x14ac:dyDescent="0.3">
      <c r="N43" s="1">
        <v>-1</v>
      </c>
      <c r="O43" s="1">
        <v>5.165</v>
      </c>
      <c r="P43" s="1">
        <v>9.4E-2</v>
      </c>
      <c r="Q43" s="1">
        <v>0</v>
      </c>
      <c r="R43" s="1">
        <v>4.1420000000000003</v>
      </c>
      <c r="S43" s="5">
        <v>-0.2306</v>
      </c>
      <c r="T43" s="1">
        <v>0.66600000000000004</v>
      </c>
      <c r="U43" s="1">
        <v>0</v>
      </c>
      <c r="V43" s="1">
        <v>0</v>
      </c>
      <c r="W43" s="1"/>
      <c r="X43" s="1"/>
      <c r="Y43" s="1"/>
      <c r="Z43" s="1"/>
      <c r="AA43" s="1"/>
    </row>
    <row r="44" spans="2:27" x14ac:dyDescent="0.3">
      <c r="N44" s="1">
        <v>-0.5</v>
      </c>
      <c r="O44" s="1">
        <v>3.254</v>
      </c>
      <c r="P44" s="1">
        <v>0.14000000000000001</v>
      </c>
      <c r="Q44" s="1">
        <v>0</v>
      </c>
      <c r="R44" s="1">
        <v>4.5490000000000004</v>
      </c>
      <c r="S44" s="5">
        <v>-0.3034</v>
      </c>
      <c r="T44" s="1">
        <v>1.28</v>
      </c>
      <c r="U44" s="1">
        <v>0</v>
      </c>
      <c r="V44" s="1">
        <v>0</v>
      </c>
      <c r="W44" s="1"/>
      <c r="X44" s="1"/>
      <c r="Y44" s="1"/>
      <c r="Z44" s="1"/>
      <c r="AA44" s="1"/>
    </row>
    <row r="45" spans="2:27" x14ac:dyDescent="0.3">
      <c r="N45" s="1">
        <v>-0.1</v>
      </c>
      <c r="O45" s="1">
        <v>1.7669999999999999</v>
      </c>
      <c r="P45" s="1">
        <v>0.25700000000000001</v>
      </c>
      <c r="Q45" s="1">
        <v>0</v>
      </c>
      <c r="R45" s="1">
        <v>7.085</v>
      </c>
      <c r="S45" s="5">
        <v>-0.52869999999999995</v>
      </c>
      <c r="T45" s="1">
        <v>2.2959999999999998</v>
      </c>
      <c r="U45" s="5">
        <v>5.9589999999999997E-2</v>
      </c>
      <c r="V45" s="1">
        <v>5.617</v>
      </c>
      <c r="W45" s="1"/>
      <c r="X45" s="1"/>
      <c r="Y45" s="1"/>
      <c r="Z45" s="1"/>
      <c r="AA45" s="1"/>
    </row>
    <row r="46" spans="2:27" x14ac:dyDescent="0.3">
      <c r="N46" s="1">
        <v>-0.05</v>
      </c>
      <c r="O46" s="1">
        <v>1.571</v>
      </c>
      <c r="P46" s="1">
        <v>0.28499999999999998</v>
      </c>
      <c r="Q46" s="1">
        <v>0</v>
      </c>
      <c r="R46" s="1">
        <v>9.6910000000000007</v>
      </c>
      <c r="S46" s="5">
        <v>-0.59250000000000003</v>
      </c>
      <c r="T46" s="1">
        <v>2.496</v>
      </c>
      <c r="U46" s="5">
        <v>0.11550000000000001</v>
      </c>
      <c r="V46" s="1">
        <v>6.0670000000000002</v>
      </c>
      <c r="W46" s="1"/>
      <c r="X46" s="1"/>
      <c r="Y46" s="1"/>
      <c r="Z46" s="1"/>
      <c r="AA46" s="1"/>
    </row>
    <row r="47" spans="2:27" x14ac:dyDescent="0.3">
      <c r="N47" s="1">
        <v>-0.01</v>
      </c>
      <c r="O47" s="1">
        <v>1.395</v>
      </c>
      <c r="P47" s="1">
        <v>0.34200000000000003</v>
      </c>
      <c r="Q47" s="1">
        <v>0</v>
      </c>
      <c r="R47" s="1">
        <v>11.319000000000001</v>
      </c>
      <c r="S47" s="5">
        <v>-0.66479999999999995</v>
      </c>
      <c r="T47" s="1">
        <v>2.7850000000000001</v>
      </c>
      <c r="U47" s="5">
        <v>0.1951</v>
      </c>
      <c r="V47" s="1">
        <v>6.4329999999999998</v>
      </c>
      <c r="W47" s="1"/>
      <c r="X47" s="1"/>
      <c r="Y47" s="1"/>
      <c r="Z47" s="1"/>
      <c r="AA47" s="1"/>
    </row>
    <row r="48" spans="2:27" x14ac:dyDescent="0.3"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4:27" x14ac:dyDescent="0.3"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4:27" x14ac:dyDescent="0.3"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4:27" x14ac:dyDescent="0.3"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4:27" x14ac:dyDescent="0.3"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4:27" x14ac:dyDescent="0.3"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4:27" x14ac:dyDescent="0.3"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4:27" x14ac:dyDescent="0.3"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4:27" x14ac:dyDescent="0.3"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4:27" x14ac:dyDescent="0.3"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4:27" x14ac:dyDescent="0.3"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4:27" x14ac:dyDescent="0.3"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4:27" x14ac:dyDescent="0.3"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4:27" x14ac:dyDescent="0.3"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4:27" x14ac:dyDescent="0.3"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4:27" x14ac:dyDescent="0.3"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4:27" x14ac:dyDescent="0.3"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4:27" x14ac:dyDescent="0.3"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4:27" x14ac:dyDescent="0.3"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4:27" x14ac:dyDescent="0.3"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4:27" x14ac:dyDescent="0.3"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4:27" x14ac:dyDescent="0.3"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4:27" x14ac:dyDescent="0.3"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4:27" x14ac:dyDescent="0.3"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4:27" x14ac:dyDescent="0.3"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4:27" x14ac:dyDescent="0.3"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4:27" x14ac:dyDescent="0.3"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4:27" x14ac:dyDescent="0.3"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4:27" x14ac:dyDescent="0.3"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4:27" x14ac:dyDescent="0.3"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4:27" x14ac:dyDescent="0.3"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4:27" x14ac:dyDescent="0.3"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4:27" x14ac:dyDescent="0.3"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2:27" x14ac:dyDescent="0.3"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2:27" x14ac:dyDescent="0.3"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2:27" x14ac:dyDescent="0.3"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2:27" x14ac:dyDescent="0.3"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2:27" x14ac:dyDescent="0.3">
      <c r="B85" s="8" t="s">
        <v>20</v>
      </c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</row>
    <row r="86" spans="2:27" x14ac:dyDescent="0.3">
      <c r="N86" s="1" t="s">
        <v>3</v>
      </c>
      <c r="O86" s="1" t="s">
        <v>8</v>
      </c>
      <c r="P86" s="1" t="s">
        <v>9</v>
      </c>
      <c r="Q86" s="1" t="s">
        <v>10</v>
      </c>
      <c r="R86" s="1" t="s">
        <v>11</v>
      </c>
      <c r="S86" s="2" t="s">
        <v>13</v>
      </c>
      <c r="T86" s="2" t="s">
        <v>14</v>
      </c>
      <c r="U86" s="2" t="s">
        <v>15</v>
      </c>
      <c r="V86" s="2" t="s">
        <v>16</v>
      </c>
      <c r="W86" s="1"/>
      <c r="X86" s="1"/>
      <c r="Y86" s="1"/>
      <c r="Z86" s="1"/>
      <c r="AA86" s="1"/>
    </row>
    <row r="87" spans="2:27" x14ac:dyDescent="0.3">
      <c r="N87" s="1">
        <v>-1</v>
      </c>
      <c r="O87" s="1">
        <v>0</v>
      </c>
      <c r="P87" s="1">
        <v>0</v>
      </c>
      <c r="Q87" s="1">
        <v>1.1850000000000001</v>
      </c>
      <c r="R87" s="1">
        <v>4.2699999999999996</v>
      </c>
      <c r="S87" s="1">
        <v>0</v>
      </c>
      <c r="T87" s="1">
        <v>0</v>
      </c>
      <c r="U87" s="1">
        <v>0</v>
      </c>
      <c r="V87" s="1">
        <v>0</v>
      </c>
      <c r="W87" s="1"/>
      <c r="X87" s="1"/>
      <c r="Y87" s="1"/>
      <c r="Z87" s="1"/>
      <c r="AA87" s="1"/>
    </row>
    <row r="88" spans="2:27" x14ac:dyDescent="0.3">
      <c r="N88" s="1">
        <v>-0.5</v>
      </c>
      <c r="O88" s="1">
        <v>0</v>
      </c>
      <c r="P88" s="1">
        <v>0</v>
      </c>
      <c r="Q88" s="1">
        <v>1.155</v>
      </c>
      <c r="R88" s="1">
        <v>3.452</v>
      </c>
      <c r="S88" s="1">
        <v>0</v>
      </c>
      <c r="T88" s="1">
        <v>0</v>
      </c>
      <c r="U88" s="1">
        <v>0</v>
      </c>
      <c r="V88" s="1">
        <v>0</v>
      </c>
      <c r="W88" s="1"/>
      <c r="X88" s="1"/>
      <c r="Y88" s="1"/>
      <c r="Z88" s="1"/>
      <c r="AA88" s="1"/>
    </row>
    <row r="89" spans="2:27" x14ac:dyDescent="0.3">
      <c r="N89" s="1">
        <v>-0.1</v>
      </c>
      <c r="O89" s="1">
        <v>1.111</v>
      </c>
      <c r="P89" s="1">
        <v>3.06</v>
      </c>
      <c r="Q89" s="1">
        <v>1.0680000000000001</v>
      </c>
      <c r="R89" s="1">
        <v>4.2699999999999996</v>
      </c>
      <c r="S89" s="1">
        <v>0</v>
      </c>
      <c r="T89" s="1">
        <v>0</v>
      </c>
      <c r="U89" s="1">
        <v>0</v>
      </c>
      <c r="V89" s="1">
        <v>0</v>
      </c>
      <c r="W89" s="1"/>
      <c r="X89" s="1"/>
      <c r="Y89" s="1"/>
      <c r="Z89" s="1"/>
      <c r="AA89" s="1"/>
    </row>
    <row r="90" spans="2:27" x14ac:dyDescent="0.3">
      <c r="N90" s="1">
        <v>-0.05</v>
      </c>
      <c r="O90" s="1">
        <v>1.1100000000000001</v>
      </c>
      <c r="P90" s="1">
        <v>3.0920000000000001</v>
      </c>
      <c r="Q90" s="1">
        <v>1.04</v>
      </c>
      <c r="R90" s="1">
        <v>4.5979999999999999</v>
      </c>
      <c r="S90" s="1">
        <v>0</v>
      </c>
      <c r="T90" s="1">
        <v>0</v>
      </c>
      <c r="U90" s="1">
        <v>0</v>
      </c>
      <c r="V90" s="1">
        <v>0</v>
      </c>
      <c r="W90" s="1"/>
      <c r="X90" s="1"/>
      <c r="Y90" s="1"/>
      <c r="Z90" s="1"/>
      <c r="AA90" s="1"/>
    </row>
    <row r="91" spans="2:27" x14ac:dyDescent="0.3">
      <c r="N91" s="1">
        <v>-0.01</v>
      </c>
      <c r="O91" s="1">
        <v>1.1080000000000001</v>
      </c>
      <c r="P91" s="1">
        <v>3.0920000000000001</v>
      </c>
      <c r="Q91" s="1">
        <v>1.0089999999999999</v>
      </c>
      <c r="R91" s="1">
        <v>7.3789999999999996</v>
      </c>
      <c r="S91" s="1">
        <v>0</v>
      </c>
      <c r="T91" s="1">
        <v>0</v>
      </c>
      <c r="U91" s="1">
        <v>0</v>
      </c>
      <c r="V91" s="1"/>
      <c r="W91" s="1"/>
      <c r="X91" s="1"/>
      <c r="Y91" s="1"/>
      <c r="Z91" s="1"/>
      <c r="AA91" s="1"/>
    </row>
    <row r="92" spans="2:27" x14ac:dyDescent="0.3"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2:27" x14ac:dyDescent="0.3"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2:27" x14ac:dyDescent="0.3"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 t="s">
        <v>24</v>
      </c>
      <c r="Z94" s="1"/>
      <c r="AA94" s="1"/>
    </row>
    <row r="95" spans="2:27" x14ac:dyDescent="0.3"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2:27" x14ac:dyDescent="0.3"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14:27" x14ac:dyDescent="0.3"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113" customFormat="1" x14ac:dyDescent="0.3"/>
    <row r="114" customFormat="1" x14ac:dyDescent="0.3"/>
    <row r="115" customFormat="1" x14ac:dyDescent="0.3"/>
    <row r="116" customFormat="1" x14ac:dyDescent="0.3"/>
    <row r="117" customFormat="1" x14ac:dyDescent="0.3"/>
    <row r="118" customFormat="1" x14ac:dyDescent="0.3"/>
    <row r="119" customFormat="1" x14ac:dyDescent="0.3"/>
    <row r="120" customFormat="1" x14ac:dyDescent="0.3"/>
    <row r="121" customFormat="1" x14ac:dyDescent="0.3"/>
    <row r="122" customFormat="1" x14ac:dyDescent="0.3"/>
    <row r="123" customFormat="1" x14ac:dyDescent="0.3"/>
    <row r="124" customFormat="1" x14ac:dyDescent="0.3"/>
    <row r="125" customFormat="1" x14ac:dyDescent="0.3"/>
    <row r="126" customFormat="1" x14ac:dyDescent="0.3"/>
    <row r="127" customFormat="1" x14ac:dyDescent="0.3"/>
    <row r="128" customFormat="1" x14ac:dyDescent="0.3"/>
    <row r="132" spans="3:27" x14ac:dyDescent="0.3">
      <c r="C132" s="8" t="s">
        <v>22</v>
      </c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</row>
    <row r="133" spans="3:27" x14ac:dyDescent="0.3">
      <c r="N133" s="1" t="s">
        <v>3</v>
      </c>
      <c r="O133" s="1" t="s">
        <v>8</v>
      </c>
      <c r="P133" s="1" t="s">
        <v>9</v>
      </c>
      <c r="Q133" s="1" t="s">
        <v>10</v>
      </c>
      <c r="R133" s="1" t="s">
        <v>11</v>
      </c>
      <c r="S133" s="2" t="s">
        <v>13</v>
      </c>
      <c r="T133" s="2" t="s">
        <v>14</v>
      </c>
      <c r="U133" s="2" t="s">
        <v>15</v>
      </c>
      <c r="V133" s="2" t="s">
        <v>16</v>
      </c>
    </row>
    <row r="134" spans="3:27" x14ac:dyDescent="0.3">
      <c r="N134" s="1">
        <v>-1</v>
      </c>
      <c r="O134" s="1">
        <v>3.2080000000000002</v>
      </c>
      <c r="P134" s="1">
        <v>0.115</v>
      </c>
      <c r="Q134" s="1">
        <v>0</v>
      </c>
      <c r="R134" s="1">
        <v>4.0449999999999999</v>
      </c>
      <c r="S134" s="1">
        <v>0</v>
      </c>
      <c r="T134" s="1">
        <v>0</v>
      </c>
      <c r="U134" s="1">
        <v>0</v>
      </c>
      <c r="V134" s="1">
        <v>0</v>
      </c>
      <c r="W134" s="1"/>
    </row>
    <row r="135" spans="3:27" x14ac:dyDescent="0.3">
      <c r="N135" s="1">
        <v>-0.5</v>
      </c>
      <c r="O135" s="1">
        <v>3.24</v>
      </c>
      <c r="P135" s="1">
        <v>0.108</v>
      </c>
      <c r="Q135" s="1">
        <v>0</v>
      </c>
      <c r="R135" s="1">
        <v>6.0789999999999997</v>
      </c>
      <c r="S135" s="1">
        <v>0</v>
      </c>
      <c r="T135" s="1">
        <v>0</v>
      </c>
      <c r="U135" s="1">
        <v>0</v>
      </c>
      <c r="V135" s="1">
        <v>0</v>
      </c>
      <c r="W135" s="1"/>
    </row>
    <row r="136" spans="3:27" x14ac:dyDescent="0.3">
      <c r="N136" s="1">
        <v>-0.1</v>
      </c>
      <c r="O136" s="1">
        <v>3.3109999999999999</v>
      </c>
      <c r="P136" s="1">
        <v>0.10100000000000001</v>
      </c>
      <c r="Q136" s="1">
        <v>0</v>
      </c>
      <c r="R136" s="1">
        <v>4.7279999999999998</v>
      </c>
      <c r="S136" s="5">
        <v>0.21379999999999999</v>
      </c>
      <c r="T136" s="1">
        <v>0.93500000000000005</v>
      </c>
      <c r="U136" s="1">
        <v>0</v>
      </c>
      <c r="V136" s="1">
        <v>0</v>
      </c>
      <c r="W136" s="1"/>
    </row>
    <row r="137" spans="3:27" x14ac:dyDescent="0.3">
      <c r="N137" s="1">
        <v>-0.05</v>
      </c>
      <c r="O137" s="1">
        <v>3.3180000000000001</v>
      </c>
      <c r="P137" s="1">
        <v>0.1</v>
      </c>
      <c r="Q137" s="1">
        <v>0</v>
      </c>
      <c r="R137" s="1">
        <v>5.4165999999999999</v>
      </c>
      <c r="S137" s="5">
        <v>0.20610000000000001</v>
      </c>
      <c r="T137" s="1">
        <v>0.94199999999999995</v>
      </c>
      <c r="U137" s="1">
        <v>0</v>
      </c>
      <c r="V137" s="1">
        <v>0</v>
      </c>
      <c r="W137" s="1"/>
    </row>
    <row r="138" spans="3:27" x14ac:dyDescent="0.3">
      <c r="N138" s="1">
        <v>-0.01</v>
      </c>
      <c r="O138" s="1">
        <v>3.3260000000000001</v>
      </c>
      <c r="P138" s="1">
        <v>0.1</v>
      </c>
      <c r="Q138" s="1">
        <v>0</v>
      </c>
      <c r="R138" s="1">
        <v>5.8739999999999997</v>
      </c>
      <c r="S138" s="5">
        <v>0.1973</v>
      </c>
      <c r="T138" s="1">
        <v>0.96499999999999997</v>
      </c>
      <c r="U138" s="1">
        <v>0</v>
      </c>
      <c r="V138" s="1">
        <v>0</v>
      </c>
      <c r="W138" s="1"/>
    </row>
    <row r="139" spans="3:27" x14ac:dyDescent="0.3">
      <c r="O139" s="1"/>
      <c r="P139" s="1"/>
      <c r="Q139" s="1"/>
      <c r="R139" s="1"/>
      <c r="S139" s="1"/>
      <c r="T139" s="1"/>
      <c r="U139" s="1"/>
      <c r="V139" s="1"/>
      <c r="W139" s="1"/>
    </row>
  </sheetData>
  <mergeCells count="7">
    <mergeCell ref="B41:AA41"/>
    <mergeCell ref="B85:AA85"/>
    <mergeCell ref="B25:M25"/>
    <mergeCell ref="C132:AA132"/>
    <mergeCell ref="B2:AA3"/>
    <mergeCell ref="B4:AA4"/>
    <mergeCell ref="B27:M27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7B530-9422-430B-B8FD-408950C684D1}">
  <dimension ref="B2:AA139"/>
  <sheetViews>
    <sheetView topLeftCell="A37" zoomScale="83" zoomScaleNormal="83" workbookViewId="0">
      <selection activeCell="Q8" sqref="Q8"/>
    </sheetView>
  </sheetViews>
  <sheetFormatPr defaultColWidth="9.109375" defaultRowHeight="14.4" x14ac:dyDescent="0.3"/>
  <sheetData>
    <row r="2" spans="2:27" x14ac:dyDescent="0.3">
      <c r="B2" s="10" t="s">
        <v>23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</row>
    <row r="3" spans="2:27" x14ac:dyDescent="0.3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</row>
    <row r="4" spans="2:27" x14ac:dyDescent="0.3">
      <c r="B4" s="8" t="s">
        <v>7</v>
      </c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</row>
    <row r="5" spans="2:27" x14ac:dyDescent="0.3">
      <c r="N5" s="2" t="s">
        <v>4</v>
      </c>
      <c r="O5" s="2" t="s">
        <v>8</v>
      </c>
      <c r="P5" s="2" t="s">
        <v>9</v>
      </c>
      <c r="Q5" s="2" t="s">
        <v>10</v>
      </c>
      <c r="R5" s="2" t="s">
        <v>11</v>
      </c>
      <c r="S5" s="2" t="s">
        <v>13</v>
      </c>
      <c r="T5" s="2" t="s">
        <v>14</v>
      </c>
      <c r="U5" s="2" t="s">
        <v>15</v>
      </c>
      <c r="V5" s="2" t="s">
        <v>16</v>
      </c>
    </row>
    <row r="6" spans="2:27" x14ac:dyDescent="0.3">
      <c r="N6" s="2">
        <v>0</v>
      </c>
      <c r="O6" s="2">
        <v>1.1619999999999999</v>
      </c>
      <c r="P6" s="2">
        <v>0.47599999999999998</v>
      </c>
      <c r="Q6" s="3">
        <v>0.81020000000000003</v>
      </c>
      <c r="R6" s="2">
        <v>4.8719999999999999</v>
      </c>
      <c r="S6" s="2">
        <v>0</v>
      </c>
      <c r="T6" s="2">
        <v>0</v>
      </c>
      <c r="U6" s="2">
        <v>0</v>
      </c>
      <c r="V6" s="2">
        <v>0</v>
      </c>
    </row>
    <row r="7" spans="2:27" x14ac:dyDescent="0.3">
      <c r="N7" s="2">
        <v>-0.01</v>
      </c>
      <c r="O7" s="2">
        <v>1.163</v>
      </c>
      <c r="P7" s="2">
        <v>0.49199999999999999</v>
      </c>
      <c r="Q7" s="2">
        <v>1</v>
      </c>
      <c r="R7" s="2">
        <v>280.858</v>
      </c>
      <c r="S7" s="3">
        <v>0.82010000000000005</v>
      </c>
      <c r="T7" s="2">
        <v>7.5810000000000004</v>
      </c>
      <c r="U7" s="2">
        <v>0</v>
      </c>
      <c r="V7" s="2">
        <v>0</v>
      </c>
    </row>
    <row r="8" spans="2:27" x14ac:dyDescent="0.3">
      <c r="N8" s="2">
        <v>-0.05</v>
      </c>
      <c r="O8" s="2">
        <v>1.1679999999999999</v>
      </c>
      <c r="P8" s="2">
        <v>0.49199999999999999</v>
      </c>
      <c r="Q8" s="2">
        <v>1</v>
      </c>
      <c r="R8" s="2">
        <v>58.64</v>
      </c>
      <c r="S8" s="3">
        <v>0.84189999999999998</v>
      </c>
      <c r="T8" s="2">
        <v>5.7270000000000003</v>
      </c>
      <c r="U8" s="2">
        <v>0</v>
      </c>
      <c r="V8" s="2">
        <v>0</v>
      </c>
    </row>
    <row r="9" spans="2:27" x14ac:dyDescent="0.3">
      <c r="N9" s="2">
        <v>-0.1</v>
      </c>
      <c r="O9" s="2">
        <v>1.173</v>
      </c>
      <c r="P9" s="2">
        <v>0.49199999999999999</v>
      </c>
      <c r="Q9" s="4">
        <v>1</v>
      </c>
      <c r="R9" s="2">
        <v>30.683</v>
      </c>
      <c r="S9" s="3">
        <v>0.85870000000000002</v>
      </c>
      <c r="T9" s="2">
        <v>4.9240000000000004</v>
      </c>
      <c r="U9" s="3">
        <v>0</v>
      </c>
      <c r="V9" s="2">
        <v>0</v>
      </c>
    </row>
    <row r="10" spans="2:27" x14ac:dyDescent="0.3">
      <c r="N10" s="2">
        <v>-0.5</v>
      </c>
      <c r="O10" s="2">
        <v>1.2130000000000001</v>
      </c>
      <c r="P10" s="2">
        <v>0.47599999999999998</v>
      </c>
      <c r="Q10" s="4">
        <v>1</v>
      </c>
      <c r="R10" s="2">
        <v>8.8089999999999993</v>
      </c>
      <c r="S10" s="3">
        <v>0.91020000000000001</v>
      </c>
      <c r="T10" s="2">
        <v>3.0350000000000001</v>
      </c>
      <c r="U10" s="2">
        <v>0</v>
      </c>
      <c r="V10" s="2">
        <v>0</v>
      </c>
    </row>
    <row r="11" spans="2:27" x14ac:dyDescent="0.3">
      <c r="N11" s="2">
        <v>-1</v>
      </c>
      <c r="O11" s="2">
        <v>1.256</v>
      </c>
      <c r="P11" s="2">
        <v>0.47599999999999998</v>
      </c>
      <c r="Q11" s="3">
        <v>1</v>
      </c>
      <c r="R11" s="2">
        <v>5.8559999999999999</v>
      </c>
      <c r="S11" s="3">
        <v>0.92930000000000001</v>
      </c>
      <c r="T11" s="2">
        <v>2.411</v>
      </c>
      <c r="U11" s="3">
        <v>0</v>
      </c>
      <c r="V11" s="2">
        <v>0</v>
      </c>
    </row>
    <row r="12" spans="2:27" x14ac:dyDescent="0.3">
      <c r="N12" s="2"/>
      <c r="O12" s="2"/>
      <c r="P12" s="2"/>
      <c r="Q12" s="2"/>
      <c r="R12" s="2"/>
      <c r="S12" s="2"/>
      <c r="T12" s="2"/>
      <c r="U12" s="2"/>
    </row>
    <row r="13" spans="2:27" x14ac:dyDescent="0.3">
      <c r="N13" s="2"/>
      <c r="O13" s="2"/>
      <c r="P13" s="2"/>
      <c r="Q13" s="2"/>
      <c r="R13" s="2"/>
      <c r="S13" s="2"/>
      <c r="T13" s="2"/>
      <c r="U13" s="2"/>
    </row>
    <row r="14" spans="2:27" x14ac:dyDescent="0.3">
      <c r="N14" s="2"/>
      <c r="O14" s="2"/>
      <c r="P14" s="2"/>
      <c r="Q14" s="2"/>
      <c r="R14" s="2"/>
      <c r="S14" s="2"/>
      <c r="T14" s="2"/>
      <c r="U14" s="2"/>
    </row>
    <row r="15" spans="2:27" x14ac:dyDescent="0.3">
      <c r="N15" s="2"/>
      <c r="O15" s="2"/>
      <c r="P15" s="2"/>
      <c r="Q15" s="2"/>
      <c r="R15" s="2"/>
      <c r="S15" s="2"/>
      <c r="T15" s="2"/>
      <c r="U15" s="2"/>
    </row>
    <row r="16" spans="2:27" x14ac:dyDescent="0.3">
      <c r="N16" s="2"/>
      <c r="O16" s="2"/>
      <c r="P16" s="2"/>
      <c r="Q16" s="2"/>
      <c r="R16" s="2"/>
      <c r="S16" s="2"/>
      <c r="T16" s="2"/>
      <c r="U16" s="2"/>
    </row>
    <row r="17" spans="2:21" x14ac:dyDescent="0.3">
      <c r="N17" s="2"/>
      <c r="O17" s="2"/>
      <c r="P17" s="2"/>
      <c r="Q17" s="2"/>
      <c r="R17" s="2"/>
      <c r="S17" s="2"/>
      <c r="T17" s="2"/>
      <c r="U17" s="2"/>
    </row>
    <row r="18" spans="2:21" x14ac:dyDescent="0.3">
      <c r="N18" s="2"/>
      <c r="O18" s="2"/>
      <c r="P18" s="2"/>
      <c r="Q18" s="2"/>
      <c r="R18" s="2"/>
      <c r="S18" s="2"/>
      <c r="T18" s="2"/>
      <c r="U18" s="2"/>
    </row>
    <row r="19" spans="2:21" x14ac:dyDescent="0.3">
      <c r="N19" s="2"/>
      <c r="O19" s="2"/>
      <c r="P19" s="2"/>
      <c r="Q19" s="2"/>
      <c r="R19" s="2"/>
      <c r="S19" s="2"/>
      <c r="T19" s="2"/>
      <c r="U19" s="2"/>
    </row>
    <row r="20" spans="2:21" x14ac:dyDescent="0.3">
      <c r="N20" s="2"/>
      <c r="O20" s="2"/>
      <c r="P20" s="2"/>
      <c r="Q20" s="2"/>
      <c r="R20" s="2"/>
      <c r="S20" s="2"/>
      <c r="T20" s="2"/>
      <c r="U20" s="2"/>
    </row>
    <row r="21" spans="2:21" x14ac:dyDescent="0.3">
      <c r="N21" s="2"/>
      <c r="O21" s="2"/>
      <c r="P21" s="2"/>
      <c r="Q21" s="2"/>
      <c r="R21" s="2"/>
      <c r="S21" s="2"/>
      <c r="T21" s="2"/>
      <c r="U21" s="2"/>
    </row>
    <row r="22" spans="2:21" x14ac:dyDescent="0.3">
      <c r="N22" s="2"/>
      <c r="O22" s="2"/>
      <c r="P22" s="2"/>
      <c r="Q22" s="2"/>
      <c r="R22" s="2"/>
      <c r="S22" s="2"/>
      <c r="T22" s="2"/>
      <c r="U22" s="2"/>
    </row>
    <row r="23" spans="2:21" x14ac:dyDescent="0.3">
      <c r="N23" s="2"/>
      <c r="O23" s="2"/>
      <c r="P23" s="2"/>
      <c r="Q23" s="2"/>
      <c r="R23" s="2"/>
      <c r="S23" s="2"/>
      <c r="T23" s="2"/>
      <c r="U23" s="2"/>
    </row>
    <row r="24" spans="2:21" x14ac:dyDescent="0.3">
      <c r="N24" s="2"/>
      <c r="O24" s="2"/>
      <c r="P24" s="2"/>
      <c r="Q24" s="2"/>
      <c r="R24" s="2"/>
      <c r="S24" s="2"/>
      <c r="T24" s="2"/>
      <c r="U24" s="2"/>
    </row>
    <row r="25" spans="2:21" x14ac:dyDescent="0.3">
      <c r="B25" s="9" t="s">
        <v>21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41" spans="2:27" x14ac:dyDescent="0.3">
      <c r="B41" s="8" t="s">
        <v>19</v>
      </c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</row>
    <row r="42" spans="2:27" x14ac:dyDescent="0.3">
      <c r="N42" s="1" t="s">
        <v>4</v>
      </c>
      <c r="O42" s="1" t="s">
        <v>8</v>
      </c>
      <c r="P42" s="1" t="s">
        <v>9</v>
      </c>
      <c r="Q42" s="1" t="s">
        <v>10</v>
      </c>
      <c r="R42" s="1" t="s">
        <v>11</v>
      </c>
      <c r="S42" s="2" t="s">
        <v>13</v>
      </c>
      <c r="T42" s="2" t="s">
        <v>14</v>
      </c>
      <c r="U42" s="2" t="s">
        <v>15</v>
      </c>
      <c r="V42" s="2" t="s">
        <v>16</v>
      </c>
      <c r="W42" s="1"/>
      <c r="X42" s="1"/>
      <c r="Y42" s="1"/>
      <c r="Z42" s="1"/>
      <c r="AA42" s="1"/>
    </row>
    <row r="43" spans="2:27" x14ac:dyDescent="0.3">
      <c r="N43" s="2">
        <v>0</v>
      </c>
      <c r="O43" s="1">
        <v>5.1829999999999998</v>
      </c>
      <c r="P43" s="1">
        <v>9.0999999999999998E-2</v>
      </c>
      <c r="Q43" s="1">
        <v>0</v>
      </c>
      <c r="R43" s="1">
        <v>4.1420000000000003</v>
      </c>
      <c r="S43" s="5">
        <v>-0.23619999999999999</v>
      </c>
      <c r="T43" s="1">
        <v>0.72699999999999998</v>
      </c>
      <c r="U43" s="1">
        <v>0</v>
      </c>
      <c r="V43" s="1">
        <v>0</v>
      </c>
      <c r="W43" s="1"/>
      <c r="X43" s="1"/>
      <c r="Y43" s="1"/>
      <c r="Z43" s="1"/>
      <c r="AA43" s="1"/>
    </row>
    <row r="44" spans="2:27" x14ac:dyDescent="0.3">
      <c r="N44" s="2">
        <v>-0.01</v>
      </c>
      <c r="O44" s="1">
        <v>5.1840000000000002</v>
      </c>
      <c r="P44" s="1">
        <v>8.6999999999999994E-2</v>
      </c>
      <c r="Q44" s="1">
        <v>0</v>
      </c>
      <c r="R44" s="1">
        <v>4.0620000000000003</v>
      </c>
      <c r="S44" s="5">
        <v>-0.23769999999999999</v>
      </c>
      <c r="T44" s="1">
        <v>0.73499999999999999</v>
      </c>
      <c r="U44" s="1">
        <v>0</v>
      </c>
      <c r="V44" s="1">
        <v>0</v>
      </c>
      <c r="W44" s="1"/>
      <c r="X44" s="1"/>
      <c r="Y44" s="1"/>
      <c r="Z44" s="1"/>
      <c r="AA44" s="1"/>
    </row>
    <row r="45" spans="2:27" x14ac:dyDescent="0.3">
      <c r="N45" s="2">
        <v>-0.05</v>
      </c>
      <c r="O45" s="1">
        <v>5.1950000000000003</v>
      </c>
      <c r="P45" s="1">
        <v>8.7999999999999995E-2</v>
      </c>
      <c r="Q45" s="1">
        <v>0</v>
      </c>
      <c r="R45" s="1">
        <v>3.7589999999999999</v>
      </c>
      <c r="S45" s="5">
        <v>-0.24379999999999999</v>
      </c>
      <c r="T45" s="1">
        <v>0.67900000000000005</v>
      </c>
      <c r="U45" s="5">
        <v>0</v>
      </c>
      <c r="V45" s="1">
        <v>0</v>
      </c>
      <c r="W45" s="1"/>
      <c r="X45" s="1"/>
      <c r="Y45" s="1"/>
      <c r="Z45" s="1"/>
      <c r="AA45" s="1"/>
    </row>
    <row r="46" spans="2:27" x14ac:dyDescent="0.3">
      <c r="N46" s="2">
        <v>-0.1</v>
      </c>
      <c r="O46" s="1">
        <v>5.21</v>
      </c>
      <c r="P46" s="1">
        <v>8.7999999999999995E-2</v>
      </c>
      <c r="Q46" s="1">
        <v>0</v>
      </c>
      <c r="R46" s="1">
        <v>3.5059999999999998</v>
      </c>
      <c r="S46" s="5">
        <v>-0.25190000000000001</v>
      </c>
      <c r="T46" s="1">
        <v>0.68600000000000005</v>
      </c>
      <c r="U46" s="5">
        <v>0</v>
      </c>
      <c r="V46" s="1">
        <v>0</v>
      </c>
      <c r="W46" s="1"/>
      <c r="X46" s="1"/>
      <c r="Y46" s="1"/>
      <c r="Z46" s="1"/>
      <c r="AA46" s="1"/>
    </row>
    <row r="47" spans="2:27" x14ac:dyDescent="0.3">
      <c r="N47" s="2">
        <v>-0.5</v>
      </c>
      <c r="O47" s="1">
        <v>5.32</v>
      </c>
      <c r="P47" s="1">
        <v>8.7999999999999995E-2</v>
      </c>
      <c r="Q47" s="1">
        <v>0</v>
      </c>
      <c r="R47" s="1">
        <v>2.6240000000000001</v>
      </c>
      <c r="S47" s="5">
        <v>-0.33160000000000001</v>
      </c>
      <c r="T47" s="1">
        <v>0.68600000000000005</v>
      </c>
      <c r="U47" s="5">
        <v>0</v>
      </c>
      <c r="V47" s="1">
        <v>0</v>
      </c>
      <c r="W47" s="1"/>
      <c r="X47" s="1"/>
      <c r="Y47" s="1"/>
      <c r="Z47" s="1"/>
      <c r="AA47" s="1"/>
    </row>
    <row r="48" spans="2:27" x14ac:dyDescent="0.3">
      <c r="N48" s="2">
        <v>-1</v>
      </c>
      <c r="O48" s="1">
        <v>5.4589999999999996</v>
      </c>
      <c r="P48" s="1">
        <v>8.7999999999999995E-2</v>
      </c>
      <c r="Q48" s="1">
        <v>0</v>
      </c>
      <c r="R48" s="1">
        <v>2.14</v>
      </c>
      <c r="S48" s="5">
        <v>-0.46250000000000002</v>
      </c>
      <c r="T48" s="1">
        <v>0.67400000000000004</v>
      </c>
      <c r="U48" s="1">
        <v>0</v>
      </c>
      <c r="V48" s="1">
        <v>0</v>
      </c>
      <c r="W48" s="1"/>
      <c r="X48" s="1"/>
      <c r="Y48" s="1"/>
      <c r="Z48" s="1"/>
      <c r="AA48" s="1"/>
    </row>
    <row r="49" spans="14:27" x14ac:dyDescent="0.3"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4:27" x14ac:dyDescent="0.3"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4:27" x14ac:dyDescent="0.3"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4:27" x14ac:dyDescent="0.3"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4:27" x14ac:dyDescent="0.3"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4:27" x14ac:dyDescent="0.3"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4:27" x14ac:dyDescent="0.3"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4:27" x14ac:dyDescent="0.3"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4:27" x14ac:dyDescent="0.3"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4:27" x14ac:dyDescent="0.3"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4:27" x14ac:dyDescent="0.3"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4:27" x14ac:dyDescent="0.3"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4:27" x14ac:dyDescent="0.3"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4:27" x14ac:dyDescent="0.3"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4:27" x14ac:dyDescent="0.3"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4:27" x14ac:dyDescent="0.3"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4:27" x14ac:dyDescent="0.3"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4:27" x14ac:dyDescent="0.3"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4:27" x14ac:dyDescent="0.3"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4:27" x14ac:dyDescent="0.3"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4:27" x14ac:dyDescent="0.3"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4:27" x14ac:dyDescent="0.3"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4:27" x14ac:dyDescent="0.3"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4:27" x14ac:dyDescent="0.3"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4:27" x14ac:dyDescent="0.3"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4:27" x14ac:dyDescent="0.3"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4:27" x14ac:dyDescent="0.3"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4:27" x14ac:dyDescent="0.3"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4:27" x14ac:dyDescent="0.3"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4:27" x14ac:dyDescent="0.3"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4:27" x14ac:dyDescent="0.3"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4:27" x14ac:dyDescent="0.3"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2:27" x14ac:dyDescent="0.3"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2:27" x14ac:dyDescent="0.3"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2:27" x14ac:dyDescent="0.3"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2:27" x14ac:dyDescent="0.3"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2:27" x14ac:dyDescent="0.3">
      <c r="B85" s="8" t="s">
        <v>20</v>
      </c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</row>
    <row r="86" spans="2:27" x14ac:dyDescent="0.3">
      <c r="N86" s="1" t="s">
        <v>4</v>
      </c>
      <c r="O86" s="1" t="s">
        <v>8</v>
      </c>
      <c r="P86" s="1" t="s">
        <v>9</v>
      </c>
      <c r="Q86" s="1" t="s">
        <v>10</v>
      </c>
      <c r="R86" s="1" t="s">
        <v>11</v>
      </c>
      <c r="S86" s="2" t="s">
        <v>13</v>
      </c>
      <c r="T86" s="2" t="s">
        <v>14</v>
      </c>
      <c r="U86" s="2" t="s">
        <v>15</v>
      </c>
      <c r="V86" s="2" t="s">
        <v>16</v>
      </c>
      <c r="W86" s="1"/>
      <c r="X86" s="1"/>
      <c r="Y86" s="1"/>
      <c r="Z86" s="1"/>
      <c r="AA86" s="1"/>
    </row>
    <row r="87" spans="2:27" x14ac:dyDescent="0.3">
      <c r="N87" s="2">
        <v>0</v>
      </c>
      <c r="O87" s="1">
        <v>0</v>
      </c>
      <c r="P87" s="1">
        <v>0</v>
      </c>
      <c r="Q87" s="1">
        <v>1.1850000000000001</v>
      </c>
      <c r="R87" s="1">
        <v>4.2699999999999996</v>
      </c>
      <c r="S87" s="1">
        <v>0</v>
      </c>
      <c r="T87" s="1">
        <v>0</v>
      </c>
      <c r="U87" s="1">
        <v>0</v>
      </c>
      <c r="V87" s="1">
        <v>0</v>
      </c>
      <c r="W87" s="1"/>
      <c r="X87" s="1"/>
      <c r="Y87" s="1"/>
      <c r="Z87" s="1"/>
      <c r="AA87" s="1"/>
    </row>
    <row r="88" spans="2:27" x14ac:dyDescent="0.3">
      <c r="N88" s="2">
        <v>-0.01</v>
      </c>
      <c r="O88" s="1">
        <v>0</v>
      </c>
      <c r="P88" s="1">
        <v>0</v>
      </c>
      <c r="Q88" s="1">
        <v>1.1919999999999999</v>
      </c>
      <c r="R88" s="1">
        <v>4.702</v>
      </c>
      <c r="S88" s="1">
        <v>0</v>
      </c>
      <c r="T88" s="1">
        <v>0</v>
      </c>
      <c r="U88" s="1">
        <v>0</v>
      </c>
      <c r="V88" s="1">
        <v>0</v>
      </c>
      <c r="W88" s="1"/>
      <c r="X88" s="1"/>
      <c r="Y88" s="1"/>
      <c r="Z88" s="1"/>
      <c r="AA88" s="1"/>
    </row>
    <row r="89" spans="2:27" x14ac:dyDescent="0.3">
      <c r="N89" s="2">
        <v>-0.05</v>
      </c>
      <c r="O89" s="1">
        <v>0</v>
      </c>
      <c r="P89" s="1">
        <v>0</v>
      </c>
      <c r="Q89" s="1">
        <v>1.228</v>
      </c>
      <c r="R89" s="1">
        <v>17.89</v>
      </c>
      <c r="S89" s="1">
        <v>0</v>
      </c>
      <c r="T89" s="1">
        <v>0</v>
      </c>
      <c r="U89" s="1">
        <v>0</v>
      </c>
      <c r="V89" s="1">
        <v>0</v>
      </c>
      <c r="W89" s="1"/>
      <c r="X89" s="1"/>
      <c r="Y89" s="1"/>
      <c r="Z89" s="1"/>
      <c r="AA89" s="1"/>
    </row>
    <row r="90" spans="2:27" x14ac:dyDescent="0.3">
      <c r="N90" s="2">
        <v>-0.1</v>
      </c>
      <c r="O90" s="1">
        <v>0</v>
      </c>
      <c r="P90" s="1">
        <v>0</v>
      </c>
      <c r="Q90" s="1">
        <v>1.228</v>
      </c>
      <c r="R90" s="1">
        <v>11.599</v>
      </c>
      <c r="S90" s="1">
        <v>0</v>
      </c>
      <c r="T90" s="1">
        <v>0</v>
      </c>
      <c r="U90" s="1">
        <v>0</v>
      </c>
      <c r="V90" s="1">
        <v>0</v>
      </c>
      <c r="W90" s="1"/>
      <c r="X90" s="1"/>
      <c r="Y90" s="1"/>
      <c r="Z90" s="1"/>
      <c r="AA90" s="1"/>
    </row>
    <row r="91" spans="2:27" x14ac:dyDescent="0.3">
      <c r="N91" s="2">
        <v>-0.5</v>
      </c>
      <c r="O91" s="1">
        <v>0</v>
      </c>
      <c r="P91" s="1">
        <v>0</v>
      </c>
      <c r="Q91" s="1">
        <v>1.228</v>
      </c>
      <c r="R91" s="1">
        <v>6.52</v>
      </c>
      <c r="S91" s="1">
        <v>0</v>
      </c>
      <c r="T91" s="1">
        <v>0</v>
      </c>
      <c r="U91" s="1">
        <v>0</v>
      </c>
      <c r="V91" s="1">
        <v>0</v>
      </c>
      <c r="W91" s="1"/>
      <c r="X91" s="1"/>
      <c r="Y91" s="1"/>
      <c r="Z91" s="1"/>
      <c r="AA91" s="1"/>
    </row>
    <row r="92" spans="2:27" x14ac:dyDescent="0.3">
      <c r="N92" s="2">
        <v>-1</v>
      </c>
      <c r="O92" s="1">
        <v>0</v>
      </c>
      <c r="P92" s="1">
        <v>0</v>
      </c>
      <c r="Q92" s="1">
        <v>1.228</v>
      </c>
      <c r="R92" s="1">
        <v>5.931</v>
      </c>
      <c r="S92" s="1">
        <v>0</v>
      </c>
      <c r="T92" s="1">
        <v>0</v>
      </c>
      <c r="U92" s="1">
        <v>0</v>
      </c>
      <c r="V92" s="1">
        <v>0</v>
      </c>
      <c r="W92" s="1"/>
      <c r="X92" s="1"/>
      <c r="Y92" s="1"/>
      <c r="Z92" s="1"/>
      <c r="AA92" s="1"/>
    </row>
    <row r="93" spans="2:27" x14ac:dyDescent="0.3"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2:27" x14ac:dyDescent="0.3"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2:27" x14ac:dyDescent="0.3"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2:27" x14ac:dyDescent="0.3"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14:27" x14ac:dyDescent="0.3"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132" spans="3:27" x14ac:dyDescent="0.3">
      <c r="C132" s="8" t="s">
        <v>22</v>
      </c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</row>
    <row r="133" spans="3:27" x14ac:dyDescent="0.3">
      <c r="N133" s="1" t="s">
        <v>4</v>
      </c>
      <c r="O133" s="1" t="s">
        <v>8</v>
      </c>
      <c r="P133" s="1" t="s">
        <v>9</v>
      </c>
      <c r="Q133" s="1" t="s">
        <v>10</v>
      </c>
      <c r="R133" s="1" t="s">
        <v>11</v>
      </c>
      <c r="S133" s="2" t="s">
        <v>13</v>
      </c>
      <c r="T133" s="2" t="s">
        <v>14</v>
      </c>
      <c r="U133" s="2" t="s">
        <v>15</v>
      </c>
      <c r="V133" s="2" t="s">
        <v>16</v>
      </c>
    </row>
    <row r="134" spans="3:27" x14ac:dyDescent="0.3">
      <c r="N134" s="2">
        <v>0</v>
      </c>
      <c r="O134" s="1">
        <v>3.2050000000000001</v>
      </c>
      <c r="P134" s="1">
        <v>0.111</v>
      </c>
      <c r="Q134" s="1">
        <v>0</v>
      </c>
      <c r="R134" s="1">
        <v>4.0640000000000001</v>
      </c>
      <c r="S134" s="1">
        <v>0</v>
      </c>
      <c r="T134" s="1">
        <v>0</v>
      </c>
      <c r="U134" s="1">
        <v>0</v>
      </c>
      <c r="V134" s="1">
        <v>0</v>
      </c>
      <c r="W134" s="1"/>
    </row>
    <row r="135" spans="3:27" x14ac:dyDescent="0.3">
      <c r="N135" s="2">
        <v>-0.01</v>
      </c>
      <c r="O135" s="1">
        <v>3.2050000000000001</v>
      </c>
      <c r="P135" s="1">
        <v>0.111</v>
      </c>
      <c r="Q135" s="1">
        <v>0</v>
      </c>
      <c r="R135" s="1">
        <v>4.0640000000000001</v>
      </c>
      <c r="S135" s="1">
        <v>0</v>
      </c>
      <c r="T135" s="1">
        <v>0</v>
      </c>
      <c r="U135" s="1">
        <v>0</v>
      </c>
      <c r="V135" s="1">
        <v>0</v>
      </c>
      <c r="W135" s="1"/>
    </row>
    <row r="136" spans="3:27" x14ac:dyDescent="0.3">
      <c r="N136" s="2">
        <v>-0.05</v>
      </c>
      <c r="O136" s="1">
        <v>3.2040000000000002</v>
      </c>
      <c r="P136" s="1">
        <v>0.111</v>
      </c>
      <c r="Q136" s="1">
        <v>0</v>
      </c>
      <c r="R136" s="1">
        <v>4.1029999999999998</v>
      </c>
      <c r="S136" s="5">
        <v>0</v>
      </c>
      <c r="T136" s="1">
        <v>0</v>
      </c>
      <c r="U136" s="1">
        <v>0</v>
      </c>
      <c r="V136" s="1">
        <v>0</v>
      </c>
      <c r="W136" s="1"/>
    </row>
    <row r="137" spans="3:27" x14ac:dyDescent="0.3">
      <c r="N137" s="2">
        <v>-0.1</v>
      </c>
      <c r="O137" s="1">
        <v>3.2029999999999998</v>
      </c>
      <c r="P137" s="1">
        <v>0.111</v>
      </c>
      <c r="Q137" s="1">
        <v>0</v>
      </c>
      <c r="R137" s="1">
        <v>4.1689999999999996</v>
      </c>
      <c r="S137" s="5">
        <v>0</v>
      </c>
      <c r="T137" s="1">
        <v>0</v>
      </c>
      <c r="U137" s="1">
        <v>0</v>
      </c>
      <c r="V137" s="1">
        <v>0</v>
      </c>
      <c r="W137" s="1"/>
    </row>
    <row r="138" spans="3:27" x14ac:dyDescent="0.3">
      <c r="N138" s="2">
        <v>-0.5</v>
      </c>
      <c r="O138" s="1">
        <v>3.1970000000000001</v>
      </c>
      <c r="P138" s="1">
        <v>0.111</v>
      </c>
      <c r="Q138" s="1">
        <v>0</v>
      </c>
      <c r="R138" s="1">
        <v>4.5750000000000002</v>
      </c>
      <c r="S138" s="5">
        <v>0</v>
      </c>
      <c r="T138" s="1">
        <v>0</v>
      </c>
      <c r="U138" s="1">
        <v>0</v>
      </c>
      <c r="V138" s="1">
        <v>0</v>
      </c>
      <c r="W138" s="1"/>
    </row>
    <row r="139" spans="3:27" x14ac:dyDescent="0.3">
      <c r="N139" s="2">
        <v>-1</v>
      </c>
      <c r="O139" s="1">
        <v>3.1930000000000001</v>
      </c>
      <c r="P139" s="1">
        <v>0.11899999999999999</v>
      </c>
      <c r="Q139" s="1">
        <v>0</v>
      </c>
      <c r="R139" s="1">
        <v>4.7610000000000001</v>
      </c>
      <c r="S139" s="1">
        <v>0</v>
      </c>
      <c r="T139" s="1">
        <v>0</v>
      </c>
      <c r="U139" s="1">
        <v>0</v>
      </c>
      <c r="V139" s="1">
        <v>0</v>
      </c>
      <c r="W139" s="1"/>
    </row>
  </sheetData>
  <mergeCells count="6">
    <mergeCell ref="C132:AA132"/>
    <mergeCell ref="B2:AA3"/>
    <mergeCell ref="B4:AA4"/>
    <mergeCell ref="B25:M25"/>
    <mergeCell ref="B41:AA41"/>
    <mergeCell ref="B85:AA85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28091-D13C-4353-9811-07421FE6E785}">
  <dimension ref="B2:AA139"/>
  <sheetViews>
    <sheetView tabSelected="1" topLeftCell="E37" zoomScale="85" zoomScaleNormal="85" workbookViewId="0">
      <selection activeCell="Q10" sqref="Q10"/>
    </sheetView>
  </sheetViews>
  <sheetFormatPr defaultColWidth="9.109375" defaultRowHeight="14.4" x14ac:dyDescent="0.3"/>
  <sheetData>
    <row r="2" spans="2:27" x14ac:dyDescent="0.3">
      <c r="B2" s="10" t="s">
        <v>6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</row>
    <row r="3" spans="2:27" x14ac:dyDescent="0.3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</row>
    <row r="4" spans="2:27" x14ac:dyDescent="0.3">
      <c r="B4" s="8" t="s">
        <v>7</v>
      </c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</row>
    <row r="5" spans="2:27" x14ac:dyDescent="0.3">
      <c r="N5" s="2" t="s">
        <v>3</v>
      </c>
      <c r="O5" s="2" t="s">
        <v>8</v>
      </c>
      <c r="P5" s="2" t="s">
        <v>9</v>
      </c>
      <c r="Q5" s="2" t="s">
        <v>10</v>
      </c>
      <c r="R5" s="2" t="s">
        <v>11</v>
      </c>
      <c r="S5" s="2" t="s">
        <v>13</v>
      </c>
      <c r="T5" s="2" t="s">
        <v>14</v>
      </c>
      <c r="U5" s="2" t="s">
        <v>15</v>
      </c>
      <c r="V5" s="2" t="s">
        <v>16</v>
      </c>
    </row>
    <row r="6" spans="2:27" x14ac:dyDescent="0.3">
      <c r="N6" s="2">
        <v>-1</v>
      </c>
      <c r="O6" s="2">
        <v>1.1619999999999999</v>
      </c>
      <c r="P6" s="2">
        <v>0.49399999999999999</v>
      </c>
      <c r="Q6" s="3">
        <v>0.81020000000000003</v>
      </c>
      <c r="R6" s="2">
        <v>4.9119999999999999</v>
      </c>
      <c r="S6" s="2">
        <v>0</v>
      </c>
      <c r="T6" s="2">
        <v>0</v>
      </c>
      <c r="U6" s="2">
        <v>0</v>
      </c>
      <c r="V6" s="2">
        <v>0</v>
      </c>
    </row>
    <row r="7" spans="2:27" x14ac:dyDescent="0.3">
      <c r="N7" s="2">
        <v>-0.5</v>
      </c>
      <c r="O7" s="3">
        <v>1.1060000000000001</v>
      </c>
      <c r="P7" s="2">
        <v>0.55900000000000005</v>
      </c>
      <c r="Q7" s="3">
        <v>0.81020000000000003</v>
      </c>
      <c r="R7" s="2">
        <v>6.0880000000000001</v>
      </c>
      <c r="S7" s="2">
        <v>0</v>
      </c>
      <c r="T7" s="2">
        <v>0</v>
      </c>
      <c r="U7" s="2">
        <v>0</v>
      </c>
      <c r="V7" s="2">
        <v>0</v>
      </c>
    </row>
    <row r="8" spans="2:27" x14ac:dyDescent="0.3">
      <c r="N8" s="2">
        <v>-0.1</v>
      </c>
      <c r="O8" s="3">
        <v>0.999</v>
      </c>
      <c r="P8" s="2">
        <v>0.60199999999999998</v>
      </c>
      <c r="Q8" s="3">
        <v>0.81030000000000002</v>
      </c>
      <c r="R8" s="3">
        <v>15.265000000000001</v>
      </c>
      <c r="S8" s="2">
        <v>0</v>
      </c>
      <c r="T8" s="2">
        <v>0</v>
      </c>
      <c r="U8" s="2">
        <v>0</v>
      </c>
      <c r="V8" s="2">
        <v>0</v>
      </c>
    </row>
    <row r="9" spans="2:27" x14ac:dyDescent="0.3">
      <c r="N9" s="2">
        <v>-7.0000000000000007E-2</v>
      </c>
      <c r="O9" s="3">
        <v>0.98640000000000005</v>
      </c>
      <c r="P9" s="2">
        <v>0.57899999999999996</v>
      </c>
      <c r="Q9" s="4">
        <v>0.81100000000000005</v>
      </c>
      <c r="R9" s="2">
        <v>19.847000000000001</v>
      </c>
      <c r="S9" s="2">
        <v>0</v>
      </c>
      <c r="T9" s="2">
        <v>0</v>
      </c>
      <c r="U9" s="2">
        <v>0</v>
      </c>
      <c r="V9" s="2">
        <v>0</v>
      </c>
    </row>
    <row r="10" spans="2:27" x14ac:dyDescent="0.3">
      <c r="N10" s="2">
        <v>-0.05</v>
      </c>
      <c r="O10" s="3">
        <v>0.9778</v>
      </c>
      <c r="P10" s="2">
        <v>0.58699999999999997</v>
      </c>
      <c r="Q10" s="4">
        <v>0.81030000000000002</v>
      </c>
      <c r="R10" s="2">
        <v>26.207000000000001</v>
      </c>
      <c r="S10" s="2">
        <v>0</v>
      </c>
      <c r="T10" s="2">
        <v>0</v>
      </c>
      <c r="U10" s="2">
        <v>0</v>
      </c>
      <c r="V10" s="2">
        <v>0</v>
      </c>
      <c r="W10" t="s">
        <v>17</v>
      </c>
    </row>
    <row r="11" spans="2:27" x14ac:dyDescent="0.3">
      <c r="N11" s="2">
        <v>-0.01</v>
      </c>
      <c r="O11" s="3">
        <v>0.95940000000000003</v>
      </c>
      <c r="P11" s="2">
        <v>0.55600000000000005</v>
      </c>
      <c r="Q11" s="3">
        <v>0.81030000000000002</v>
      </c>
      <c r="R11" s="2">
        <v>112.544</v>
      </c>
      <c r="S11" s="2">
        <v>0</v>
      </c>
      <c r="T11" s="2">
        <v>0</v>
      </c>
      <c r="U11" s="2">
        <v>0</v>
      </c>
      <c r="V11" s="2">
        <v>0</v>
      </c>
      <c r="W11" t="s">
        <v>18</v>
      </c>
    </row>
    <row r="12" spans="2:27" x14ac:dyDescent="0.3">
      <c r="N12" s="2"/>
      <c r="O12" s="2"/>
      <c r="P12" s="2"/>
      <c r="Q12" s="2"/>
      <c r="R12" s="2"/>
      <c r="S12" s="2"/>
      <c r="T12" s="2"/>
      <c r="U12" s="2"/>
    </row>
    <row r="13" spans="2:27" x14ac:dyDescent="0.3">
      <c r="N13" s="2"/>
      <c r="O13" s="2"/>
      <c r="P13" s="2"/>
      <c r="Q13" s="2"/>
      <c r="R13" s="2"/>
      <c r="S13" s="2"/>
      <c r="T13" s="2"/>
      <c r="U13" s="2"/>
    </row>
    <row r="14" spans="2:27" x14ac:dyDescent="0.3">
      <c r="N14" s="2"/>
      <c r="O14" s="2"/>
      <c r="P14" s="2"/>
      <c r="Q14" s="2"/>
      <c r="R14" s="2"/>
      <c r="S14" s="2"/>
      <c r="T14" s="2"/>
      <c r="U14" s="2"/>
    </row>
    <row r="15" spans="2:27" x14ac:dyDescent="0.3">
      <c r="N15" s="2"/>
      <c r="O15" s="2"/>
      <c r="P15" s="2"/>
      <c r="Q15" s="2"/>
      <c r="R15" s="2"/>
      <c r="S15" s="2"/>
      <c r="T15" s="2"/>
      <c r="U15" s="2"/>
    </row>
    <row r="16" spans="2:27" x14ac:dyDescent="0.3">
      <c r="N16" s="2"/>
      <c r="O16" s="2"/>
      <c r="P16" s="2"/>
      <c r="Q16" s="2"/>
      <c r="R16" s="2"/>
      <c r="S16" s="2"/>
      <c r="T16" s="2"/>
      <c r="U16" s="2"/>
    </row>
    <row r="17" spans="2:21" x14ac:dyDescent="0.3">
      <c r="N17" s="2"/>
      <c r="O17" s="2"/>
      <c r="P17" s="2"/>
      <c r="Q17" s="2"/>
      <c r="R17" s="2"/>
      <c r="S17" s="2"/>
      <c r="T17" s="2"/>
      <c r="U17" s="2"/>
    </row>
    <row r="18" spans="2:21" x14ac:dyDescent="0.3">
      <c r="N18" s="2"/>
      <c r="O18" s="2"/>
      <c r="P18" s="2"/>
      <c r="Q18" s="2"/>
      <c r="R18" s="2"/>
      <c r="S18" s="2"/>
      <c r="T18" s="2"/>
      <c r="U18" s="2"/>
    </row>
    <row r="19" spans="2:21" x14ac:dyDescent="0.3">
      <c r="N19" s="2"/>
      <c r="O19" s="2"/>
      <c r="P19" s="2"/>
      <c r="Q19" s="2"/>
      <c r="R19" s="2"/>
      <c r="S19" s="2"/>
      <c r="T19" s="2"/>
      <c r="U19" s="2"/>
    </row>
    <row r="20" spans="2:21" x14ac:dyDescent="0.3">
      <c r="N20" s="2"/>
      <c r="O20" s="2"/>
      <c r="P20" s="2"/>
      <c r="Q20" s="2"/>
      <c r="R20" s="2"/>
      <c r="S20" s="2"/>
      <c r="T20" s="2"/>
      <c r="U20" s="2"/>
    </row>
    <row r="21" spans="2:21" x14ac:dyDescent="0.3">
      <c r="N21" s="2"/>
      <c r="O21" s="2"/>
      <c r="P21" s="2"/>
      <c r="Q21" s="2"/>
      <c r="R21" s="2"/>
      <c r="S21" s="2"/>
      <c r="T21" s="2"/>
      <c r="U21" s="2"/>
    </row>
    <row r="22" spans="2:21" x14ac:dyDescent="0.3">
      <c r="N22" s="2"/>
      <c r="O22" s="2"/>
      <c r="P22" s="2"/>
      <c r="Q22" s="2"/>
      <c r="R22" s="2"/>
      <c r="S22" s="2"/>
      <c r="T22" s="2"/>
      <c r="U22" s="2"/>
    </row>
    <row r="23" spans="2:21" x14ac:dyDescent="0.3">
      <c r="N23" s="2"/>
      <c r="O23" s="2"/>
      <c r="P23" s="2"/>
      <c r="Q23" s="2"/>
      <c r="R23" s="2"/>
      <c r="S23" s="2"/>
      <c r="T23" s="2"/>
      <c r="U23" s="2"/>
    </row>
    <row r="24" spans="2:21" x14ac:dyDescent="0.3">
      <c r="N24" s="2"/>
      <c r="O24" s="2"/>
      <c r="P24" s="2"/>
      <c r="Q24" s="2"/>
      <c r="R24" s="2"/>
      <c r="S24" s="2"/>
      <c r="T24" s="2"/>
      <c r="U24" s="2"/>
    </row>
    <row r="25" spans="2:21" x14ac:dyDescent="0.3">
      <c r="B25" s="9" t="s">
        <v>21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41" spans="2:27" x14ac:dyDescent="0.3">
      <c r="B41" s="8" t="s">
        <v>19</v>
      </c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</row>
    <row r="42" spans="2:27" x14ac:dyDescent="0.3">
      <c r="N42" s="1" t="s">
        <v>3</v>
      </c>
      <c r="O42" s="1" t="s">
        <v>8</v>
      </c>
      <c r="P42" s="1" t="s">
        <v>9</v>
      </c>
      <c r="Q42" s="1" t="s">
        <v>10</v>
      </c>
      <c r="R42" s="1" t="s">
        <v>11</v>
      </c>
      <c r="S42" s="2" t="s">
        <v>13</v>
      </c>
      <c r="T42" s="2" t="s">
        <v>14</v>
      </c>
      <c r="U42" s="2" t="s">
        <v>15</v>
      </c>
      <c r="V42" s="2" t="s">
        <v>16</v>
      </c>
      <c r="W42" s="1"/>
      <c r="X42" s="1"/>
      <c r="Y42" s="1"/>
      <c r="Z42" s="1"/>
      <c r="AA42" s="1"/>
    </row>
    <row r="43" spans="2:27" x14ac:dyDescent="0.3">
      <c r="N43" s="1">
        <v>-1</v>
      </c>
      <c r="O43" s="1">
        <v>5.1840000000000002</v>
      </c>
      <c r="P43" s="1">
        <v>8.3000000000000004E-2</v>
      </c>
      <c r="Q43" s="1">
        <v>0</v>
      </c>
      <c r="R43" s="1">
        <v>4.1260000000000003</v>
      </c>
      <c r="S43" s="5">
        <v>-0.23649999999999999</v>
      </c>
      <c r="T43" s="1">
        <v>0.69899999999999995</v>
      </c>
      <c r="U43" s="1"/>
      <c r="V43" s="1"/>
      <c r="W43" s="1"/>
      <c r="X43" s="1"/>
      <c r="Y43" s="1"/>
      <c r="Z43" s="1"/>
      <c r="AA43" s="1"/>
    </row>
    <row r="44" spans="2:27" x14ac:dyDescent="0.3">
      <c r="N44" s="1">
        <v>-0.5</v>
      </c>
      <c r="O44" s="1">
        <v>4.9459999999999997</v>
      </c>
      <c r="P44" s="1">
        <v>8.2000000000000003E-2</v>
      </c>
      <c r="Q44" s="1">
        <v>0</v>
      </c>
      <c r="R44" s="1">
        <v>4.6539999999999999</v>
      </c>
      <c r="S44" s="5">
        <v>-0.14990000000000001</v>
      </c>
      <c r="T44" s="1">
        <v>0.88200000000000001</v>
      </c>
      <c r="U44" s="1"/>
      <c r="V44" s="1"/>
      <c r="W44" s="1"/>
      <c r="X44" s="1"/>
      <c r="Y44" s="1"/>
      <c r="Z44" s="1"/>
      <c r="AA44" s="1"/>
    </row>
    <row r="45" spans="2:27" x14ac:dyDescent="0.3">
      <c r="N45" s="1">
        <v>-0.1</v>
      </c>
      <c r="O45" s="1">
        <v>4.7480000000000002</v>
      </c>
      <c r="P45" s="1">
        <v>0.08</v>
      </c>
      <c r="Q45" s="1">
        <v>0</v>
      </c>
      <c r="R45" s="1">
        <v>6.7679999999999998</v>
      </c>
      <c r="S45" s="5">
        <v>-4.8739999999999999E-2</v>
      </c>
      <c r="T45" s="1">
        <v>0.82</v>
      </c>
      <c r="U45" s="5"/>
      <c r="V45" s="1"/>
      <c r="W45" s="1"/>
      <c r="X45" s="1"/>
      <c r="Y45" s="1"/>
      <c r="Z45" s="1"/>
      <c r="AA45" s="1"/>
    </row>
    <row r="46" spans="2:27" x14ac:dyDescent="0.3">
      <c r="N46" s="1">
        <v>-7.0000000000000007E-2</v>
      </c>
      <c r="O46" s="1">
        <v>4.7309999999999999</v>
      </c>
      <c r="P46" s="1">
        <v>7.9000000000000001E-2</v>
      </c>
      <c r="Q46" s="1">
        <v>0</v>
      </c>
      <c r="R46" s="1">
        <v>7.1340000000000003</v>
      </c>
      <c r="S46" s="5">
        <v>-1.8560000000000001E-4</v>
      </c>
      <c r="T46" s="1">
        <v>0.76500000000000001</v>
      </c>
      <c r="U46" s="5"/>
      <c r="V46" s="1"/>
      <c r="W46" s="1"/>
      <c r="X46" s="1"/>
      <c r="Y46" s="1"/>
      <c r="Z46" s="1"/>
      <c r="AA46" s="1"/>
    </row>
    <row r="47" spans="2:27" x14ac:dyDescent="0.3">
      <c r="N47" s="1">
        <v>-0.05</v>
      </c>
      <c r="O47" s="1">
        <v>4.7210000000000001</v>
      </c>
      <c r="P47" s="1">
        <v>8.2000000000000003E-2</v>
      </c>
      <c r="Q47" s="1">
        <v>0</v>
      </c>
      <c r="R47" s="1">
        <v>7.4189999999999996</v>
      </c>
      <c r="S47" s="5">
        <v>-4.3780000000000001</v>
      </c>
      <c r="T47" s="1">
        <v>0.74399999999999999</v>
      </c>
      <c r="U47" s="5"/>
      <c r="V47" s="1"/>
      <c r="W47" s="1"/>
      <c r="X47" s="1"/>
      <c r="Y47" s="1"/>
      <c r="Z47" s="1"/>
      <c r="AA47" s="1"/>
    </row>
    <row r="48" spans="2:27" x14ac:dyDescent="0.3">
      <c r="N48" s="1">
        <v>-0.01</v>
      </c>
      <c r="O48" s="1">
        <v>4.6959999999999997</v>
      </c>
      <c r="P48" s="1">
        <v>7.6999999999999999E-2</v>
      </c>
      <c r="Q48" s="1">
        <v>0</v>
      </c>
      <c r="R48" s="1">
        <v>7.0529999999999999</v>
      </c>
      <c r="S48" s="1">
        <v>-4.7480000000000002</v>
      </c>
      <c r="T48" s="1">
        <v>0.69799999999999995</v>
      </c>
      <c r="U48" s="1"/>
      <c r="V48" s="1"/>
      <c r="W48" s="1"/>
      <c r="X48" s="1"/>
      <c r="Y48" s="1"/>
      <c r="Z48" s="1"/>
      <c r="AA48" s="1"/>
    </row>
    <row r="49" spans="14:27" x14ac:dyDescent="0.3"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4:27" x14ac:dyDescent="0.3"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4:27" x14ac:dyDescent="0.3"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4:27" x14ac:dyDescent="0.3"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4:27" x14ac:dyDescent="0.3"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4:27" x14ac:dyDescent="0.3"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4:27" x14ac:dyDescent="0.3"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4:27" x14ac:dyDescent="0.3"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4:27" x14ac:dyDescent="0.3"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4:27" x14ac:dyDescent="0.3"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4:27" x14ac:dyDescent="0.3"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4:27" x14ac:dyDescent="0.3"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4:27" x14ac:dyDescent="0.3"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4:27" x14ac:dyDescent="0.3"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4:27" x14ac:dyDescent="0.3"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4:27" x14ac:dyDescent="0.3"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4:27" x14ac:dyDescent="0.3"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4:27" x14ac:dyDescent="0.3"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4:27" x14ac:dyDescent="0.3"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4:27" x14ac:dyDescent="0.3"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4:27" x14ac:dyDescent="0.3"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4:27" x14ac:dyDescent="0.3"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4:27" x14ac:dyDescent="0.3"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4:27" x14ac:dyDescent="0.3"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4:27" x14ac:dyDescent="0.3"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4:27" x14ac:dyDescent="0.3"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4:27" x14ac:dyDescent="0.3"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4:27" x14ac:dyDescent="0.3"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4:27" x14ac:dyDescent="0.3"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4:27" x14ac:dyDescent="0.3"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4:27" x14ac:dyDescent="0.3"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4:27" x14ac:dyDescent="0.3"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2:27" x14ac:dyDescent="0.3"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2:27" x14ac:dyDescent="0.3"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2:27" x14ac:dyDescent="0.3"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2:27" x14ac:dyDescent="0.3"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2:27" x14ac:dyDescent="0.3">
      <c r="B85" s="8" t="s">
        <v>20</v>
      </c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</row>
    <row r="86" spans="2:27" x14ac:dyDescent="0.3">
      <c r="N86" s="1" t="s">
        <v>3</v>
      </c>
      <c r="O86" s="1" t="s">
        <v>8</v>
      </c>
      <c r="P86" s="1" t="s">
        <v>9</v>
      </c>
      <c r="Q86" s="1" t="s">
        <v>10</v>
      </c>
      <c r="R86" s="1" t="s">
        <v>11</v>
      </c>
      <c r="S86" s="2" t="s">
        <v>13</v>
      </c>
      <c r="T86" s="2" t="s">
        <v>14</v>
      </c>
      <c r="U86" s="2" t="s">
        <v>15</v>
      </c>
      <c r="V86" s="2" t="s">
        <v>16</v>
      </c>
      <c r="W86" s="1"/>
      <c r="X86" s="1"/>
      <c r="Y86" s="1"/>
      <c r="Z86" s="1"/>
      <c r="AA86" s="1"/>
    </row>
    <row r="87" spans="2:27" x14ac:dyDescent="0.3">
      <c r="N87" s="1">
        <v>-1</v>
      </c>
      <c r="O87" s="1">
        <v>0</v>
      </c>
      <c r="P87" s="1">
        <v>0</v>
      </c>
      <c r="Q87" s="1">
        <v>1.1850000000000001</v>
      </c>
      <c r="R87" s="1">
        <v>4.2380000000000004</v>
      </c>
      <c r="S87" s="1">
        <v>0</v>
      </c>
      <c r="T87" s="1">
        <v>0</v>
      </c>
      <c r="U87" s="1">
        <v>0</v>
      </c>
      <c r="V87" s="1">
        <v>0</v>
      </c>
      <c r="W87" s="1"/>
      <c r="X87" s="1"/>
      <c r="Y87" s="1"/>
      <c r="Z87" s="1"/>
      <c r="AA87" s="1"/>
    </row>
    <row r="88" spans="2:27" x14ac:dyDescent="0.3">
      <c r="N88" s="1">
        <v>-0.5</v>
      </c>
      <c r="O88" s="1">
        <v>0</v>
      </c>
      <c r="P88" s="1">
        <v>0</v>
      </c>
      <c r="Q88" s="1">
        <v>1.369</v>
      </c>
      <c r="R88" s="1">
        <v>6.3680000000000003</v>
      </c>
      <c r="S88" s="1">
        <v>0</v>
      </c>
      <c r="T88" s="1">
        <v>0</v>
      </c>
      <c r="U88" s="1">
        <v>0</v>
      </c>
      <c r="V88" s="1">
        <v>0</v>
      </c>
      <c r="W88" s="1"/>
      <c r="X88" s="1"/>
      <c r="Y88" s="1"/>
      <c r="Z88" s="1"/>
      <c r="AA88" s="1"/>
    </row>
    <row r="89" spans="2:27" x14ac:dyDescent="0.3">
      <c r="N89" s="1">
        <v>-0.1</v>
      </c>
      <c r="O89" s="1">
        <v>0</v>
      </c>
      <c r="P89" s="1">
        <v>0</v>
      </c>
      <c r="Q89" s="1">
        <v>2.847</v>
      </c>
      <c r="R89" s="1">
        <v>22.827999999999999</v>
      </c>
      <c r="S89" s="1">
        <v>0</v>
      </c>
      <c r="T89" s="1">
        <v>0</v>
      </c>
      <c r="U89" s="1">
        <v>0</v>
      </c>
      <c r="V89" s="1">
        <v>0</v>
      </c>
      <c r="W89" s="1"/>
      <c r="X89" s="1"/>
      <c r="Y89" s="1"/>
      <c r="Z89" s="1"/>
      <c r="AA89" s="1"/>
    </row>
    <row r="90" spans="2:27" x14ac:dyDescent="0.3">
      <c r="N90" s="1">
        <v>-7.0000000000000007E-2</v>
      </c>
      <c r="O90" s="1">
        <v>0</v>
      </c>
      <c r="P90" s="1">
        <v>0</v>
      </c>
      <c r="Q90" s="1">
        <v>3.6389999999999998</v>
      </c>
      <c r="R90" s="1">
        <v>31.515999999999998</v>
      </c>
      <c r="S90" s="1">
        <v>0</v>
      </c>
      <c r="T90" s="1">
        <v>0</v>
      </c>
      <c r="U90" s="1">
        <v>0</v>
      </c>
      <c r="V90" s="1">
        <v>0</v>
      </c>
      <c r="W90" s="1"/>
      <c r="X90" s="1"/>
      <c r="Y90" s="1"/>
      <c r="Z90" s="1"/>
      <c r="AA90" s="1"/>
    </row>
    <row r="91" spans="2:27" x14ac:dyDescent="0.3">
      <c r="N91" s="1">
        <v>-0.05</v>
      </c>
      <c r="O91" s="1">
        <v>0</v>
      </c>
      <c r="P91" s="1">
        <v>0</v>
      </c>
      <c r="Q91" s="1">
        <v>4.694</v>
      </c>
      <c r="R91" s="1">
        <v>43.180999999999997</v>
      </c>
      <c r="S91" s="1">
        <v>0</v>
      </c>
      <c r="T91" s="1">
        <v>0</v>
      </c>
      <c r="U91" s="1">
        <v>0</v>
      </c>
      <c r="V91" s="1">
        <v>0</v>
      </c>
      <c r="W91" s="1"/>
      <c r="X91" s="1"/>
      <c r="Y91" s="1"/>
      <c r="Z91" s="1"/>
      <c r="AA91" s="1"/>
    </row>
    <row r="92" spans="2:27" x14ac:dyDescent="0.3">
      <c r="N92" s="1">
        <v>-0.03</v>
      </c>
      <c r="O92" s="1">
        <v>0</v>
      </c>
      <c r="P92" s="1">
        <v>0</v>
      </c>
      <c r="Q92" s="1">
        <v>7.157</v>
      </c>
      <c r="R92" s="1">
        <v>70.081999999999994</v>
      </c>
      <c r="S92" s="1">
        <v>0</v>
      </c>
      <c r="T92" s="1">
        <v>0</v>
      </c>
      <c r="U92" s="1">
        <v>0</v>
      </c>
      <c r="V92" s="1">
        <v>0</v>
      </c>
      <c r="W92" s="1"/>
      <c r="X92" s="1"/>
      <c r="Y92" s="1"/>
      <c r="Z92" s="1"/>
      <c r="AA92" s="1"/>
    </row>
    <row r="93" spans="2:27" x14ac:dyDescent="0.3">
      <c r="N93" s="1">
        <v>-0.01</v>
      </c>
      <c r="O93" s="1">
        <v>0</v>
      </c>
      <c r="P93" s="1">
        <v>0</v>
      </c>
      <c r="Q93" s="5">
        <v>19.47</v>
      </c>
      <c r="R93" s="1">
        <v>205.328</v>
      </c>
      <c r="S93" s="1">
        <v>0</v>
      </c>
      <c r="T93" s="1">
        <v>0</v>
      </c>
      <c r="U93" s="1">
        <v>0</v>
      </c>
      <c r="V93" s="1">
        <v>0</v>
      </c>
      <c r="W93" s="1"/>
      <c r="X93" s="1"/>
      <c r="Y93" s="1"/>
      <c r="Z93" s="1"/>
      <c r="AA93" s="1"/>
    </row>
    <row r="94" spans="2:27" x14ac:dyDescent="0.3">
      <c r="N94" s="1"/>
      <c r="O94" s="1"/>
      <c r="P94" s="1"/>
      <c r="Q94" s="5"/>
      <c r="R94" s="1"/>
      <c r="S94" s="1"/>
      <c r="T94" s="1"/>
      <c r="U94" s="1"/>
      <c r="V94" s="1"/>
      <c r="W94" s="1"/>
      <c r="X94" s="1"/>
      <c r="Y94" s="1" t="s">
        <v>24</v>
      </c>
      <c r="Z94" s="1"/>
      <c r="AA94" s="1"/>
    </row>
    <row r="95" spans="2:27" x14ac:dyDescent="0.3"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2:27" x14ac:dyDescent="0.3"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14:27" x14ac:dyDescent="0.3"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132" spans="3:27" x14ac:dyDescent="0.3">
      <c r="C132" s="8" t="s">
        <v>22</v>
      </c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</row>
    <row r="133" spans="3:27" x14ac:dyDescent="0.3">
      <c r="N133" s="1" t="s">
        <v>3</v>
      </c>
      <c r="O133" s="1" t="s">
        <v>8</v>
      </c>
      <c r="P133" s="1" t="s">
        <v>9</v>
      </c>
      <c r="Q133" s="1" t="s">
        <v>10</v>
      </c>
      <c r="R133" s="1" t="s">
        <v>11</v>
      </c>
      <c r="S133" s="2" t="s">
        <v>13</v>
      </c>
      <c r="T133" s="2" t="s">
        <v>14</v>
      </c>
      <c r="U133" s="2" t="s">
        <v>15</v>
      </c>
      <c r="V133" s="2" t="s">
        <v>16</v>
      </c>
    </row>
    <row r="134" spans="3:27" x14ac:dyDescent="0.3">
      <c r="N134" s="1">
        <v>-1</v>
      </c>
      <c r="O134" s="1">
        <v>3.2130000000000001</v>
      </c>
      <c r="P134" s="1">
        <v>0.109</v>
      </c>
      <c r="Q134" s="1">
        <v>0</v>
      </c>
      <c r="R134" s="1">
        <v>4.0339999999999998</v>
      </c>
      <c r="S134" s="1">
        <v>0</v>
      </c>
      <c r="T134" s="1">
        <v>0</v>
      </c>
      <c r="U134" s="1">
        <v>0</v>
      </c>
      <c r="V134" s="1">
        <v>0</v>
      </c>
      <c r="W134" s="1"/>
    </row>
    <row r="135" spans="3:27" x14ac:dyDescent="0.3">
      <c r="N135" s="1">
        <v>-0.5</v>
      </c>
      <c r="O135" s="1">
        <v>1.748</v>
      </c>
      <c r="P135" s="1">
        <v>0.153</v>
      </c>
      <c r="Q135" s="1">
        <v>0</v>
      </c>
      <c r="R135" s="1">
        <v>5.9169999999999998</v>
      </c>
      <c r="S135" s="1">
        <v>0</v>
      </c>
      <c r="T135" s="1">
        <v>0</v>
      </c>
      <c r="U135" s="1">
        <v>0</v>
      </c>
      <c r="V135" s="1">
        <v>0</v>
      </c>
      <c r="W135" s="1"/>
    </row>
    <row r="136" spans="3:27" x14ac:dyDescent="0.3">
      <c r="N136" s="1">
        <v>-0.1</v>
      </c>
      <c r="O136" s="5">
        <v>0.51419999999999999</v>
      </c>
      <c r="P136" s="1">
        <v>0.34300000000000003</v>
      </c>
      <c r="Q136" s="1">
        <v>0</v>
      </c>
      <c r="R136" s="1">
        <v>18.652999999999999</v>
      </c>
      <c r="S136" s="1">
        <v>0</v>
      </c>
      <c r="T136" s="1">
        <v>0</v>
      </c>
      <c r="U136" s="1">
        <v>0</v>
      </c>
      <c r="V136" s="1">
        <v>0</v>
      </c>
      <c r="W136" s="1"/>
    </row>
    <row r="137" spans="3:27" x14ac:dyDescent="0.3">
      <c r="N137" s="1">
        <v>-7.0000000000000007E-2</v>
      </c>
      <c r="O137" s="5">
        <v>0.43480000000000002</v>
      </c>
      <c r="P137" s="1">
        <v>0.439</v>
      </c>
      <c r="Q137" s="1">
        <v>0</v>
      </c>
      <c r="R137" s="1">
        <v>25.164000000000001</v>
      </c>
      <c r="S137" s="1">
        <v>0</v>
      </c>
      <c r="T137" s="1">
        <v>0</v>
      </c>
      <c r="U137" s="1">
        <v>0</v>
      </c>
      <c r="V137" s="1">
        <v>0</v>
      </c>
      <c r="W137" s="1"/>
    </row>
    <row r="138" spans="3:27" x14ac:dyDescent="0.3">
      <c r="N138" s="1">
        <v>-0.05</v>
      </c>
      <c r="O138" s="5">
        <v>0.3952</v>
      </c>
      <c r="P138" s="1">
        <v>0.78600000000000003</v>
      </c>
      <c r="Q138" s="1">
        <v>0</v>
      </c>
      <c r="R138" s="1">
        <v>33.762999999999998</v>
      </c>
      <c r="S138" s="1">
        <v>0</v>
      </c>
      <c r="T138" s="1">
        <v>0</v>
      </c>
      <c r="U138" s="1">
        <v>0</v>
      </c>
      <c r="V138" s="1">
        <v>0</v>
      </c>
      <c r="W138" s="1"/>
    </row>
    <row r="139" spans="3:27" x14ac:dyDescent="0.3">
      <c r="N139" s="1">
        <v>-0.01</v>
      </c>
      <c r="O139" s="1">
        <v>3.6139999999999999</v>
      </c>
      <c r="P139" s="1">
        <v>1.774</v>
      </c>
      <c r="Q139" s="1">
        <v>0</v>
      </c>
      <c r="R139" s="1">
        <v>153.166</v>
      </c>
      <c r="S139" s="1">
        <v>0</v>
      </c>
      <c r="T139" s="1">
        <v>0</v>
      </c>
      <c r="U139" s="1">
        <v>0</v>
      </c>
      <c r="V139" s="1">
        <v>0</v>
      </c>
      <c r="W139" s="1"/>
    </row>
  </sheetData>
  <mergeCells count="6">
    <mergeCell ref="C132:AA132"/>
    <mergeCell ref="B2:AA3"/>
    <mergeCell ref="B4:AA4"/>
    <mergeCell ref="B25:M25"/>
    <mergeCell ref="B41:AA41"/>
    <mergeCell ref="B85:AA85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511E1-E87C-4F8B-BD6B-28CE5458399D}">
  <dimension ref="B2:AA139"/>
  <sheetViews>
    <sheetView topLeftCell="E97" zoomScale="85" zoomScaleNormal="85" workbookViewId="0">
      <selection activeCell="Y9" sqref="Y9"/>
    </sheetView>
  </sheetViews>
  <sheetFormatPr defaultColWidth="9.109375" defaultRowHeight="14.4" x14ac:dyDescent="0.3"/>
  <sheetData>
    <row r="2" spans="2:27" x14ac:dyDescent="0.3">
      <c r="B2" s="10" t="s">
        <v>23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</row>
    <row r="3" spans="2:27" x14ac:dyDescent="0.3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</row>
    <row r="4" spans="2:27" x14ac:dyDescent="0.3">
      <c r="B4" s="8" t="s">
        <v>7</v>
      </c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</row>
    <row r="5" spans="2:27" x14ac:dyDescent="0.3">
      <c r="N5" s="2" t="s">
        <v>4</v>
      </c>
      <c r="O5" s="2" t="s">
        <v>8</v>
      </c>
      <c r="P5" s="2" t="s">
        <v>9</v>
      </c>
      <c r="Q5" s="2" t="s">
        <v>10</v>
      </c>
      <c r="R5" s="2" t="s">
        <v>11</v>
      </c>
      <c r="S5" s="2" t="s">
        <v>13</v>
      </c>
      <c r="T5" s="2" t="s">
        <v>14</v>
      </c>
      <c r="U5" s="2" t="s">
        <v>15</v>
      </c>
      <c r="V5" s="2" t="s">
        <v>16</v>
      </c>
    </row>
    <row r="6" spans="2:27" x14ac:dyDescent="0.3">
      <c r="N6" s="2">
        <v>0</v>
      </c>
      <c r="O6" s="2">
        <v>1.1619999999999999</v>
      </c>
      <c r="P6" s="2">
        <v>0.46600000000000003</v>
      </c>
      <c r="Q6" s="3">
        <v>0.81020000000000003</v>
      </c>
      <c r="R6" s="2">
        <v>4.8529999999999998</v>
      </c>
      <c r="S6" s="2">
        <v>0</v>
      </c>
      <c r="T6" s="2">
        <v>0</v>
      </c>
      <c r="U6" s="2">
        <v>0</v>
      </c>
      <c r="V6" s="2">
        <v>0</v>
      </c>
    </row>
    <row r="7" spans="2:27" x14ac:dyDescent="0.3">
      <c r="N7" s="2">
        <v>-0.01</v>
      </c>
      <c r="O7" s="3">
        <v>1.163</v>
      </c>
      <c r="P7" s="2">
        <v>0.46800000000000003</v>
      </c>
      <c r="Q7" s="3">
        <v>0.81020000000000003</v>
      </c>
      <c r="R7" s="2">
        <v>4.7939999999999996</v>
      </c>
      <c r="S7" s="2">
        <v>0</v>
      </c>
      <c r="T7" s="2">
        <v>0</v>
      </c>
      <c r="U7" s="2">
        <v>0</v>
      </c>
      <c r="V7" s="2">
        <v>0</v>
      </c>
    </row>
    <row r="8" spans="2:27" x14ac:dyDescent="0.3">
      <c r="N8" s="2">
        <v>-0.05</v>
      </c>
      <c r="O8" s="3">
        <v>1.1639999999999999</v>
      </c>
      <c r="P8" s="2">
        <v>0.46600000000000003</v>
      </c>
      <c r="Q8" s="3">
        <v>0.81020000000000003</v>
      </c>
      <c r="R8" s="2">
        <v>4.6760000000000002</v>
      </c>
      <c r="S8" s="2">
        <v>0</v>
      </c>
      <c r="T8" s="2">
        <v>0</v>
      </c>
      <c r="U8" s="2">
        <v>0</v>
      </c>
      <c r="V8" s="2">
        <v>0</v>
      </c>
    </row>
    <row r="9" spans="2:27" x14ac:dyDescent="0.3">
      <c r="N9" s="2">
        <v>-0.1</v>
      </c>
      <c r="O9" s="3">
        <v>1.1659999999999999</v>
      </c>
      <c r="P9" s="2">
        <v>0.46800000000000003</v>
      </c>
      <c r="Q9" s="3">
        <v>0.81020000000000003</v>
      </c>
      <c r="R9" s="2">
        <v>4.5339999999999998</v>
      </c>
      <c r="S9" s="2">
        <v>0</v>
      </c>
      <c r="T9" s="2">
        <v>0</v>
      </c>
      <c r="U9" s="2">
        <v>0</v>
      </c>
      <c r="V9" s="2">
        <v>0</v>
      </c>
    </row>
    <row r="10" spans="2:27" x14ac:dyDescent="0.3">
      <c r="N10" s="2">
        <v>-0.5</v>
      </c>
      <c r="O10" s="2">
        <v>1.181</v>
      </c>
      <c r="P10" s="2">
        <v>0.47499999999999998</v>
      </c>
      <c r="Q10" s="3">
        <v>0.81020000000000003</v>
      </c>
      <c r="R10" s="2">
        <v>3.8159999999999998</v>
      </c>
      <c r="S10" s="2">
        <v>0</v>
      </c>
      <c r="T10" s="2">
        <v>0</v>
      </c>
      <c r="U10" s="2">
        <v>0</v>
      </c>
      <c r="V10" s="2">
        <v>0</v>
      </c>
    </row>
    <row r="11" spans="2:27" x14ac:dyDescent="0.3">
      <c r="N11" s="2">
        <v>-1</v>
      </c>
      <c r="O11" s="2">
        <v>1.1990000000000001</v>
      </c>
      <c r="P11" s="2">
        <v>0.498</v>
      </c>
      <c r="Q11" s="3">
        <v>0.81020000000000003</v>
      </c>
      <c r="R11" s="2">
        <v>3.4239999999999999</v>
      </c>
      <c r="S11" s="2">
        <v>0</v>
      </c>
      <c r="T11" s="2">
        <v>0</v>
      </c>
      <c r="U11" s="2">
        <v>0</v>
      </c>
      <c r="V11" s="2">
        <v>0</v>
      </c>
    </row>
    <row r="12" spans="2:27" x14ac:dyDescent="0.3">
      <c r="N12" s="2"/>
      <c r="O12" s="2"/>
      <c r="P12" s="2"/>
      <c r="Q12" s="2"/>
      <c r="R12" s="2"/>
      <c r="S12" s="2"/>
      <c r="T12" s="2"/>
      <c r="U12" s="2"/>
    </row>
    <row r="13" spans="2:27" x14ac:dyDescent="0.3">
      <c r="N13" s="2"/>
      <c r="O13" s="2"/>
      <c r="P13" s="2"/>
      <c r="Q13" s="2"/>
      <c r="R13" s="2"/>
      <c r="S13" s="2"/>
      <c r="T13" s="2"/>
      <c r="U13" s="2"/>
    </row>
    <row r="14" spans="2:27" x14ac:dyDescent="0.3">
      <c r="N14" s="2"/>
      <c r="O14" s="2"/>
      <c r="P14" s="2"/>
      <c r="Q14" s="2"/>
      <c r="R14" s="2"/>
      <c r="S14" s="2"/>
      <c r="T14" s="2"/>
      <c r="U14" s="2"/>
    </row>
    <row r="15" spans="2:27" x14ac:dyDescent="0.3">
      <c r="N15" s="2"/>
      <c r="O15" s="2"/>
      <c r="P15" s="2"/>
      <c r="Q15" s="2"/>
      <c r="R15" s="2"/>
      <c r="S15" s="2"/>
      <c r="T15" s="2"/>
      <c r="U15" s="2"/>
    </row>
    <row r="16" spans="2:27" x14ac:dyDescent="0.3">
      <c r="N16" s="2"/>
      <c r="O16" s="2"/>
      <c r="P16" s="2"/>
      <c r="Q16" s="2"/>
      <c r="R16" s="2"/>
      <c r="S16" s="2"/>
      <c r="T16" s="2"/>
      <c r="U16" s="2"/>
    </row>
    <row r="17" spans="2:21" x14ac:dyDescent="0.3">
      <c r="N17" s="2"/>
      <c r="O17" s="2"/>
      <c r="P17" s="2"/>
      <c r="Q17" s="2"/>
      <c r="R17" s="2"/>
      <c r="S17" s="2"/>
      <c r="T17" s="2"/>
      <c r="U17" s="2"/>
    </row>
    <row r="18" spans="2:21" x14ac:dyDescent="0.3">
      <c r="N18" s="2"/>
      <c r="O18" s="2"/>
      <c r="P18" s="2"/>
      <c r="Q18" s="2"/>
      <c r="R18" s="2"/>
      <c r="S18" s="2"/>
      <c r="T18" s="2"/>
      <c r="U18" s="2"/>
    </row>
    <row r="19" spans="2:21" x14ac:dyDescent="0.3">
      <c r="N19" s="2"/>
      <c r="O19" s="2"/>
      <c r="P19" s="2"/>
      <c r="Q19" s="2"/>
      <c r="R19" s="2"/>
      <c r="S19" s="2"/>
      <c r="T19" s="2"/>
      <c r="U19" s="2"/>
    </row>
    <row r="20" spans="2:21" x14ac:dyDescent="0.3">
      <c r="N20" s="2"/>
      <c r="O20" s="2"/>
      <c r="P20" s="2"/>
      <c r="Q20" s="2"/>
      <c r="R20" s="2"/>
      <c r="S20" s="2"/>
      <c r="T20" s="2"/>
      <c r="U20" s="2"/>
    </row>
    <row r="21" spans="2:21" x14ac:dyDescent="0.3">
      <c r="N21" s="2"/>
      <c r="O21" s="2"/>
      <c r="P21" s="2"/>
      <c r="Q21" s="2"/>
      <c r="R21" s="2"/>
      <c r="S21" s="2"/>
      <c r="T21" s="2"/>
      <c r="U21" s="2"/>
    </row>
    <row r="22" spans="2:21" x14ac:dyDescent="0.3">
      <c r="N22" s="2"/>
      <c r="O22" s="2"/>
      <c r="P22" s="2"/>
      <c r="Q22" s="2"/>
      <c r="R22" s="2"/>
      <c r="S22" s="2"/>
      <c r="T22" s="2"/>
      <c r="U22" s="2"/>
    </row>
    <row r="23" spans="2:21" x14ac:dyDescent="0.3">
      <c r="N23" s="2"/>
      <c r="O23" s="2"/>
      <c r="P23" s="2"/>
      <c r="Q23" s="2"/>
      <c r="R23" s="2"/>
      <c r="S23" s="2"/>
      <c r="T23" s="2"/>
      <c r="U23" s="2"/>
    </row>
    <row r="24" spans="2:21" x14ac:dyDescent="0.3">
      <c r="N24" s="2"/>
      <c r="O24" s="2"/>
      <c r="P24" s="2"/>
      <c r="Q24" s="2"/>
      <c r="R24" s="2"/>
      <c r="S24" s="2"/>
      <c r="T24" s="2"/>
      <c r="U24" s="2"/>
    </row>
    <row r="25" spans="2:21" x14ac:dyDescent="0.3">
      <c r="B25" s="9" t="s">
        <v>21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41" spans="2:27" x14ac:dyDescent="0.3">
      <c r="B41" s="8" t="s">
        <v>19</v>
      </c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</row>
    <row r="42" spans="2:27" x14ac:dyDescent="0.3">
      <c r="N42" s="1" t="s">
        <v>4</v>
      </c>
      <c r="O42" s="1" t="s">
        <v>8</v>
      </c>
      <c r="P42" s="1" t="s">
        <v>9</v>
      </c>
      <c r="Q42" s="1" t="s">
        <v>10</v>
      </c>
      <c r="R42" s="1" t="s">
        <v>11</v>
      </c>
      <c r="S42" s="2" t="s">
        <v>13</v>
      </c>
      <c r="T42" s="2" t="s">
        <v>14</v>
      </c>
      <c r="U42" s="2" t="s">
        <v>15</v>
      </c>
      <c r="V42" s="2" t="s">
        <v>16</v>
      </c>
      <c r="W42" s="1"/>
      <c r="X42" s="1"/>
      <c r="Y42" s="1"/>
      <c r="Z42" s="1"/>
      <c r="AA42" s="1"/>
    </row>
    <row r="43" spans="2:27" x14ac:dyDescent="0.3">
      <c r="N43" s="2">
        <v>0</v>
      </c>
      <c r="O43" s="1">
        <v>5.1859999999999999</v>
      </c>
      <c r="P43" s="1">
        <v>8.3000000000000004E-2</v>
      </c>
      <c r="Q43" s="1">
        <v>0</v>
      </c>
      <c r="R43" s="1">
        <v>4.1589999999999998</v>
      </c>
      <c r="S43" s="4">
        <v>-0.23760000000000001</v>
      </c>
      <c r="T43" s="1">
        <v>0.71899999999999997</v>
      </c>
      <c r="U43" s="1">
        <v>0</v>
      </c>
      <c r="V43" s="1">
        <v>0</v>
      </c>
      <c r="W43" s="1"/>
      <c r="X43" s="1"/>
      <c r="Y43" s="1"/>
      <c r="Z43" s="1"/>
      <c r="AA43" s="1"/>
    </row>
    <row r="44" spans="2:27" x14ac:dyDescent="0.3">
      <c r="N44" s="2">
        <v>-0.01</v>
      </c>
      <c r="O44" s="1">
        <v>5.1859999999999999</v>
      </c>
      <c r="P44" s="1">
        <v>8.3000000000000004E-2</v>
      </c>
      <c r="Q44" s="1">
        <v>0</v>
      </c>
      <c r="R44" s="1">
        <v>4.1669999999999998</v>
      </c>
      <c r="S44" s="5">
        <v>-0.23760000000000001</v>
      </c>
      <c r="T44" s="1">
        <v>0.71899999999999997</v>
      </c>
      <c r="U44" s="1">
        <v>0</v>
      </c>
      <c r="V44" s="1">
        <v>0</v>
      </c>
      <c r="W44" s="1"/>
      <c r="X44" s="1"/>
      <c r="Y44" s="1"/>
      <c r="Z44" s="1"/>
      <c r="AA44" s="1"/>
    </row>
    <row r="45" spans="2:27" x14ac:dyDescent="0.3">
      <c r="N45" s="2">
        <v>-0.05</v>
      </c>
      <c r="O45" s="1">
        <v>5.1870000000000003</v>
      </c>
      <c r="P45" s="1">
        <v>8.3000000000000004E-2</v>
      </c>
      <c r="Q45" s="1">
        <v>0</v>
      </c>
      <c r="R45" s="1">
        <v>4.1829999999999998</v>
      </c>
      <c r="S45" s="5">
        <v>-0.23749999999999999</v>
      </c>
      <c r="T45" s="1">
        <v>0.72</v>
      </c>
      <c r="U45" s="1">
        <v>0</v>
      </c>
      <c r="V45" s="1">
        <v>0</v>
      </c>
      <c r="W45" s="1"/>
      <c r="X45" s="1"/>
      <c r="Y45" s="1"/>
      <c r="Z45" s="1"/>
      <c r="AA45" s="1"/>
    </row>
    <row r="46" spans="2:27" x14ac:dyDescent="0.3">
      <c r="N46" s="2">
        <v>-0.1</v>
      </c>
      <c r="O46" s="1">
        <v>5.1879999999999997</v>
      </c>
      <c r="P46" s="1">
        <v>8.3000000000000004E-2</v>
      </c>
      <c r="Q46" s="1">
        <v>0</v>
      </c>
      <c r="R46" s="1">
        <v>4.2030000000000003</v>
      </c>
      <c r="S46" s="5">
        <v>-0.23749999999999999</v>
      </c>
      <c r="T46" s="1">
        <v>0.72</v>
      </c>
      <c r="U46" s="1">
        <v>0</v>
      </c>
      <c r="V46" s="1">
        <v>0</v>
      </c>
      <c r="W46" s="1"/>
      <c r="X46" s="1"/>
      <c r="Y46" s="1"/>
      <c r="Z46" s="1"/>
      <c r="AA46" s="1"/>
    </row>
    <row r="47" spans="2:27" x14ac:dyDescent="0.3">
      <c r="N47" s="2">
        <v>-0.5</v>
      </c>
      <c r="O47" s="1">
        <v>5.1959999999999997</v>
      </c>
      <c r="P47" s="1">
        <v>8.3000000000000004E-2</v>
      </c>
      <c r="Q47" s="1">
        <v>0</v>
      </c>
      <c r="R47" s="1">
        <v>4.0730000000000004</v>
      </c>
      <c r="S47" s="5">
        <v>-0.2417</v>
      </c>
      <c r="T47" s="1">
        <v>0.71899999999999997</v>
      </c>
      <c r="U47" s="1">
        <v>0</v>
      </c>
      <c r="V47" s="1">
        <v>0</v>
      </c>
      <c r="W47" s="1"/>
      <c r="X47" s="1"/>
      <c r="Y47" s="1"/>
      <c r="Z47" s="1"/>
      <c r="AA47" s="1"/>
    </row>
    <row r="48" spans="2:27" x14ac:dyDescent="0.3">
      <c r="N48" s="2">
        <v>-1</v>
      </c>
      <c r="O48" s="1">
        <v>5.2060000000000004</v>
      </c>
      <c r="P48" s="1">
        <v>8.3000000000000004E-2</v>
      </c>
      <c r="Q48" s="1">
        <v>0</v>
      </c>
      <c r="R48" s="1">
        <v>3.7519999999999998</v>
      </c>
      <c r="S48" s="5">
        <v>-0.25779999999999997</v>
      </c>
      <c r="T48" s="1">
        <v>0.78300000000000003</v>
      </c>
      <c r="U48" s="1">
        <v>0</v>
      </c>
      <c r="V48" s="1">
        <v>0</v>
      </c>
      <c r="W48" s="1"/>
      <c r="X48" s="1"/>
      <c r="Y48" s="1"/>
      <c r="Z48" s="1"/>
      <c r="AA48" s="1"/>
    </row>
    <row r="49" spans="14:27" x14ac:dyDescent="0.3"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4:27" x14ac:dyDescent="0.3"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4:27" x14ac:dyDescent="0.3"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4:27" x14ac:dyDescent="0.3"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4:27" x14ac:dyDescent="0.3"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4:27" x14ac:dyDescent="0.3"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4:27" x14ac:dyDescent="0.3"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4:27" x14ac:dyDescent="0.3"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4:27" x14ac:dyDescent="0.3"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4:27" x14ac:dyDescent="0.3"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4:27" x14ac:dyDescent="0.3"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4:27" x14ac:dyDescent="0.3"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4:27" x14ac:dyDescent="0.3"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4:27" x14ac:dyDescent="0.3"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4:27" x14ac:dyDescent="0.3"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4:27" x14ac:dyDescent="0.3"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4:27" x14ac:dyDescent="0.3"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4:27" x14ac:dyDescent="0.3"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4:27" x14ac:dyDescent="0.3"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4:27" x14ac:dyDescent="0.3"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4:27" x14ac:dyDescent="0.3"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4:27" x14ac:dyDescent="0.3"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4:27" x14ac:dyDescent="0.3"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4:27" x14ac:dyDescent="0.3"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4:27" x14ac:dyDescent="0.3"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4:27" x14ac:dyDescent="0.3"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4:27" x14ac:dyDescent="0.3"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4:27" x14ac:dyDescent="0.3"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4:27" x14ac:dyDescent="0.3"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4:27" x14ac:dyDescent="0.3"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4:27" x14ac:dyDescent="0.3"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4:27" x14ac:dyDescent="0.3"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2:27" x14ac:dyDescent="0.3"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2:27" x14ac:dyDescent="0.3"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2:27" x14ac:dyDescent="0.3"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2:27" x14ac:dyDescent="0.3"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2:27" x14ac:dyDescent="0.3">
      <c r="B85" s="8" t="s">
        <v>20</v>
      </c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</row>
    <row r="86" spans="2:27" x14ac:dyDescent="0.3">
      <c r="N86" s="1" t="s">
        <v>4</v>
      </c>
      <c r="O86" s="1" t="s">
        <v>8</v>
      </c>
      <c r="P86" s="1" t="s">
        <v>9</v>
      </c>
      <c r="Q86" s="1" t="s">
        <v>10</v>
      </c>
      <c r="R86" s="1" t="s">
        <v>11</v>
      </c>
      <c r="S86" s="2" t="s">
        <v>13</v>
      </c>
      <c r="T86" s="2" t="s">
        <v>14</v>
      </c>
      <c r="U86" s="2" t="s">
        <v>15</v>
      </c>
      <c r="V86" s="2" t="s">
        <v>16</v>
      </c>
      <c r="W86" s="1"/>
      <c r="X86" s="1"/>
      <c r="Y86" s="1"/>
      <c r="Z86" s="1"/>
      <c r="AA86" s="1"/>
    </row>
    <row r="87" spans="2:27" x14ac:dyDescent="0.3">
      <c r="N87" s="2">
        <v>0</v>
      </c>
      <c r="O87" s="1">
        <v>0</v>
      </c>
      <c r="P87" s="1">
        <v>0</v>
      </c>
      <c r="Q87" s="1">
        <v>1.1850000000000001</v>
      </c>
      <c r="R87" s="1">
        <v>4.274</v>
      </c>
      <c r="S87" s="1">
        <v>0</v>
      </c>
      <c r="T87" s="1">
        <v>0</v>
      </c>
      <c r="U87" s="1">
        <v>0</v>
      </c>
      <c r="V87" s="1">
        <v>0</v>
      </c>
      <c r="W87" s="1"/>
      <c r="X87" s="1"/>
      <c r="Y87" s="1"/>
      <c r="Z87" s="1"/>
      <c r="AA87" s="1"/>
    </row>
    <row r="88" spans="2:27" x14ac:dyDescent="0.3">
      <c r="N88" s="2">
        <v>-0.01</v>
      </c>
      <c r="O88" s="1">
        <v>1.177</v>
      </c>
      <c r="P88" s="1">
        <v>6.6989999999999998</v>
      </c>
      <c r="Q88" s="1">
        <v>1</v>
      </c>
      <c r="R88" s="1">
        <v>226.08600000000001</v>
      </c>
      <c r="S88" s="1">
        <v>0</v>
      </c>
      <c r="T88" s="1">
        <v>0</v>
      </c>
      <c r="U88" s="1">
        <v>0</v>
      </c>
      <c r="V88" s="1">
        <v>0</v>
      </c>
      <c r="W88" s="1"/>
      <c r="X88" s="1"/>
      <c r="Y88" s="1"/>
      <c r="Z88" s="1"/>
      <c r="AA88" s="1"/>
    </row>
    <row r="89" spans="2:27" x14ac:dyDescent="0.3">
      <c r="N89" s="2">
        <v>-0.05</v>
      </c>
      <c r="O89" s="1">
        <v>1.167</v>
      </c>
      <c r="P89" s="1">
        <v>5.4029999999999996</v>
      </c>
      <c r="Q89" s="1">
        <v>1</v>
      </c>
      <c r="R89" s="1">
        <v>48.069000000000003</v>
      </c>
      <c r="S89" s="1">
        <v>0</v>
      </c>
      <c r="T89" s="1">
        <v>0</v>
      </c>
      <c r="U89" s="1">
        <v>0</v>
      </c>
      <c r="V89" s="1">
        <v>0</v>
      </c>
      <c r="W89" s="1"/>
      <c r="X89" s="1"/>
      <c r="Y89" s="1"/>
      <c r="Z89" s="1"/>
      <c r="AA89" s="1"/>
    </row>
    <row r="90" spans="2:27" x14ac:dyDescent="0.3">
      <c r="N90" s="2">
        <v>-0.1</v>
      </c>
      <c r="O90" s="1">
        <v>1.1599999999999999</v>
      </c>
      <c r="P90" s="1">
        <v>4.2709999999999999</v>
      </c>
      <c r="Q90" s="1">
        <v>1</v>
      </c>
      <c r="R90" s="1">
        <v>25.649000000000001</v>
      </c>
      <c r="S90" s="1">
        <v>0</v>
      </c>
      <c r="T90" s="1">
        <v>0</v>
      </c>
      <c r="U90" s="1">
        <v>0</v>
      </c>
      <c r="V90" s="1">
        <v>0</v>
      </c>
      <c r="W90" s="1"/>
      <c r="X90" s="1"/>
      <c r="Y90" s="1"/>
      <c r="Z90" s="1"/>
      <c r="AA90" s="1"/>
    </row>
    <row r="91" spans="2:27" x14ac:dyDescent="0.3">
      <c r="N91" s="2">
        <v>-0.5</v>
      </c>
      <c r="O91" s="1">
        <v>1.147</v>
      </c>
      <c r="P91" s="1">
        <v>2.3690000000000002</v>
      </c>
      <c r="Q91" s="1">
        <v>1</v>
      </c>
      <c r="R91" s="1">
        <v>7.5140000000000002</v>
      </c>
      <c r="S91" s="1">
        <v>0</v>
      </c>
      <c r="T91" s="1">
        <v>0</v>
      </c>
      <c r="U91" s="1">
        <v>0</v>
      </c>
      <c r="V91" s="1">
        <v>0</v>
      </c>
      <c r="W91" s="1"/>
      <c r="X91" s="1"/>
      <c r="Y91" s="1"/>
      <c r="Z91" s="1"/>
      <c r="AA91" s="1"/>
    </row>
    <row r="92" spans="2:27" x14ac:dyDescent="0.3">
      <c r="N92" s="2">
        <v>-1</v>
      </c>
      <c r="O92" s="1">
        <v>1.143</v>
      </c>
      <c r="P92" s="1">
        <v>1.6719999999999999</v>
      </c>
      <c r="Q92" s="1">
        <v>1</v>
      </c>
      <c r="R92" s="1">
        <v>4.9340000000000002</v>
      </c>
      <c r="S92" s="1">
        <v>0</v>
      </c>
      <c r="T92" s="1">
        <v>0</v>
      </c>
      <c r="U92" s="1">
        <v>0</v>
      </c>
      <c r="V92" s="1">
        <v>0</v>
      </c>
      <c r="W92" s="1"/>
      <c r="X92" s="1"/>
      <c r="Y92" s="1"/>
      <c r="Z92" s="1"/>
      <c r="AA92" s="1"/>
    </row>
    <row r="93" spans="2:27" x14ac:dyDescent="0.3"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2:27" x14ac:dyDescent="0.3"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2:27" x14ac:dyDescent="0.3"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2:27" x14ac:dyDescent="0.3"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7:27" x14ac:dyDescent="0.3"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109" spans="7:27" x14ac:dyDescent="0.3">
      <c r="J109">
        <f>1*0.98</f>
        <v>0.98</v>
      </c>
    </row>
    <row r="110" spans="7:27" x14ac:dyDescent="0.3">
      <c r="G110">
        <f>1.185*0.98</f>
        <v>1.1613</v>
      </c>
    </row>
    <row r="132" spans="3:27" x14ac:dyDescent="0.3">
      <c r="C132" s="8" t="s">
        <v>22</v>
      </c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</row>
    <row r="133" spans="3:27" x14ac:dyDescent="0.3">
      <c r="N133" s="1" t="s">
        <v>4</v>
      </c>
      <c r="O133" s="1" t="s">
        <v>8</v>
      </c>
      <c r="P133" s="1" t="s">
        <v>9</v>
      </c>
      <c r="Q133" s="1" t="s">
        <v>10</v>
      </c>
      <c r="R133" s="1" t="s">
        <v>11</v>
      </c>
      <c r="S133" s="2" t="s">
        <v>13</v>
      </c>
      <c r="T133" s="2" t="s">
        <v>14</v>
      </c>
      <c r="U133" s="2" t="s">
        <v>15</v>
      </c>
      <c r="V133" s="2" t="s">
        <v>16</v>
      </c>
    </row>
    <row r="134" spans="3:27" x14ac:dyDescent="0.3">
      <c r="N134" s="2">
        <v>0</v>
      </c>
      <c r="O134" s="1">
        <v>3.2149999999999999</v>
      </c>
      <c r="P134" s="1">
        <v>0.11</v>
      </c>
      <c r="Q134" s="1">
        <v>0</v>
      </c>
      <c r="R134" s="5">
        <v>0.18770000000000001</v>
      </c>
      <c r="S134" s="4">
        <v>0.18770000000000001</v>
      </c>
      <c r="T134" s="1">
        <v>0.72299999999999998</v>
      </c>
      <c r="U134" s="5">
        <v>0.18790000000000001</v>
      </c>
      <c r="V134" s="1">
        <v>0.76300000000000001</v>
      </c>
      <c r="W134" s="1" t="s">
        <v>25</v>
      </c>
    </row>
    <row r="135" spans="3:27" x14ac:dyDescent="0.3">
      <c r="N135" s="2">
        <v>-0.01</v>
      </c>
      <c r="O135" s="1">
        <v>3.2170000000000001</v>
      </c>
      <c r="P135" s="1">
        <v>0.11</v>
      </c>
      <c r="Q135" s="1">
        <v>0</v>
      </c>
      <c r="R135" s="1">
        <v>3.952</v>
      </c>
      <c r="S135" s="5">
        <v>-1.652E-3</v>
      </c>
      <c r="T135" s="1">
        <v>11.433</v>
      </c>
      <c r="U135" s="1">
        <v>0</v>
      </c>
      <c r="V135" s="1">
        <v>0</v>
      </c>
      <c r="W135" s="1" t="s">
        <v>26</v>
      </c>
    </row>
    <row r="136" spans="3:27" x14ac:dyDescent="0.3">
      <c r="N136" s="2">
        <v>-0.05</v>
      </c>
      <c r="O136" s="1">
        <v>3.2269999999999999</v>
      </c>
      <c r="P136" s="1">
        <v>0.11</v>
      </c>
      <c r="Q136" s="1">
        <v>0</v>
      </c>
      <c r="R136" s="1">
        <v>3.653</v>
      </c>
      <c r="S136" s="5">
        <v>-6.9170000000000004E-3</v>
      </c>
      <c r="T136" s="1">
        <v>9.6560000000000006</v>
      </c>
      <c r="U136" s="1">
        <v>0</v>
      </c>
      <c r="V136" s="1">
        <v>0</v>
      </c>
      <c r="W136" s="1"/>
    </row>
    <row r="137" spans="3:27" x14ac:dyDescent="0.3">
      <c r="N137" s="2">
        <v>-0.1</v>
      </c>
      <c r="O137" s="1">
        <v>3.24</v>
      </c>
      <c r="P137" s="1">
        <v>0.11</v>
      </c>
      <c r="Q137" s="1">
        <v>0</v>
      </c>
      <c r="R137" s="1">
        <v>3.3679999999999999</v>
      </c>
      <c r="S137" s="5">
        <v>-1.204E-2</v>
      </c>
      <c r="T137" s="1">
        <v>7.8449999999999998</v>
      </c>
      <c r="U137" s="1">
        <v>0</v>
      </c>
      <c r="V137" s="1">
        <v>0</v>
      </c>
      <c r="W137" s="1"/>
    </row>
    <row r="138" spans="3:27" x14ac:dyDescent="0.3">
      <c r="N138" s="2">
        <v>-0.5</v>
      </c>
      <c r="O138" s="1">
        <v>3.339</v>
      </c>
      <c r="P138" s="1">
        <v>0.111</v>
      </c>
      <c r="Q138" s="1">
        <v>0</v>
      </c>
      <c r="R138" s="1">
        <v>6.516</v>
      </c>
      <c r="S138" s="5">
        <v>-3.61E-2</v>
      </c>
      <c r="T138" s="1">
        <v>4.1059999999999999</v>
      </c>
      <c r="U138" s="1">
        <v>0</v>
      </c>
      <c r="V138" s="1">
        <v>0</v>
      </c>
      <c r="W138" s="1"/>
    </row>
    <row r="139" spans="3:27" x14ac:dyDescent="0.3">
      <c r="N139" s="2">
        <v>-1</v>
      </c>
      <c r="O139" s="1">
        <v>3.484</v>
      </c>
      <c r="P139" s="1">
        <v>0.126</v>
      </c>
      <c r="Q139" s="1">
        <v>0</v>
      </c>
      <c r="R139" s="1">
        <v>4.9219999999999997</v>
      </c>
      <c r="S139" s="5">
        <v>-5.2740000000000002E-2</v>
      </c>
      <c r="T139" s="1">
        <v>3.008</v>
      </c>
      <c r="U139" s="1"/>
      <c r="V139" s="1"/>
      <c r="W139" s="1"/>
    </row>
  </sheetData>
  <mergeCells count="6">
    <mergeCell ref="C132:AA132"/>
    <mergeCell ref="B2:AA3"/>
    <mergeCell ref="B4:AA4"/>
    <mergeCell ref="B25:M25"/>
    <mergeCell ref="B41:AA41"/>
    <mergeCell ref="B85:AA8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Comportamiento Tentaivo </vt:lpstr>
      <vt:lpstr>P-Aileron</vt:lpstr>
      <vt:lpstr>I-Aileron </vt:lpstr>
      <vt:lpstr>P-Rudder</vt:lpstr>
      <vt:lpstr>I-Rudder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</dc:creator>
  <cp:lastModifiedBy>Joseph</cp:lastModifiedBy>
  <dcterms:created xsi:type="dcterms:W3CDTF">2023-07-26T22:11:53Z</dcterms:created>
  <dcterms:modified xsi:type="dcterms:W3CDTF">2023-07-31T01:11:02Z</dcterms:modified>
</cp:coreProperties>
</file>