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vargasp\Documents\Archivos MAAJI\E-commerce\Línea COVER UPS-TRUNKS\"/>
    </mc:Choice>
  </mc:AlternateContent>
  <xr:revisionPtr revIDLastSave="0" documentId="13_ncr:1_{6784E52D-E93D-4A8B-8077-F9034E44528A}" xr6:coauthVersionLast="31" xr6:coauthVersionMax="31" xr10:uidLastSave="{00000000-0000-0000-0000-000000000000}"/>
  <bookViews>
    <workbookView xWindow="0" yWindow="465" windowWidth="25605" windowHeight="14655" tabRatio="500" xr2:uid="{00000000-000D-0000-FFFF-FFFF00000000}"/>
  </bookViews>
  <sheets>
    <sheet name="COVERS" sheetId="1" r:id="rId1"/>
    <sheet name="BD" sheetId="2" r:id="rId2"/>
  </sheets>
  <externalReferences>
    <externalReference r:id="rId3"/>
  </externalReferences>
  <definedNames>
    <definedName name="A0">[1]COVERS!#REF!</definedName>
    <definedName name="colori">BD!$A$2:$A$75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Q3" i="1"/>
  <c r="P4" i="1"/>
  <c r="Q4" i="1"/>
  <c r="P5" i="1"/>
  <c r="Q5" i="1"/>
  <c r="P6" i="1"/>
  <c r="Q6" i="1"/>
  <c r="P7" i="1"/>
  <c r="Q7" i="1"/>
  <c r="Q2" i="1"/>
  <c r="P2" i="1"/>
  <c r="R2" i="1"/>
  <c r="O3" i="1"/>
  <c r="O4" i="1"/>
  <c r="O5" i="1"/>
  <c r="O6" i="1"/>
  <c r="O7" i="1"/>
  <c r="R5" i="1"/>
  <c r="R6" i="1"/>
  <c r="R7" i="1"/>
  <c r="R3" i="1"/>
  <c r="R4" i="1"/>
  <c r="O2" i="1"/>
</calcChain>
</file>

<file path=xl/sharedStrings.xml><?xml version="1.0" encoding="utf-8"?>
<sst xmlns="http://schemas.openxmlformats.org/spreadsheetml/2006/main" count="425" uniqueCount="221">
  <si>
    <t>FOTO CATALOGO</t>
  </si>
  <si>
    <t>CATALOG ORDER</t>
  </si>
  <si>
    <t>GROUP</t>
  </si>
  <si>
    <t>LINE</t>
  </si>
  <si>
    <t xml:space="preserve">Picture or cad </t>
  </si>
  <si>
    <t>Group Name</t>
  </si>
  <si>
    <t xml:space="preserve">Style 
Number </t>
  </si>
  <si>
    <t>Style Name</t>
  </si>
  <si>
    <t>Category</t>
  </si>
  <si>
    <t>Descripción
español</t>
  </si>
  <si>
    <t xml:space="preserve">Description
ingles </t>
  </si>
  <si>
    <t>Cuidado de la prenda en español</t>
  </si>
  <si>
    <t>cuidado de la prenda en inglés</t>
  </si>
  <si>
    <t>MULTIWAYS</t>
  </si>
  <si>
    <t>4 Way</t>
  </si>
  <si>
    <t>2 Ways</t>
  </si>
  <si>
    <t>Catalog
Composition</t>
  </si>
  <si>
    <t>Sizes</t>
  </si>
  <si>
    <t xml:space="preserve">MEASURES </t>
  </si>
  <si>
    <t>Whsl (Usd)</t>
  </si>
  <si>
    <t>Msrp (Usd)</t>
  </si>
  <si>
    <t>Canadian Dolar  Whsl</t>
  </si>
  <si>
    <t>Canadian Dolar  Msrp</t>
  </si>
  <si>
    <t>COVERS</t>
  </si>
  <si>
    <t>1539CSD01</t>
  </si>
  <si>
    <t>1540CCT01</t>
  </si>
  <si>
    <t>1541CPA01</t>
  </si>
  <si>
    <t>1542CCT01</t>
  </si>
  <si>
    <t>1543CSH01</t>
  </si>
  <si>
    <t>1544CSD01</t>
  </si>
  <si>
    <t>SHORT DRESS</t>
  </si>
  <si>
    <t>CROP TOP</t>
  </si>
  <si>
    <t>PANTS</t>
  </si>
  <si>
    <t>SHORT</t>
  </si>
  <si>
    <t>N/A</t>
  </si>
  <si>
    <t>FARRH'S PARTY</t>
  </si>
  <si>
    <t>TOTALLY TUBULAR</t>
  </si>
  <si>
    <t>FLOWER POWER</t>
  </si>
  <si>
    <t>NOW AND LATER</t>
  </si>
  <si>
    <t>FANTASY ISLAND</t>
  </si>
  <si>
    <t>GET REAL</t>
  </si>
  <si>
    <t xml:space="preserve">*Preferiblemente lavar a mano y con jabon suave.
*No lavar a altas temperaturas
*No usar lavado en seco.
*No retorcer para escurrir.
Lavar al revés.
*No usar blanquiador.
*No lavar en agua caliente. 
* no usar vinagre.
</t>
  </si>
  <si>
    <t xml:space="preserve">*Do not Machine wash at temperatures
*Do not use dryer
*Do not wring
Line dry
*Steam and turn inside out
*Do not bleach
*Do not use hot water
*Do not use vinegar
</t>
  </si>
  <si>
    <t xml:space="preserve">*Scarf crop top
*Sleveeless
*Front knot detail.
*Smocked at back
*Multiways  </t>
  </si>
  <si>
    <t>Principal Color</t>
  </si>
  <si>
    <t>Color Principal</t>
  </si>
  <si>
    <t>Code</t>
  </si>
  <si>
    <t>Assorted Pre-Pack</t>
  </si>
  <si>
    <t>Beige Overflow</t>
  </si>
  <si>
    <t>Beige/Khaki</t>
  </si>
  <si>
    <t>Black</t>
  </si>
  <si>
    <t>Blue</t>
  </si>
  <si>
    <t>Bright Blue</t>
  </si>
  <si>
    <t>Bright Green</t>
  </si>
  <si>
    <t>Bright Orange</t>
  </si>
  <si>
    <t>Bright Pink</t>
  </si>
  <si>
    <t>Bright Purple</t>
  </si>
  <si>
    <t>Bright Red</t>
  </si>
  <si>
    <t>Bright Yellow</t>
  </si>
  <si>
    <t>Brown</t>
  </si>
  <si>
    <t>Brown Overflow</t>
  </si>
  <si>
    <t>Charcoal</t>
  </si>
  <si>
    <t>Dark Beige</t>
  </si>
  <si>
    <t>Dark Blue</t>
  </si>
  <si>
    <t xml:space="preserve">Dark Brown </t>
  </si>
  <si>
    <t>Dark Gray</t>
  </si>
  <si>
    <t>Dark Green</t>
  </si>
  <si>
    <t>Dark Orange</t>
  </si>
  <si>
    <t>Dark Pink</t>
  </si>
  <si>
    <t>Dark Purple</t>
  </si>
  <si>
    <t>Dark Red</t>
  </si>
  <si>
    <t>Dark Yellow</t>
  </si>
  <si>
    <t>Gold</t>
  </si>
  <si>
    <t>Gray</t>
  </si>
  <si>
    <t>Green</t>
  </si>
  <si>
    <t>Light Beige</t>
  </si>
  <si>
    <t>Lt/Pastel Blue</t>
  </si>
  <si>
    <t>Lt/Pastel Brown</t>
  </si>
  <si>
    <t>Lt/Pastel Gray</t>
  </si>
  <si>
    <t>Lt/Pastel Green</t>
  </si>
  <si>
    <t>Lt/Pastel Orange</t>
  </si>
  <si>
    <t>Lt/Pastel Pink</t>
  </si>
  <si>
    <t>Lt/Pastel Purple</t>
  </si>
  <si>
    <t>Lt/Pastel Red</t>
  </si>
  <si>
    <t>Lt/Pastel Yellow</t>
  </si>
  <si>
    <t>Medium Beige</t>
  </si>
  <si>
    <t>Medium Blue</t>
  </si>
  <si>
    <t>Medium Brown</t>
  </si>
  <si>
    <t>Medium Gray</t>
  </si>
  <si>
    <t>Medium Green</t>
  </si>
  <si>
    <t>Medium Orange</t>
  </si>
  <si>
    <t>Medium Pink</t>
  </si>
  <si>
    <t>Medium Purple</t>
  </si>
  <si>
    <t>Medium Red</t>
  </si>
  <si>
    <t>Medium Yellow</t>
  </si>
  <si>
    <t xml:space="preserve">Natural </t>
  </si>
  <si>
    <t>Navy</t>
  </si>
  <si>
    <t>Open Beige</t>
  </si>
  <si>
    <t>Open Blue</t>
  </si>
  <si>
    <t>Open Brown</t>
  </si>
  <si>
    <t>Open Gray</t>
  </si>
  <si>
    <t>Open Green</t>
  </si>
  <si>
    <t>Open Miscellaneous</t>
  </si>
  <si>
    <t>Open Orange</t>
  </si>
  <si>
    <t>Open Pink</t>
  </si>
  <si>
    <t>Open Purple</t>
  </si>
  <si>
    <t>Open Red</t>
  </si>
  <si>
    <t>Open White</t>
  </si>
  <si>
    <t>Open Yellow</t>
  </si>
  <si>
    <t>Orange</t>
  </si>
  <si>
    <t>Oxford</t>
  </si>
  <si>
    <t>Pink</t>
  </si>
  <si>
    <t>Pink Overflow</t>
  </si>
  <si>
    <t>Purple</t>
  </si>
  <si>
    <t>Red</t>
  </si>
  <si>
    <t>Red Overflow</t>
  </si>
  <si>
    <t>Rust/Copper</t>
  </si>
  <si>
    <t>Silver</t>
  </si>
  <si>
    <t>Turquoise/Aqua</t>
  </si>
  <si>
    <t>White</t>
  </si>
  <si>
    <t>Yellow</t>
  </si>
  <si>
    <t>*</t>
  </si>
  <si>
    <t xml:space="preserve">Nylon/knit </t>
  </si>
  <si>
    <t xml:space="preserve">Viscose /Woven </t>
  </si>
  <si>
    <t>S-M-L</t>
  </si>
  <si>
    <t>*Vestido corto con espalda descubierta
*Cargaderas ajustables
*Corte en copas</t>
  </si>
  <si>
    <t>*Short Dress
*Sleeveless
*Elastic Below The Cups  And Back 
*Adjustable Straps</t>
  </si>
  <si>
    <t>Short fluido con pretina ancha</t>
  </si>
  <si>
    <t>*Palazzo short 
*Elastic Waistband</t>
  </si>
  <si>
    <t>Color (English)</t>
  </si>
  <si>
    <t>Color (Español)</t>
  </si>
  <si>
    <t xml:space="preserve">E-Commerce Colors </t>
  </si>
  <si>
    <t xml:space="preserve">E-Commerce Colores </t>
  </si>
  <si>
    <t>Turquesa/Aguamarina</t>
  </si>
  <si>
    <t>Aqua</t>
  </si>
  <si>
    <t>Aguamarina</t>
  </si>
  <si>
    <t xml:space="preserve">Principalmente Beige </t>
  </si>
  <si>
    <t>Beige</t>
  </si>
  <si>
    <t>Beige Oscuro</t>
  </si>
  <si>
    <t>Beige Claro</t>
  </si>
  <si>
    <t>Beige Medio</t>
  </si>
  <si>
    <t>Beige Indeterminado</t>
  </si>
  <si>
    <t>Negro</t>
  </si>
  <si>
    <t>Azul</t>
  </si>
  <si>
    <t>Azul Brillante</t>
  </si>
  <si>
    <t>Azul Oscuro</t>
  </si>
  <si>
    <t>Azul Claro/Pastel</t>
  </si>
  <si>
    <t>Azul Medio</t>
  </si>
  <si>
    <t>Azul Indeterminado</t>
  </si>
  <si>
    <t>Marrón</t>
  </si>
  <si>
    <t>Principalmente Marrón</t>
  </si>
  <si>
    <t>Marrón Oscuro</t>
  </si>
  <si>
    <t>Marrón Claro/Pastel</t>
  </si>
  <si>
    <t>Marrón Medio</t>
  </si>
  <si>
    <t>Marrón Indeterminado</t>
  </si>
  <si>
    <t>Oro</t>
  </si>
  <si>
    <t>Carbón</t>
  </si>
  <si>
    <t>Gris</t>
  </si>
  <si>
    <t>Gris Oscuro</t>
  </si>
  <si>
    <t>Gris Claro/Pastel</t>
  </si>
  <si>
    <t>Gris Medio</t>
  </si>
  <si>
    <t>Gris Indeterminado</t>
  </si>
  <si>
    <t>Gris Oxford</t>
  </si>
  <si>
    <t>Verde Brillante</t>
  </si>
  <si>
    <t>Verde</t>
  </si>
  <si>
    <t>Verde Oscuro</t>
  </si>
  <si>
    <t>Verde Claro/Pastel</t>
  </si>
  <si>
    <t>Verde Medio</t>
  </si>
  <si>
    <t>Verde Indeterminado</t>
  </si>
  <si>
    <t xml:space="preserve">Paquete Surtido </t>
  </si>
  <si>
    <t>Miscellaneous</t>
  </si>
  <si>
    <t>Surtidos</t>
  </si>
  <si>
    <t>Mezca de colores</t>
  </si>
  <si>
    <t>Natural</t>
  </si>
  <si>
    <t>Índigo</t>
  </si>
  <si>
    <t>Indigo</t>
  </si>
  <si>
    <t>Naranja Brillante</t>
  </si>
  <si>
    <t>Naranja</t>
  </si>
  <si>
    <t>Naranja Oscuro</t>
  </si>
  <si>
    <t>Naranja Claro/Pastel</t>
  </si>
  <si>
    <t>Naranja Medio</t>
  </si>
  <si>
    <t>Naranja Indeterminado</t>
  </si>
  <si>
    <t>Rosado Brillante</t>
  </si>
  <si>
    <t>Rosado</t>
  </si>
  <si>
    <t>Rosado Oscuro</t>
  </si>
  <si>
    <t>Rosado Claro/Pastel</t>
  </si>
  <si>
    <t>Rosado Medio</t>
  </si>
  <si>
    <t>Rosado Indeterminado</t>
  </si>
  <si>
    <t>Principalmente Rosado</t>
  </si>
  <si>
    <t>Púrpura Brillante</t>
  </si>
  <si>
    <t>Púrpura</t>
  </si>
  <si>
    <t>Púrpura Oscuro</t>
  </si>
  <si>
    <t>Púrpura Claro/Pastel</t>
  </si>
  <si>
    <t>Púrpura Medio</t>
  </si>
  <si>
    <t>Púrpura Indeterminado</t>
  </si>
  <si>
    <t>Rojo Brillante</t>
  </si>
  <si>
    <t>Rojo</t>
  </si>
  <si>
    <t>Rojo Oscuro</t>
  </si>
  <si>
    <t>Rojo Claro/Pastel</t>
  </si>
  <si>
    <t>Rojo Medio</t>
  </si>
  <si>
    <t>Rojo Indeterminado</t>
  </si>
  <si>
    <t>Principalmente Rojo</t>
  </si>
  <si>
    <t>Oxido</t>
  </si>
  <si>
    <t>Rust</t>
  </si>
  <si>
    <t>Plata</t>
  </si>
  <si>
    <t>Blanco Indeterminado</t>
  </si>
  <si>
    <t>Blanco</t>
  </si>
  <si>
    <t>Amarillo Brillante</t>
  </si>
  <si>
    <t>Amarillo</t>
  </si>
  <si>
    <t>Amarillo Oscuro</t>
  </si>
  <si>
    <t>Amarillo Claro/Pastel</t>
  </si>
  <si>
    <t>Amarillo Medio</t>
  </si>
  <si>
    <t>Amarillo Indeterminado</t>
  </si>
  <si>
    <t>*Pantalón con abertura en laterales
*Pretina elástica
*Pretina regulable</t>
  </si>
  <si>
    <t>*Crop top sin hombros
*Regulable
*Escote elástico
*2 formas</t>
  </si>
  <si>
    <t>*Top  strapless 
*Copa tipo pañoleta libre
*Top elástico
*Multi funcion</t>
  </si>
  <si>
    <t>*Vestido corto
*Escote en "V"
*Cargaderas Regulabres
*Tiras cruzadas decorativas
*Detalle de botones fijos</t>
  </si>
  <si>
    <t xml:space="preserve">Hello summer </t>
  </si>
  <si>
    <t>In knit crepe these slouchy lounge pants featuring statement slit detailing in front.
*tassale dateil on sttrings</t>
  </si>
  <si>
    <t xml:space="preserve">*CROP TOP
*BACK LACE-UP TIE CLOSURE 
*2 WAYS </t>
  </si>
  <si>
    <t xml:space="preserve">*Short Dress
*Round Neckline
*Sleeveless
*Adjustable Straps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</si>
</sst>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Gotham Book"/>
    </font>
    <font>
      <sz val="12"/>
      <color rgb="FFFFFFFF"/>
      <name val="Gotham Book"/>
    </font>
    <font>
      <sz val="12"/>
      <color theme="0"/>
      <name val="Avenir Book"/>
      <family val="2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A5A5A5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rgb="FFA1A1F3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6" borderId="0" xfId="0" applyFill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vertical="top" wrapText="1"/>
    </xf>
    <xf numFmtId="0" fontId="0" fillId="7" borderId="1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8" borderId="6" xfId="0" applyFill="1" applyBorder="1" applyAlignment="1">
      <alignment horizontal="center" vertical="center"/>
    </xf>
    <xf numFmtId="0" fontId="0" fillId="8" borderId="6" xfId="0" applyFill="1" applyBorder="1"/>
    <xf numFmtId="0" fontId="0" fillId="8" borderId="6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left" vertical="top" wrapText="1"/>
    </xf>
    <xf numFmtId="0" fontId="0" fillId="8" borderId="6" xfId="0" applyFill="1" applyBorder="1" applyAlignment="1">
      <alignment vertical="top" wrapText="1"/>
    </xf>
    <xf numFmtId="0" fontId="0" fillId="7" borderId="7" xfId="0" applyFill="1" applyBorder="1"/>
    <xf numFmtId="0" fontId="0" fillId="7" borderId="8" xfId="0" applyFill="1" applyBorder="1"/>
    <xf numFmtId="0" fontId="0" fillId="7" borderId="2" xfId="0" applyFill="1" applyBorder="1"/>
    <xf numFmtId="0" fontId="0" fillId="8" borderId="2" xfId="0" applyFill="1" applyBorder="1" applyAlignment="1">
      <alignment horizontal="center" vertical="center"/>
    </xf>
    <xf numFmtId="0" fontId="0" fillId="8" borderId="2" xfId="0" applyFill="1" applyBorder="1"/>
    <xf numFmtId="0" fontId="0" fillId="8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left" vertical="top" wrapText="1"/>
    </xf>
    <xf numFmtId="0" fontId="0" fillId="8" borderId="2" xfId="0" applyFill="1" applyBorder="1" applyAlignment="1">
      <alignment vertical="top" wrapText="1"/>
    </xf>
    <xf numFmtId="0" fontId="0" fillId="7" borderId="9" xfId="0" applyFill="1" applyBorder="1"/>
    <xf numFmtId="0" fontId="2" fillId="2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1558636</xdr:colOff>
      <xdr:row>1</xdr:row>
      <xdr:rowOff>40681</xdr:rowOff>
    </xdr:from>
    <xdr:to>
      <xdr:col>4</xdr:col>
      <xdr:colOff>2401455</xdr:colOff>
      <xdr:row>1</xdr:row>
      <xdr:rowOff>1849491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204"/>
        <a:stretch/>
      </xdr:blipFill>
      <xdr:spPr>
        <a:xfrm>
          <a:off x="7308272" y="906590"/>
          <a:ext cx="842819" cy="1808810"/>
        </a:xfrm>
        <a:prstGeom prst="rect">
          <a:avLst/>
        </a:prstGeom>
      </xdr:spPr>
    </xdr:pic>
    <xdr:clientData/>
  </xdr:twoCellAnchor>
  <xdr:twoCellAnchor editAs="oneCell">
    <xdr:from>
      <xdr:col>4</xdr:col>
      <xdr:colOff>2909455</xdr:colOff>
      <xdr:row>1</xdr:row>
      <xdr:rowOff>23091</xdr:rowOff>
    </xdr:from>
    <xdr:to>
      <xdr:col>4</xdr:col>
      <xdr:colOff>3867728</xdr:colOff>
      <xdr:row>2</xdr:row>
      <xdr:rowOff>2783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26847"/>
        <a:stretch/>
      </xdr:blipFill>
      <xdr:spPr>
        <a:xfrm>
          <a:off x="8659091" y="889000"/>
          <a:ext cx="958273" cy="1861601"/>
        </a:xfrm>
        <a:prstGeom prst="rect">
          <a:avLst/>
        </a:prstGeom>
      </xdr:spPr>
    </xdr:pic>
    <xdr:clientData/>
  </xdr:twoCellAnchor>
  <xdr:twoCellAnchor editAs="oneCell">
    <xdr:from>
      <xdr:col>4</xdr:col>
      <xdr:colOff>3117274</xdr:colOff>
      <xdr:row>3</xdr:row>
      <xdr:rowOff>69271</xdr:rowOff>
    </xdr:from>
    <xdr:to>
      <xdr:col>4</xdr:col>
      <xdr:colOff>3777324</xdr:colOff>
      <xdr:row>3</xdr:row>
      <xdr:rowOff>1832262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74607" y="4471938"/>
          <a:ext cx="660050" cy="1762991"/>
        </a:xfrm>
        <a:prstGeom prst="rect">
          <a:avLst/>
        </a:prstGeom>
      </xdr:spPr>
    </xdr:pic>
    <xdr:clientData/>
  </xdr:twoCellAnchor>
  <xdr:twoCellAnchor editAs="oneCell">
    <xdr:from>
      <xdr:col>4</xdr:col>
      <xdr:colOff>1558638</xdr:colOff>
      <xdr:row>3</xdr:row>
      <xdr:rowOff>57728</xdr:rowOff>
    </xdr:from>
    <xdr:to>
      <xdr:col>4</xdr:col>
      <xdr:colOff>2505609</xdr:colOff>
      <xdr:row>3</xdr:row>
      <xdr:rowOff>1870364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15971" y="4460395"/>
          <a:ext cx="946971" cy="1812636"/>
        </a:xfrm>
        <a:prstGeom prst="rect">
          <a:avLst/>
        </a:prstGeom>
      </xdr:spPr>
    </xdr:pic>
    <xdr:clientData/>
  </xdr:twoCellAnchor>
  <xdr:twoCellAnchor editAs="oneCell">
    <xdr:from>
      <xdr:col>4</xdr:col>
      <xdr:colOff>4364182</xdr:colOff>
      <xdr:row>2</xdr:row>
      <xdr:rowOff>182295</xdr:rowOff>
    </xdr:from>
    <xdr:to>
      <xdr:col>4</xdr:col>
      <xdr:colOff>6072910</xdr:colOff>
      <xdr:row>2</xdr:row>
      <xdr:rowOff>1674091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3953" b="62773"/>
        <a:stretch/>
      </xdr:blipFill>
      <xdr:spPr>
        <a:xfrm>
          <a:off x="10113818" y="2930113"/>
          <a:ext cx="1708728" cy="1491796"/>
        </a:xfrm>
        <a:prstGeom prst="rect">
          <a:avLst/>
        </a:prstGeom>
      </xdr:spPr>
    </xdr:pic>
    <xdr:clientData/>
  </xdr:twoCellAnchor>
  <xdr:twoCellAnchor editAs="oneCell">
    <xdr:from>
      <xdr:col>4</xdr:col>
      <xdr:colOff>92362</xdr:colOff>
      <xdr:row>2</xdr:row>
      <xdr:rowOff>173182</xdr:rowOff>
    </xdr:from>
    <xdr:to>
      <xdr:col>4</xdr:col>
      <xdr:colOff>2058902</xdr:colOff>
      <xdr:row>2</xdr:row>
      <xdr:rowOff>1617840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61621"/>
        <a:stretch/>
      </xdr:blipFill>
      <xdr:spPr>
        <a:xfrm>
          <a:off x="5841998" y="2921000"/>
          <a:ext cx="1966540" cy="1444658"/>
        </a:xfrm>
        <a:prstGeom prst="rect">
          <a:avLst/>
        </a:prstGeom>
      </xdr:spPr>
    </xdr:pic>
    <xdr:clientData/>
  </xdr:twoCellAnchor>
  <xdr:twoCellAnchor editAs="oneCell">
    <xdr:from>
      <xdr:col>4</xdr:col>
      <xdr:colOff>3071091</xdr:colOff>
      <xdr:row>2</xdr:row>
      <xdr:rowOff>46182</xdr:rowOff>
    </xdr:from>
    <xdr:to>
      <xdr:col>4</xdr:col>
      <xdr:colOff>4595364</xdr:colOff>
      <xdr:row>2</xdr:row>
      <xdr:rowOff>1731819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58597"/>
        <a:stretch/>
      </xdr:blipFill>
      <xdr:spPr>
        <a:xfrm>
          <a:off x="8820727" y="2794000"/>
          <a:ext cx="1524273" cy="1685637"/>
        </a:xfrm>
        <a:prstGeom prst="rect">
          <a:avLst/>
        </a:prstGeom>
      </xdr:spPr>
    </xdr:pic>
    <xdr:clientData/>
  </xdr:twoCellAnchor>
  <xdr:twoCellAnchor editAs="oneCell">
    <xdr:from>
      <xdr:col>4</xdr:col>
      <xdr:colOff>1847273</xdr:colOff>
      <xdr:row>2</xdr:row>
      <xdr:rowOff>115456</xdr:rowOff>
    </xdr:from>
    <xdr:to>
      <xdr:col>4</xdr:col>
      <xdr:colOff>3390208</xdr:colOff>
      <xdr:row>2</xdr:row>
      <xdr:rowOff>1614054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6909" y="2863274"/>
          <a:ext cx="1542935" cy="1498598"/>
        </a:xfrm>
        <a:prstGeom prst="rect">
          <a:avLst/>
        </a:prstGeom>
      </xdr:spPr>
    </xdr:pic>
    <xdr:clientData/>
  </xdr:twoCellAnchor>
  <xdr:twoCellAnchor editAs="oneCell">
    <xdr:from>
      <xdr:col>4</xdr:col>
      <xdr:colOff>427184</xdr:colOff>
      <xdr:row>4</xdr:row>
      <xdr:rowOff>24166</xdr:rowOff>
    </xdr:from>
    <xdr:to>
      <xdr:col>4</xdr:col>
      <xdr:colOff>1431637</xdr:colOff>
      <xdr:row>4</xdr:row>
      <xdr:rowOff>1876239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3129" b="43367"/>
        <a:stretch/>
      </xdr:blipFill>
      <xdr:spPr>
        <a:xfrm>
          <a:off x="6176820" y="6535802"/>
          <a:ext cx="1004453" cy="1852073"/>
        </a:xfrm>
        <a:prstGeom prst="rect">
          <a:avLst/>
        </a:prstGeom>
      </xdr:spPr>
    </xdr:pic>
    <xdr:clientData/>
  </xdr:twoCellAnchor>
  <xdr:twoCellAnchor editAs="oneCell">
    <xdr:from>
      <xdr:col>4</xdr:col>
      <xdr:colOff>1500908</xdr:colOff>
      <xdr:row>4</xdr:row>
      <xdr:rowOff>23092</xdr:rowOff>
    </xdr:from>
    <xdr:to>
      <xdr:col>4</xdr:col>
      <xdr:colOff>2770909</xdr:colOff>
      <xdr:row>4</xdr:row>
      <xdr:rowOff>1854912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112" b="39209"/>
        <a:stretch/>
      </xdr:blipFill>
      <xdr:spPr>
        <a:xfrm>
          <a:off x="7250544" y="6534728"/>
          <a:ext cx="1270001" cy="1831820"/>
        </a:xfrm>
        <a:prstGeom prst="rect">
          <a:avLst/>
        </a:prstGeom>
      </xdr:spPr>
    </xdr:pic>
    <xdr:clientData/>
  </xdr:twoCellAnchor>
  <xdr:twoCellAnchor editAs="oneCell">
    <xdr:from>
      <xdr:col>4</xdr:col>
      <xdr:colOff>2690091</xdr:colOff>
      <xdr:row>4</xdr:row>
      <xdr:rowOff>31160</xdr:rowOff>
    </xdr:from>
    <xdr:to>
      <xdr:col>4</xdr:col>
      <xdr:colOff>4229756</xdr:colOff>
      <xdr:row>4</xdr:row>
      <xdr:rowOff>1847274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439727" y="6542796"/>
          <a:ext cx="1539665" cy="1816114"/>
        </a:xfrm>
        <a:prstGeom prst="rect">
          <a:avLst/>
        </a:prstGeom>
      </xdr:spPr>
    </xdr:pic>
    <xdr:clientData/>
  </xdr:twoCellAnchor>
  <xdr:twoCellAnchor editAs="oneCell">
    <xdr:from>
      <xdr:col>4</xdr:col>
      <xdr:colOff>3948546</xdr:colOff>
      <xdr:row>4</xdr:row>
      <xdr:rowOff>23090</xdr:rowOff>
    </xdr:from>
    <xdr:to>
      <xdr:col>4</xdr:col>
      <xdr:colOff>5541819</xdr:colOff>
      <xdr:row>4</xdr:row>
      <xdr:rowOff>1836268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698182" y="6534726"/>
          <a:ext cx="1593273" cy="1813178"/>
        </a:xfrm>
        <a:prstGeom prst="rect">
          <a:avLst/>
        </a:prstGeom>
      </xdr:spPr>
    </xdr:pic>
    <xdr:clientData/>
  </xdr:twoCellAnchor>
  <xdr:twoCellAnchor editAs="oneCell">
    <xdr:from>
      <xdr:col>4</xdr:col>
      <xdr:colOff>1454727</xdr:colOff>
      <xdr:row>5</xdr:row>
      <xdr:rowOff>27167</xdr:rowOff>
    </xdr:from>
    <xdr:to>
      <xdr:col>4</xdr:col>
      <xdr:colOff>2563091</xdr:colOff>
      <xdr:row>5</xdr:row>
      <xdr:rowOff>1872244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t="8908"/>
        <a:stretch/>
      </xdr:blipFill>
      <xdr:spPr>
        <a:xfrm>
          <a:off x="7204363" y="8420712"/>
          <a:ext cx="1108364" cy="1845077"/>
        </a:xfrm>
        <a:prstGeom prst="rect">
          <a:avLst/>
        </a:prstGeom>
      </xdr:spPr>
    </xdr:pic>
    <xdr:clientData/>
  </xdr:twoCellAnchor>
  <xdr:twoCellAnchor editAs="oneCell">
    <xdr:from>
      <xdr:col>4</xdr:col>
      <xdr:colOff>2620819</xdr:colOff>
      <xdr:row>5</xdr:row>
      <xdr:rowOff>34637</xdr:rowOff>
    </xdr:from>
    <xdr:to>
      <xdr:col>4</xdr:col>
      <xdr:colOff>4019664</xdr:colOff>
      <xdr:row>5</xdr:row>
      <xdr:rowOff>1870364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t="-1" b="40611"/>
        <a:stretch/>
      </xdr:blipFill>
      <xdr:spPr>
        <a:xfrm>
          <a:off x="8370455" y="8428182"/>
          <a:ext cx="1398845" cy="1835727"/>
        </a:xfrm>
        <a:prstGeom prst="rect">
          <a:avLst/>
        </a:prstGeom>
      </xdr:spPr>
    </xdr:pic>
    <xdr:clientData/>
  </xdr:twoCellAnchor>
  <xdr:twoCellAnchor editAs="oneCell">
    <xdr:from>
      <xdr:col>4</xdr:col>
      <xdr:colOff>1362363</xdr:colOff>
      <xdr:row>6</xdr:row>
      <xdr:rowOff>69271</xdr:rowOff>
    </xdr:from>
    <xdr:to>
      <xdr:col>4</xdr:col>
      <xdr:colOff>2601741</xdr:colOff>
      <xdr:row>6</xdr:row>
      <xdr:rowOff>1870362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b="29140"/>
        <a:stretch/>
      </xdr:blipFill>
      <xdr:spPr>
        <a:xfrm>
          <a:off x="7111999" y="10344726"/>
          <a:ext cx="1239378" cy="1801091"/>
        </a:xfrm>
        <a:prstGeom prst="rect">
          <a:avLst/>
        </a:prstGeom>
      </xdr:spPr>
    </xdr:pic>
    <xdr:clientData/>
  </xdr:twoCellAnchor>
  <xdr:twoCellAnchor editAs="oneCell">
    <xdr:from>
      <xdr:col>4</xdr:col>
      <xdr:colOff>3198089</xdr:colOff>
      <xdr:row>6</xdr:row>
      <xdr:rowOff>34635</xdr:rowOff>
    </xdr:from>
    <xdr:to>
      <xdr:col>4</xdr:col>
      <xdr:colOff>4657571</xdr:colOff>
      <xdr:row>6</xdr:row>
      <xdr:rowOff>1824180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t="4012" b="35520"/>
        <a:stretch/>
      </xdr:blipFill>
      <xdr:spPr>
        <a:xfrm>
          <a:off x="8947725" y="10310090"/>
          <a:ext cx="1459482" cy="1789545"/>
        </a:xfrm>
        <a:prstGeom prst="rect">
          <a:avLst/>
        </a:prstGeom>
      </xdr:spPr>
    </xdr:pic>
    <xdr:clientData/>
  </xdr:twoCellAnchor>
  <xdr:twoCellAnchor editAs="oneCell">
    <xdr:from>
      <xdr:col>4</xdr:col>
      <xdr:colOff>4329547</xdr:colOff>
      <xdr:row>6</xdr:row>
      <xdr:rowOff>34637</xdr:rowOff>
    </xdr:from>
    <xdr:to>
      <xdr:col>4</xdr:col>
      <xdr:colOff>5411636</xdr:colOff>
      <xdr:row>6</xdr:row>
      <xdr:rowOff>1847273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079183" y="10310092"/>
          <a:ext cx="1082089" cy="1812636"/>
        </a:xfrm>
        <a:prstGeom prst="rect">
          <a:avLst/>
        </a:prstGeom>
      </xdr:spPr>
    </xdr:pic>
    <xdr:clientData/>
  </xdr:twoCellAnchor>
  <xdr:twoCellAnchor editAs="oneCell">
    <xdr:from>
      <xdr:col>4</xdr:col>
      <xdr:colOff>2262910</xdr:colOff>
      <xdr:row>6</xdr:row>
      <xdr:rowOff>11545</xdr:rowOff>
    </xdr:from>
    <xdr:to>
      <xdr:col>4</xdr:col>
      <xdr:colOff>3428689</xdr:colOff>
      <xdr:row>6</xdr:row>
      <xdr:rowOff>1858818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012546" y="10287000"/>
          <a:ext cx="1165779" cy="18472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raarango/Downloads/CUADRO%20COVERS,%20TRUNKS%20DEFINITIVO%2014%20marzo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tabSelected="1" topLeftCell="M1" zoomScale="90" zoomScaleNormal="90" zoomScalePageLayoutView="90" workbookViewId="0">
      <selection activeCell="S2" sqref="S2"/>
    </sheetView>
  </sheetViews>
  <sheetFormatPr baseColWidth="10" defaultRowHeight="15.75"/>
  <cols>
    <col min="1" max="1" width="22.125" customWidth="1"/>
    <col min="2" max="2" width="27.125" customWidth="1"/>
    <col min="3" max="3" width="20" customWidth="1"/>
    <col min="4" max="4" width="14.375" customWidth="1"/>
    <col min="5" max="5" width="81.125" customWidth="1"/>
    <col min="6" max="6" width="26.125" customWidth="1"/>
    <col min="7" max="7" width="17.375" customWidth="1"/>
    <col min="8" max="8" width="18.375" customWidth="1"/>
    <col min="9" max="9" width="35.875" customWidth="1"/>
    <col min="10" max="10" width="23.5" customWidth="1"/>
    <col min="11" max="11" width="25.625" customWidth="1"/>
    <col min="12" max="12" width="30.125" customWidth="1"/>
    <col min="13" max="13" width="29.875" customWidth="1"/>
    <col min="14" max="14" width="23.875" customWidth="1"/>
    <col min="15" max="18" width="27.5" customWidth="1"/>
    <col min="22" max="22" width="29.875" customWidth="1"/>
    <col min="23" max="23" width="17.125" customWidth="1"/>
  </cols>
  <sheetData>
    <row r="1" spans="1:28" ht="45.75" thickBot="1">
      <c r="A1" s="26" t="s">
        <v>0</v>
      </c>
      <c r="B1" s="27" t="s">
        <v>1</v>
      </c>
      <c r="C1" s="28" t="s">
        <v>2</v>
      </c>
      <c r="D1" s="28" t="s">
        <v>3</v>
      </c>
      <c r="E1" s="28" t="s">
        <v>4</v>
      </c>
      <c r="F1" s="29" t="s">
        <v>5</v>
      </c>
      <c r="G1" s="30" t="s">
        <v>6</v>
      </c>
      <c r="H1" s="30" t="s">
        <v>7</v>
      </c>
      <c r="I1" s="29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44</v>
      </c>
      <c r="O1" s="31" t="s">
        <v>45</v>
      </c>
      <c r="P1" s="31" t="s">
        <v>131</v>
      </c>
      <c r="Q1" s="31" t="s">
        <v>132</v>
      </c>
      <c r="R1" s="31" t="s">
        <v>46</v>
      </c>
      <c r="S1" s="29" t="s">
        <v>13</v>
      </c>
      <c r="T1" s="32" t="s">
        <v>14</v>
      </c>
      <c r="U1" s="32" t="s">
        <v>15</v>
      </c>
      <c r="V1" s="29" t="s">
        <v>16</v>
      </c>
      <c r="W1" s="32" t="s">
        <v>17</v>
      </c>
      <c r="X1" s="32" t="s">
        <v>18</v>
      </c>
      <c r="Y1" s="29" t="s">
        <v>19</v>
      </c>
      <c r="Z1" s="29" t="s">
        <v>20</v>
      </c>
      <c r="AA1" s="29" t="s">
        <v>21</v>
      </c>
      <c r="AB1" s="33" t="s">
        <v>22</v>
      </c>
    </row>
    <row r="2" spans="1:28" ht="147.94999999999999" customHeight="1">
      <c r="A2" s="18"/>
      <c r="B2" s="19"/>
      <c r="C2" s="20" t="s">
        <v>34</v>
      </c>
      <c r="D2" s="20" t="s">
        <v>23</v>
      </c>
      <c r="E2" s="21"/>
      <c r="F2" s="20" t="s">
        <v>217</v>
      </c>
      <c r="G2" s="20" t="s">
        <v>24</v>
      </c>
      <c r="H2" s="20" t="s">
        <v>35</v>
      </c>
      <c r="I2" s="20" t="s">
        <v>30</v>
      </c>
      <c r="J2" s="22" t="s">
        <v>125</v>
      </c>
      <c r="K2" s="22" t="s">
        <v>126</v>
      </c>
      <c r="L2" s="23" t="s">
        <v>41</v>
      </c>
      <c r="M2" s="24" t="s">
        <v>42</v>
      </c>
      <c r="N2" s="20" t="s">
        <v>109</v>
      </c>
      <c r="O2" s="20" t="str">
        <f>VLOOKUP(N2,BD!A:B,2,0)</f>
        <v>Naranja</v>
      </c>
      <c r="P2" s="20" t="str">
        <f>VLOOKUP(N2,BD!A:E,4,0)</f>
        <v>Orange</v>
      </c>
      <c r="Q2" s="20" t="str">
        <f>VLOOKUP(N2,BD!A:E,5,0)</f>
        <v>Naranja</v>
      </c>
      <c r="R2" s="20">
        <f>VLOOKUP(N2,BD!A:C,3,0)</f>
        <v>800</v>
      </c>
      <c r="S2" s="20" t="s">
        <v>34</v>
      </c>
      <c r="T2" s="20" t="s">
        <v>34</v>
      </c>
      <c r="U2" s="20" t="s">
        <v>34</v>
      </c>
      <c r="V2" s="20" t="s">
        <v>122</v>
      </c>
      <c r="W2" s="20" t="s">
        <v>124</v>
      </c>
      <c r="X2" s="19"/>
      <c r="Y2" s="19"/>
      <c r="Z2" s="19"/>
      <c r="AA2" s="19"/>
      <c r="AB2" s="25"/>
    </row>
    <row r="3" spans="1:28" ht="147.94999999999999" customHeight="1">
      <c r="A3" s="8"/>
      <c r="B3" s="7"/>
      <c r="C3" s="3" t="s">
        <v>34</v>
      </c>
      <c r="D3" s="3" t="s">
        <v>23</v>
      </c>
      <c r="E3" s="2"/>
      <c r="F3" s="20" t="s">
        <v>217</v>
      </c>
      <c r="G3" s="3" t="s">
        <v>25</v>
      </c>
      <c r="H3" s="3" t="s">
        <v>36</v>
      </c>
      <c r="I3" s="3" t="s">
        <v>31</v>
      </c>
      <c r="J3" s="4" t="s">
        <v>215</v>
      </c>
      <c r="K3" s="4" t="s">
        <v>43</v>
      </c>
      <c r="L3" s="5" t="s">
        <v>41</v>
      </c>
      <c r="M3" s="6" t="s">
        <v>42</v>
      </c>
      <c r="N3" s="3" t="s">
        <v>109</v>
      </c>
      <c r="O3" s="3" t="str">
        <f>VLOOKUP(N3,BD!A:B,2,0)</f>
        <v>Naranja</v>
      </c>
      <c r="P3" s="3" t="str">
        <f>VLOOKUP(N3,BD!A:E,4,0)</f>
        <v>Orange</v>
      </c>
      <c r="Q3" s="3" t="str">
        <f>VLOOKUP(N3,BD!A:E,5,0)</f>
        <v>Naranja</v>
      </c>
      <c r="R3" s="3">
        <f>VLOOKUP(N3,BD!A:C,3,0)</f>
        <v>800</v>
      </c>
      <c r="S3" s="3" t="s">
        <v>121</v>
      </c>
      <c r="T3" s="3" t="s">
        <v>34</v>
      </c>
      <c r="U3" s="3" t="s">
        <v>34</v>
      </c>
      <c r="V3" s="3" t="s">
        <v>122</v>
      </c>
      <c r="W3" s="3" t="s">
        <v>124</v>
      </c>
      <c r="X3" s="7"/>
      <c r="Y3" s="7"/>
      <c r="Z3" s="7"/>
      <c r="AA3" s="7"/>
      <c r="AB3" s="9"/>
    </row>
    <row r="4" spans="1:28" ht="147.94999999999999" customHeight="1">
      <c r="A4" s="8"/>
      <c r="B4" s="7"/>
      <c r="C4" s="3" t="s">
        <v>34</v>
      </c>
      <c r="D4" s="3" t="s">
        <v>23</v>
      </c>
      <c r="E4" s="2"/>
      <c r="F4" s="20" t="s">
        <v>217</v>
      </c>
      <c r="G4" s="3" t="s">
        <v>26</v>
      </c>
      <c r="H4" s="3" t="s">
        <v>37</v>
      </c>
      <c r="I4" s="3" t="s">
        <v>32</v>
      </c>
      <c r="J4" s="4" t="s">
        <v>218</v>
      </c>
      <c r="K4" s="4" t="s">
        <v>213</v>
      </c>
      <c r="L4" s="5" t="s">
        <v>41</v>
      </c>
      <c r="M4" s="6" t="s">
        <v>42</v>
      </c>
      <c r="N4" s="3" t="s">
        <v>109</v>
      </c>
      <c r="O4" s="3" t="str">
        <f>VLOOKUP(N4,BD!A:B,2,0)</f>
        <v>Naranja</v>
      </c>
      <c r="P4" s="3" t="str">
        <f>VLOOKUP(N4,BD!A:E,4,0)</f>
        <v>Orange</v>
      </c>
      <c r="Q4" s="3" t="str">
        <f>VLOOKUP(N4,BD!A:E,5,0)</f>
        <v>Naranja</v>
      </c>
      <c r="R4" s="3">
        <f>VLOOKUP(N4,BD!A:C,3,0)</f>
        <v>800</v>
      </c>
      <c r="S4" s="3" t="s">
        <v>34</v>
      </c>
      <c r="T4" s="3" t="s">
        <v>34</v>
      </c>
      <c r="U4" s="3" t="s">
        <v>34</v>
      </c>
      <c r="V4" s="3" t="s">
        <v>122</v>
      </c>
      <c r="W4" s="3" t="s">
        <v>124</v>
      </c>
      <c r="X4" s="7"/>
      <c r="Y4" s="7"/>
      <c r="Z4" s="7"/>
      <c r="AA4" s="7"/>
      <c r="AB4" s="9"/>
    </row>
    <row r="5" spans="1:28" ht="147.94999999999999" customHeight="1">
      <c r="A5" s="8"/>
      <c r="B5" s="7"/>
      <c r="C5" s="3" t="s">
        <v>34</v>
      </c>
      <c r="D5" s="3" t="s">
        <v>23</v>
      </c>
      <c r="E5" s="2"/>
      <c r="F5" s="20" t="s">
        <v>217</v>
      </c>
      <c r="G5" s="3" t="s">
        <v>27</v>
      </c>
      <c r="H5" s="3" t="s">
        <v>38</v>
      </c>
      <c r="I5" s="3" t="s">
        <v>31</v>
      </c>
      <c r="J5" s="4" t="s">
        <v>219</v>
      </c>
      <c r="K5" s="4" t="s">
        <v>214</v>
      </c>
      <c r="L5" s="5" t="s">
        <v>41</v>
      </c>
      <c r="M5" s="6" t="s">
        <v>42</v>
      </c>
      <c r="N5" s="3" t="s">
        <v>76</v>
      </c>
      <c r="O5" s="3" t="str">
        <f>VLOOKUP(N5,BD!A:B,2,0)</f>
        <v>Azul Claro/Pastel</v>
      </c>
      <c r="P5" s="3" t="str">
        <f>VLOOKUP(N5,BD!A:E,4,0)</f>
        <v>Blue</v>
      </c>
      <c r="Q5" s="3" t="str">
        <f>VLOOKUP(N5,BD!A:E,5,0)</f>
        <v>Azul</v>
      </c>
      <c r="R5" s="3">
        <f>VLOOKUP(N5,BD!A:C,3,0)</f>
        <v>450</v>
      </c>
      <c r="S5" s="3" t="s">
        <v>34</v>
      </c>
      <c r="T5" s="3" t="s">
        <v>34</v>
      </c>
      <c r="U5" s="3" t="s">
        <v>121</v>
      </c>
      <c r="V5" s="3" t="s">
        <v>123</v>
      </c>
      <c r="W5" s="3" t="s">
        <v>124</v>
      </c>
      <c r="X5" s="7"/>
      <c r="Y5" s="7"/>
      <c r="Z5" s="7"/>
      <c r="AA5" s="7"/>
      <c r="AB5" s="9"/>
    </row>
    <row r="6" spans="1:28" ht="147.94999999999999" customHeight="1">
      <c r="A6" s="8"/>
      <c r="B6" s="7"/>
      <c r="C6" s="3" t="s">
        <v>34</v>
      </c>
      <c r="D6" s="3" t="s">
        <v>23</v>
      </c>
      <c r="E6" s="2"/>
      <c r="F6" s="20" t="s">
        <v>217</v>
      </c>
      <c r="G6" s="3" t="s">
        <v>28</v>
      </c>
      <c r="H6" s="3" t="s">
        <v>39</v>
      </c>
      <c r="I6" s="3" t="s">
        <v>33</v>
      </c>
      <c r="J6" s="4" t="s">
        <v>128</v>
      </c>
      <c r="K6" s="4" t="s">
        <v>127</v>
      </c>
      <c r="L6" s="5" t="s">
        <v>41</v>
      </c>
      <c r="M6" s="6" t="s">
        <v>42</v>
      </c>
      <c r="N6" s="3" t="s">
        <v>76</v>
      </c>
      <c r="O6" s="3" t="str">
        <f>VLOOKUP(N6,BD!A:B,2,0)</f>
        <v>Azul Claro/Pastel</v>
      </c>
      <c r="P6" s="3" t="str">
        <f>VLOOKUP(N6,BD!A:E,4,0)</f>
        <v>Blue</v>
      </c>
      <c r="Q6" s="3" t="str">
        <f>VLOOKUP(N6,BD!A:E,5,0)</f>
        <v>Azul</v>
      </c>
      <c r="R6" s="3">
        <f>VLOOKUP(N6,BD!A:C,3,0)</f>
        <v>450</v>
      </c>
      <c r="S6" s="3" t="s">
        <v>34</v>
      </c>
      <c r="T6" s="3" t="s">
        <v>34</v>
      </c>
      <c r="U6" s="3" t="s">
        <v>34</v>
      </c>
      <c r="V6" s="3" t="s">
        <v>123</v>
      </c>
      <c r="W6" s="3" t="s">
        <v>124</v>
      </c>
      <c r="X6" s="7"/>
      <c r="Y6" s="7"/>
      <c r="Z6" s="7"/>
      <c r="AA6" s="7"/>
      <c r="AB6" s="9"/>
    </row>
    <row r="7" spans="1:28" ht="147.94999999999999" customHeight="1" thickBot="1">
      <c r="A7" s="10"/>
      <c r="B7" s="11"/>
      <c r="C7" s="12" t="s">
        <v>34</v>
      </c>
      <c r="D7" s="12" t="s">
        <v>23</v>
      </c>
      <c r="E7" s="13"/>
      <c r="F7" s="20" t="s">
        <v>217</v>
      </c>
      <c r="G7" s="12" t="s">
        <v>29</v>
      </c>
      <c r="H7" s="12" t="s">
        <v>40</v>
      </c>
      <c r="I7" s="12" t="s">
        <v>30</v>
      </c>
      <c r="J7" s="4" t="s">
        <v>220</v>
      </c>
      <c r="K7" s="14" t="s">
        <v>216</v>
      </c>
      <c r="L7" s="15" t="s">
        <v>41</v>
      </c>
      <c r="M7" s="16" t="s">
        <v>42</v>
      </c>
      <c r="N7" s="12" t="s">
        <v>76</v>
      </c>
      <c r="O7" s="12" t="str">
        <f>VLOOKUP(N7,BD!A:B,2,0)</f>
        <v>Azul Claro/Pastel</v>
      </c>
      <c r="P7" s="12" t="str">
        <f>VLOOKUP(N7,BD!A:E,4,0)</f>
        <v>Blue</v>
      </c>
      <c r="Q7" s="12" t="str">
        <f>VLOOKUP(N7,BD!A:E,5,0)</f>
        <v>Azul</v>
      </c>
      <c r="R7" s="12">
        <f>VLOOKUP(N7,BD!A:C,3,0)</f>
        <v>450</v>
      </c>
      <c r="S7" s="12" t="s">
        <v>34</v>
      </c>
      <c r="T7" s="12" t="s">
        <v>34</v>
      </c>
      <c r="U7" s="12" t="s">
        <v>121</v>
      </c>
      <c r="V7" s="12" t="s">
        <v>123</v>
      </c>
      <c r="W7" s="12" t="s">
        <v>124</v>
      </c>
      <c r="X7" s="11"/>
      <c r="Y7" s="11"/>
      <c r="Z7" s="11"/>
      <c r="AA7" s="11"/>
      <c r="AB7" s="17"/>
    </row>
  </sheetData>
  <dataValidations count="1">
    <dataValidation type="list" allowBlank="1" showInputMessage="1" showErrorMessage="1" sqref="N2:N7" xr:uid="{00000000-0002-0000-0000-000000000000}">
      <formula1>colori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5"/>
  <sheetViews>
    <sheetView workbookViewId="0">
      <selection activeCell="G9" sqref="G9"/>
    </sheetView>
  </sheetViews>
  <sheetFormatPr baseColWidth="10" defaultRowHeight="15.75"/>
  <cols>
    <col min="1" max="2" width="15.875" customWidth="1"/>
    <col min="3" max="3" width="9.375" customWidth="1"/>
  </cols>
  <sheetData>
    <row r="1" spans="1:5">
      <c r="A1" s="1" t="s">
        <v>129</v>
      </c>
      <c r="B1" s="1" t="s">
        <v>130</v>
      </c>
      <c r="C1" s="1" t="s">
        <v>46</v>
      </c>
      <c r="D1" s="1" t="s">
        <v>131</v>
      </c>
      <c r="E1" s="1" t="s">
        <v>132</v>
      </c>
    </row>
    <row r="2" spans="1:5">
      <c r="A2" t="s">
        <v>118</v>
      </c>
      <c r="B2" t="s">
        <v>133</v>
      </c>
      <c r="C2">
        <v>440</v>
      </c>
      <c r="D2" t="s">
        <v>134</v>
      </c>
      <c r="E2" t="s">
        <v>135</v>
      </c>
    </row>
    <row r="3" spans="1:5">
      <c r="A3" t="s">
        <v>48</v>
      </c>
      <c r="B3" t="s">
        <v>136</v>
      </c>
      <c r="C3">
        <v>920</v>
      </c>
      <c r="D3" t="s">
        <v>137</v>
      </c>
      <c r="E3" t="s">
        <v>137</v>
      </c>
    </row>
    <row r="4" spans="1:5">
      <c r="A4" t="s">
        <v>49</v>
      </c>
      <c r="B4" t="s">
        <v>49</v>
      </c>
      <c r="C4">
        <v>250</v>
      </c>
      <c r="D4" t="s">
        <v>137</v>
      </c>
      <c r="E4" t="s">
        <v>137</v>
      </c>
    </row>
    <row r="5" spans="1:5">
      <c r="A5" t="s">
        <v>62</v>
      </c>
      <c r="B5" t="s">
        <v>138</v>
      </c>
      <c r="C5">
        <v>251</v>
      </c>
      <c r="D5" t="s">
        <v>137</v>
      </c>
      <c r="E5" t="s">
        <v>137</v>
      </c>
    </row>
    <row r="6" spans="1:5">
      <c r="A6" t="s">
        <v>75</v>
      </c>
      <c r="B6" t="s">
        <v>139</v>
      </c>
      <c r="C6">
        <v>270</v>
      </c>
      <c r="D6" t="s">
        <v>137</v>
      </c>
      <c r="E6" t="s">
        <v>137</v>
      </c>
    </row>
    <row r="7" spans="1:5">
      <c r="A7" t="s">
        <v>85</v>
      </c>
      <c r="B7" t="s">
        <v>140</v>
      </c>
      <c r="C7">
        <v>260</v>
      </c>
      <c r="D7" t="s">
        <v>137</v>
      </c>
      <c r="E7" t="s">
        <v>137</v>
      </c>
    </row>
    <row r="8" spans="1:5">
      <c r="A8" t="s">
        <v>97</v>
      </c>
      <c r="B8" t="s">
        <v>141</v>
      </c>
      <c r="C8">
        <v>280</v>
      </c>
      <c r="D8" t="s">
        <v>137</v>
      </c>
      <c r="E8" t="s">
        <v>137</v>
      </c>
    </row>
    <row r="9" spans="1:5">
      <c r="A9" t="s">
        <v>50</v>
      </c>
      <c r="B9" t="s">
        <v>142</v>
      </c>
      <c r="C9">
        <v>1</v>
      </c>
      <c r="D9" t="s">
        <v>50</v>
      </c>
      <c r="E9" t="s">
        <v>142</v>
      </c>
    </row>
    <row r="10" spans="1:5">
      <c r="A10" t="s">
        <v>51</v>
      </c>
      <c r="B10" t="s">
        <v>143</v>
      </c>
      <c r="C10">
        <v>400</v>
      </c>
      <c r="D10" t="s">
        <v>51</v>
      </c>
      <c r="E10" t="s">
        <v>143</v>
      </c>
    </row>
    <row r="11" spans="1:5">
      <c r="A11" t="s">
        <v>52</v>
      </c>
      <c r="B11" t="s">
        <v>144</v>
      </c>
      <c r="C11">
        <v>430</v>
      </c>
      <c r="D11" t="s">
        <v>51</v>
      </c>
      <c r="E11" t="s">
        <v>143</v>
      </c>
    </row>
    <row r="12" spans="1:5">
      <c r="A12" t="s">
        <v>63</v>
      </c>
      <c r="B12" t="s">
        <v>145</v>
      </c>
      <c r="C12">
        <v>401</v>
      </c>
      <c r="D12" t="s">
        <v>51</v>
      </c>
      <c r="E12" t="s">
        <v>143</v>
      </c>
    </row>
    <row r="13" spans="1:5">
      <c r="A13" t="s">
        <v>76</v>
      </c>
      <c r="B13" t="s">
        <v>146</v>
      </c>
      <c r="C13">
        <v>450</v>
      </c>
      <c r="D13" t="s">
        <v>51</v>
      </c>
      <c r="E13" t="s">
        <v>143</v>
      </c>
    </row>
    <row r="14" spans="1:5">
      <c r="A14" t="s">
        <v>86</v>
      </c>
      <c r="B14" t="s">
        <v>147</v>
      </c>
      <c r="C14">
        <v>420</v>
      </c>
      <c r="D14" t="s">
        <v>51</v>
      </c>
      <c r="E14" t="s">
        <v>143</v>
      </c>
    </row>
    <row r="15" spans="1:5">
      <c r="A15" t="s">
        <v>98</v>
      </c>
      <c r="B15" t="s">
        <v>148</v>
      </c>
      <c r="C15">
        <v>460</v>
      </c>
      <c r="D15" t="s">
        <v>51</v>
      </c>
      <c r="E15" t="s">
        <v>143</v>
      </c>
    </row>
    <row r="16" spans="1:5">
      <c r="A16" t="s">
        <v>59</v>
      </c>
      <c r="B16" t="s">
        <v>149</v>
      </c>
      <c r="C16">
        <v>200</v>
      </c>
      <c r="D16" t="s">
        <v>59</v>
      </c>
      <c r="E16" t="s">
        <v>149</v>
      </c>
    </row>
    <row r="17" spans="1:5">
      <c r="A17" t="s">
        <v>60</v>
      </c>
      <c r="B17" t="s">
        <v>150</v>
      </c>
      <c r="C17">
        <v>900</v>
      </c>
      <c r="D17" t="s">
        <v>59</v>
      </c>
      <c r="E17" t="s">
        <v>149</v>
      </c>
    </row>
    <row r="18" spans="1:5">
      <c r="A18" t="s">
        <v>64</v>
      </c>
      <c r="B18" t="s">
        <v>151</v>
      </c>
      <c r="C18">
        <v>201</v>
      </c>
      <c r="D18" t="s">
        <v>59</v>
      </c>
      <c r="E18" t="s">
        <v>149</v>
      </c>
    </row>
    <row r="19" spans="1:5">
      <c r="A19" t="s">
        <v>77</v>
      </c>
      <c r="B19" t="s">
        <v>152</v>
      </c>
      <c r="C19">
        <v>230</v>
      </c>
      <c r="D19" t="s">
        <v>59</v>
      </c>
      <c r="E19" t="s">
        <v>149</v>
      </c>
    </row>
    <row r="20" spans="1:5">
      <c r="A20" t="s">
        <v>87</v>
      </c>
      <c r="B20" t="s">
        <v>153</v>
      </c>
      <c r="C20">
        <v>210</v>
      </c>
      <c r="D20" t="s">
        <v>59</v>
      </c>
      <c r="E20" t="s">
        <v>149</v>
      </c>
    </row>
    <row r="21" spans="1:5">
      <c r="A21" t="s">
        <v>99</v>
      </c>
      <c r="B21" t="s">
        <v>154</v>
      </c>
      <c r="C21">
        <v>240</v>
      </c>
      <c r="D21" t="s">
        <v>59</v>
      </c>
      <c r="E21" t="s">
        <v>149</v>
      </c>
    </row>
    <row r="22" spans="1:5">
      <c r="A22" t="s">
        <v>72</v>
      </c>
      <c r="B22" t="s">
        <v>155</v>
      </c>
      <c r="C22">
        <v>710</v>
      </c>
      <c r="D22" t="s">
        <v>72</v>
      </c>
      <c r="E22" t="s">
        <v>155</v>
      </c>
    </row>
    <row r="23" spans="1:5">
      <c r="A23" t="s">
        <v>61</v>
      </c>
      <c r="B23" t="s">
        <v>156</v>
      </c>
      <c r="C23">
        <v>10</v>
      </c>
      <c r="D23" t="s">
        <v>73</v>
      </c>
      <c r="E23" t="s">
        <v>157</v>
      </c>
    </row>
    <row r="24" spans="1:5">
      <c r="A24" t="s">
        <v>65</v>
      </c>
      <c r="B24" t="s">
        <v>158</v>
      </c>
      <c r="C24">
        <v>21</v>
      </c>
      <c r="D24" t="s">
        <v>73</v>
      </c>
      <c r="E24" t="s">
        <v>157</v>
      </c>
    </row>
    <row r="25" spans="1:5">
      <c r="A25" t="s">
        <v>73</v>
      </c>
      <c r="B25" t="s">
        <v>157</v>
      </c>
      <c r="C25">
        <v>20</v>
      </c>
      <c r="D25" t="s">
        <v>73</v>
      </c>
      <c r="E25" t="s">
        <v>157</v>
      </c>
    </row>
    <row r="26" spans="1:5">
      <c r="A26" t="s">
        <v>78</v>
      </c>
      <c r="B26" t="s">
        <v>159</v>
      </c>
      <c r="C26">
        <v>50</v>
      </c>
      <c r="D26" t="s">
        <v>73</v>
      </c>
      <c r="E26" t="s">
        <v>157</v>
      </c>
    </row>
    <row r="27" spans="1:5">
      <c r="A27" t="s">
        <v>88</v>
      </c>
      <c r="B27" t="s">
        <v>160</v>
      </c>
      <c r="C27">
        <v>30</v>
      </c>
      <c r="D27" t="s">
        <v>73</v>
      </c>
      <c r="E27" t="s">
        <v>157</v>
      </c>
    </row>
    <row r="28" spans="1:5">
      <c r="A28" t="s">
        <v>100</v>
      </c>
      <c r="B28" t="s">
        <v>161</v>
      </c>
      <c r="C28">
        <v>60</v>
      </c>
      <c r="D28" t="s">
        <v>73</v>
      </c>
      <c r="E28" t="s">
        <v>157</v>
      </c>
    </row>
    <row r="29" spans="1:5">
      <c r="A29" t="s">
        <v>110</v>
      </c>
      <c r="B29" t="s">
        <v>162</v>
      </c>
      <c r="C29">
        <v>2</v>
      </c>
      <c r="D29" t="s">
        <v>73</v>
      </c>
      <c r="E29" t="s">
        <v>157</v>
      </c>
    </row>
    <row r="30" spans="1:5">
      <c r="A30" t="s">
        <v>53</v>
      </c>
      <c r="B30" t="s">
        <v>163</v>
      </c>
      <c r="C30">
        <v>320</v>
      </c>
      <c r="D30" t="s">
        <v>74</v>
      </c>
      <c r="E30" t="s">
        <v>164</v>
      </c>
    </row>
    <row r="31" spans="1:5">
      <c r="A31" t="s">
        <v>66</v>
      </c>
      <c r="B31" t="s">
        <v>165</v>
      </c>
      <c r="C31">
        <v>301</v>
      </c>
      <c r="D31" t="s">
        <v>74</v>
      </c>
      <c r="E31" t="s">
        <v>164</v>
      </c>
    </row>
    <row r="32" spans="1:5">
      <c r="A32" t="s">
        <v>74</v>
      </c>
      <c r="B32" t="s">
        <v>164</v>
      </c>
      <c r="C32">
        <v>300</v>
      </c>
      <c r="D32" t="s">
        <v>74</v>
      </c>
      <c r="E32" t="s">
        <v>164</v>
      </c>
    </row>
    <row r="33" spans="1:5">
      <c r="A33" t="s">
        <v>79</v>
      </c>
      <c r="B33" t="s">
        <v>166</v>
      </c>
      <c r="C33">
        <v>330</v>
      </c>
      <c r="D33" t="s">
        <v>74</v>
      </c>
      <c r="E33" t="s">
        <v>164</v>
      </c>
    </row>
    <row r="34" spans="1:5">
      <c r="A34" t="s">
        <v>89</v>
      </c>
      <c r="B34" t="s">
        <v>167</v>
      </c>
      <c r="C34">
        <v>310</v>
      </c>
      <c r="D34" t="s">
        <v>74</v>
      </c>
      <c r="E34" t="s">
        <v>164</v>
      </c>
    </row>
    <row r="35" spans="1:5">
      <c r="A35" t="s">
        <v>101</v>
      </c>
      <c r="B35" t="s">
        <v>168</v>
      </c>
      <c r="C35">
        <v>340</v>
      </c>
      <c r="D35" t="s">
        <v>74</v>
      </c>
      <c r="E35" t="s">
        <v>164</v>
      </c>
    </row>
    <row r="36" spans="1:5">
      <c r="A36" t="s">
        <v>47</v>
      </c>
      <c r="B36" t="s">
        <v>169</v>
      </c>
      <c r="C36">
        <v>999</v>
      </c>
      <c r="D36" t="s">
        <v>170</v>
      </c>
      <c r="E36" t="s">
        <v>171</v>
      </c>
    </row>
    <row r="37" spans="1:5">
      <c r="A37" t="s">
        <v>102</v>
      </c>
      <c r="B37" t="s">
        <v>172</v>
      </c>
      <c r="C37">
        <v>960</v>
      </c>
      <c r="D37" t="s">
        <v>170</v>
      </c>
      <c r="E37" t="s">
        <v>171</v>
      </c>
    </row>
    <row r="38" spans="1:5">
      <c r="A38" t="s">
        <v>95</v>
      </c>
      <c r="B38" t="s">
        <v>173</v>
      </c>
      <c r="C38">
        <v>101</v>
      </c>
      <c r="D38" t="s">
        <v>173</v>
      </c>
      <c r="E38" t="s">
        <v>173</v>
      </c>
    </row>
    <row r="39" spans="1:5">
      <c r="A39" t="s">
        <v>96</v>
      </c>
      <c r="B39" t="s">
        <v>174</v>
      </c>
      <c r="C39">
        <v>410</v>
      </c>
      <c r="D39" t="s">
        <v>96</v>
      </c>
      <c r="E39" t="s">
        <v>175</v>
      </c>
    </row>
    <row r="40" spans="1:5">
      <c r="A40" t="s">
        <v>54</v>
      </c>
      <c r="B40" t="s">
        <v>176</v>
      </c>
      <c r="C40">
        <v>820</v>
      </c>
      <c r="D40" t="s">
        <v>109</v>
      </c>
      <c r="E40" t="s">
        <v>177</v>
      </c>
    </row>
    <row r="41" spans="1:5">
      <c r="A41" t="s">
        <v>67</v>
      </c>
      <c r="B41" t="s">
        <v>178</v>
      </c>
      <c r="C41">
        <v>801</v>
      </c>
      <c r="D41" t="s">
        <v>109</v>
      </c>
      <c r="E41" t="s">
        <v>177</v>
      </c>
    </row>
    <row r="42" spans="1:5">
      <c r="A42" t="s">
        <v>80</v>
      </c>
      <c r="B42" t="s">
        <v>179</v>
      </c>
      <c r="C42">
        <v>230</v>
      </c>
      <c r="D42" t="s">
        <v>109</v>
      </c>
      <c r="E42" t="s">
        <v>177</v>
      </c>
    </row>
    <row r="43" spans="1:5">
      <c r="A43" t="s">
        <v>90</v>
      </c>
      <c r="B43" t="s">
        <v>180</v>
      </c>
      <c r="C43">
        <v>810</v>
      </c>
      <c r="D43" t="s">
        <v>109</v>
      </c>
      <c r="E43" t="s">
        <v>177</v>
      </c>
    </row>
    <row r="44" spans="1:5">
      <c r="A44" t="s">
        <v>103</v>
      </c>
      <c r="B44" t="s">
        <v>181</v>
      </c>
      <c r="C44">
        <v>840</v>
      </c>
      <c r="D44" t="s">
        <v>109</v>
      </c>
      <c r="E44" t="s">
        <v>177</v>
      </c>
    </row>
    <row r="45" spans="1:5">
      <c r="A45" t="s">
        <v>109</v>
      </c>
      <c r="B45" t="s">
        <v>177</v>
      </c>
      <c r="C45">
        <v>800</v>
      </c>
      <c r="D45" t="s">
        <v>109</v>
      </c>
      <c r="E45" t="s">
        <v>177</v>
      </c>
    </row>
    <row r="46" spans="1:5">
      <c r="A46" t="s">
        <v>55</v>
      </c>
      <c r="B46" t="s">
        <v>182</v>
      </c>
      <c r="C46">
        <v>670</v>
      </c>
      <c r="D46" t="s">
        <v>111</v>
      </c>
      <c r="E46" t="s">
        <v>183</v>
      </c>
    </row>
    <row r="47" spans="1:5">
      <c r="A47" t="s">
        <v>68</v>
      </c>
      <c r="B47" t="s">
        <v>184</v>
      </c>
      <c r="C47">
        <v>651</v>
      </c>
      <c r="D47" t="s">
        <v>111</v>
      </c>
      <c r="E47" t="s">
        <v>183</v>
      </c>
    </row>
    <row r="48" spans="1:5">
      <c r="A48" t="s">
        <v>81</v>
      </c>
      <c r="B48" t="s">
        <v>185</v>
      </c>
      <c r="C48">
        <v>680</v>
      </c>
      <c r="D48" t="s">
        <v>111</v>
      </c>
      <c r="E48" t="s">
        <v>183</v>
      </c>
    </row>
    <row r="49" spans="1:5">
      <c r="A49" t="s">
        <v>91</v>
      </c>
      <c r="B49" t="s">
        <v>186</v>
      </c>
      <c r="C49">
        <v>660</v>
      </c>
      <c r="D49" t="s">
        <v>111</v>
      </c>
      <c r="E49" t="s">
        <v>183</v>
      </c>
    </row>
    <row r="50" spans="1:5">
      <c r="A50" t="s">
        <v>104</v>
      </c>
      <c r="B50" t="s">
        <v>187</v>
      </c>
      <c r="C50">
        <v>690</v>
      </c>
      <c r="D50" t="s">
        <v>111</v>
      </c>
      <c r="E50" t="s">
        <v>183</v>
      </c>
    </row>
    <row r="51" spans="1:5">
      <c r="A51" t="s">
        <v>111</v>
      </c>
      <c r="B51" t="s">
        <v>183</v>
      </c>
      <c r="C51">
        <v>650</v>
      </c>
      <c r="D51" t="s">
        <v>111</v>
      </c>
      <c r="E51" t="s">
        <v>183</v>
      </c>
    </row>
    <row r="52" spans="1:5">
      <c r="A52" t="s">
        <v>112</v>
      </c>
      <c r="B52" t="s">
        <v>188</v>
      </c>
      <c r="C52">
        <v>950</v>
      </c>
      <c r="D52" t="s">
        <v>111</v>
      </c>
      <c r="E52" t="s">
        <v>183</v>
      </c>
    </row>
    <row r="53" spans="1:5">
      <c r="A53" t="s">
        <v>56</v>
      </c>
      <c r="B53" t="s">
        <v>189</v>
      </c>
      <c r="C53">
        <v>520</v>
      </c>
      <c r="D53" t="s">
        <v>113</v>
      </c>
      <c r="E53" t="s">
        <v>190</v>
      </c>
    </row>
    <row r="54" spans="1:5">
      <c r="A54" t="s">
        <v>69</v>
      </c>
      <c r="B54" t="s">
        <v>191</v>
      </c>
      <c r="C54">
        <v>501</v>
      </c>
      <c r="D54" t="s">
        <v>113</v>
      </c>
      <c r="E54" t="s">
        <v>190</v>
      </c>
    </row>
    <row r="55" spans="1:5">
      <c r="A55" t="s">
        <v>82</v>
      </c>
      <c r="B55" t="s">
        <v>192</v>
      </c>
      <c r="C55">
        <v>530</v>
      </c>
      <c r="D55" t="s">
        <v>113</v>
      </c>
      <c r="E55" t="s">
        <v>190</v>
      </c>
    </row>
    <row r="56" spans="1:5">
      <c r="A56" t="s">
        <v>92</v>
      </c>
      <c r="B56" t="s">
        <v>193</v>
      </c>
      <c r="C56">
        <v>510</v>
      </c>
      <c r="D56" t="s">
        <v>113</v>
      </c>
      <c r="E56" t="s">
        <v>190</v>
      </c>
    </row>
    <row r="57" spans="1:5">
      <c r="A57" t="s">
        <v>105</v>
      </c>
      <c r="B57" t="s">
        <v>194</v>
      </c>
      <c r="C57">
        <v>540</v>
      </c>
      <c r="D57" t="s">
        <v>113</v>
      </c>
      <c r="E57" t="s">
        <v>190</v>
      </c>
    </row>
    <row r="58" spans="1:5">
      <c r="A58" t="s">
        <v>113</v>
      </c>
      <c r="B58" t="s">
        <v>190</v>
      </c>
      <c r="C58">
        <v>500</v>
      </c>
      <c r="D58" t="s">
        <v>113</v>
      </c>
      <c r="E58" t="s">
        <v>190</v>
      </c>
    </row>
    <row r="59" spans="1:5">
      <c r="A59" t="s">
        <v>57</v>
      </c>
      <c r="B59" t="s">
        <v>195</v>
      </c>
      <c r="C59">
        <v>620</v>
      </c>
      <c r="D59" t="s">
        <v>114</v>
      </c>
      <c r="E59" t="s">
        <v>196</v>
      </c>
    </row>
    <row r="60" spans="1:5">
      <c r="A60" t="s">
        <v>70</v>
      </c>
      <c r="B60" t="s">
        <v>197</v>
      </c>
      <c r="C60">
        <v>601</v>
      </c>
      <c r="D60" t="s">
        <v>114</v>
      </c>
      <c r="E60" t="s">
        <v>196</v>
      </c>
    </row>
    <row r="61" spans="1:5">
      <c r="A61" t="s">
        <v>83</v>
      </c>
      <c r="B61" t="s">
        <v>198</v>
      </c>
      <c r="C61">
        <v>630</v>
      </c>
      <c r="D61" t="s">
        <v>114</v>
      </c>
      <c r="E61" t="s">
        <v>196</v>
      </c>
    </row>
    <row r="62" spans="1:5">
      <c r="A62" t="s">
        <v>93</v>
      </c>
      <c r="B62" t="s">
        <v>199</v>
      </c>
      <c r="C62">
        <v>610</v>
      </c>
      <c r="D62" t="s">
        <v>114</v>
      </c>
      <c r="E62" t="s">
        <v>196</v>
      </c>
    </row>
    <row r="63" spans="1:5">
      <c r="A63" t="s">
        <v>106</v>
      </c>
      <c r="B63" t="s">
        <v>200</v>
      </c>
      <c r="C63">
        <v>640</v>
      </c>
      <c r="D63" t="s">
        <v>114</v>
      </c>
      <c r="E63" t="s">
        <v>196</v>
      </c>
    </row>
    <row r="64" spans="1:5">
      <c r="A64" t="s">
        <v>114</v>
      </c>
      <c r="B64" t="s">
        <v>196</v>
      </c>
      <c r="C64">
        <v>600</v>
      </c>
      <c r="D64" t="s">
        <v>114</v>
      </c>
      <c r="E64" t="s">
        <v>196</v>
      </c>
    </row>
    <row r="65" spans="1:5">
      <c r="A65" t="s">
        <v>115</v>
      </c>
      <c r="B65" t="s">
        <v>201</v>
      </c>
      <c r="C65">
        <v>930</v>
      </c>
      <c r="D65" t="s">
        <v>114</v>
      </c>
      <c r="E65" t="s">
        <v>196</v>
      </c>
    </row>
    <row r="66" spans="1:5">
      <c r="A66" t="s">
        <v>116</v>
      </c>
      <c r="B66" t="s">
        <v>202</v>
      </c>
      <c r="C66">
        <v>220</v>
      </c>
      <c r="D66" t="s">
        <v>203</v>
      </c>
      <c r="E66" t="s">
        <v>196</v>
      </c>
    </row>
    <row r="67" spans="1:5">
      <c r="A67" t="s">
        <v>117</v>
      </c>
      <c r="B67" t="s">
        <v>204</v>
      </c>
      <c r="C67">
        <v>40</v>
      </c>
      <c r="D67" t="s">
        <v>117</v>
      </c>
      <c r="E67" t="s">
        <v>204</v>
      </c>
    </row>
    <row r="68" spans="1:5">
      <c r="A68" t="s">
        <v>107</v>
      </c>
      <c r="B68" t="s">
        <v>205</v>
      </c>
      <c r="C68">
        <v>110</v>
      </c>
      <c r="D68" t="s">
        <v>119</v>
      </c>
      <c r="E68" t="s">
        <v>206</v>
      </c>
    </row>
    <row r="69" spans="1:5">
      <c r="A69" t="s">
        <v>119</v>
      </c>
      <c r="B69" t="s">
        <v>206</v>
      </c>
      <c r="C69">
        <v>100</v>
      </c>
      <c r="D69" t="s">
        <v>119</v>
      </c>
      <c r="E69" t="s">
        <v>206</v>
      </c>
    </row>
    <row r="70" spans="1:5">
      <c r="A70" t="s">
        <v>58</v>
      </c>
      <c r="B70" t="s">
        <v>207</v>
      </c>
      <c r="C70">
        <v>730</v>
      </c>
      <c r="D70" t="s">
        <v>120</v>
      </c>
      <c r="E70" t="s">
        <v>208</v>
      </c>
    </row>
    <row r="71" spans="1:5">
      <c r="A71" t="s">
        <v>71</v>
      </c>
      <c r="B71" t="s">
        <v>209</v>
      </c>
      <c r="C71">
        <v>701</v>
      </c>
      <c r="D71" t="s">
        <v>120</v>
      </c>
      <c r="E71" t="s">
        <v>208</v>
      </c>
    </row>
    <row r="72" spans="1:5">
      <c r="A72" t="s">
        <v>84</v>
      </c>
      <c r="B72" t="s">
        <v>210</v>
      </c>
      <c r="C72">
        <v>340</v>
      </c>
      <c r="D72" t="s">
        <v>120</v>
      </c>
      <c r="E72" t="s">
        <v>208</v>
      </c>
    </row>
    <row r="73" spans="1:5">
      <c r="A73" t="s">
        <v>94</v>
      </c>
      <c r="B73" t="s">
        <v>211</v>
      </c>
      <c r="C73">
        <v>720</v>
      </c>
      <c r="D73" t="s">
        <v>120</v>
      </c>
      <c r="E73" t="s">
        <v>208</v>
      </c>
    </row>
    <row r="74" spans="1:5">
      <c r="A74" t="s">
        <v>108</v>
      </c>
      <c r="B74" t="s">
        <v>212</v>
      </c>
      <c r="C74">
        <v>750</v>
      </c>
      <c r="D74" t="s">
        <v>120</v>
      </c>
      <c r="E74" t="s">
        <v>208</v>
      </c>
    </row>
    <row r="75" spans="1:5">
      <c r="A75" t="s">
        <v>120</v>
      </c>
      <c r="B75" t="s">
        <v>208</v>
      </c>
      <c r="C75">
        <v>700</v>
      </c>
      <c r="D75" t="s">
        <v>120</v>
      </c>
      <c r="E75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COVERS</vt:lpstr>
      <vt:lpstr>BD</vt:lpstr>
      <vt:lpstr>colori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Juan David Vargas Penagos</cp:lastModifiedBy>
  <dcterms:created xsi:type="dcterms:W3CDTF">2018-03-20T14:18:53Z</dcterms:created>
  <dcterms:modified xsi:type="dcterms:W3CDTF">2018-04-06T21:51:11Z</dcterms:modified>
</cp:coreProperties>
</file>