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d\Downloads\"/>
    </mc:Choice>
  </mc:AlternateContent>
  <xr:revisionPtr revIDLastSave="0" documentId="8_{822723A8-C113-490F-95C9-83B5F64DD53F}" xr6:coauthVersionLast="47" xr6:coauthVersionMax="47" xr10:uidLastSave="{00000000-0000-0000-0000-000000000000}"/>
  <bookViews>
    <workbookView xWindow="-120" yWindow="-120" windowWidth="20730" windowHeight="11040" activeTab="4" xr2:uid="{587AD5BB-9413-4A16-AD07-9DCE67C5DEB8}"/>
  </bookViews>
  <sheets>
    <sheet name="Salary Data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'Salary Data'!$A$1:$G$325</definedName>
    <definedName name="_xlcn.WorksheetConnection_Sheet2A1G3251" hidden="1">Sheet2!$A$1:$G$325</definedName>
  </definedNames>
  <calcPr calcId="0"/>
  <pivotCaches>
    <pivotCache cacheId="61" r:id="rId6"/>
    <pivotCache cacheId="65" r:id="rId7"/>
    <pivotCache cacheId="89" r:id="rId8"/>
    <pivotCache cacheId="99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A$1:$G$325"/>
        </x15:modelTables>
      </x15:dataModel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2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E77F90-1477-4F78-9C5D-823C4B3A596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07A174-A128-448D-8EBC-724EBED8E17E}" name="WorksheetConnection_Sheet2!$A$1:$G$32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G3251"/>
        </x15:connection>
      </ext>
    </extLst>
  </connection>
</connections>
</file>

<file path=xl/sharedStrings.xml><?xml version="1.0" encoding="utf-8"?>
<sst xmlns="http://schemas.openxmlformats.org/spreadsheetml/2006/main" count="1984" uniqueCount="196">
  <si>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</si>
  <si>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</si>
  <si>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</si>
  <si>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</si>
  <si>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</si>
  <si>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</si>
  <si>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</si>
  <si>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</si>
  <si>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</si>
  <si>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</si>
  <si>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</si>
  <si>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</si>
  <si>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</si>
  <si>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</si>
  <si>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</si>
  <si>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</si>
  <si>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</si>
  <si>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</si>
  <si>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</si>
  <si>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</si>
  <si>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</si>
  <si>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</si>
  <si>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</si>
  <si>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</si>
  <si>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</si>
  <si>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</si>
  <si>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</si>
  <si>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</si>
  <si>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</si>
  <si>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</si>
  <si>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</si>
  <si>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</si>
  <si>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</si>
  <si>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</si>
  <si>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</si>
  <si>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</si>
  <si>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</si>
  <si>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</si>
  <si>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</si>
  <si>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</si>
  <si>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</si>
  <si>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</si>
  <si>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</si>
  <si>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</si>
  <si>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</si>
  <si>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</si>
  <si>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</si>
  <si>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</si>
  <si>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</si>
  <si>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</si>
  <si>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</si>
  <si>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</si>
  <si>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</si>
  <si>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</si>
  <si>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</si>
  <si>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</si>
  <si>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</si>
  <si>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</si>
  <si>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</si>
  <si>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</si>
  <si>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</si>
  <si>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</si>
  <si>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</si>
  <si>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</si>
  <si>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</si>
  <si>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</si>
  <si>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</si>
  <si>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</si>
  <si>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</si>
  <si>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</si>
  <si>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</si>
  <si>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</si>
  <si>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</si>
  <si>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</si>
  <si>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</si>
  <si>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</si>
  <si>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</si>
  <si>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</si>
  <si>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</si>
  <si>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</si>
  <si>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</si>
  <si>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</si>
  <si>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</si>
  <si>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</si>
  <si>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</si>
  <si>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</si>
  <si>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</si>
  <si>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</si>
  <si>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</si>
  <si>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</si>
  <si>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</si>
  <si>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</si>
  <si>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</si>
  <si>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</si>
  <si>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</si>
  <si>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</si>
  <si>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</si>
  <si>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</si>
  <si>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</si>
  <si>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</si>
  <si>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</si>
  <si>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</si>
  <si>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</si>
  <si>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</si>
  <si>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</si>
  <si>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</si>
  <si>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</si>
  <si>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</si>
  <si>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</si>
  <si>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</si>
  <si>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</si>
  <si>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</si>
  <si>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</si>
  <si>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</si>
  <si>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</si>
  <si>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</si>
  <si>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</si>
  <si>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</si>
  <si>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</si>
  <si>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</si>
  <si>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</si>
  <si>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</si>
  <si>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</si>
  <si>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</si>
  <si>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</si>
  <si>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</si>
  <si>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</si>
  <si>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</si>
  <si>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</si>
  <si>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</si>
  <si>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</si>
  <si>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</si>
  <si>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</si>
  <si>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</si>
  <si>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</si>
  <si>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</si>
  <si>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</si>
  <si>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</si>
  <si>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</si>
  <si>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</si>
  <si>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</si>
  <si>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</si>
  <si>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</si>
  <si>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</si>
  <si>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</si>
  <si>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</si>
  <si>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</si>
  <si>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</si>
  <si>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</si>
  <si>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</si>
  <si>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</si>
  <si>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</si>
  <si>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</si>
  <si>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</si>
  <si>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</si>
  <si>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</si>
  <si>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</si>
  <si>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</si>
  <si>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</si>
  <si>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</si>
  <si>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</si>
  <si>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</si>
  <si>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</si>
  <si>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</si>
  <si>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</si>
  <si>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</si>
  <si>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</si>
  <si>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</si>
  <si>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</si>
  <si>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</si>
  <si>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</si>
  <si>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</si>
  <si>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</si>
  <si>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</si>
  <si>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</si>
  <si>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</si>
  <si>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</si>
  <si>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</si>
  <si>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</si>
  <si>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</si>
  <si>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</si>
  <si>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</si>
  <si>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</si>
  <si>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</si>
  <si>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</si>
  <si>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Age Bracket</t>
  </si>
  <si>
    <t>Row Labels</t>
  </si>
  <si>
    <t>Grand Total</t>
  </si>
  <si>
    <t>Average of Salary</t>
  </si>
  <si>
    <t>adolescent</t>
  </si>
  <si>
    <t>middle age</t>
  </si>
  <si>
    <t>old</t>
  </si>
  <si>
    <t>mo salary</t>
  </si>
  <si>
    <t>WK Salary</t>
  </si>
  <si>
    <t>Average of WK Salary</t>
  </si>
  <si>
    <t>Average of mo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</si>
</sst>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Bachelor's</c:v>
                </c:pt>
                <c:pt idx="1">
                  <c:v>Master's</c:v>
                </c:pt>
                <c:pt idx="2">
                  <c:v>PhD</c:v>
                </c:pt>
              </c:strCache>
            </c:strRef>
          </c:cat>
          <c:val>
            <c:numRef>
              <c:f>Sheet1!$B$2:$B$5</c:f>
              <c:numCache>
                <c:formatCode>"$"#,##0.00</c:formatCode>
                <c:ptCount val="3"/>
                <c:pt idx="0">
                  <c:v>73902.356020942403</c:v>
                </c:pt>
                <c:pt idx="1">
                  <c:v>127912.08791208791</c:v>
                </c:pt>
                <c:pt idx="2">
                  <c:v>158095.23809523811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7-4C12-B259-999E7539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40880"/>
        <c:axId val="272766800"/>
      </c:barChart>
      <c:catAx>
        <c:axId val="2727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6800"/>
        <c:crosses val="autoZero"/>
        <c:auto val="1"/>
        <c:lblAlgn val="ctr"/>
        <c:lblOffset val="100"/>
        <c:noMultiLvlLbl val="0"/>
      </c:catAx>
      <c:valAx>
        <c:axId val="272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Sheet1!$C$12:$C$15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Sheet1!$D$12:$D$15</c:f>
              <c:numCache>
                <c:formatCode>"$"#,##0.00</c:formatCode>
                <c:ptCount val="3"/>
                <c:pt idx="0">
                  <c:v>42990.298507462685</c:v>
                </c:pt>
                <c:pt idx="1">
                  <c:v>112338.70967741935</c:v>
                </c:pt>
                <c:pt idx="2">
                  <c:v>183888.88888888888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3-47C7-9559-A511A166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09488"/>
        <c:axId val="1531306128"/>
      </c:areaChart>
      <c:catAx>
        <c:axId val="153130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06128"/>
        <c:crosses val="autoZero"/>
        <c:auto val="1"/>
        <c:lblAlgn val="ctr"/>
        <c:lblOffset val="100"/>
        <c:noMultiLvlLbl val="0"/>
      </c:catAx>
      <c:valAx>
        <c:axId val="15313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24331628357773"/>
          <c:y val="0.28010498687664037"/>
          <c:w val="0.45593593253673481"/>
          <c:h val="0.58733413531641876"/>
        </c:manualLayout>
      </c:layout>
      <c:doughnutChart>
        <c:varyColors val="1"/>
        <c:ser>
          <c:idx val="0"/>
          <c:order val="0"/>
          <c:tx>
            <c:strRef>
              <c:f>Sheet1!$F$29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Sheet1!$E$30:$E$33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Sheet1!$F$30:$F$33</c:f>
              <c:numCache>
                <c:formatCode>"$"#,##0.00</c:formatCode>
                <c:ptCount val="3"/>
                <c:pt idx="0">
                  <c:v>3582.5248756218916</c:v>
                </c:pt>
                <c:pt idx="1">
                  <c:v>9361.5591397849475</c:v>
                </c:pt>
                <c:pt idx="2">
                  <c:v>15324.074074074077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C3C-9089-8A2AB31794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Sheet1!$C$23:$C$26</c:f>
              <c:strCache>
                <c:ptCount val="3"/>
                <c:pt idx="0">
                  <c:v>Bachelor's</c:v>
                </c:pt>
                <c:pt idx="1">
                  <c:v>Master's</c:v>
                </c:pt>
                <c:pt idx="2">
                  <c:v>PhD</c:v>
                </c:pt>
              </c:strCache>
            </c:strRef>
          </c:cat>
          <c:val>
            <c:numRef>
              <c:f>Sheet1!$D$23:$D$26</c:f>
              <c:numCache>
                <c:formatCode>"$"#,##0.00</c:formatCode>
                <c:ptCount val="3"/>
                <c:pt idx="0">
                  <c:v>1421.1991542488936</c:v>
                </c:pt>
                <c:pt idx="1">
                  <c:v>2459.847844463231</c:v>
                </c:pt>
                <c:pt idx="2">
                  <c:v>3040.2930402930415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99D-A883-06A32A44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835216"/>
        <c:axId val="1764843376"/>
      </c:barChart>
      <c:catAx>
        <c:axId val="17648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43376"/>
        <c:crosses val="autoZero"/>
        <c:auto val="1"/>
        <c:lblAlgn val="ctr"/>
        <c:lblOffset val="100"/>
        <c:noMultiLvlLbl val="0"/>
      </c:catAx>
      <c:valAx>
        <c:axId val="1764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Total monthly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597804839648675E-2"/>
              <c:y val="-0.10648132444982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34950584007195"/>
              <c:y val="4.62962962962954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892102206625083E-2"/>
              <c:y val="-0.3654554815263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8644463413941"/>
                  <c:h val="0.1571282051282051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208618155213272"/>
          <c:y val="0.28552392489400363"/>
          <c:w val="0.45593593253673481"/>
          <c:h val="0.58733413531641876"/>
        </c:manualLayout>
      </c:layout>
      <c:doughnutChart>
        <c:varyColors val="1"/>
        <c:ser>
          <c:idx val="0"/>
          <c:order val="0"/>
          <c:tx>
            <c:strRef>
              <c:f>Sheet1!$F$29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1-4456-B8BB-C76C8EB8A2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1-4456-B8BB-C76C8EB8A255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F1-4456-B8BB-C76C8EB8A255}"/>
              </c:ext>
            </c:extLst>
          </c:dPt>
          <c:dLbls>
            <c:dLbl>
              <c:idx val="0"/>
              <c:layout>
                <c:manualLayout>
                  <c:x val="7.6597804839648675E-2"/>
                  <c:y val="-0.10648132444982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F1-4456-B8BB-C76C8EB8A255}"/>
                </c:ext>
              </c:extLst>
            </c:dLbl>
            <c:dLbl>
              <c:idx val="1"/>
              <c:layout>
                <c:manualLayout>
                  <c:x val="0.14734950584007195"/>
                  <c:y val="4.6296296296295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F1-4456-B8BB-C76C8EB8A255}"/>
                </c:ext>
              </c:extLst>
            </c:dLbl>
            <c:dLbl>
              <c:idx val="2"/>
              <c:layout>
                <c:manualLayout>
                  <c:x val="-5.4892102206625083E-2"/>
                  <c:y val="-0.36545548152634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8644463413941"/>
                      <c:h val="0.157128205128205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6F1-4456-B8BB-C76C8EB8A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Sheet1!$E$30:$E$33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Sheet1!$F$30:$F$33</c:f>
              <c:numCache>
                <c:formatCode>"$"#,##0.00</c:formatCode>
                <c:ptCount val="3"/>
                <c:pt idx="0">
                  <c:v>3582.5248756218916</c:v>
                </c:pt>
                <c:pt idx="1">
                  <c:v>9361.5591397849475</c:v>
                </c:pt>
                <c:pt idx="2">
                  <c:v>15324.074074074077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1-4456-B8BB-C76C8EB8A2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66761386408328"/>
          <c:y val="0.31484908136482942"/>
          <c:w val="0.27017512932949211"/>
          <c:h val="0.25960739282589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29029768562918"/>
          <c:y val="0.32175460491344843"/>
          <c:w val="0.79508978310267842"/>
          <c:h val="0.5286739957464055"/>
        </c:manualLayout>
      </c:layout>
      <c:area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strRef>
              <c:f>Sheet1!$C$12:$C$15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Sheet1!$D$12:$D$15</c:f>
              <c:numCache>
                <c:formatCode>"$"#,##0.00</c:formatCode>
                <c:ptCount val="3"/>
                <c:pt idx="0">
                  <c:v>42990.298507462685</c:v>
                </c:pt>
                <c:pt idx="1">
                  <c:v>112338.70967741935</c:v>
                </c:pt>
                <c:pt idx="2">
                  <c:v>183888.88888888888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2-422E-B6E1-ABD653D0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09488"/>
        <c:axId val="1531306128"/>
      </c:areaChart>
      <c:catAx>
        <c:axId val="153130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06128"/>
        <c:crosses val="autoZero"/>
        <c:auto val="1"/>
        <c:lblAlgn val="ctr"/>
        <c:lblOffset val="100"/>
        <c:noMultiLvlLbl val="0"/>
      </c:catAx>
      <c:valAx>
        <c:axId val="15313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Weekly</a:t>
            </a:r>
            <a:r>
              <a:rPr lang="en-US" sz="1600" b="1" baseline="0">
                <a:solidFill>
                  <a:schemeClr val="bg1"/>
                </a:solidFill>
              </a:rPr>
              <a:t> salary by employees </a:t>
            </a:r>
          </a:p>
          <a:p>
            <a:pPr>
              <a:defRPr sz="1600" b="1">
                <a:solidFill>
                  <a:schemeClr val="bg1"/>
                </a:solidFill>
              </a:defRPr>
            </a:pPr>
            <a:r>
              <a:rPr lang="en-US" sz="1600" b="1" baseline="0">
                <a:solidFill>
                  <a:schemeClr val="bg1"/>
                </a:solidFill>
              </a:rPr>
              <a:t>Education</a:t>
            </a:r>
            <a:endParaRPr lang="en-US" sz="16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2-47CD-A47F-FA5C1375D1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62-47CD-A47F-FA5C1375D1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2-47CD-A47F-FA5C1375D16B}"/>
              </c:ext>
            </c:extLst>
          </c:dPt>
          <c:cat>
            <c:strRef>
              <c:f>Sheet1!$C$23:$C$26</c:f>
              <c:strCache>
                <c:ptCount val="3"/>
                <c:pt idx="0">
                  <c:v>Bachelor's</c:v>
                </c:pt>
                <c:pt idx="1">
                  <c:v>Master's</c:v>
                </c:pt>
                <c:pt idx="2">
                  <c:v>PhD</c:v>
                </c:pt>
              </c:strCache>
            </c:strRef>
          </c:cat>
          <c:val>
            <c:numRef>
              <c:f>Sheet1!$D$23:$D$26</c:f>
              <c:numCache>
                <c:formatCode>"$"#,##0.00</c:formatCode>
                <c:ptCount val="3"/>
                <c:pt idx="0">
                  <c:v>1421.1991542488936</c:v>
                </c:pt>
                <c:pt idx="1">
                  <c:v>2459.847844463231</c:v>
                </c:pt>
                <c:pt idx="2">
                  <c:v>3040.2930402930415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2-47CD-A47F-FA5C1375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835216"/>
        <c:axId val="1764843376"/>
      </c:barChart>
      <c:catAx>
        <c:axId val="17648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43376"/>
        <c:crosses val="autoZero"/>
        <c:auto val="1"/>
        <c:lblAlgn val="ctr"/>
        <c:lblOffset val="100"/>
        <c:noMultiLvlLbl val="0"/>
      </c:catAx>
      <c:valAx>
        <c:axId val="1764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81047574295035"/>
          <c:y val="0.43187897258872521"/>
          <c:w val="0.22127448870697872"/>
          <c:h val="0.293779742850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dash.xlsx]Sheet1!PivotTable4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Average Salary of Edu. Employee </a:t>
            </a:r>
          </a:p>
        </c:rich>
      </c:tx>
      <c:layout>
        <c:manualLayout>
          <c:xMode val="edge"/>
          <c:yMode val="edge"/>
          <c:x val="0.14499121010520943"/>
          <c:y val="5.7538040974334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5374986482662385"/>
          <c:y val="0.25393164996518441"/>
          <c:w val="0.57186535269744221"/>
          <c:h val="0.52863316479175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B-4C8B-A65A-A6F850F7832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1B-4C8B-A65A-A6F850F783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B-4C8B-A65A-A6F850F7832B}"/>
              </c:ext>
            </c:extLst>
          </c:dPt>
          <c:cat>
            <c:strRef>
              <c:f>Sheet1!$A$2:$A$5</c:f>
              <c:strCache>
                <c:ptCount val="3"/>
                <c:pt idx="0">
                  <c:v>Bachelor's</c:v>
                </c:pt>
                <c:pt idx="1">
                  <c:v>Master's</c:v>
                </c:pt>
                <c:pt idx="2">
                  <c:v>PhD</c:v>
                </c:pt>
              </c:strCache>
            </c:strRef>
          </c:cat>
          <c:val>
            <c:numRef>
              <c:f>Sheet1!$B$2:$B$5</c:f>
              <c:numCache>
                <c:formatCode>"$"#,##0.00</c:formatCode>
                <c:ptCount val="3"/>
                <c:pt idx="0">
                  <c:v>73902.356020942403</c:v>
                </c:pt>
                <c:pt idx="1">
                  <c:v>127912.08791208791</c:v>
                </c:pt>
                <c:pt idx="2">
                  <c:v>158095.23809523811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B-4C8B-A65A-A6F850F7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40880"/>
        <c:axId val="272766800"/>
      </c:barChart>
      <c:catAx>
        <c:axId val="2727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6800"/>
        <c:crosses val="autoZero"/>
        <c:auto val="1"/>
        <c:lblAlgn val="ctr"/>
        <c:lblOffset val="100"/>
        <c:noMultiLvlLbl val="0"/>
      </c:catAx>
      <c:valAx>
        <c:axId val="272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9525</xdr:rowOff>
    </xdr:from>
    <xdr:to>
      <xdr:col>6</xdr:col>
      <xdr:colOff>447675</xdr:colOff>
      <xdr:row>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5BA98-CB4C-7665-9642-DA3D5E3D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9</xdr:row>
      <xdr:rowOff>28574</xdr:rowOff>
    </xdr:from>
    <xdr:to>
      <xdr:col>9</xdr:col>
      <xdr:colOff>342900</xdr:colOff>
      <xdr:row>17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8D6E7-1DB6-DA28-10C5-E0684C2E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685800</xdr:colOff>
      <xdr:row>28</xdr:row>
      <xdr:rowOff>176212</xdr:rowOff>
    </xdr:from>
    <xdr:to>
      <xdr:col>5</xdr:col>
      <xdr:colOff>0</xdr:colOff>
      <xdr:row>43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1D78F-524F-7D56-BCAE-E43FEDBD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10</xdr:row>
      <xdr:rowOff>119062</xdr:rowOff>
    </xdr:from>
    <xdr:to>
      <xdr:col>5</xdr:col>
      <xdr:colOff>676275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629E2D-4390-CFDC-7DF0-C6D0E43C6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258536</xdr:colOff>
      <xdr:row>1</xdr:row>
      <xdr:rowOff>95249</xdr:rowOff>
    </xdr:from>
    <xdr:to>
      <xdr:col>18</xdr:col>
      <xdr:colOff>571500</xdr:colOff>
      <xdr:row>29</xdr:row>
      <xdr:rowOff>35718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2EA5E89-3667-94E0-5B98-27235B853801}"/>
            </a:ext>
          </a:extLst>
        </xdr:cNvPr>
        <xdr:cNvSpPr/>
      </xdr:nvSpPr>
      <xdr:spPr>
        <a:xfrm>
          <a:off x="1483179" y="285749"/>
          <a:ext cx="10110107" cy="527446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Employee</a:t>
          </a:r>
          <a:r>
            <a:rPr lang="en-US" sz="2800" baseline="0"/>
            <a:t> Salary Dashboard</a:t>
          </a:r>
          <a:endParaRPr lang="en-US" sz="2800"/>
        </a:p>
      </xdr:txBody>
    </xdr:sp>
    <xdr:clientData/>
  </xdr:twoCellAnchor>
  <xdr:twoCellAnchor>
    <xdr:from>
      <xdr:col>6</xdr:col>
      <xdr:colOff>442231</xdr:colOff>
      <xdr:row>6</xdr:row>
      <xdr:rowOff>119063</xdr:rowOff>
    </xdr:from>
    <xdr:to>
      <xdr:col>11</xdr:col>
      <xdr:colOff>537481</xdr:colOff>
      <xdr:row>19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5E029-933D-4E33-8DD2-63A1000ED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525577</xdr:colOff>
      <xdr:row>19</xdr:row>
      <xdr:rowOff>68037</xdr:rowOff>
    </xdr:from>
    <xdr:to>
      <xdr:col>14</xdr:col>
      <xdr:colOff>489859</xdr:colOff>
      <xdr:row>28</xdr:row>
      <xdr:rowOff>127566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7AB7B-8177-45C5-97E2-C4D2CAFC6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178595</xdr:colOff>
      <xdr:row>6</xdr:row>
      <xdr:rowOff>74838</xdr:rowOff>
    </xdr:from>
    <xdr:to>
      <xdr:col>18</xdr:col>
      <xdr:colOff>178593</xdr:colOff>
      <xdr:row>19</xdr:row>
      <xdr:rowOff>22450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ECFA3B-902C-42DF-8EC0-B2666145E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340179</xdr:colOff>
      <xdr:row>5</xdr:row>
      <xdr:rowOff>170089</xdr:rowOff>
    </xdr:from>
    <xdr:to>
      <xdr:col>6</xdr:col>
      <xdr:colOff>437131</xdr:colOff>
      <xdr:row>20</xdr:row>
      <xdr:rowOff>181995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2A479A-30C5-4C01-BF51-C829FB0F4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wan Jarmon" refreshedDate="45858.004429629633" createdVersion="8" refreshedVersion="8" minRefreshableVersion="3" recordCount="324" xr:uid="{6EE0E0D2-AC15-4B89-B16E-0A59D16A8402}">
  <cacheSource type="worksheet">
    <worksheetSource ref="A1:G325" sheet="Salary Data"/>
  </cacheSource>
  <cacheFields count="7">
    <cacheField name="Age" numFmtId="0">
      <sharedItems containsSemiMixedTypes="0" containsString="0" containsNumber="1" containsInteger="1" minValue="23" maxValue="53"/>
    </cacheField>
    <cacheField name="Age Bracket" numFmtId="0">
      <sharedItems/>
    </cacheField>
    <cacheField name="Gender" numFmtId="0">
      <sharedItems/>
    </cacheField>
    <cacheField name="Education Level" numFmtId="0">
      <sharedItems count="3">
        <s v="Bachelor's"/>
        <s v="Master's"/>
        <s v="PhD"/>
      </sharedItems>
    </cacheField>
    <cacheField name="Job Title" numFmtId="0">
      <sharedItems/>
    </cacheField>
    <cacheField name="Years of Experience" numFmtId="0">
      <sharedItems containsSemiMixedTypes="0" containsString="0" containsNumber="1" minValue="0" maxValue="25"/>
    </cacheField>
    <cacheField name="Salary" numFmtId="164">
      <sharedItems containsSemiMixedTypes="0" containsString="0" containsNumber="1" containsInteger="1" minValue="35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wan Jarmon" refreshedDate="45858.004430324072" createdVersion="8" refreshedVersion="8" minRefreshableVersion="3" recordCount="324" xr:uid="{15F518E5-2DFF-4F55-B9AE-4128D3E8335F}">
  <cacheSource type="worksheet">
    <worksheetSource ref="A1:G325" sheet="Sheet2"/>
  </cacheSource>
  <cacheFields count="7">
    <cacheField name="Age" numFmtId="0">
      <sharedItems containsSemiMixedTypes="0" containsString="0" containsNumber="1" containsInteger="1" minValue="23" maxValue="53"/>
    </cacheField>
    <cacheField name="Age Bracket" numFmtId="0">
      <sharedItems count="3">
        <s v="middle age"/>
        <s v="adolescent"/>
        <s v="old"/>
      </sharedItems>
    </cacheField>
    <cacheField name="Gender" numFmtId="0">
      <sharedItems/>
    </cacheField>
    <cacheField name="Education Level" numFmtId="0">
      <sharedItems/>
    </cacheField>
    <cacheField name="Job Title" numFmtId="0">
      <sharedItems/>
    </cacheField>
    <cacheField name="Years of Experience" numFmtId="0">
      <sharedItems containsSemiMixedTypes="0" containsString="0" containsNumber="1" minValue="0" maxValue="25"/>
    </cacheField>
    <cacheField name="Salary" numFmtId="164">
      <sharedItems containsSemiMixedTypes="0" containsString="0" containsNumber="1" containsInteger="1" minValue="35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wan Jarmon" refreshedDate="45858.005713425926" backgroundQuery="1" createdVersion="8" refreshedVersion="8" minRefreshableVersion="3" recordCount="0" supportSubquery="1" supportAdvancedDrill="1" xr:uid="{E57F40B2-7F42-4F2E-AECE-DDEBD9BBC704}">
  <cacheSource type="external" connectionId="1"/>
  <cacheFields count="0"/>
  <cacheHierarchies count="10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Bracket]" caption="Age Bracket" attribute="1" defaultMemberUniqueName="[Range].[Age Bracket].[All]" allUniqueName="[Range].[Age Bracket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 Level]" caption="Education Level" attribute="1" defaultMemberUniqueName="[Range].[Education Level].[All]" allUniqueName="[Range].[Education Level].[All]" dimensionUniqueName="[Range]" displayFolder="" count="0" memberValueDatatype="130" unbalanced="0"/>
    <cacheHierarchy uniqueName="[Range].[Job Title]" caption="Job Title" attribute="1" defaultMemberUniqueName="[Range].[Job Title].[All]" allUniqueName="[Range].[Job Title].[All]" dimensionUniqueName="[Range]" displayFolder="" count="0" memberValueDatatype="130" unbalanced="0"/>
    <cacheHierarchy uniqueName="[Range].[Years of Experience]" caption="Years of Experience" attribute="1" defaultMemberUniqueName="[Range].[Years of Experience].[All]" allUniqueName="[Range].[Years of Experience].[All]" dimensionUniqueName="[Range]" displayFolder="" count="0" memberValueDatatype="5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wan Jarmon" refreshedDate="45858.006193402776" createdVersion="8" refreshedVersion="8" minRefreshableVersion="3" recordCount="324" xr:uid="{6243810F-7DAA-4447-A4EE-73E83B7AD53F}">
  <cacheSource type="worksheet">
    <worksheetSource ref="A1:I325" sheet="Sheet2"/>
  </cacheSource>
  <cacheFields count="9">
    <cacheField name="Age" numFmtId="0">
      <sharedItems containsSemiMixedTypes="0" containsString="0" containsNumber="1" containsInteger="1" minValue="23" maxValue="53" count="31">
        <n v="32"/>
        <n v="28"/>
        <n v="45"/>
        <n v="36"/>
        <n v="52"/>
        <n v="29"/>
        <n v="42"/>
        <n v="31"/>
        <n v="26"/>
        <n v="38"/>
        <n v="48"/>
        <n v="35"/>
        <n v="40"/>
        <n v="27"/>
        <n v="44"/>
        <n v="33"/>
        <n v="39"/>
        <n v="25"/>
        <n v="51"/>
        <n v="34"/>
        <n v="47"/>
        <n v="30"/>
        <n v="41"/>
        <n v="37"/>
        <n v="24"/>
        <n v="43"/>
        <n v="50"/>
        <n v="46"/>
        <n v="49"/>
        <n v="23"/>
        <n v="53"/>
      </sharedItems>
    </cacheField>
    <cacheField name="Age Bracket" numFmtId="0">
      <sharedItems count="3">
        <s v="middle age"/>
        <s v="adolescent"/>
        <s v="old"/>
      </sharedItems>
    </cacheField>
    <cacheField name="Gender" numFmtId="0">
      <sharedItems/>
    </cacheField>
    <cacheField name="Education Level" numFmtId="0">
      <sharedItems count="3">
        <s v="Bachelor's"/>
        <s v="Master's"/>
        <s v="PhD"/>
      </sharedItems>
    </cacheField>
    <cacheField name="Job Title" numFmtId="0">
      <sharedItems count="174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</sharedItems>
    </cacheField>
    <cacheField name="Years of Experience" numFmtId="0">
      <sharedItems containsSemiMixedTypes="0" containsString="0" containsNumber="1" minValue="0" maxValue="25" count="28">
        <n v="5"/>
        <n v="3"/>
        <n v="15"/>
        <n v="7"/>
        <n v="20"/>
        <n v="2"/>
        <n v="12"/>
        <n v="4"/>
        <n v="1"/>
        <n v="10"/>
        <n v="18"/>
        <n v="6"/>
        <n v="14"/>
        <n v="16"/>
        <n v="0"/>
        <n v="22"/>
        <n v="19"/>
        <n v="9"/>
        <n v="13"/>
        <n v="11"/>
        <n v="25"/>
        <n v="21"/>
        <n v="8"/>
        <n v="17"/>
        <n v="23"/>
        <n v="24"/>
        <n v="0.5"/>
        <n v="1.5"/>
      </sharedItems>
    </cacheField>
    <cacheField name="Salary" numFmtId="164">
      <sharedItems containsSemiMixedTypes="0" containsString="0" containsNumber="1" containsInteger="1" minValue="350" maxValue="250000"/>
    </cacheField>
    <cacheField name="mo salary" numFmtId="164">
      <sharedItems containsSemiMixedTypes="0" containsString="0" containsNumber="1" minValue="29.166666666666668" maxValue="20833.333333333332" count="36">
        <n v="7500"/>
        <n v="5416.666666666667"/>
        <n v="12500"/>
        <n v="5000"/>
        <n v="16666.666666666668"/>
        <n v="4583.333333333333"/>
        <n v="10000"/>
        <n v="6666.666666666667"/>
        <n v="3750"/>
        <n v="9166.6666666666661"/>
        <n v="6250"/>
        <n v="11666.666666666666"/>
        <n v="10833.333333333334"/>
        <n v="3333.3333333333335"/>
        <n v="10416.666666666666"/>
        <n v="9583.3333333333339"/>
        <n v="2916.6666666666665"/>
        <n v="15000"/>
        <n v="15833.333333333334"/>
        <n v="4166.666666666667"/>
        <n v="20833.333333333332"/>
        <n v="14166.666666666666"/>
        <n v="13333.333333333334"/>
        <n v="7083.333333333333"/>
        <n v="7916.666666666667"/>
        <n v="8750"/>
        <n v="5833.333333333333"/>
        <n v="8333.3333333333339"/>
        <n v="2500"/>
        <n v="11250"/>
        <n v="18333.333333333332"/>
        <n v="14583.333333333334"/>
        <n v="15416.666666666666"/>
        <n v="12083.333333333334"/>
        <n v="12916.666666666666"/>
        <n v="29.166666666666668"/>
      </sharedItems>
    </cacheField>
    <cacheField name="WK Salary" numFmtId="164">
      <sharedItems containsSemiMixedTypes="0" containsString="0" containsNumber="1" minValue="6.7307692307692308" maxValue="4807.6923076923076"/>
    </cacheField>
  </cacheFields>
  <extLst>
    <ext xmlns:x14="http://schemas.microsoft.com/office/spreadsheetml/2009/9/main" uri="{725AE2AE-9491-48be-B2B4-4EB974FC3084}">
      <x14:pivotCacheDefinition pivotCacheId="14666939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32"/>
    <s v="middle age"/>
    <s v="Male"/>
    <x v="0"/>
    <s v="Software Engineer"/>
    <n v="5"/>
    <n v="90000"/>
  </r>
  <r>
    <n v="28"/>
    <s v="adolescent"/>
    <s v="Female"/>
    <x v="1"/>
    <s v="Data Analyst"/>
    <n v="3"/>
    <n v="65000"/>
  </r>
  <r>
    <n v="45"/>
    <s v="middle age"/>
    <s v="Male"/>
    <x v="2"/>
    <s v="Senior Manager"/>
    <n v="15"/>
    <n v="150000"/>
  </r>
  <r>
    <n v="36"/>
    <s v="middle age"/>
    <s v="Female"/>
    <x v="0"/>
    <s v="Sales Associate"/>
    <n v="7"/>
    <n v="60000"/>
  </r>
  <r>
    <n v="52"/>
    <s v="old"/>
    <s v="Male"/>
    <x v="1"/>
    <s v="Director"/>
    <n v="20"/>
    <n v="200000"/>
  </r>
  <r>
    <n v="29"/>
    <s v="adolescent"/>
    <s v="Male"/>
    <x v="0"/>
    <s v="Marketing Analyst"/>
    <n v="2"/>
    <n v="55000"/>
  </r>
  <r>
    <n v="42"/>
    <s v="middle age"/>
    <s v="Female"/>
    <x v="1"/>
    <s v="Product Manager"/>
    <n v="12"/>
    <n v="120000"/>
  </r>
  <r>
    <n v="31"/>
    <s v="middle age"/>
    <s v="Male"/>
    <x v="0"/>
    <s v="Sales Manager"/>
    <n v="4"/>
    <n v="80000"/>
  </r>
  <r>
    <n v="26"/>
    <s v="adolescent"/>
    <s v="Female"/>
    <x v="0"/>
    <s v="Marketing Coordinator"/>
    <n v="1"/>
    <n v="45000"/>
  </r>
  <r>
    <n v="38"/>
    <s v="middle age"/>
    <s v="Male"/>
    <x v="2"/>
    <s v="Senior Scientist"/>
    <n v="10"/>
    <n v="110000"/>
  </r>
  <r>
    <n v="29"/>
    <s v="adolescent"/>
    <s v="Male"/>
    <x v="1"/>
    <s v="Software Developer"/>
    <n v="3"/>
    <n v="75000"/>
  </r>
  <r>
    <n v="48"/>
    <s v="middle age"/>
    <s v="Female"/>
    <x v="0"/>
    <s v="HR Manager"/>
    <n v="18"/>
    <n v="140000"/>
  </r>
  <r>
    <n v="35"/>
    <s v="middle age"/>
    <s v="Male"/>
    <x v="0"/>
    <s v="Financial Analyst"/>
    <n v="6"/>
    <n v="65000"/>
  </r>
  <r>
    <n v="40"/>
    <s v="middle age"/>
    <s v="Female"/>
    <x v="1"/>
    <s v="Project Manager"/>
    <n v="14"/>
    <n v="130000"/>
  </r>
  <r>
    <n v="27"/>
    <s v="adolescent"/>
    <s v="Male"/>
    <x v="0"/>
    <s v="Customer Service Rep"/>
    <n v="2"/>
    <n v="40000"/>
  </r>
  <r>
    <n v="44"/>
    <s v="middle age"/>
    <s v="Male"/>
    <x v="0"/>
    <s v="Operations Manager"/>
    <n v="16"/>
    <n v="125000"/>
  </r>
  <r>
    <n v="33"/>
    <s v="middle age"/>
    <s v="Female"/>
    <x v="1"/>
    <s v="Marketing Manager"/>
    <n v="7"/>
    <n v="90000"/>
  </r>
  <r>
    <n v="39"/>
    <s v="middle age"/>
    <s v="Male"/>
    <x v="2"/>
    <s v="Senior Engineer"/>
    <n v="12"/>
    <n v="115000"/>
  </r>
  <r>
    <n v="25"/>
    <s v="adolescent"/>
    <s v="Female"/>
    <x v="0"/>
    <s v="Data Entry Clerk"/>
    <n v="0"/>
    <n v="35000"/>
  </r>
  <r>
    <n v="51"/>
    <s v="old"/>
    <s v="Male"/>
    <x v="0"/>
    <s v="Sales Director"/>
    <n v="22"/>
    <n v="180000"/>
  </r>
  <r>
    <n v="34"/>
    <s v="middle age"/>
    <s v="Female"/>
    <x v="1"/>
    <s v="Business Analyst"/>
    <n v="5"/>
    <n v="80000"/>
  </r>
  <r>
    <n v="47"/>
    <s v="middle age"/>
    <s v="Male"/>
    <x v="1"/>
    <s v="VP of Operations"/>
    <n v="19"/>
    <n v="190000"/>
  </r>
  <r>
    <n v="30"/>
    <s v="adolescent"/>
    <s v="Male"/>
    <x v="0"/>
    <s v="IT Support"/>
    <n v="2"/>
    <n v="50000"/>
  </r>
  <r>
    <n v="36"/>
    <s v="middle age"/>
    <s v="Female"/>
    <x v="0"/>
    <s v="Recruiter"/>
    <n v="9"/>
    <n v="60000"/>
  </r>
  <r>
    <n v="41"/>
    <s v="middle age"/>
    <s v="Male"/>
    <x v="1"/>
    <s v="Financial Manager"/>
    <n v="13"/>
    <n v="140000"/>
  </r>
  <r>
    <n v="28"/>
    <s v="adolescent"/>
    <s v="Female"/>
    <x v="0"/>
    <s v="Social Media Specialist"/>
    <n v="3"/>
    <n v="45000"/>
  </r>
  <r>
    <n v="37"/>
    <s v="middle age"/>
    <s v="Female"/>
    <x v="1"/>
    <s v="Software Manager"/>
    <n v="11"/>
    <n v="110000"/>
  </r>
  <r>
    <n v="24"/>
    <s v="adolescent"/>
    <s v="Male"/>
    <x v="0"/>
    <s v="Junior Developer"/>
    <n v="1"/>
    <n v="40000"/>
  </r>
  <r>
    <n v="43"/>
    <s v="middle age"/>
    <s v="Female"/>
    <x v="2"/>
    <s v="Senior Consultant"/>
    <n v="15"/>
    <n v="140000"/>
  </r>
  <r>
    <n v="33"/>
    <s v="middle age"/>
    <s v="Male"/>
    <x v="1"/>
    <s v="Product Designer"/>
    <n v="6"/>
    <n v="90000"/>
  </r>
  <r>
    <n v="50"/>
    <s v="middle age"/>
    <s v="Male"/>
    <x v="0"/>
    <s v="CEO"/>
    <n v="25"/>
    <n v="250000"/>
  </r>
  <r>
    <n v="31"/>
    <s v="middle age"/>
    <s v="Female"/>
    <x v="0"/>
    <s v="Accountant"/>
    <n v="4"/>
    <n v="55000"/>
  </r>
  <r>
    <n v="29"/>
    <s v="adolescent"/>
    <s v="Male"/>
    <x v="1"/>
    <s v="Data Scientist"/>
    <n v="3"/>
    <n v="75000"/>
  </r>
  <r>
    <n v="39"/>
    <s v="middle age"/>
    <s v="Female"/>
    <x v="0"/>
    <s v="Marketing Specialist"/>
    <n v="10"/>
    <n v="65000"/>
  </r>
  <r>
    <n v="46"/>
    <s v="middle age"/>
    <s v="Male"/>
    <x v="2"/>
    <s v="Senior Manager"/>
    <n v="20"/>
    <n v="170000"/>
  </r>
  <r>
    <n v="27"/>
    <s v="adolescent"/>
    <s v="Male"/>
    <x v="0"/>
    <s v="Technical Writer"/>
    <n v="2"/>
    <n v="45000"/>
  </r>
  <r>
    <n v="35"/>
    <s v="middle age"/>
    <s v="Female"/>
    <x v="0"/>
    <s v="HR Generalist"/>
    <n v="7"/>
    <n v="60000"/>
  </r>
  <r>
    <n v="42"/>
    <s v="middle age"/>
    <s v="Male"/>
    <x v="1"/>
    <s v="Project Engineer"/>
    <n v="14"/>
    <n v="115000"/>
  </r>
  <r>
    <n v="26"/>
    <s v="adolescent"/>
    <s v="Female"/>
    <x v="0"/>
    <s v="Customer Success Rep"/>
    <n v="1"/>
    <n v="40000"/>
  </r>
  <r>
    <n v="49"/>
    <s v="middle age"/>
    <s v="Male"/>
    <x v="0"/>
    <s v="Sales Executive"/>
    <n v="21"/>
    <n v="160000"/>
  </r>
  <r>
    <n v="34"/>
    <s v="middle age"/>
    <s v="Female"/>
    <x v="1"/>
    <s v="UX Designer"/>
    <n v="5"/>
    <n v="80000"/>
  </r>
  <r>
    <n v="48"/>
    <s v="middle age"/>
    <s v="Male"/>
    <x v="1"/>
    <s v="Operations Director"/>
    <n v="18"/>
    <n v="190000"/>
  </r>
  <r>
    <n v="30"/>
    <s v="adolescent"/>
    <s v="Male"/>
    <x v="0"/>
    <s v="Network Engineer"/>
    <n v="3"/>
    <n v="60000"/>
  </r>
  <r>
    <n v="36"/>
    <s v="middle age"/>
    <s v="Female"/>
    <x v="0"/>
    <s v="Administrative Assistant"/>
    <n v="8"/>
    <n v="45000"/>
  </r>
  <r>
    <n v="41"/>
    <s v="middle age"/>
    <s v="Male"/>
    <x v="1"/>
    <s v="Strategy Consultant"/>
    <n v="13"/>
    <n v="130000"/>
  </r>
  <r>
    <n v="28"/>
    <s v="adolescent"/>
    <s v="Female"/>
    <x v="0"/>
    <s v="Copywriter"/>
    <n v="2"/>
    <n v="40000"/>
  </r>
  <r>
    <n v="32"/>
    <s v="middle age"/>
    <s v="Male"/>
    <x v="0"/>
    <s v="Account Manager"/>
    <n v="5"/>
    <n v="75000"/>
  </r>
  <r>
    <n v="45"/>
    <s v="middle age"/>
    <s v="Female"/>
    <x v="1"/>
    <s v="Director of Marketing"/>
    <n v="16"/>
    <n v="180000"/>
  </r>
  <r>
    <n v="38"/>
    <s v="middle age"/>
    <s v="Male"/>
    <x v="2"/>
    <s v="Senior Scientist"/>
    <n v="11"/>
    <n v="120000"/>
  </r>
  <r>
    <n v="25"/>
    <s v="adolescent"/>
    <s v="Male"/>
    <x v="0"/>
    <s v="Help Desk Analyst"/>
    <n v="0"/>
    <n v="35000"/>
  </r>
  <r>
    <n v="51"/>
    <s v="old"/>
    <s v="Female"/>
    <x v="0"/>
    <s v="Customer Service Manager"/>
    <n v="22"/>
    <n v="130000"/>
  </r>
  <r>
    <n v="33"/>
    <s v="middle age"/>
    <s v="Male"/>
    <x v="1"/>
    <s v="Business Intelligence Analyst"/>
    <n v="7"/>
    <n v="85000"/>
  </r>
  <r>
    <n v="40"/>
    <s v="middle age"/>
    <s v="Female"/>
    <x v="0"/>
    <s v="Event Coordinator"/>
    <n v="12"/>
    <n v="60000"/>
  </r>
  <r>
    <n v="47"/>
    <s v="middle age"/>
    <s v="Male"/>
    <x v="1"/>
    <s v="VP of Finance"/>
    <n v="19"/>
    <n v="200000"/>
  </r>
  <r>
    <n v="29"/>
    <s v="adolescent"/>
    <s v="Female"/>
    <x v="0"/>
    <s v="Graphic Designer"/>
    <n v="3"/>
    <n v="50000"/>
  </r>
  <r>
    <n v="36"/>
    <s v="middle age"/>
    <s v="Male"/>
    <x v="0"/>
    <s v="Sales Manager"/>
    <n v="9"/>
    <n v="95000"/>
  </r>
  <r>
    <n v="27"/>
    <s v="adolescent"/>
    <s v="Female"/>
    <x v="1"/>
    <s v="UX Researcher"/>
    <n v="2"/>
    <n v="65000"/>
  </r>
  <r>
    <n v="43"/>
    <s v="middle age"/>
    <s v="Male"/>
    <x v="2"/>
    <s v="Senior Engineer"/>
    <n v="17"/>
    <n v="140000"/>
  </r>
  <r>
    <n v="30"/>
    <s v="adolescent"/>
    <s v="Female"/>
    <x v="0"/>
    <s v="Social Media Manager"/>
    <n v="4"/>
    <n v="55000"/>
  </r>
  <r>
    <n v="35"/>
    <s v="middle age"/>
    <s v="Male"/>
    <x v="1"/>
    <s v="Product Manager"/>
    <n v="7"/>
    <n v="105000"/>
  </r>
  <r>
    <n v="51"/>
    <s v="old"/>
    <s v="Female"/>
    <x v="1"/>
    <s v="Director of Operations"/>
    <n v="23"/>
    <n v="170000"/>
  </r>
  <r>
    <n v="29"/>
    <s v="adolescent"/>
    <s v="Male"/>
    <x v="0"/>
    <s v="Marketing Analyst"/>
    <n v="3"/>
    <n v="50000"/>
  </r>
  <r>
    <n v="40"/>
    <s v="middle age"/>
    <s v="Female"/>
    <x v="0"/>
    <s v="HR Manager"/>
    <n v="12"/>
    <n v="80000"/>
  </r>
  <r>
    <n v="47"/>
    <s v="middle age"/>
    <s v="Male"/>
    <x v="2"/>
    <s v="Senior Data Scientist"/>
    <n v="21"/>
    <n v="180000"/>
  </r>
  <r>
    <n v="26"/>
    <s v="adolescent"/>
    <s v="Male"/>
    <x v="0"/>
    <s v="Junior Accountant"/>
    <n v="1"/>
    <n v="35000"/>
  </r>
  <r>
    <n v="38"/>
    <s v="middle age"/>
    <s v="Female"/>
    <x v="1"/>
    <s v="Digital Marketing Manager"/>
    <n v="10"/>
    <n v="90000"/>
  </r>
  <r>
    <n v="46"/>
    <s v="middle age"/>
    <s v="Male"/>
    <x v="0"/>
    <s v="IT Manager"/>
    <n v="19"/>
    <n v="120000"/>
  </r>
  <r>
    <n v="31"/>
    <s v="middle age"/>
    <s v="Female"/>
    <x v="0"/>
    <s v="Customer Service Representative"/>
    <n v="5"/>
    <n v="45000"/>
  </r>
  <r>
    <n v="34"/>
    <s v="middle age"/>
    <s v="Male"/>
    <x v="1"/>
    <s v="Business Development Manager"/>
    <n v="8"/>
    <n v="90000"/>
  </r>
  <r>
    <n v="49"/>
    <s v="middle age"/>
    <s v="Female"/>
    <x v="1"/>
    <s v="Senior Financial Analyst"/>
    <n v="18"/>
    <n v="150000"/>
  </r>
  <r>
    <n v="33"/>
    <s v="middle age"/>
    <s v="Male"/>
    <x v="0"/>
    <s v="Web Developer"/>
    <n v="6"/>
    <n v="65000"/>
  </r>
  <r>
    <n v="39"/>
    <s v="middle age"/>
    <s v="Female"/>
    <x v="0"/>
    <s v="Recruiter"/>
    <n v="11"/>
    <n v="70000"/>
  </r>
  <r>
    <n v="45"/>
    <s v="middle age"/>
    <s v="Male"/>
    <x v="2"/>
    <s v="Research Director"/>
    <n v="16"/>
    <n v="190000"/>
  </r>
  <r>
    <n v="28"/>
    <s v="adolescent"/>
    <s v="Male"/>
    <x v="0"/>
    <s v="Technical Support Specialist"/>
    <n v="2"/>
    <n v="40000"/>
  </r>
  <r>
    <n v="42"/>
    <s v="middle age"/>
    <s v="Female"/>
    <x v="1"/>
    <s v="Creative Director"/>
    <n v="14"/>
    <n v="120000"/>
  </r>
  <r>
    <n v="37"/>
    <s v="middle age"/>
    <s v="Male"/>
    <x v="0"/>
    <s v="Project Manager"/>
    <n v="10"/>
    <n v="95000"/>
  </r>
  <r>
    <n v="50"/>
    <s v="middle age"/>
    <s v="Female"/>
    <x v="0"/>
    <s v="Operations Manager"/>
    <n v="22"/>
    <n v="160000"/>
  </r>
  <r>
    <n v="32"/>
    <s v="middle age"/>
    <s v="Male"/>
    <x v="1"/>
    <s v="Senior Software Engineer"/>
    <n v="6"/>
    <n v="100000"/>
  </r>
  <r>
    <n v="48"/>
    <s v="middle age"/>
    <s v="Female"/>
    <x v="1"/>
    <s v="Human Resources Director"/>
    <n v="20"/>
    <n v="180000"/>
  </r>
  <r>
    <n v="30"/>
    <s v="adolescent"/>
    <s v="Female"/>
    <x v="0"/>
    <s v="Content Marketing Manager"/>
    <n v="3"/>
    <n v="55000"/>
  </r>
  <r>
    <n v="36"/>
    <s v="middle age"/>
    <s v="Male"/>
    <x v="0"/>
    <s v="Technical Recruiter"/>
    <n v="8"/>
    <n v="70000"/>
  </r>
  <r>
    <n v="41"/>
    <s v="middle age"/>
    <s v="Female"/>
    <x v="1"/>
    <s v="Data Analyst"/>
    <n v="13"/>
    <n v="80000"/>
  </r>
  <r>
    <n v="25"/>
    <s v="adolescent"/>
    <s v="Male"/>
    <x v="0"/>
    <s v="Sales Representative"/>
    <n v="0"/>
    <n v="30000"/>
  </r>
  <r>
    <n v="52"/>
    <s v="old"/>
    <s v="Male"/>
    <x v="2"/>
    <s v="Chief Technology Officer"/>
    <n v="24"/>
    <n v="250000"/>
  </r>
  <r>
    <n v="29"/>
    <s v="adolescent"/>
    <s v="Female"/>
    <x v="0"/>
    <s v="Junior Designer"/>
    <n v="2"/>
    <n v="40000"/>
  </r>
  <r>
    <n v="34"/>
    <s v="middle age"/>
    <s v="Female"/>
    <x v="1"/>
    <s v="Financial Advisor"/>
    <n v="10"/>
    <n v="95000"/>
  </r>
  <r>
    <n v="27"/>
    <s v="adolescent"/>
    <s v="Male"/>
    <x v="0"/>
    <s v="Junior Account Manager"/>
    <n v="2"/>
    <n v="45000"/>
  </r>
  <r>
    <n v="40"/>
    <s v="middle age"/>
    <s v="Female"/>
    <x v="0"/>
    <s v="HR Generalist"/>
    <n v="15"/>
    <n v="80000"/>
  </r>
  <r>
    <n v="46"/>
    <s v="middle age"/>
    <s v="Male"/>
    <x v="1"/>
    <s v="Senior Project Manager"/>
    <n v="21"/>
    <n v="135000"/>
  </r>
  <r>
    <n v="31"/>
    <s v="middle age"/>
    <s v="Female"/>
    <x v="0"/>
    <s v="Marketing Coordinator"/>
    <n v="6"/>
    <n v="55000"/>
  </r>
  <r>
    <n v="36"/>
    <s v="middle age"/>
    <s v="Male"/>
    <x v="2"/>
    <s v="Principal Scientist"/>
    <n v="11"/>
    <n v="120000"/>
  </r>
  <r>
    <n v="29"/>
    <s v="adolescent"/>
    <s v="Female"/>
    <x v="0"/>
    <s v="Sales Associate"/>
    <n v="3"/>
    <n v="40000"/>
  </r>
  <r>
    <n v="43"/>
    <s v="middle age"/>
    <s v="Male"/>
    <x v="0"/>
    <s v="Supply Chain Manager"/>
    <n v="18"/>
    <n v="105000"/>
  </r>
  <r>
    <n v="52"/>
    <s v="old"/>
    <s v="Female"/>
    <x v="1"/>
    <s v="Senior Marketing Manager"/>
    <n v="25"/>
    <n v="170000"/>
  </r>
  <r>
    <n v="33"/>
    <s v="middle age"/>
    <s v="Male"/>
    <x v="0"/>
    <s v="Business Analyst"/>
    <n v="7"/>
    <n v="75000"/>
  </r>
  <r>
    <n v="39"/>
    <s v="middle age"/>
    <s v="Female"/>
    <x v="0"/>
    <s v="Training Specialist"/>
    <n v="12"/>
    <n v="65000"/>
  </r>
  <r>
    <n v="47"/>
    <s v="middle age"/>
    <s v="Male"/>
    <x v="2"/>
    <s v="Research Scientist"/>
    <n v="22"/>
    <n v="160000"/>
  </r>
  <r>
    <n v="26"/>
    <s v="adolescent"/>
    <s v="Male"/>
    <x v="0"/>
    <s v="Junior Software Developer"/>
    <n v="1"/>
    <n v="35000"/>
  </r>
  <r>
    <n v="38"/>
    <s v="middle age"/>
    <s v="Female"/>
    <x v="1"/>
    <s v="Public Relations Manager"/>
    <n v="10"/>
    <n v="90000"/>
  </r>
  <r>
    <n v="45"/>
    <s v="middle age"/>
    <s v="Male"/>
    <x v="0"/>
    <s v="Operations Analyst"/>
    <n v="20"/>
    <n v="110000"/>
  </r>
  <r>
    <n v="31"/>
    <s v="middle age"/>
    <s v="Female"/>
    <x v="0"/>
    <s v="Event Coordinator"/>
    <n v="5"/>
    <n v="45000"/>
  </r>
  <r>
    <n v="35"/>
    <s v="middle age"/>
    <s v="Male"/>
    <x v="1"/>
    <s v="Product Marketing Manager"/>
    <n v="8"/>
    <n v="95000"/>
  </r>
  <r>
    <n v="49"/>
    <s v="middle age"/>
    <s v="Female"/>
    <x v="1"/>
    <s v="Senior HR Manager"/>
    <n v="19"/>
    <n v="150000"/>
  </r>
  <r>
    <n v="33"/>
    <s v="middle age"/>
    <s v="Male"/>
    <x v="0"/>
    <s v="Junior Web Developer"/>
    <n v="5"/>
    <n v="50000"/>
  </r>
  <r>
    <n v="39"/>
    <s v="middle age"/>
    <s v="Female"/>
    <x v="1"/>
    <s v="Senior Project Coordinator"/>
    <n v="13"/>
    <n v="80000"/>
  </r>
  <r>
    <n v="44"/>
    <s v="middle age"/>
    <s v="Male"/>
    <x v="2"/>
    <s v="Chief Data Officer"/>
    <n v="16"/>
    <n v="220000"/>
  </r>
  <r>
    <n v="30"/>
    <s v="adolescent"/>
    <s v="Female"/>
    <x v="0"/>
    <s v="Digital Content Producer"/>
    <n v="3"/>
    <n v="50000"/>
  </r>
  <r>
    <n v="36"/>
    <s v="middle age"/>
    <s v="Male"/>
    <x v="0"/>
    <s v="IT Support Specialist"/>
    <n v="7"/>
    <n v="60000"/>
  </r>
  <r>
    <n v="41"/>
    <s v="middle age"/>
    <s v="Female"/>
    <x v="1"/>
    <s v="Senior Marketing Analyst"/>
    <n v="14"/>
    <n v="100000"/>
  </r>
  <r>
    <n v="28"/>
    <s v="adolescent"/>
    <s v="Male"/>
    <x v="0"/>
    <s v="Customer Success Manager"/>
    <n v="2"/>
    <n v="40000"/>
  </r>
  <r>
    <n v="42"/>
    <s v="middle age"/>
    <s v="Female"/>
    <x v="1"/>
    <s v="Senior Graphic Designer"/>
    <n v="15"/>
    <n v="110000"/>
  </r>
  <r>
    <n v="37"/>
    <s v="middle age"/>
    <s v="Male"/>
    <x v="0"/>
    <s v="Software Project Manager"/>
    <n v="9"/>
    <n v="95000"/>
  </r>
  <r>
    <n v="50"/>
    <s v="middle age"/>
    <s v="Female"/>
    <x v="0"/>
    <s v="Supply Chain Analyst"/>
    <n v="22"/>
    <n v="130000"/>
  </r>
  <r>
    <n v="32"/>
    <s v="middle age"/>
    <s v="Male"/>
    <x v="1"/>
    <s v="Senior Business Analyst"/>
    <n v="6"/>
    <n v="90000"/>
  </r>
  <r>
    <n v="23"/>
    <s v="adolescent"/>
    <s v="Female"/>
    <x v="0"/>
    <s v="Junior Marketing Analyst"/>
    <n v="0.5"/>
    <n v="35000"/>
  </r>
  <r>
    <n v="31"/>
    <s v="middle age"/>
    <s v="Male"/>
    <x v="1"/>
    <s v="Senior Financial Analyst"/>
    <n v="6"/>
    <n v="95000"/>
  </r>
  <r>
    <n v="40"/>
    <s v="middle age"/>
    <s v="Female"/>
    <x v="0"/>
    <s v="Office Manager"/>
    <n v="15"/>
    <n v="65000"/>
  </r>
  <r>
    <n v="48"/>
    <s v="middle age"/>
    <s v="Male"/>
    <x v="2"/>
    <s v="Principal Engineer"/>
    <n v="20"/>
    <n v="170000"/>
  </r>
  <r>
    <n v="29"/>
    <s v="adolescent"/>
    <s v="Female"/>
    <x v="0"/>
    <s v="Junior HR Generalist"/>
    <n v="3"/>
    <n v="45000"/>
  </r>
  <r>
    <n v="35"/>
    <s v="middle age"/>
    <s v="Male"/>
    <x v="1"/>
    <s v="Senior Product Manager"/>
    <n v="10"/>
    <n v="120000"/>
  </r>
  <r>
    <n v="42"/>
    <s v="middle age"/>
    <s v="Female"/>
    <x v="0"/>
    <s v="Sales Manager"/>
    <n v="17"/>
    <n v="100000"/>
  </r>
  <r>
    <n v="53"/>
    <s v="old"/>
    <s v="Male"/>
    <x v="1"/>
    <s v="Director of Marketing"/>
    <n v="25"/>
    <n v="180000"/>
  </r>
  <r>
    <n v="33"/>
    <s v="middle age"/>
    <s v="Female"/>
    <x v="0"/>
    <s v="Junior Operations Analyst"/>
    <n v="5"/>
    <n v="50000"/>
  </r>
  <r>
    <n v="38"/>
    <s v="middle age"/>
    <s v="Male"/>
    <x v="0"/>
    <s v="Customer Service Manager"/>
    <n v="11"/>
    <n v="80000"/>
  </r>
  <r>
    <n v="44"/>
    <s v="middle age"/>
    <s v="Female"/>
    <x v="2"/>
    <s v="Senior Scientist"/>
    <n v="16"/>
    <n v="140000"/>
  </r>
  <r>
    <n v="26"/>
    <s v="adolescent"/>
    <s v="Male"/>
    <x v="0"/>
    <s v="Junior Accountant"/>
    <n v="2"/>
    <n v="40000"/>
  </r>
  <r>
    <n v="37"/>
    <s v="middle age"/>
    <s v="Female"/>
    <x v="1"/>
    <s v="Senior HR Generalist"/>
    <n v="9"/>
    <n v="95000"/>
  </r>
  <r>
    <n v="45"/>
    <s v="middle age"/>
    <s v="Male"/>
    <x v="0"/>
    <s v="Sales Operations Manager"/>
    <n v="18"/>
    <n v="110000"/>
  </r>
  <r>
    <n v="32"/>
    <s v="middle age"/>
    <s v="Female"/>
    <x v="0"/>
    <s v="Marketing Coordinator"/>
    <n v="4"/>
    <n v="50000"/>
  </r>
  <r>
    <n v="34"/>
    <s v="middle age"/>
    <s v="Male"/>
    <x v="1"/>
    <s v="Senior Software Developer"/>
    <n v="8"/>
    <n v="105000"/>
  </r>
  <r>
    <n v="50"/>
    <s v="middle age"/>
    <s v="Female"/>
    <x v="1"/>
    <s v="Director of Operations"/>
    <n v="21"/>
    <n v="160000"/>
  </r>
  <r>
    <n v="29"/>
    <s v="adolescent"/>
    <s v="Male"/>
    <x v="0"/>
    <s v="Junior Web Designer"/>
    <n v="3"/>
    <n v="45000"/>
  </r>
  <r>
    <n v="40"/>
    <s v="middle age"/>
    <s v="Female"/>
    <x v="1"/>
    <s v="Senior Training Specialist"/>
    <n v="12"/>
    <n v="100000"/>
  </r>
  <r>
    <n v="47"/>
    <s v="middle age"/>
    <s v="Male"/>
    <x v="2"/>
    <s v="Senior Research Scientist"/>
    <n v="22"/>
    <n v="160000"/>
  </r>
  <r>
    <n v="27"/>
    <s v="adolescent"/>
    <s v="Male"/>
    <x v="0"/>
    <s v="Junior Sales Representative"/>
    <n v="1"/>
    <n v="35000"/>
  </r>
  <r>
    <n v="39"/>
    <s v="middle age"/>
    <s v="Female"/>
    <x v="0"/>
    <s v="Administrative Assistant"/>
    <n v="10"/>
    <n v="55000"/>
  </r>
  <r>
    <n v="46"/>
    <s v="middle age"/>
    <s v="Male"/>
    <x v="1"/>
    <s v="Senior Project Manager"/>
    <n v="19"/>
    <n v="140000"/>
  </r>
  <r>
    <n v="30"/>
    <s v="adolescent"/>
    <s v="Female"/>
    <x v="0"/>
    <s v="Junior Marketing Manager"/>
    <n v="4"/>
    <n v="50000"/>
  </r>
  <r>
    <n v="36"/>
    <s v="middle age"/>
    <s v="Male"/>
    <x v="0"/>
    <s v="Junior Data Analyst"/>
    <n v="7"/>
    <n v="60000"/>
  </r>
  <r>
    <n v="43"/>
    <s v="middle age"/>
    <s v="Female"/>
    <x v="1"/>
    <s v="Senior Product Marketing Manager"/>
    <n v="14"/>
    <n v="120000"/>
  </r>
  <r>
    <n v="28"/>
    <s v="adolescent"/>
    <s v="Male"/>
    <x v="0"/>
    <s v="Junior Business Analyst"/>
    <n v="2"/>
    <n v="40000"/>
  </r>
  <r>
    <n v="41"/>
    <s v="middle age"/>
    <s v="Female"/>
    <x v="1"/>
    <s v="Senior Marketing Manager"/>
    <n v="13"/>
    <n v="110000"/>
  </r>
  <r>
    <n v="33"/>
    <s v="middle age"/>
    <s v="Male"/>
    <x v="0"/>
    <s v="Junior Software Developer"/>
    <n v="5"/>
    <n v="50000"/>
  </r>
  <r>
    <n v="47"/>
    <s v="middle age"/>
    <s v="Male"/>
    <x v="0"/>
    <s v="Senior Sales Manager"/>
    <n v="20"/>
    <n v="135000"/>
  </r>
  <r>
    <n v="25"/>
    <s v="adolescent"/>
    <s v="Female"/>
    <x v="1"/>
    <s v="Junior Marketing Specialist"/>
    <n v="1.5"/>
    <n v="40000"/>
  </r>
  <r>
    <n v="34"/>
    <s v="middle age"/>
    <s v="Male"/>
    <x v="0"/>
    <s v="Senior Business Analyst"/>
    <n v="8"/>
    <n v="90000"/>
  </r>
  <r>
    <n v="42"/>
    <s v="middle age"/>
    <s v="Female"/>
    <x v="2"/>
    <s v="Senior Data Scientist"/>
    <n v="16"/>
    <n v="150000"/>
  </r>
  <r>
    <n v="31"/>
    <s v="middle age"/>
    <s v="Male"/>
    <x v="0"/>
    <s v="Junior Project Manager"/>
    <n v="4"/>
    <n v="60000"/>
  </r>
  <r>
    <n v="38"/>
    <s v="middle age"/>
    <s v="Female"/>
    <x v="0"/>
    <s v="Senior Accountant"/>
    <n v="10"/>
    <n v="80000"/>
  </r>
  <r>
    <n v="45"/>
    <s v="middle age"/>
    <s v="Male"/>
    <x v="1"/>
    <s v="Director of Sales"/>
    <n v="19"/>
    <n v="175000"/>
  </r>
  <r>
    <n v="29"/>
    <s v="adolescent"/>
    <s v="Female"/>
    <x v="0"/>
    <s v="Junior Recruiter"/>
    <n v="3"/>
    <n v="45000"/>
  </r>
  <r>
    <n v="36"/>
    <s v="middle age"/>
    <s v="Male"/>
    <x v="1"/>
    <s v="Senior Business Development Manager"/>
    <n v="11"/>
    <n v="120000"/>
  </r>
  <r>
    <n v="43"/>
    <s v="middle age"/>
    <s v="Female"/>
    <x v="2"/>
    <s v="Senior Product Designer"/>
    <n v="18"/>
    <n v="140000"/>
  </r>
  <r>
    <n v="26"/>
    <s v="adolescent"/>
    <s v="Male"/>
    <x v="0"/>
    <s v="Junior Customer Support Specialist"/>
    <n v="2"/>
    <n v="35000"/>
  </r>
  <r>
    <n v="37"/>
    <s v="middle age"/>
    <s v="Female"/>
    <x v="1"/>
    <s v="Senior Marketing Analyst"/>
    <n v="9"/>
    <n v="95000"/>
  </r>
  <r>
    <n v="44"/>
    <s v="middle age"/>
    <s v="Male"/>
    <x v="0"/>
    <s v="Senior IT Support Specialist"/>
    <n v="14"/>
    <n v="110000"/>
  </r>
  <r>
    <n v="32"/>
    <s v="middle age"/>
    <s v="Female"/>
    <x v="0"/>
    <s v="Junior Financial Analyst"/>
    <n v="5"/>
    <n v="50000"/>
  </r>
  <r>
    <n v="33"/>
    <s v="middle age"/>
    <s v="Male"/>
    <x v="1"/>
    <s v="Senior Operations Manager"/>
    <n v="7"/>
    <n v="115000"/>
  </r>
  <r>
    <n v="51"/>
    <s v="old"/>
    <s v="Female"/>
    <x v="2"/>
    <s v="Director of Human Resources"/>
    <n v="23"/>
    <n v="185000"/>
  </r>
  <r>
    <n v="28"/>
    <s v="adolescent"/>
    <s v="Male"/>
    <x v="0"/>
    <s v="Junior Software Engineer"/>
    <n v="2"/>
    <n v="40000"/>
  </r>
  <r>
    <n v="39"/>
    <s v="middle age"/>
    <s v="Female"/>
    <x v="0"/>
    <s v="Senior Sales Representative"/>
    <n v="12"/>
    <n v="90000"/>
  </r>
  <r>
    <n v="48"/>
    <s v="middle age"/>
    <s v="Male"/>
    <x v="1"/>
    <s v="Director of Product Management"/>
    <n v="21"/>
    <n v="175000"/>
  </r>
  <r>
    <n v="30"/>
    <s v="adolescent"/>
    <s v="Female"/>
    <x v="0"/>
    <s v="Junior Copywriter"/>
    <n v="3"/>
    <n v="45000"/>
  </r>
  <r>
    <n v="35"/>
    <s v="middle age"/>
    <s v="Male"/>
    <x v="0"/>
    <s v="Senior Marketing Coordinator"/>
    <n v="7"/>
    <n v="80000"/>
  </r>
  <r>
    <n v="41"/>
    <s v="middle age"/>
    <s v="Female"/>
    <x v="1"/>
    <s v="Senior Human Resources Manager"/>
    <n v="13"/>
    <n v="120000"/>
  </r>
  <r>
    <n v="27"/>
    <s v="adolescent"/>
    <s v="Male"/>
    <x v="0"/>
    <s v="Junior Business Development Associate"/>
    <n v="1.5"/>
    <n v="35000"/>
  </r>
  <r>
    <n v="40"/>
    <s v="middle age"/>
    <s v="Female"/>
    <x v="0"/>
    <s v="Senior Account Manager"/>
    <n v="14"/>
    <n v="110000"/>
  </r>
  <r>
    <n v="46"/>
    <s v="middle age"/>
    <s v="Male"/>
    <x v="2"/>
    <s v="Senior Researcher"/>
    <n v="18"/>
    <n v="150000"/>
  </r>
  <r>
    <n v="31"/>
    <s v="middle age"/>
    <s v="Female"/>
    <x v="0"/>
    <s v="Junior HR Coordinator"/>
    <n v="4"/>
    <n v="50000"/>
  </r>
  <r>
    <n v="34"/>
    <s v="middle age"/>
    <s v="Male"/>
    <x v="1"/>
    <s v="Senior Software Engineer"/>
    <n v="9"/>
    <n v="105000"/>
  </r>
  <r>
    <n v="50"/>
    <s v="middle age"/>
    <s v="Female"/>
    <x v="1"/>
    <s v="Director of Finance"/>
    <n v="20"/>
    <n v="180000"/>
  </r>
  <r>
    <n v="29"/>
    <s v="adolescent"/>
    <s v="Male"/>
    <x v="0"/>
    <s v="Junior Marketing Coordinator"/>
    <n v="2"/>
    <n v="40000"/>
  </r>
  <r>
    <n v="43"/>
    <s v="middle age"/>
    <s v="Male"/>
    <x v="0"/>
    <s v="Senior Project Manager"/>
    <n v="16"/>
    <n v="140000"/>
  </r>
  <r>
    <n v="26"/>
    <s v="adolescent"/>
    <s v="Female"/>
    <x v="1"/>
    <s v="Junior Data Scientist"/>
    <n v="1.5"/>
    <n v="45000"/>
  </r>
  <r>
    <n v="35"/>
    <s v="middle age"/>
    <s v="Male"/>
    <x v="0"/>
    <s v="Senior Operations Analyst"/>
    <n v="7"/>
    <n v="85000"/>
  </r>
  <r>
    <n v="42"/>
    <s v="middle age"/>
    <s v="Female"/>
    <x v="2"/>
    <s v="Senior Marketing Manager"/>
    <n v="18"/>
    <n v="140000"/>
  </r>
  <r>
    <n v="31"/>
    <s v="middle age"/>
    <s v="Male"/>
    <x v="0"/>
    <s v="Junior Accountant"/>
    <n v="4"/>
    <n v="50000"/>
  </r>
  <r>
    <n v="38"/>
    <s v="middle age"/>
    <s v="Female"/>
    <x v="0"/>
    <s v="Senior Human Resources Coordinator"/>
    <n v="10"/>
    <n v="80000"/>
  </r>
  <r>
    <n v="46"/>
    <s v="middle age"/>
    <s v="Male"/>
    <x v="1"/>
    <s v="Director of Operations"/>
    <n v="20"/>
    <n v="170000"/>
  </r>
  <r>
    <n v="29"/>
    <s v="adolescent"/>
    <s v="Female"/>
    <x v="0"/>
    <s v="Junior Sales Representative"/>
    <n v="2"/>
    <n v="40000"/>
  </r>
  <r>
    <n v="37"/>
    <s v="middle age"/>
    <s v="Male"/>
    <x v="1"/>
    <s v="Senior Business Analyst"/>
    <n v="9"/>
    <n v="105000"/>
  </r>
  <r>
    <n v="44"/>
    <s v="middle age"/>
    <s v="Female"/>
    <x v="2"/>
    <s v="Senior UX Designer"/>
    <n v="15"/>
    <n v="145000"/>
  </r>
  <r>
    <n v="27"/>
    <s v="adolescent"/>
    <s v="Male"/>
    <x v="0"/>
    <s v="Junior Product Manager"/>
    <n v="2"/>
    <n v="40000"/>
  </r>
  <r>
    <n v="36"/>
    <s v="middle age"/>
    <s v="Female"/>
    <x v="0"/>
    <s v="Senior Marketing Specialist"/>
    <n v="8"/>
    <n v="85000"/>
  </r>
  <r>
    <n v="43"/>
    <s v="middle age"/>
    <s v="Male"/>
    <x v="0"/>
    <s v="Senior IT Project Manager"/>
    <n v="14"/>
    <n v="130000"/>
  </r>
  <r>
    <n v="33"/>
    <s v="middle age"/>
    <s v="Female"/>
    <x v="1"/>
    <s v="Senior Financial Analyst"/>
    <n v="6"/>
    <n v="95000"/>
  </r>
  <r>
    <n v="34"/>
    <s v="middle age"/>
    <s v="Male"/>
    <x v="0"/>
    <s v="Senior Quality Assurance Analyst"/>
    <n v="9"/>
    <n v="100000"/>
  </r>
  <r>
    <n v="50"/>
    <s v="middle age"/>
    <s v="Female"/>
    <x v="2"/>
    <s v="Director of Sales and Marketing"/>
    <n v="22"/>
    <n v="180000"/>
  </r>
  <r>
    <n v="28"/>
    <s v="adolescent"/>
    <s v="Male"/>
    <x v="0"/>
    <s v="Junior Operations Analyst"/>
    <n v="1.5"/>
    <n v="35000"/>
  </r>
  <r>
    <n v="39"/>
    <s v="middle age"/>
    <s v="Female"/>
    <x v="0"/>
    <s v="Senior Account Executive"/>
    <n v="12"/>
    <n v="95000"/>
  </r>
  <r>
    <n v="47"/>
    <s v="middle age"/>
    <s v="Male"/>
    <x v="1"/>
    <s v="Director of Business Development"/>
    <n v="19"/>
    <n v="170000"/>
  </r>
  <r>
    <n v="30"/>
    <s v="adolescent"/>
    <s v="Female"/>
    <x v="0"/>
    <s v="Junior Social Media Manager"/>
    <n v="3"/>
    <n v="45000"/>
  </r>
  <r>
    <n v="34"/>
    <s v="middle age"/>
    <s v="Male"/>
    <x v="0"/>
    <s v="Senior Product Manager"/>
    <n v="7"/>
    <n v="95000"/>
  </r>
  <r>
    <n v="40"/>
    <s v="middle age"/>
    <s v="Female"/>
    <x v="1"/>
    <s v="Senior Human Resources Specialist"/>
    <n v="13"/>
    <n v="120000"/>
  </r>
  <r>
    <n v="41"/>
    <s v="middle age"/>
    <s v="Female"/>
    <x v="0"/>
    <s v="Senior Marketing Coordinator"/>
    <n v="11"/>
    <n v="90000"/>
  </r>
  <r>
    <n v="45"/>
    <s v="middle age"/>
    <s v="Male"/>
    <x v="2"/>
    <s v="Senior Data Analyst"/>
    <n v="17"/>
    <n v="155000"/>
  </r>
  <r>
    <n v="32"/>
    <s v="middle age"/>
    <s v="Female"/>
    <x v="0"/>
    <s v="Junior Account Manager"/>
    <n v="5"/>
    <n v="55000"/>
  </r>
  <r>
    <n v="35"/>
    <s v="middle age"/>
    <s v="Male"/>
    <x v="1"/>
    <s v="Senior Software Developer"/>
    <n v="9"/>
    <n v="110000"/>
  </r>
  <r>
    <n v="49"/>
    <s v="middle age"/>
    <s v="Female"/>
    <x v="1"/>
    <s v="Director of Human Capital"/>
    <n v="21"/>
    <n v="180000"/>
  </r>
  <r>
    <n v="30"/>
    <s v="adolescent"/>
    <s v="Male"/>
    <x v="0"/>
    <s v="Junior Advertising Coordinator"/>
    <n v="3"/>
    <n v="45000"/>
  </r>
  <r>
    <n v="44"/>
    <s v="middle age"/>
    <s v="Male"/>
    <x v="0"/>
    <s v="Senior Sales Manager"/>
    <n v="16"/>
    <n v="130000"/>
  </r>
  <r>
    <n v="27"/>
    <s v="adolescent"/>
    <s v="Female"/>
    <x v="1"/>
    <s v="Junior UX Designer"/>
    <n v="1.5"/>
    <n v="45000"/>
  </r>
  <r>
    <n v="36"/>
    <s v="middle age"/>
    <s v="Male"/>
    <x v="0"/>
    <s v="Senior Accountant"/>
    <n v="7"/>
    <n v="90000"/>
  </r>
  <r>
    <n v="41"/>
    <s v="middle age"/>
    <s v="Female"/>
    <x v="2"/>
    <s v="Senior Marketing Director"/>
    <n v="17"/>
    <n v="160000"/>
  </r>
  <r>
    <n v="31"/>
    <s v="middle age"/>
    <s v="Male"/>
    <x v="0"/>
    <s v="Junior HR Generalist"/>
    <n v="4"/>
    <n v="50000"/>
  </r>
  <r>
    <n v="39"/>
    <s v="middle age"/>
    <s v="Female"/>
    <x v="0"/>
    <s v="Senior Operations Manager"/>
    <n v="10"/>
    <n v="120000"/>
  </r>
  <r>
    <n v="47"/>
    <s v="middle age"/>
    <s v="Male"/>
    <x v="1"/>
    <s v="Director of Finance"/>
    <n v="20"/>
    <n v="170000"/>
  </r>
  <r>
    <n v="30"/>
    <s v="adolescent"/>
    <s v="Female"/>
    <x v="0"/>
    <s v="Junior Marketing Coordinator"/>
    <n v="2"/>
    <n v="40000"/>
  </r>
  <r>
    <n v="38"/>
    <s v="middle age"/>
    <s v="Male"/>
    <x v="1"/>
    <s v="Senior IT Consultant"/>
    <n v="9"/>
    <n v="110000"/>
  </r>
  <r>
    <n v="45"/>
    <s v="middle age"/>
    <s v="Female"/>
    <x v="2"/>
    <s v="Senior Product Designer"/>
    <n v="15"/>
    <n v="150000"/>
  </r>
  <r>
    <n v="28"/>
    <s v="adolescent"/>
    <s v="Male"/>
    <x v="0"/>
    <s v="Junior Business Development Associate"/>
    <n v="2"/>
    <n v="40000"/>
  </r>
  <r>
    <n v="35"/>
    <s v="middle age"/>
    <s v="Female"/>
    <x v="0"/>
    <s v="Senior Marketing Analyst"/>
    <n v="8"/>
    <n v="85000"/>
  </r>
  <r>
    <n v="44"/>
    <s v="middle age"/>
    <s v="Male"/>
    <x v="0"/>
    <s v="Senior Software Engineer"/>
    <n v="14"/>
    <n v="130000"/>
  </r>
  <r>
    <n v="34"/>
    <s v="middle age"/>
    <s v="Female"/>
    <x v="1"/>
    <s v="Senior Financial Advisor"/>
    <n v="6"/>
    <n v="100000"/>
  </r>
  <r>
    <n v="35"/>
    <s v="middle age"/>
    <s v="Male"/>
    <x v="0"/>
    <s v="Senior Project Coordinator"/>
    <n v="9"/>
    <n v="95000"/>
  </r>
  <r>
    <n v="50"/>
    <s v="middle age"/>
    <s v="Female"/>
    <x v="2"/>
    <s v="Director of Operations"/>
    <n v="22"/>
    <n v="180000"/>
  </r>
  <r>
    <n v="29"/>
    <s v="adolescent"/>
    <s v="Male"/>
    <x v="0"/>
    <s v="Junior Business Operations Analyst"/>
    <n v="1.5"/>
    <n v="35000"/>
  </r>
  <r>
    <n v="40"/>
    <s v="middle age"/>
    <s v="Female"/>
    <x v="0"/>
    <s v="Senior Sales Representative"/>
    <n v="12"/>
    <n v="100000"/>
  </r>
  <r>
    <n v="48"/>
    <s v="middle age"/>
    <s v="Male"/>
    <x v="1"/>
    <s v="Director of Marketing"/>
    <n v="19"/>
    <n v="170000"/>
  </r>
  <r>
    <n v="31"/>
    <s v="middle age"/>
    <s v="Female"/>
    <x v="0"/>
    <s v="Junior Social Media Specialist"/>
    <n v="3"/>
    <n v="45000"/>
  </r>
  <r>
    <n v="33"/>
    <s v="middle age"/>
    <s v="Male"/>
    <x v="0"/>
    <s v="Senior Product Development Manager"/>
    <n v="7"/>
    <n v="100000"/>
  </r>
  <r>
    <n v="42"/>
    <s v="middle age"/>
    <s v="Female"/>
    <x v="1"/>
    <s v="Senior Human Resources Manager"/>
    <n v="13"/>
    <n v="140000"/>
  </r>
  <r>
    <n v="28"/>
    <s v="adolescent"/>
    <s v="Male"/>
    <x v="0"/>
    <s v="Junior Financial Analyst"/>
    <n v="2"/>
    <n v="40000"/>
  </r>
  <r>
    <n v="40"/>
    <s v="middle age"/>
    <s v="Female"/>
    <x v="0"/>
    <s v="Senior Marketing Manager"/>
    <n v="11"/>
    <n v="105000"/>
  </r>
  <r>
    <n v="46"/>
    <s v="middle age"/>
    <s v="Male"/>
    <x v="2"/>
    <s v="Senior Data Scientist"/>
    <n v="18"/>
    <n v="160000"/>
  </r>
  <r>
    <n v="33"/>
    <s v="middle age"/>
    <s v="Female"/>
    <x v="0"/>
    <s v="Junior Operations Manager"/>
    <n v="5"/>
    <n v="70000"/>
  </r>
  <r>
    <n v="37"/>
    <s v="middle age"/>
    <s v="Male"/>
    <x v="1"/>
    <s v="Senior Software Architect"/>
    <n v="9"/>
    <n v="120000"/>
  </r>
  <r>
    <n v="51"/>
    <s v="old"/>
    <s v="Female"/>
    <x v="1"/>
    <s v="Director of Human Resources"/>
    <n v="21"/>
    <n v="190000"/>
  </r>
  <r>
    <n v="30"/>
    <s v="adolescent"/>
    <s v="Male"/>
    <x v="0"/>
    <s v="Junior Marketing Specialist"/>
    <n v="3"/>
    <n v="45000"/>
  </r>
  <r>
    <n v="43"/>
    <s v="middle age"/>
    <s v="Male"/>
    <x v="0"/>
    <s v="Senior Project Manager"/>
    <n v="15"/>
    <n v="120000"/>
  </r>
  <r>
    <n v="27"/>
    <s v="adolescent"/>
    <s v="Female"/>
    <x v="1"/>
    <s v="Junior Research Scientist"/>
    <n v="1.5"/>
    <n v="50000"/>
  </r>
  <r>
    <n v="35"/>
    <s v="middle age"/>
    <s v="Male"/>
    <x v="0"/>
    <s v="Senior Operations Analyst"/>
    <n v="8"/>
    <n v="85000"/>
  </r>
  <r>
    <n v="42"/>
    <s v="middle age"/>
    <s v="Female"/>
    <x v="2"/>
    <s v="Senior Marketing Manager"/>
    <n v="13"/>
    <n v="140000"/>
  </r>
  <r>
    <n v="32"/>
    <s v="middle age"/>
    <s v="Male"/>
    <x v="0"/>
    <s v="Junior Sales Representative"/>
    <n v="3"/>
    <n v="45000"/>
  </r>
  <r>
    <n v="37"/>
    <s v="middle age"/>
    <s v="Female"/>
    <x v="0"/>
    <s v="Senior Financial Analyst"/>
    <n v="9"/>
    <n v="100000"/>
  </r>
  <r>
    <n v="45"/>
    <s v="middle age"/>
    <s v="Male"/>
    <x v="1"/>
    <s v="Senior Software Developer"/>
    <n v="16"/>
    <n v="140000"/>
  </r>
  <r>
    <n v="33"/>
    <s v="middle age"/>
    <s v="Female"/>
    <x v="0"/>
    <s v="Junior Operations Analyst"/>
    <n v="5"/>
    <n v="70000"/>
  </r>
  <r>
    <n v="39"/>
    <s v="middle age"/>
    <s v="Male"/>
    <x v="0"/>
    <s v="Senior Marketing Specialist"/>
    <n v="10"/>
    <n v="120000"/>
  </r>
  <r>
    <n v="44"/>
    <s v="middle age"/>
    <s v="Female"/>
    <x v="2"/>
    <s v="Senior HR Manager"/>
    <n v="18"/>
    <n v="160000"/>
  </r>
  <r>
    <n v="29"/>
    <s v="adolescent"/>
    <s v="Male"/>
    <x v="0"/>
    <s v="Junior Business Analyst"/>
    <n v="1.5"/>
    <n v="40000"/>
  </r>
  <r>
    <n v="38"/>
    <s v="middle age"/>
    <s v="Female"/>
    <x v="0"/>
    <s v="Senior Product Manager"/>
    <n v="10"/>
    <n v="120000"/>
  </r>
  <r>
    <n v="46"/>
    <s v="middle age"/>
    <s v="Male"/>
    <x v="2"/>
    <s v="Senior Data Analyst"/>
    <n v="19"/>
    <n v="150000"/>
  </r>
  <r>
    <n v="34"/>
    <s v="middle age"/>
    <s v="Female"/>
    <x v="0"/>
    <s v="Junior Marketing Analyst"/>
    <n v="6"/>
    <n v="70000"/>
  </r>
  <r>
    <n v="36"/>
    <s v="middle age"/>
    <s v="Male"/>
    <x v="0"/>
    <s v="Senior Operations Manager"/>
    <n v="8"/>
    <n v="95000"/>
  </r>
  <r>
    <n v="49"/>
    <s v="middle age"/>
    <s v="Female"/>
    <x v="1"/>
    <s v="Director of Marketing"/>
    <n v="21"/>
    <n v="180000"/>
  </r>
  <r>
    <n v="31"/>
    <s v="middle age"/>
    <s v="Male"/>
    <x v="0"/>
    <s v="Junior Financial Analyst"/>
    <n v="3"/>
    <n v="50000"/>
  </r>
  <r>
    <n v="41"/>
    <s v="middle age"/>
    <s v="Female"/>
    <x v="0"/>
    <s v="Senior Project Coordinator"/>
    <n v="11"/>
    <n v="95000"/>
  </r>
  <r>
    <n v="47"/>
    <s v="middle age"/>
    <s v="Male"/>
    <x v="1"/>
    <s v="Director of Operations"/>
    <n v="20"/>
    <n v="170000"/>
  </r>
  <r>
    <n v="29"/>
    <s v="adolescent"/>
    <s v="Male"/>
    <x v="0"/>
    <s v="Junior Business Operations Analyst"/>
    <n v="1.5"/>
    <n v="350"/>
  </r>
  <r>
    <n v="37"/>
    <s v="middle age"/>
    <s v="Female"/>
    <x v="0"/>
    <s v="Senior Financial Manager"/>
    <n v="10"/>
    <n v="120000"/>
  </r>
  <r>
    <n v="31"/>
    <s v="middle age"/>
    <s v="Female"/>
    <x v="0"/>
    <s v="Junior Marketing Coordinator"/>
    <n v="3"/>
    <n v="50000"/>
  </r>
  <r>
    <n v="42"/>
    <s v="middle age"/>
    <s v="Male"/>
    <x v="0"/>
    <s v="Senior Operations Manager"/>
    <n v="12"/>
    <n v="110000"/>
  </r>
  <r>
    <n v="29"/>
    <s v="adolescent"/>
    <s v="Female"/>
    <x v="0"/>
    <s v="Junior Sales Representative"/>
    <n v="1.5"/>
    <n v="40000"/>
  </r>
  <r>
    <n v="36"/>
    <s v="middle age"/>
    <s v="Male"/>
    <x v="0"/>
    <s v="Senior Marketing Specialist"/>
    <n v="8"/>
    <n v="95000"/>
  </r>
  <r>
    <n v="44"/>
    <s v="middle age"/>
    <s v="Female"/>
    <x v="1"/>
    <s v="Senior HR Specialist"/>
    <n v="15"/>
    <n v="140000"/>
  </r>
  <r>
    <n v="33"/>
    <s v="middle age"/>
    <s v="Male"/>
    <x v="0"/>
    <s v="Junior Operations Manager"/>
    <n v="4"/>
    <n v="60000"/>
  </r>
  <r>
    <n v="39"/>
    <s v="middle age"/>
    <s v="Female"/>
    <x v="0"/>
    <s v="Senior Marketing Coordinator"/>
    <n v="9"/>
    <n v="110000"/>
  </r>
  <r>
    <n v="45"/>
    <s v="middle age"/>
    <s v="Male"/>
    <x v="2"/>
    <s v="Senior Data Engineer"/>
    <n v="16"/>
    <n v="150000"/>
  </r>
  <r>
    <n v="32"/>
    <s v="middle age"/>
    <s v="Female"/>
    <x v="0"/>
    <s v="Junior Marketing Manager"/>
    <n v="4"/>
    <n v="60000"/>
  </r>
  <r>
    <n v="37"/>
    <s v="middle age"/>
    <s v="Male"/>
    <x v="0"/>
    <s v="Senior Financial Analyst"/>
    <n v="8"/>
    <n v="90000"/>
  </r>
  <r>
    <n v="47"/>
    <s v="middle age"/>
    <s v="Female"/>
    <x v="1"/>
    <s v="Director of Marketing"/>
    <n v="20"/>
    <n v="180000"/>
  </r>
  <r>
    <n v="30"/>
    <s v="adolescent"/>
    <s v="Male"/>
    <x v="0"/>
    <s v="Junior Business Analyst"/>
    <n v="2"/>
    <n v="40000"/>
  </r>
  <r>
    <n v="38"/>
    <s v="middle age"/>
    <s v="Female"/>
    <x v="0"/>
    <s v="Senior Project Manager"/>
    <n v="9"/>
    <n v="120000"/>
  </r>
  <r>
    <n v="46"/>
    <s v="middle age"/>
    <s v="Male"/>
    <x v="2"/>
    <s v="Senior Data Analyst"/>
    <n v="17"/>
    <n v="160000"/>
  </r>
  <r>
    <n v="34"/>
    <s v="middle age"/>
    <s v="Female"/>
    <x v="0"/>
    <s v="Junior Financial Analyst"/>
    <n v="5"/>
    <n v="70000"/>
  </r>
  <r>
    <n v="36"/>
    <s v="middle age"/>
    <s v="Male"/>
    <x v="0"/>
    <s v="Senior Product Manager"/>
    <n v="8"/>
    <n v="95000"/>
  </r>
  <r>
    <n v="49"/>
    <s v="middle age"/>
    <s v="Female"/>
    <x v="1"/>
    <s v="Director of Operations"/>
    <n v="21"/>
    <n v="180000"/>
  </r>
  <r>
    <n v="31"/>
    <s v="middle age"/>
    <s v="Male"/>
    <x v="0"/>
    <s v="Junior Operations Analyst"/>
    <n v="3"/>
    <n v="50000"/>
  </r>
  <r>
    <n v="47"/>
    <s v="middle age"/>
    <s v="Male"/>
    <x v="1"/>
    <s v="Director of Marketing"/>
    <n v="19"/>
    <n v="170000"/>
  </r>
  <r>
    <n v="29"/>
    <s v="adolescent"/>
    <s v="Female"/>
    <x v="0"/>
    <s v="Junior Business Development Associate"/>
    <n v="1.5"/>
    <n v="35000"/>
  </r>
  <r>
    <n v="35"/>
    <s v="middle age"/>
    <s v="Male"/>
    <x v="0"/>
    <s v="Senior Financial Manager"/>
    <n v="9"/>
    <n v="100000"/>
  </r>
  <r>
    <n v="44"/>
    <s v="middle age"/>
    <s v="Female"/>
    <x v="2"/>
    <s v="Senior Product Designer"/>
    <n v="15"/>
    <n v="150000"/>
  </r>
  <r>
    <n v="33"/>
    <s v="middle age"/>
    <s v="Male"/>
    <x v="0"/>
    <s v="Junior Business Analyst"/>
    <n v="4"/>
    <n v="60000"/>
  </r>
  <r>
    <n v="44"/>
    <s v="middle age"/>
    <s v="Male"/>
    <x v="0"/>
    <s v="Senior Software Engineer"/>
    <n v="13"/>
    <n v="130000"/>
  </r>
  <r>
    <n v="32"/>
    <s v="middle age"/>
    <s v="Male"/>
    <x v="0"/>
    <s v="Junior Product Manager"/>
    <n v="4"/>
    <n v="65000"/>
  </r>
  <r>
    <n v="38"/>
    <s v="middle age"/>
    <s v="Female"/>
    <x v="0"/>
    <s v="Senior Business Analyst"/>
    <n v="10"/>
    <n v="110000"/>
  </r>
  <r>
    <n v="49"/>
    <s v="middle age"/>
    <s v="Male"/>
    <x v="2"/>
    <s v="Director of Operations"/>
    <n v="21"/>
    <n v="180000"/>
  </r>
  <r>
    <n v="29"/>
    <s v="adolescent"/>
    <s v="Female"/>
    <x v="0"/>
    <s v="Junior Marketing Specialist"/>
    <n v="2"/>
    <n v="40000"/>
  </r>
  <r>
    <n v="35"/>
    <s v="middle age"/>
    <s v="Male"/>
    <x v="0"/>
    <s v="Senior Business Development Manager"/>
    <n v="7"/>
    <n v="90000"/>
  </r>
  <r>
    <n v="45"/>
    <s v="middle age"/>
    <s v="Female"/>
    <x v="1"/>
    <s v="Senior HR Manager"/>
    <n v="14"/>
    <n v="140000"/>
  </r>
  <r>
    <n v="33"/>
    <s v="middle age"/>
    <s v="Male"/>
    <x v="0"/>
    <s v="Junior Financial Analyst"/>
    <n v="4"/>
    <n v="60000"/>
  </r>
  <r>
    <n v="40"/>
    <s v="middle age"/>
    <s v="Female"/>
    <x v="0"/>
    <s v="Senior Marketing Manager"/>
    <n v="12"/>
    <n v="130000"/>
  </r>
  <r>
    <n v="44"/>
    <s v="middle age"/>
    <s v="Male"/>
    <x v="2"/>
    <s v="Senior Data Scientist"/>
    <n v="16"/>
    <n v="160000"/>
  </r>
  <r>
    <n v="30"/>
    <s v="adolescent"/>
    <s v="Female"/>
    <x v="0"/>
    <s v="Junior Operations Coordinator"/>
    <n v="2"/>
    <n v="40000"/>
  </r>
  <r>
    <n v="37"/>
    <s v="middle age"/>
    <s v="Male"/>
    <x v="0"/>
    <s v="Senior Marketing Analyst"/>
    <n v="9"/>
    <n v="100000"/>
  </r>
  <r>
    <n v="48"/>
    <s v="middle age"/>
    <s v="Female"/>
    <x v="1"/>
    <s v="Director of HR"/>
    <n v="20"/>
    <n v="180000"/>
  </r>
  <r>
    <n v="31"/>
    <s v="middle age"/>
    <s v="Male"/>
    <x v="0"/>
    <s v="Junior Project Manager"/>
    <n v="3"/>
    <n v="55000"/>
  </r>
  <r>
    <n v="38"/>
    <s v="middle age"/>
    <s v="Female"/>
    <x v="0"/>
    <s v="Senior Operations Coordinator"/>
    <n v="9"/>
    <n v="120000"/>
  </r>
  <r>
    <n v="33"/>
    <s v="middle age"/>
    <s v="Female"/>
    <x v="0"/>
    <s v="Junior Marketing Manager"/>
    <n v="5"/>
    <n v="70000"/>
  </r>
  <r>
    <n v="36"/>
    <s v="middle age"/>
    <s v="Male"/>
    <x v="0"/>
    <s v="Senior Business Analyst"/>
    <n v="8"/>
    <n v="95000"/>
  </r>
  <r>
    <n v="42"/>
    <s v="middle age"/>
    <s v="Female"/>
    <x v="0"/>
    <s v="Senior Project Manager"/>
    <n v="12"/>
    <n v="120000"/>
  </r>
  <r>
    <n v="34"/>
    <s v="middle age"/>
    <s v="Female"/>
    <x v="1"/>
    <s v="Senior Financial Advisor"/>
    <n v="6"/>
    <n v="80000"/>
  </r>
  <r>
    <n v="30"/>
    <s v="adolescent"/>
    <s v="Female"/>
    <x v="0"/>
    <s v="Junior HR Coordinator"/>
    <n v="2"/>
    <n v="40000"/>
  </r>
  <r>
    <n v="37"/>
    <s v="middle age"/>
    <s v="Male"/>
    <x v="0"/>
    <s v="Senior Business Development Manager"/>
    <n v="10"/>
    <n v="120000"/>
  </r>
  <r>
    <n v="45"/>
    <s v="middle age"/>
    <s v="Female"/>
    <x v="1"/>
    <s v="Senior Marketing Manager"/>
    <n v="16"/>
    <n v="160000"/>
  </r>
  <r>
    <n v="32"/>
    <s v="middle age"/>
    <s v="Male"/>
    <x v="0"/>
    <s v="Junior Financial Advisor"/>
    <n v="4"/>
    <n v="65000"/>
  </r>
  <r>
    <n v="39"/>
    <s v="middle age"/>
    <s v="Female"/>
    <x v="0"/>
    <s v="Senior Project Manager"/>
    <n v="12"/>
    <n v="130000"/>
  </r>
  <r>
    <n v="47"/>
    <s v="middle age"/>
    <s v="Male"/>
    <x v="2"/>
    <s v="Director of Engineering"/>
    <n v="20"/>
    <n v="180000"/>
  </r>
  <r>
    <n v="29"/>
    <s v="adolescent"/>
    <s v="Female"/>
    <x v="0"/>
    <s v="Junior Marketing Analyst"/>
    <n v="2"/>
    <n v="40000"/>
  </r>
  <r>
    <n v="36"/>
    <s v="middle age"/>
    <s v="Male"/>
    <x v="0"/>
    <s v="Senior Operations Manager"/>
    <n v="9"/>
    <n v="100000"/>
  </r>
  <r>
    <n v="43"/>
    <s v="middle age"/>
    <s v="Female"/>
    <x v="2"/>
    <s v="Senior Data Scientist"/>
    <n v="15"/>
    <n v="150000"/>
  </r>
  <r>
    <n v="32"/>
    <s v="middle age"/>
    <s v="Male"/>
    <x v="0"/>
    <s v="Junior Marketing Coordinator"/>
    <n v="3"/>
    <n v="55000"/>
  </r>
  <r>
    <n v="48"/>
    <s v="middle age"/>
    <s v="Male"/>
    <x v="1"/>
    <s v="Director of Marketing"/>
    <n v="21"/>
    <n v="180000"/>
  </r>
  <r>
    <n v="31"/>
    <s v="middle age"/>
    <s v="Female"/>
    <x v="0"/>
    <s v="Junior Business Development Associate"/>
    <n v="3"/>
    <n v="50000"/>
  </r>
  <r>
    <n v="40"/>
    <s v="middle age"/>
    <s v="Male"/>
    <x v="0"/>
    <s v="Senior Financial Analyst"/>
    <n v="12"/>
    <n v="130000"/>
  </r>
  <r>
    <n v="45"/>
    <s v="middle age"/>
    <s v="Female"/>
    <x v="2"/>
    <s v="Senior UX Designer"/>
    <n v="16"/>
    <n v="160000"/>
  </r>
  <r>
    <n v="33"/>
    <s v="middle age"/>
    <s v="Male"/>
    <x v="0"/>
    <s v="Junior Product Manager"/>
    <n v="4"/>
    <n v="60000"/>
  </r>
  <r>
    <n v="36"/>
    <s v="middle age"/>
    <s v="Female"/>
    <x v="0"/>
    <s v="Senior Marketing Manager"/>
    <n v="8"/>
    <n v="95000"/>
  </r>
  <r>
    <n v="47"/>
    <s v="middle age"/>
    <s v="Male"/>
    <x v="1"/>
    <s v="Director of Operations"/>
    <n v="19"/>
    <n v="170000"/>
  </r>
  <r>
    <n v="29"/>
    <s v="adolescent"/>
    <s v="Female"/>
    <x v="0"/>
    <s v="Junior Project Manager"/>
    <n v="2"/>
    <n v="40000"/>
  </r>
  <r>
    <n v="34"/>
    <s v="middle age"/>
    <s v="Male"/>
    <x v="0"/>
    <s v="Senior Operations Coordinator"/>
    <n v="7"/>
    <n v="90000"/>
  </r>
  <r>
    <n v="44"/>
    <s v="middle age"/>
    <s v="Female"/>
    <x v="2"/>
    <s v="Senior Business Analyst"/>
    <n v="15"/>
    <n v="150000"/>
  </r>
  <r>
    <n v="33"/>
    <s v="middle age"/>
    <s v="Male"/>
    <x v="0"/>
    <s v="Junior Marketing Specialist"/>
    <n v="5"/>
    <n v="70000"/>
  </r>
  <r>
    <n v="35"/>
    <s v="middle age"/>
    <s v="Female"/>
    <x v="0"/>
    <s v="Senior Financial Manager"/>
    <n v="8"/>
    <n v="90000"/>
  </r>
  <r>
    <n v="43"/>
    <s v="middle age"/>
    <s v="Male"/>
    <x v="1"/>
    <s v="Director of Marketing"/>
    <n v="18"/>
    <n v="170000"/>
  </r>
  <r>
    <n v="31"/>
    <s v="middle age"/>
    <s v="Female"/>
    <x v="0"/>
    <s v="Junior Financial Analyst"/>
    <n v="3"/>
    <n v="50000"/>
  </r>
  <r>
    <n v="41"/>
    <s v="middle age"/>
    <s v="Male"/>
    <x v="0"/>
    <s v="Senior Product Manager"/>
    <n v="14"/>
    <n v="150000"/>
  </r>
  <r>
    <n v="44"/>
    <s v="middle age"/>
    <s v="Female"/>
    <x v="2"/>
    <s v="Senior Data Engineer"/>
    <n v="16"/>
    <n v="160000"/>
  </r>
  <r>
    <n v="45"/>
    <s v="middle age"/>
    <s v="Male"/>
    <x v="1"/>
    <s v="Director of Engineering"/>
    <n v="19"/>
    <n v="180000"/>
  </r>
  <r>
    <n v="28"/>
    <s v="adolescent"/>
    <s v="Female"/>
    <x v="0"/>
    <s v="Junior Operations Manager"/>
    <n v="1"/>
    <n v="35000"/>
  </r>
  <r>
    <n v="36"/>
    <s v="middle age"/>
    <s v="Male"/>
    <x v="0"/>
    <s v="Senior Business Development Manager"/>
    <n v="8"/>
    <n v="110000"/>
  </r>
  <r>
    <n v="44"/>
    <s v="middle age"/>
    <s v="Female"/>
    <x v="2"/>
    <s v="Senior Data Scientist"/>
    <n v="16"/>
    <n v="160000"/>
  </r>
  <r>
    <n v="31"/>
    <s v="middle age"/>
    <s v="Male"/>
    <x v="0"/>
    <s v="Junior Marketing Coordinator"/>
    <n v="3"/>
    <n v="55000"/>
  </r>
  <r>
    <n v="43"/>
    <s v="middle age"/>
    <s v="Male"/>
    <x v="1"/>
    <s v="Director of Operations"/>
    <n v="19"/>
    <n v="17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32"/>
    <x v="0"/>
    <s v="Male"/>
    <s v="Bachelor's"/>
    <s v="Software Engineer"/>
    <n v="5"/>
    <n v="90000"/>
  </r>
  <r>
    <n v="28"/>
    <x v="1"/>
    <s v="Female"/>
    <s v="Master's"/>
    <s v="Data Analyst"/>
    <n v="3"/>
    <n v="65000"/>
  </r>
  <r>
    <n v="45"/>
    <x v="0"/>
    <s v="Male"/>
    <s v="PhD"/>
    <s v="Senior Manager"/>
    <n v="15"/>
    <n v="150000"/>
  </r>
  <r>
    <n v="36"/>
    <x v="0"/>
    <s v="Female"/>
    <s v="Bachelor's"/>
    <s v="Sales Associate"/>
    <n v="7"/>
    <n v="60000"/>
  </r>
  <r>
    <n v="52"/>
    <x v="2"/>
    <s v="Male"/>
    <s v="Master's"/>
    <s v="Director"/>
    <n v="20"/>
    <n v="200000"/>
  </r>
  <r>
    <n v="29"/>
    <x v="1"/>
    <s v="Male"/>
    <s v="Bachelor's"/>
    <s v="Marketing Analyst"/>
    <n v="2"/>
    <n v="55000"/>
  </r>
  <r>
    <n v="42"/>
    <x v="0"/>
    <s v="Female"/>
    <s v="Master's"/>
    <s v="Product Manager"/>
    <n v="12"/>
    <n v="120000"/>
  </r>
  <r>
    <n v="31"/>
    <x v="0"/>
    <s v="Male"/>
    <s v="Bachelor's"/>
    <s v="Sales Manager"/>
    <n v="4"/>
    <n v="80000"/>
  </r>
  <r>
    <n v="26"/>
    <x v="1"/>
    <s v="Female"/>
    <s v="Bachelor's"/>
    <s v="Marketing Coordinator"/>
    <n v="1"/>
    <n v="45000"/>
  </r>
  <r>
    <n v="38"/>
    <x v="0"/>
    <s v="Male"/>
    <s v="PhD"/>
    <s v="Senior Scientist"/>
    <n v="10"/>
    <n v="110000"/>
  </r>
  <r>
    <n v="29"/>
    <x v="1"/>
    <s v="Male"/>
    <s v="Master's"/>
    <s v="Software Developer"/>
    <n v="3"/>
    <n v="75000"/>
  </r>
  <r>
    <n v="48"/>
    <x v="0"/>
    <s v="Female"/>
    <s v="Bachelor's"/>
    <s v="HR Manager"/>
    <n v="18"/>
    <n v="140000"/>
  </r>
  <r>
    <n v="35"/>
    <x v="0"/>
    <s v="Male"/>
    <s v="Bachelor's"/>
    <s v="Financial Analyst"/>
    <n v="6"/>
    <n v="65000"/>
  </r>
  <r>
    <n v="40"/>
    <x v="0"/>
    <s v="Female"/>
    <s v="Master's"/>
    <s v="Project Manager"/>
    <n v="14"/>
    <n v="130000"/>
  </r>
  <r>
    <n v="27"/>
    <x v="1"/>
    <s v="Male"/>
    <s v="Bachelor's"/>
    <s v="Customer Service Rep"/>
    <n v="2"/>
    <n v="40000"/>
  </r>
  <r>
    <n v="44"/>
    <x v="0"/>
    <s v="Male"/>
    <s v="Bachelor's"/>
    <s v="Operations Manager"/>
    <n v="16"/>
    <n v="125000"/>
  </r>
  <r>
    <n v="33"/>
    <x v="0"/>
    <s v="Female"/>
    <s v="Master's"/>
    <s v="Marketing Manager"/>
    <n v="7"/>
    <n v="90000"/>
  </r>
  <r>
    <n v="39"/>
    <x v="0"/>
    <s v="Male"/>
    <s v="PhD"/>
    <s v="Senior Engineer"/>
    <n v="12"/>
    <n v="115000"/>
  </r>
  <r>
    <n v="25"/>
    <x v="1"/>
    <s v="Female"/>
    <s v="Bachelor's"/>
    <s v="Data Entry Clerk"/>
    <n v="0"/>
    <n v="35000"/>
  </r>
  <r>
    <n v="51"/>
    <x v="2"/>
    <s v="Male"/>
    <s v="Bachelor's"/>
    <s v="Sales Director"/>
    <n v="22"/>
    <n v="180000"/>
  </r>
  <r>
    <n v="34"/>
    <x v="0"/>
    <s v="Female"/>
    <s v="Master's"/>
    <s v="Business Analyst"/>
    <n v="5"/>
    <n v="80000"/>
  </r>
  <r>
    <n v="47"/>
    <x v="0"/>
    <s v="Male"/>
    <s v="Master's"/>
    <s v="VP of Operations"/>
    <n v="19"/>
    <n v="190000"/>
  </r>
  <r>
    <n v="30"/>
    <x v="1"/>
    <s v="Male"/>
    <s v="Bachelor's"/>
    <s v="IT Support"/>
    <n v="2"/>
    <n v="50000"/>
  </r>
  <r>
    <n v="36"/>
    <x v="0"/>
    <s v="Female"/>
    <s v="Bachelor's"/>
    <s v="Recruiter"/>
    <n v="9"/>
    <n v="60000"/>
  </r>
  <r>
    <n v="41"/>
    <x v="0"/>
    <s v="Male"/>
    <s v="Master's"/>
    <s v="Financial Manager"/>
    <n v="13"/>
    <n v="140000"/>
  </r>
  <r>
    <n v="28"/>
    <x v="1"/>
    <s v="Female"/>
    <s v="Bachelor's"/>
    <s v="Social Media Specialist"/>
    <n v="3"/>
    <n v="45000"/>
  </r>
  <r>
    <n v="37"/>
    <x v="0"/>
    <s v="Female"/>
    <s v="Master's"/>
    <s v="Software Manager"/>
    <n v="11"/>
    <n v="110000"/>
  </r>
  <r>
    <n v="24"/>
    <x v="1"/>
    <s v="Male"/>
    <s v="Bachelor's"/>
    <s v="Junior Developer"/>
    <n v="1"/>
    <n v="40000"/>
  </r>
  <r>
    <n v="43"/>
    <x v="0"/>
    <s v="Female"/>
    <s v="PhD"/>
    <s v="Senior Consultant"/>
    <n v="15"/>
    <n v="140000"/>
  </r>
  <r>
    <n v="33"/>
    <x v="0"/>
    <s v="Male"/>
    <s v="Master's"/>
    <s v="Product Designer"/>
    <n v="6"/>
    <n v="90000"/>
  </r>
  <r>
    <n v="50"/>
    <x v="0"/>
    <s v="Male"/>
    <s v="Bachelor's"/>
    <s v="CEO"/>
    <n v="25"/>
    <n v="250000"/>
  </r>
  <r>
    <n v="31"/>
    <x v="0"/>
    <s v="Female"/>
    <s v="Bachelor's"/>
    <s v="Accountant"/>
    <n v="4"/>
    <n v="55000"/>
  </r>
  <r>
    <n v="29"/>
    <x v="1"/>
    <s v="Male"/>
    <s v="Master's"/>
    <s v="Data Scientist"/>
    <n v="3"/>
    <n v="75000"/>
  </r>
  <r>
    <n v="39"/>
    <x v="0"/>
    <s v="Female"/>
    <s v="Bachelor's"/>
    <s v="Marketing Specialist"/>
    <n v="10"/>
    <n v="65000"/>
  </r>
  <r>
    <n v="46"/>
    <x v="0"/>
    <s v="Male"/>
    <s v="PhD"/>
    <s v="Senior Manager"/>
    <n v="20"/>
    <n v="170000"/>
  </r>
  <r>
    <n v="27"/>
    <x v="1"/>
    <s v="Male"/>
    <s v="Bachelor's"/>
    <s v="Technical Writer"/>
    <n v="2"/>
    <n v="45000"/>
  </r>
  <r>
    <n v="35"/>
    <x v="0"/>
    <s v="Female"/>
    <s v="Bachelor's"/>
    <s v="HR Generalist"/>
    <n v="7"/>
    <n v="60000"/>
  </r>
  <r>
    <n v="42"/>
    <x v="0"/>
    <s v="Male"/>
    <s v="Master's"/>
    <s v="Project Engineer"/>
    <n v="14"/>
    <n v="115000"/>
  </r>
  <r>
    <n v="26"/>
    <x v="1"/>
    <s v="Female"/>
    <s v="Bachelor's"/>
    <s v="Customer Success Rep"/>
    <n v="1"/>
    <n v="40000"/>
  </r>
  <r>
    <n v="49"/>
    <x v="0"/>
    <s v="Male"/>
    <s v="Bachelor's"/>
    <s v="Sales Executive"/>
    <n v="21"/>
    <n v="160000"/>
  </r>
  <r>
    <n v="34"/>
    <x v="0"/>
    <s v="Female"/>
    <s v="Master's"/>
    <s v="UX Designer"/>
    <n v="5"/>
    <n v="80000"/>
  </r>
  <r>
    <n v="48"/>
    <x v="0"/>
    <s v="Male"/>
    <s v="Master's"/>
    <s v="Operations Director"/>
    <n v="18"/>
    <n v="190000"/>
  </r>
  <r>
    <n v="30"/>
    <x v="1"/>
    <s v="Male"/>
    <s v="Bachelor's"/>
    <s v="Network Engineer"/>
    <n v="3"/>
    <n v="60000"/>
  </r>
  <r>
    <n v="36"/>
    <x v="0"/>
    <s v="Female"/>
    <s v="Bachelor's"/>
    <s v="Administrative Assistant"/>
    <n v="8"/>
    <n v="45000"/>
  </r>
  <r>
    <n v="41"/>
    <x v="0"/>
    <s v="Male"/>
    <s v="Master's"/>
    <s v="Strategy Consultant"/>
    <n v="13"/>
    <n v="130000"/>
  </r>
  <r>
    <n v="28"/>
    <x v="1"/>
    <s v="Female"/>
    <s v="Bachelor's"/>
    <s v="Copywriter"/>
    <n v="2"/>
    <n v="40000"/>
  </r>
  <r>
    <n v="32"/>
    <x v="0"/>
    <s v="Male"/>
    <s v="Bachelor's"/>
    <s v="Account Manager"/>
    <n v="5"/>
    <n v="75000"/>
  </r>
  <r>
    <n v="45"/>
    <x v="0"/>
    <s v="Female"/>
    <s v="Master's"/>
    <s v="Director of Marketing"/>
    <n v="16"/>
    <n v="180000"/>
  </r>
  <r>
    <n v="38"/>
    <x v="0"/>
    <s v="Male"/>
    <s v="PhD"/>
    <s v="Senior Scientist"/>
    <n v="11"/>
    <n v="120000"/>
  </r>
  <r>
    <n v="25"/>
    <x v="1"/>
    <s v="Male"/>
    <s v="Bachelor's"/>
    <s v="Help Desk Analyst"/>
    <n v="0"/>
    <n v="35000"/>
  </r>
  <r>
    <n v="51"/>
    <x v="2"/>
    <s v="Female"/>
    <s v="Bachelor's"/>
    <s v="Customer Service Manager"/>
    <n v="22"/>
    <n v="130000"/>
  </r>
  <r>
    <n v="33"/>
    <x v="0"/>
    <s v="Male"/>
    <s v="Master's"/>
    <s v="Business Intelligence Analyst"/>
    <n v="7"/>
    <n v="85000"/>
  </r>
  <r>
    <n v="40"/>
    <x v="0"/>
    <s v="Female"/>
    <s v="Bachelor's"/>
    <s v="Event Coordinator"/>
    <n v="12"/>
    <n v="60000"/>
  </r>
  <r>
    <n v="47"/>
    <x v="0"/>
    <s v="Male"/>
    <s v="Master's"/>
    <s v="VP of Finance"/>
    <n v="19"/>
    <n v="200000"/>
  </r>
  <r>
    <n v="29"/>
    <x v="1"/>
    <s v="Female"/>
    <s v="Bachelor's"/>
    <s v="Graphic Designer"/>
    <n v="3"/>
    <n v="50000"/>
  </r>
  <r>
    <n v="36"/>
    <x v="0"/>
    <s v="Male"/>
    <s v="Bachelor's"/>
    <s v="Sales Manager"/>
    <n v="9"/>
    <n v="95000"/>
  </r>
  <r>
    <n v="27"/>
    <x v="1"/>
    <s v="Female"/>
    <s v="Master's"/>
    <s v="UX Researcher"/>
    <n v="2"/>
    <n v="65000"/>
  </r>
  <r>
    <n v="43"/>
    <x v="0"/>
    <s v="Male"/>
    <s v="PhD"/>
    <s v="Senior Engineer"/>
    <n v="17"/>
    <n v="140000"/>
  </r>
  <r>
    <n v="30"/>
    <x v="1"/>
    <s v="Female"/>
    <s v="Bachelor's"/>
    <s v="Social Media Manager"/>
    <n v="4"/>
    <n v="55000"/>
  </r>
  <r>
    <n v="35"/>
    <x v="0"/>
    <s v="Male"/>
    <s v="Master's"/>
    <s v="Product Manager"/>
    <n v="7"/>
    <n v="105000"/>
  </r>
  <r>
    <n v="51"/>
    <x v="2"/>
    <s v="Female"/>
    <s v="Master's"/>
    <s v="Director of Operations"/>
    <n v="23"/>
    <n v="170000"/>
  </r>
  <r>
    <n v="29"/>
    <x v="1"/>
    <s v="Male"/>
    <s v="Bachelor's"/>
    <s v="Marketing Analyst"/>
    <n v="3"/>
    <n v="50000"/>
  </r>
  <r>
    <n v="40"/>
    <x v="0"/>
    <s v="Female"/>
    <s v="Bachelor's"/>
    <s v="HR Manager"/>
    <n v="12"/>
    <n v="80000"/>
  </r>
  <r>
    <n v="47"/>
    <x v="0"/>
    <s v="Male"/>
    <s v="PhD"/>
    <s v="Senior Data Scientist"/>
    <n v="21"/>
    <n v="180000"/>
  </r>
  <r>
    <n v="26"/>
    <x v="1"/>
    <s v="Male"/>
    <s v="Bachelor's"/>
    <s v="Junior Accountant"/>
    <n v="1"/>
    <n v="35000"/>
  </r>
  <r>
    <n v="38"/>
    <x v="0"/>
    <s v="Female"/>
    <s v="Master's"/>
    <s v="Digital Marketing Manager"/>
    <n v="10"/>
    <n v="90000"/>
  </r>
  <r>
    <n v="46"/>
    <x v="0"/>
    <s v="Male"/>
    <s v="Bachelor's"/>
    <s v="IT Manager"/>
    <n v="19"/>
    <n v="120000"/>
  </r>
  <r>
    <n v="31"/>
    <x v="0"/>
    <s v="Female"/>
    <s v="Bachelor's"/>
    <s v="Customer Service Representative"/>
    <n v="5"/>
    <n v="45000"/>
  </r>
  <r>
    <n v="34"/>
    <x v="0"/>
    <s v="Male"/>
    <s v="Master's"/>
    <s v="Business Development Manager"/>
    <n v="8"/>
    <n v="90000"/>
  </r>
  <r>
    <n v="49"/>
    <x v="0"/>
    <s v="Female"/>
    <s v="Master's"/>
    <s v="Senior Financial Analyst"/>
    <n v="18"/>
    <n v="150000"/>
  </r>
  <r>
    <n v="33"/>
    <x v="0"/>
    <s v="Male"/>
    <s v="Bachelor's"/>
    <s v="Web Developer"/>
    <n v="6"/>
    <n v="65000"/>
  </r>
  <r>
    <n v="39"/>
    <x v="0"/>
    <s v="Female"/>
    <s v="Bachelor's"/>
    <s v="Recruiter"/>
    <n v="11"/>
    <n v="70000"/>
  </r>
  <r>
    <n v="45"/>
    <x v="0"/>
    <s v="Male"/>
    <s v="PhD"/>
    <s v="Research Director"/>
    <n v="16"/>
    <n v="190000"/>
  </r>
  <r>
    <n v="28"/>
    <x v="1"/>
    <s v="Male"/>
    <s v="Bachelor's"/>
    <s v="Technical Support Specialist"/>
    <n v="2"/>
    <n v="40000"/>
  </r>
  <r>
    <n v="42"/>
    <x v="0"/>
    <s v="Female"/>
    <s v="Master's"/>
    <s v="Creative Director"/>
    <n v="14"/>
    <n v="120000"/>
  </r>
  <r>
    <n v="37"/>
    <x v="0"/>
    <s v="Male"/>
    <s v="Bachelor's"/>
    <s v="Project Manager"/>
    <n v="10"/>
    <n v="95000"/>
  </r>
  <r>
    <n v="50"/>
    <x v="0"/>
    <s v="Female"/>
    <s v="Bachelor's"/>
    <s v="Operations Manager"/>
    <n v="22"/>
    <n v="160000"/>
  </r>
  <r>
    <n v="32"/>
    <x v="0"/>
    <s v="Male"/>
    <s v="Master's"/>
    <s v="Senior Software Engineer"/>
    <n v="6"/>
    <n v="100000"/>
  </r>
  <r>
    <n v="48"/>
    <x v="0"/>
    <s v="Female"/>
    <s v="Master's"/>
    <s v="Human Resources Director"/>
    <n v="20"/>
    <n v="180000"/>
  </r>
  <r>
    <n v="30"/>
    <x v="1"/>
    <s v="Female"/>
    <s v="Bachelor's"/>
    <s v="Content Marketing Manager"/>
    <n v="3"/>
    <n v="55000"/>
  </r>
  <r>
    <n v="36"/>
    <x v="0"/>
    <s v="Male"/>
    <s v="Bachelor's"/>
    <s v="Technical Recruiter"/>
    <n v="8"/>
    <n v="70000"/>
  </r>
  <r>
    <n v="41"/>
    <x v="0"/>
    <s v="Female"/>
    <s v="Master's"/>
    <s v="Data Analyst"/>
    <n v="13"/>
    <n v="80000"/>
  </r>
  <r>
    <n v="25"/>
    <x v="1"/>
    <s v="Male"/>
    <s v="Bachelor's"/>
    <s v="Sales Representative"/>
    <n v="0"/>
    <n v="30000"/>
  </r>
  <r>
    <n v="52"/>
    <x v="2"/>
    <s v="Male"/>
    <s v="PhD"/>
    <s v="Chief Technology Officer"/>
    <n v="24"/>
    <n v="250000"/>
  </r>
  <r>
    <n v="29"/>
    <x v="1"/>
    <s v="Female"/>
    <s v="Bachelor's"/>
    <s v="Junior Designer"/>
    <n v="2"/>
    <n v="40000"/>
  </r>
  <r>
    <n v="34"/>
    <x v="0"/>
    <s v="Female"/>
    <s v="Master's"/>
    <s v="Financial Advisor"/>
    <n v="10"/>
    <n v="95000"/>
  </r>
  <r>
    <n v="27"/>
    <x v="1"/>
    <s v="Male"/>
    <s v="Bachelor's"/>
    <s v="Junior Account Manager"/>
    <n v="2"/>
    <n v="45000"/>
  </r>
  <r>
    <n v="40"/>
    <x v="0"/>
    <s v="Female"/>
    <s v="Bachelor's"/>
    <s v="HR Generalist"/>
    <n v="15"/>
    <n v="80000"/>
  </r>
  <r>
    <n v="46"/>
    <x v="0"/>
    <s v="Male"/>
    <s v="Master's"/>
    <s v="Senior Project Manager"/>
    <n v="21"/>
    <n v="135000"/>
  </r>
  <r>
    <n v="31"/>
    <x v="0"/>
    <s v="Female"/>
    <s v="Bachelor's"/>
    <s v="Marketing Coordinator"/>
    <n v="6"/>
    <n v="55000"/>
  </r>
  <r>
    <n v="36"/>
    <x v="0"/>
    <s v="Male"/>
    <s v="PhD"/>
    <s v="Principal Scientist"/>
    <n v="11"/>
    <n v="120000"/>
  </r>
  <r>
    <n v="29"/>
    <x v="1"/>
    <s v="Female"/>
    <s v="Bachelor's"/>
    <s v="Sales Associate"/>
    <n v="3"/>
    <n v="40000"/>
  </r>
  <r>
    <n v="43"/>
    <x v="0"/>
    <s v="Male"/>
    <s v="Bachelor's"/>
    <s v="Supply Chain Manager"/>
    <n v="18"/>
    <n v="105000"/>
  </r>
  <r>
    <n v="52"/>
    <x v="2"/>
    <s v="Female"/>
    <s v="Master's"/>
    <s v="Senior Marketing Manager"/>
    <n v="25"/>
    <n v="170000"/>
  </r>
  <r>
    <n v="33"/>
    <x v="0"/>
    <s v="Male"/>
    <s v="Bachelor's"/>
    <s v="Business Analyst"/>
    <n v="7"/>
    <n v="75000"/>
  </r>
  <r>
    <n v="39"/>
    <x v="0"/>
    <s v="Female"/>
    <s v="Bachelor's"/>
    <s v="Training Specialist"/>
    <n v="12"/>
    <n v="65000"/>
  </r>
  <r>
    <n v="47"/>
    <x v="0"/>
    <s v="Male"/>
    <s v="PhD"/>
    <s v="Research Scientist"/>
    <n v="22"/>
    <n v="160000"/>
  </r>
  <r>
    <n v="26"/>
    <x v="1"/>
    <s v="Male"/>
    <s v="Bachelor's"/>
    <s v="Junior Software Developer"/>
    <n v="1"/>
    <n v="35000"/>
  </r>
  <r>
    <n v="38"/>
    <x v="0"/>
    <s v="Female"/>
    <s v="Master's"/>
    <s v="Public Relations Manager"/>
    <n v="10"/>
    <n v="90000"/>
  </r>
  <r>
    <n v="45"/>
    <x v="0"/>
    <s v="Male"/>
    <s v="Bachelor's"/>
    <s v="Operations Analyst"/>
    <n v="20"/>
    <n v="110000"/>
  </r>
  <r>
    <n v="31"/>
    <x v="0"/>
    <s v="Female"/>
    <s v="Bachelor's"/>
    <s v="Event Coordinator"/>
    <n v="5"/>
    <n v="45000"/>
  </r>
  <r>
    <n v="35"/>
    <x v="0"/>
    <s v="Male"/>
    <s v="Master's"/>
    <s v="Product Marketing Manager"/>
    <n v="8"/>
    <n v="95000"/>
  </r>
  <r>
    <n v="49"/>
    <x v="0"/>
    <s v="Female"/>
    <s v="Master's"/>
    <s v="Senior HR Manager"/>
    <n v="19"/>
    <n v="150000"/>
  </r>
  <r>
    <n v="33"/>
    <x v="0"/>
    <s v="Male"/>
    <s v="Bachelor's"/>
    <s v="Junior Web Developer"/>
    <n v="5"/>
    <n v="50000"/>
  </r>
  <r>
    <n v="39"/>
    <x v="0"/>
    <s v="Female"/>
    <s v="Master's"/>
    <s v="Senior Project Coordinator"/>
    <n v="13"/>
    <n v="80000"/>
  </r>
  <r>
    <n v="44"/>
    <x v="0"/>
    <s v="Male"/>
    <s v="PhD"/>
    <s v="Chief Data Officer"/>
    <n v="16"/>
    <n v="220000"/>
  </r>
  <r>
    <n v="30"/>
    <x v="1"/>
    <s v="Female"/>
    <s v="Bachelor's"/>
    <s v="Digital Content Producer"/>
    <n v="3"/>
    <n v="50000"/>
  </r>
  <r>
    <n v="36"/>
    <x v="0"/>
    <s v="Male"/>
    <s v="Bachelor's"/>
    <s v="IT Support Specialist"/>
    <n v="7"/>
    <n v="60000"/>
  </r>
  <r>
    <n v="41"/>
    <x v="0"/>
    <s v="Female"/>
    <s v="Master's"/>
    <s v="Senior Marketing Analyst"/>
    <n v="14"/>
    <n v="100000"/>
  </r>
  <r>
    <n v="28"/>
    <x v="1"/>
    <s v="Male"/>
    <s v="Bachelor's"/>
    <s v="Customer Success Manager"/>
    <n v="2"/>
    <n v="40000"/>
  </r>
  <r>
    <n v="42"/>
    <x v="0"/>
    <s v="Female"/>
    <s v="Master's"/>
    <s v="Senior Graphic Designer"/>
    <n v="15"/>
    <n v="110000"/>
  </r>
  <r>
    <n v="37"/>
    <x v="0"/>
    <s v="Male"/>
    <s v="Bachelor's"/>
    <s v="Software Project Manager"/>
    <n v="9"/>
    <n v="95000"/>
  </r>
  <r>
    <n v="50"/>
    <x v="0"/>
    <s v="Female"/>
    <s v="Bachelor's"/>
    <s v="Supply Chain Analyst"/>
    <n v="22"/>
    <n v="130000"/>
  </r>
  <r>
    <n v="32"/>
    <x v="0"/>
    <s v="Male"/>
    <s v="Master's"/>
    <s v="Senior Business Analyst"/>
    <n v="6"/>
    <n v="90000"/>
  </r>
  <r>
    <n v="23"/>
    <x v="1"/>
    <s v="Female"/>
    <s v="Bachelor's"/>
    <s v="Junior Marketing Analyst"/>
    <n v="0.5"/>
    <n v="35000"/>
  </r>
  <r>
    <n v="31"/>
    <x v="0"/>
    <s v="Male"/>
    <s v="Master's"/>
    <s v="Senior Financial Analyst"/>
    <n v="6"/>
    <n v="95000"/>
  </r>
  <r>
    <n v="40"/>
    <x v="0"/>
    <s v="Female"/>
    <s v="Bachelor's"/>
    <s v="Office Manager"/>
    <n v="15"/>
    <n v="65000"/>
  </r>
  <r>
    <n v="48"/>
    <x v="0"/>
    <s v="Male"/>
    <s v="PhD"/>
    <s v="Principal Engineer"/>
    <n v="20"/>
    <n v="170000"/>
  </r>
  <r>
    <n v="29"/>
    <x v="1"/>
    <s v="Female"/>
    <s v="Bachelor's"/>
    <s v="Junior HR Generalist"/>
    <n v="3"/>
    <n v="45000"/>
  </r>
  <r>
    <n v="35"/>
    <x v="0"/>
    <s v="Male"/>
    <s v="Master's"/>
    <s v="Senior Product Manager"/>
    <n v="10"/>
    <n v="120000"/>
  </r>
  <r>
    <n v="42"/>
    <x v="0"/>
    <s v="Female"/>
    <s v="Bachelor's"/>
    <s v="Sales Manager"/>
    <n v="17"/>
    <n v="100000"/>
  </r>
  <r>
    <n v="53"/>
    <x v="2"/>
    <s v="Male"/>
    <s v="Master's"/>
    <s v="Director of Marketing"/>
    <n v="25"/>
    <n v="180000"/>
  </r>
  <r>
    <n v="33"/>
    <x v="0"/>
    <s v="Female"/>
    <s v="Bachelor's"/>
    <s v="Junior Operations Analyst"/>
    <n v="5"/>
    <n v="50000"/>
  </r>
  <r>
    <n v="38"/>
    <x v="0"/>
    <s v="Male"/>
    <s v="Bachelor's"/>
    <s v="Customer Service Manager"/>
    <n v="11"/>
    <n v="80000"/>
  </r>
  <r>
    <n v="44"/>
    <x v="0"/>
    <s v="Female"/>
    <s v="PhD"/>
    <s v="Senior Scientist"/>
    <n v="16"/>
    <n v="140000"/>
  </r>
  <r>
    <n v="26"/>
    <x v="1"/>
    <s v="Male"/>
    <s v="Bachelor's"/>
    <s v="Junior Accountant"/>
    <n v="2"/>
    <n v="40000"/>
  </r>
  <r>
    <n v="37"/>
    <x v="0"/>
    <s v="Female"/>
    <s v="Master's"/>
    <s v="Senior HR Generalist"/>
    <n v="9"/>
    <n v="95000"/>
  </r>
  <r>
    <n v="45"/>
    <x v="0"/>
    <s v="Male"/>
    <s v="Bachelor's"/>
    <s v="Sales Operations Manager"/>
    <n v="18"/>
    <n v="110000"/>
  </r>
  <r>
    <n v="32"/>
    <x v="0"/>
    <s v="Female"/>
    <s v="Bachelor's"/>
    <s v="Marketing Coordinator"/>
    <n v="4"/>
    <n v="50000"/>
  </r>
  <r>
    <n v="34"/>
    <x v="0"/>
    <s v="Male"/>
    <s v="Master's"/>
    <s v="Senior Software Developer"/>
    <n v="8"/>
    <n v="105000"/>
  </r>
  <r>
    <n v="50"/>
    <x v="0"/>
    <s v="Female"/>
    <s v="Master's"/>
    <s v="Director of Operations"/>
    <n v="21"/>
    <n v="160000"/>
  </r>
  <r>
    <n v="29"/>
    <x v="1"/>
    <s v="Male"/>
    <s v="Bachelor's"/>
    <s v="Junior Web Designer"/>
    <n v="3"/>
    <n v="45000"/>
  </r>
  <r>
    <n v="40"/>
    <x v="0"/>
    <s v="Female"/>
    <s v="Master's"/>
    <s v="Senior Training Specialist"/>
    <n v="12"/>
    <n v="100000"/>
  </r>
  <r>
    <n v="47"/>
    <x v="0"/>
    <s v="Male"/>
    <s v="PhD"/>
    <s v="Senior Research Scientist"/>
    <n v="22"/>
    <n v="160000"/>
  </r>
  <r>
    <n v="27"/>
    <x v="1"/>
    <s v="Male"/>
    <s v="Bachelor's"/>
    <s v="Junior Sales Representative"/>
    <n v="1"/>
    <n v="35000"/>
  </r>
  <r>
    <n v="39"/>
    <x v="0"/>
    <s v="Female"/>
    <s v="Bachelor's"/>
    <s v="Administrative Assistant"/>
    <n v="10"/>
    <n v="55000"/>
  </r>
  <r>
    <n v="46"/>
    <x v="0"/>
    <s v="Male"/>
    <s v="Master's"/>
    <s v="Senior Project Manager"/>
    <n v="19"/>
    <n v="140000"/>
  </r>
  <r>
    <n v="30"/>
    <x v="1"/>
    <s v="Female"/>
    <s v="Bachelor's"/>
    <s v="Junior Marketing Manager"/>
    <n v="4"/>
    <n v="50000"/>
  </r>
  <r>
    <n v="36"/>
    <x v="0"/>
    <s v="Male"/>
    <s v="Bachelor's"/>
    <s v="Junior Data Analyst"/>
    <n v="7"/>
    <n v="60000"/>
  </r>
  <r>
    <n v="43"/>
    <x v="0"/>
    <s v="Female"/>
    <s v="Master's"/>
    <s v="Senior Product Marketing Manager"/>
    <n v="14"/>
    <n v="120000"/>
  </r>
  <r>
    <n v="28"/>
    <x v="1"/>
    <s v="Male"/>
    <s v="Bachelor's"/>
    <s v="Junior Business Analyst"/>
    <n v="2"/>
    <n v="40000"/>
  </r>
  <r>
    <n v="41"/>
    <x v="0"/>
    <s v="Female"/>
    <s v="Master's"/>
    <s v="Senior Marketing Manager"/>
    <n v="13"/>
    <n v="110000"/>
  </r>
  <r>
    <n v="33"/>
    <x v="0"/>
    <s v="Male"/>
    <s v="Bachelor's"/>
    <s v="Junior Software Developer"/>
    <n v="5"/>
    <n v="50000"/>
  </r>
  <r>
    <n v="47"/>
    <x v="0"/>
    <s v="Male"/>
    <s v="Bachelor's"/>
    <s v="Senior Sales Manager"/>
    <n v="20"/>
    <n v="135000"/>
  </r>
  <r>
    <n v="25"/>
    <x v="1"/>
    <s v="Female"/>
    <s v="Master's"/>
    <s v="Junior Marketing Specialist"/>
    <n v="1.5"/>
    <n v="40000"/>
  </r>
  <r>
    <n v="34"/>
    <x v="0"/>
    <s v="Male"/>
    <s v="Bachelor's"/>
    <s v="Senior Business Analyst"/>
    <n v="8"/>
    <n v="90000"/>
  </r>
  <r>
    <n v="42"/>
    <x v="0"/>
    <s v="Female"/>
    <s v="PhD"/>
    <s v="Senior Data Scientist"/>
    <n v="16"/>
    <n v="150000"/>
  </r>
  <r>
    <n v="31"/>
    <x v="0"/>
    <s v="Male"/>
    <s v="Bachelor's"/>
    <s v="Junior Project Manager"/>
    <n v="4"/>
    <n v="60000"/>
  </r>
  <r>
    <n v="38"/>
    <x v="0"/>
    <s v="Female"/>
    <s v="Bachelor's"/>
    <s v="Senior Accountant"/>
    <n v="10"/>
    <n v="80000"/>
  </r>
  <r>
    <n v="45"/>
    <x v="0"/>
    <s v="Male"/>
    <s v="Master's"/>
    <s v="Director of Sales"/>
    <n v="19"/>
    <n v="175000"/>
  </r>
  <r>
    <n v="29"/>
    <x v="1"/>
    <s v="Female"/>
    <s v="Bachelor's"/>
    <s v="Junior Recruiter"/>
    <n v="3"/>
    <n v="45000"/>
  </r>
  <r>
    <n v="36"/>
    <x v="0"/>
    <s v="Male"/>
    <s v="Master's"/>
    <s v="Senior Business Development Manager"/>
    <n v="11"/>
    <n v="120000"/>
  </r>
  <r>
    <n v="43"/>
    <x v="0"/>
    <s v="Female"/>
    <s v="PhD"/>
    <s v="Senior Product Designer"/>
    <n v="18"/>
    <n v="140000"/>
  </r>
  <r>
    <n v="26"/>
    <x v="1"/>
    <s v="Male"/>
    <s v="Bachelor's"/>
    <s v="Junior Customer Support Specialist"/>
    <n v="2"/>
    <n v="35000"/>
  </r>
  <r>
    <n v="37"/>
    <x v="0"/>
    <s v="Female"/>
    <s v="Master's"/>
    <s v="Senior Marketing Analyst"/>
    <n v="9"/>
    <n v="95000"/>
  </r>
  <r>
    <n v="44"/>
    <x v="0"/>
    <s v="Male"/>
    <s v="Bachelor's"/>
    <s v="Senior IT Support Specialist"/>
    <n v="14"/>
    <n v="110000"/>
  </r>
  <r>
    <n v="32"/>
    <x v="0"/>
    <s v="Female"/>
    <s v="Bachelor's"/>
    <s v="Junior Financial Analyst"/>
    <n v="5"/>
    <n v="50000"/>
  </r>
  <r>
    <n v="33"/>
    <x v="0"/>
    <s v="Male"/>
    <s v="Master's"/>
    <s v="Senior Operations Manager"/>
    <n v="7"/>
    <n v="115000"/>
  </r>
  <r>
    <n v="51"/>
    <x v="2"/>
    <s v="Female"/>
    <s v="PhD"/>
    <s v="Director of Human Resources"/>
    <n v="23"/>
    <n v="185000"/>
  </r>
  <r>
    <n v="28"/>
    <x v="1"/>
    <s v="Male"/>
    <s v="Bachelor's"/>
    <s v="Junior Software Engineer"/>
    <n v="2"/>
    <n v="40000"/>
  </r>
  <r>
    <n v="39"/>
    <x v="0"/>
    <s v="Female"/>
    <s v="Bachelor's"/>
    <s v="Senior Sales Representative"/>
    <n v="12"/>
    <n v="90000"/>
  </r>
  <r>
    <n v="48"/>
    <x v="0"/>
    <s v="Male"/>
    <s v="Master's"/>
    <s v="Director of Product Management"/>
    <n v="21"/>
    <n v="175000"/>
  </r>
  <r>
    <n v="30"/>
    <x v="1"/>
    <s v="Female"/>
    <s v="Bachelor's"/>
    <s v="Junior Copywriter"/>
    <n v="3"/>
    <n v="45000"/>
  </r>
  <r>
    <n v="35"/>
    <x v="0"/>
    <s v="Male"/>
    <s v="Bachelor's"/>
    <s v="Senior Marketing Coordinator"/>
    <n v="7"/>
    <n v="80000"/>
  </r>
  <r>
    <n v="41"/>
    <x v="0"/>
    <s v="Female"/>
    <s v="Master's"/>
    <s v="Senior Human Resources Manager"/>
    <n v="13"/>
    <n v="120000"/>
  </r>
  <r>
    <n v="27"/>
    <x v="1"/>
    <s v="Male"/>
    <s v="Bachelor's"/>
    <s v="Junior Business Development Associate"/>
    <n v="1.5"/>
    <n v="35000"/>
  </r>
  <r>
    <n v="40"/>
    <x v="0"/>
    <s v="Female"/>
    <s v="Bachelor's"/>
    <s v="Senior Account Manager"/>
    <n v="14"/>
    <n v="110000"/>
  </r>
  <r>
    <n v="46"/>
    <x v="0"/>
    <s v="Male"/>
    <s v="PhD"/>
    <s v="Senior Researcher"/>
    <n v="18"/>
    <n v="150000"/>
  </r>
  <r>
    <n v="31"/>
    <x v="0"/>
    <s v="Female"/>
    <s v="Bachelor's"/>
    <s v="Junior HR Coordinator"/>
    <n v="4"/>
    <n v="50000"/>
  </r>
  <r>
    <n v="34"/>
    <x v="0"/>
    <s v="Male"/>
    <s v="Master's"/>
    <s v="Senior Software Engineer"/>
    <n v="9"/>
    <n v="105000"/>
  </r>
  <r>
    <n v="50"/>
    <x v="0"/>
    <s v="Female"/>
    <s v="Master's"/>
    <s v="Director of Finance"/>
    <n v="20"/>
    <n v="180000"/>
  </r>
  <r>
    <n v="29"/>
    <x v="1"/>
    <s v="Male"/>
    <s v="Bachelor's"/>
    <s v="Junior Marketing Coordinator"/>
    <n v="2"/>
    <n v="40000"/>
  </r>
  <r>
    <n v="43"/>
    <x v="0"/>
    <s v="Male"/>
    <s v="Bachelor's"/>
    <s v="Senior Project Manager"/>
    <n v="16"/>
    <n v="140000"/>
  </r>
  <r>
    <n v="26"/>
    <x v="1"/>
    <s v="Female"/>
    <s v="Master's"/>
    <s v="Junior Data Scientist"/>
    <n v="1.5"/>
    <n v="45000"/>
  </r>
  <r>
    <n v="35"/>
    <x v="0"/>
    <s v="Male"/>
    <s v="Bachelor's"/>
    <s v="Senior Operations Analyst"/>
    <n v="7"/>
    <n v="85000"/>
  </r>
  <r>
    <n v="42"/>
    <x v="0"/>
    <s v="Female"/>
    <s v="PhD"/>
    <s v="Senior Marketing Manager"/>
    <n v="18"/>
    <n v="140000"/>
  </r>
  <r>
    <n v="31"/>
    <x v="0"/>
    <s v="Male"/>
    <s v="Bachelor's"/>
    <s v="Junior Accountant"/>
    <n v="4"/>
    <n v="50000"/>
  </r>
  <r>
    <n v="38"/>
    <x v="0"/>
    <s v="Female"/>
    <s v="Bachelor's"/>
    <s v="Senior Human Resources Coordinator"/>
    <n v="10"/>
    <n v="80000"/>
  </r>
  <r>
    <n v="46"/>
    <x v="0"/>
    <s v="Male"/>
    <s v="Master's"/>
    <s v="Director of Operations"/>
    <n v="20"/>
    <n v="170000"/>
  </r>
  <r>
    <n v="29"/>
    <x v="1"/>
    <s v="Female"/>
    <s v="Bachelor's"/>
    <s v="Junior Sales Representative"/>
    <n v="2"/>
    <n v="40000"/>
  </r>
  <r>
    <n v="37"/>
    <x v="0"/>
    <s v="Male"/>
    <s v="Master's"/>
    <s v="Senior Business Analyst"/>
    <n v="9"/>
    <n v="105000"/>
  </r>
  <r>
    <n v="44"/>
    <x v="0"/>
    <s v="Female"/>
    <s v="PhD"/>
    <s v="Senior UX Designer"/>
    <n v="15"/>
    <n v="145000"/>
  </r>
  <r>
    <n v="27"/>
    <x v="1"/>
    <s v="Male"/>
    <s v="Bachelor's"/>
    <s v="Junior Product Manager"/>
    <n v="2"/>
    <n v="40000"/>
  </r>
  <r>
    <n v="36"/>
    <x v="0"/>
    <s v="Female"/>
    <s v="Bachelor's"/>
    <s v="Senior Marketing Specialist"/>
    <n v="8"/>
    <n v="85000"/>
  </r>
  <r>
    <n v="43"/>
    <x v="0"/>
    <s v="Male"/>
    <s v="Bachelor's"/>
    <s v="Senior IT Project Manager"/>
    <n v="14"/>
    <n v="130000"/>
  </r>
  <r>
    <n v="33"/>
    <x v="0"/>
    <s v="Female"/>
    <s v="Master's"/>
    <s v="Senior Financial Analyst"/>
    <n v="6"/>
    <n v="95000"/>
  </r>
  <r>
    <n v="34"/>
    <x v="0"/>
    <s v="Male"/>
    <s v="Bachelor's"/>
    <s v="Senior Quality Assurance Analyst"/>
    <n v="9"/>
    <n v="100000"/>
  </r>
  <r>
    <n v="50"/>
    <x v="0"/>
    <s v="Female"/>
    <s v="PhD"/>
    <s v="Director of Sales and Marketing"/>
    <n v="22"/>
    <n v="180000"/>
  </r>
  <r>
    <n v="28"/>
    <x v="1"/>
    <s v="Male"/>
    <s v="Bachelor's"/>
    <s v="Junior Operations Analyst"/>
    <n v="1.5"/>
    <n v="35000"/>
  </r>
  <r>
    <n v="39"/>
    <x v="0"/>
    <s v="Female"/>
    <s v="Bachelor's"/>
    <s v="Senior Account Executive"/>
    <n v="12"/>
    <n v="95000"/>
  </r>
  <r>
    <n v="47"/>
    <x v="0"/>
    <s v="Male"/>
    <s v="Master's"/>
    <s v="Director of Business Development"/>
    <n v="19"/>
    <n v="170000"/>
  </r>
  <r>
    <n v="30"/>
    <x v="1"/>
    <s v="Female"/>
    <s v="Bachelor's"/>
    <s v="Junior Social Media Manager"/>
    <n v="3"/>
    <n v="45000"/>
  </r>
  <r>
    <n v="34"/>
    <x v="0"/>
    <s v="Male"/>
    <s v="Bachelor's"/>
    <s v="Senior Product Manager"/>
    <n v="7"/>
    <n v="95000"/>
  </r>
  <r>
    <n v="40"/>
    <x v="0"/>
    <s v="Female"/>
    <s v="Master's"/>
    <s v="Senior Human Resources Specialist"/>
    <n v="13"/>
    <n v="120000"/>
  </r>
  <r>
    <n v="41"/>
    <x v="0"/>
    <s v="Female"/>
    <s v="Bachelor's"/>
    <s v="Senior Marketing Coordinator"/>
    <n v="11"/>
    <n v="90000"/>
  </r>
  <r>
    <n v="45"/>
    <x v="0"/>
    <s v="Male"/>
    <s v="PhD"/>
    <s v="Senior Data Analyst"/>
    <n v="17"/>
    <n v="155000"/>
  </r>
  <r>
    <n v="32"/>
    <x v="0"/>
    <s v="Female"/>
    <s v="Bachelor's"/>
    <s v="Junior Account Manager"/>
    <n v="5"/>
    <n v="55000"/>
  </r>
  <r>
    <n v="35"/>
    <x v="0"/>
    <s v="Male"/>
    <s v="Master's"/>
    <s v="Senior Software Developer"/>
    <n v="9"/>
    <n v="110000"/>
  </r>
  <r>
    <n v="49"/>
    <x v="0"/>
    <s v="Female"/>
    <s v="Master's"/>
    <s v="Director of Human Capital"/>
    <n v="21"/>
    <n v="180000"/>
  </r>
  <r>
    <n v="30"/>
    <x v="1"/>
    <s v="Male"/>
    <s v="Bachelor's"/>
    <s v="Junior Advertising Coordinator"/>
    <n v="3"/>
    <n v="45000"/>
  </r>
  <r>
    <n v="44"/>
    <x v="0"/>
    <s v="Male"/>
    <s v="Bachelor's"/>
    <s v="Senior Sales Manager"/>
    <n v="16"/>
    <n v="130000"/>
  </r>
  <r>
    <n v="27"/>
    <x v="1"/>
    <s v="Female"/>
    <s v="Master's"/>
    <s v="Junior UX Designer"/>
    <n v="1.5"/>
    <n v="45000"/>
  </r>
  <r>
    <n v="36"/>
    <x v="0"/>
    <s v="Male"/>
    <s v="Bachelor's"/>
    <s v="Senior Accountant"/>
    <n v="7"/>
    <n v="90000"/>
  </r>
  <r>
    <n v="41"/>
    <x v="0"/>
    <s v="Female"/>
    <s v="PhD"/>
    <s v="Senior Marketing Director"/>
    <n v="17"/>
    <n v="160000"/>
  </r>
  <r>
    <n v="31"/>
    <x v="0"/>
    <s v="Male"/>
    <s v="Bachelor's"/>
    <s v="Junior HR Generalist"/>
    <n v="4"/>
    <n v="50000"/>
  </r>
  <r>
    <n v="39"/>
    <x v="0"/>
    <s v="Female"/>
    <s v="Bachelor's"/>
    <s v="Senior Operations Manager"/>
    <n v="10"/>
    <n v="120000"/>
  </r>
  <r>
    <n v="47"/>
    <x v="0"/>
    <s v="Male"/>
    <s v="Master's"/>
    <s v="Director of Finance"/>
    <n v="20"/>
    <n v="170000"/>
  </r>
  <r>
    <n v="30"/>
    <x v="1"/>
    <s v="Female"/>
    <s v="Bachelor's"/>
    <s v="Junior Marketing Coordinator"/>
    <n v="2"/>
    <n v="40000"/>
  </r>
  <r>
    <n v="38"/>
    <x v="0"/>
    <s v="Male"/>
    <s v="Master's"/>
    <s v="Senior IT Consultant"/>
    <n v="9"/>
    <n v="110000"/>
  </r>
  <r>
    <n v="45"/>
    <x v="0"/>
    <s v="Female"/>
    <s v="PhD"/>
    <s v="Senior Product Designer"/>
    <n v="15"/>
    <n v="150000"/>
  </r>
  <r>
    <n v="28"/>
    <x v="1"/>
    <s v="Male"/>
    <s v="Bachelor's"/>
    <s v="Junior Business Development Associate"/>
    <n v="2"/>
    <n v="40000"/>
  </r>
  <r>
    <n v="35"/>
    <x v="0"/>
    <s v="Female"/>
    <s v="Bachelor's"/>
    <s v="Senior Marketing Analyst"/>
    <n v="8"/>
    <n v="85000"/>
  </r>
  <r>
    <n v="44"/>
    <x v="0"/>
    <s v="Male"/>
    <s v="Bachelor's"/>
    <s v="Senior Software Engineer"/>
    <n v="14"/>
    <n v="130000"/>
  </r>
  <r>
    <n v="34"/>
    <x v="0"/>
    <s v="Female"/>
    <s v="Master's"/>
    <s v="Senior Financial Advisor"/>
    <n v="6"/>
    <n v="100000"/>
  </r>
  <r>
    <n v="35"/>
    <x v="0"/>
    <s v="Male"/>
    <s v="Bachelor's"/>
    <s v="Senior Project Coordinator"/>
    <n v="9"/>
    <n v="95000"/>
  </r>
  <r>
    <n v="50"/>
    <x v="0"/>
    <s v="Female"/>
    <s v="PhD"/>
    <s v="Director of Operations"/>
    <n v="22"/>
    <n v="180000"/>
  </r>
  <r>
    <n v="29"/>
    <x v="1"/>
    <s v="Male"/>
    <s v="Bachelor's"/>
    <s v="Junior Business Operations Analyst"/>
    <n v="1.5"/>
    <n v="35000"/>
  </r>
  <r>
    <n v="40"/>
    <x v="0"/>
    <s v="Female"/>
    <s v="Bachelor's"/>
    <s v="Senior Sales Representative"/>
    <n v="12"/>
    <n v="100000"/>
  </r>
  <r>
    <n v="48"/>
    <x v="0"/>
    <s v="Male"/>
    <s v="Master's"/>
    <s v="Director of Marketing"/>
    <n v="19"/>
    <n v="170000"/>
  </r>
  <r>
    <n v="31"/>
    <x v="0"/>
    <s v="Female"/>
    <s v="Bachelor's"/>
    <s v="Junior Social Media Specialist"/>
    <n v="3"/>
    <n v="45000"/>
  </r>
  <r>
    <n v="33"/>
    <x v="0"/>
    <s v="Male"/>
    <s v="Bachelor's"/>
    <s v="Senior Product Development Manager"/>
    <n v="7"/>
    <n v="100000"/>
  </r>
  <r>
    <n v="42"/>
    <x v="0"/>
    <s v="Female"/>
    <s v="Master's"/>
    <s v="Senior Human Resources Manager"/>
    <n v="13"/>
    <n v="140000"/>
  </r>
  <r>
    <n v="28"/>
    <x v="1"/>
    <s v="Male"/>
    <s v="Bachelor's"/>
    <s v="Junior Financial Analyst"/>
    <n v="2"/>
    <n v="40000"/>
  </r>
  <r>
    <n v="40"/>
    <x v="0"/>
    <s v="Female"/>
    <s v="Bachelor's"/>
    <s v="Senior Marketing Manager"/>
    <n v="11"/>
    <n v="105000"/>
  </r>
  <r>
    <n v="46"/>
    <x v="0"/>
    <s v="Male"/>
    <s v="PhD"/>
    <s v="Senior Data Scientist"/>
    <n v="18"/>
    <n v="160000"/>
  </r>
  <r>
    <n v="33"/>
    <x v="0"/>
    <s v="Female"/>
    <s v="Bachelor's"/>
    <s v="Junior Operations Manager"/>
    <n v="5"/>
    <n v="70000"/>
  </r>
  <r>
    <n v="37"/>
    <x v="0"/>
    <s v="Male"/>
    <s v="Master's"/>
    <s v="Senior Software Architect"/>
    <n v="9"/>
    <n v="120000"/>
  </r>
  <r>
    <n v="51"/>
    <x v="2"/>
    <s v="Female"/>
    <s v="Master's"/>
    <s v="Director of Human Resources"/>
    <n v="21"/>
    <n v="190000"/>
  </r>
  <r>
    <n v="30"/>
    <x v="1"/>
    <s v="Male"/>
    <s v="Bachelor's"/>
    <s v="Junior Marketing Specialist"/>
    <n v="3"/>
    <n v="45000"/>
  </r>
  <r>
    <n v="43"/>
    <x v="0"/>
    <s v="Male"/>
    <s v="Bachelor's"/>
    <s v="Senior Project Manager"/>
    <n v="15"/>
    <n v="120000"/>
  </r>
  <r>
    <n v="27"/>
    <x v="1"/>
    <s v="Female"/>
    <s v="Master's"/>
    <s v="Junior Research Scientist"/>
    <n v="1.5"/>
    <n v="50000"/>
  </r>
  <r>
    <n v="35"/>
    <x v="0"/>
    <s v="Male"/>
    <s v="Bachelor's"/>
    <s v="Senior Operations Analyst"/>
    <n v="8"/>
    <n v="85000"/>
  </r>
  <r>
    <n v="42"/>
    <x v="0"/>
    <s v="Female"/>
    <s v="PhD"/>
    <s v="Senior Marketing Manager"/>
    <n v="13"/>
    <n v="140000"/>
  </r>
  <r>
    <n v="32"/>
    <x v="0"/>
    <s v="Male"/>
    <s v="Bachelor's"/>
    <s v="Junior Sales Representative"/>
    <n v="3"/>
    <n v="45000"/>
  </r>
  <r>
    <n v="37"/>
    <x v="0"/>
    <s v="Female"/>
    <s v="Bachelor's"/>
    <s v="Senior Financial Analyst"/>
    <n v="9"/>
    <n v="100000"/>
  </r>
  <r>
    <n v="45"/>
    <x v="0"/>
    <s v="Male"/>
    <s v="Master's"/>
    <s v="Senior Software Developer"/>
    <n v="16"/>
    <n v="140000"/>
  </r>
  <r>
    <n v="33"/>
    <x v="0"/>
    <s v="Female"/>
    <s v="Bachelor's"/>
    <s v="Junior Operations Analyst"/>
    <n v="5"/>
    <n v="70000"/>
  </r>
  <r>
    <n v="39"/>
    <x v="0"/>
    <s v="Male"/>
    <s v="Bachelor's"/>
    <s v="Senior Marketing Specialist"/>
    <n v="10"/>
    <n v="120000"/>
  </r>
  <r>
    <n v="44"/>
    <x v="0"/>
    <s v="Female"/>
    <s v="PhD"/>
    <s v="Senior HR Manager"/>
    <n v="18"/>
    <n v="160000"/>
  </r>
  <r>
    <n v="29"/>
    <x v="1"/>
    <s v="Male"/>
    <s v="Bachelor's"/>
    <s v="Junior Business Analyst"/>
    <n v="1.5"/>
    <n v="40000"/>
  </r>
  <r>
    <n v="38"/>
    <x v="0"/>
    <s v="Female"/>
    <s v="Bachelor's"/>
    <s v="Senior Product Manager"/>
    <n v="10"/>
    <n v="120000"/>
  </r>
  <r>
    <n v="46"/>
    <x v="0"/>
    <s v="Male"/>
    <s v="PhD"/>
    <s v="Senior Data Analyst"/>
    <n v="19"/>
    <n v="150000"/>
  </r>
  <r>
    <n v="34"/>
    <x v="0"/>
    <s v="Female"/>
    <s v="Bachelor's"/>
    <s v="Junior Marketing Analyst"/>
    <n v="6"/>
    <n v="70000"/>
  </r>
  <r>
    <n v="36"/>
    <x v="0"/>
    <s v="Male"/>
    <s v="Bachelor's"/>
    <s v="Senior Operations Manager"/>
    <n v="8"/>
    <n v="95000"/>
  </r>
  <r>
    <n v="49"/>
    <x v="0"/>
    <s v="Female"/>
    <s v="Master's"/>
    <s v="Director of Marketing"/>
    <n v="21"/>
    <n v="180000"/>
  </r>
  <r>
    <n v="31"/>
    <x v="0"/>
    <s v="Male"/>
    <s v="Bachelor's"/>
    <s v="Junior Financial Analyst"/>
    <n v="3"/>
    <n v="50000"/>
  </r>
  <r>
    <n v="41"/>
    <x v="0"/>
    <s v="Female"/>
    <s v="Bachelor's"/>
    <s v="Senior Project Coordinator"/>
    <n v="11"/>
    <n v="95000"/>
  </r>
  <r>
    <n v="47"/>
    <x v="0"/>
    <s v="Male"/>
    <s v="Master's"/>
    <s v="Director of Operations"/>
    <n v="20"/>
    <n v="170000"/>
  </r>
  <r>
    <n v="29"/>
    <x v="1"/>
    <s v="Male"/>
    <s v="Bachelor's"/>
    <s v="Junior Business Operations Analyst"/>
    <n v="1.5"/>
    <n v="350"/>
  </r>
  <r>
    <n v="37"/>
    <x v="0"/>
    <s v="Female"/>
    <s v="Bachelor's"/>
    <s v="Senior Financial Manager"/>
    <n v="10"/>
    <n v="120000"/>
  </r>
  <r>
    <n v="31"/>
    <x v="0"/>
    <s v="Female"/>
    <s v="Bachelor's"/>
    <s v="Junior Marketing Coordinator"/>
    <n v="3"/>
    <n v="50000"/>
  </r>
  <r>
    <n v="42"/>
    <x v="0"/>
    <s v="Male"/>
    <s v="Bachelor's"/>
    <s v="Senior Operations Manager"/>
    <n v="12"/>
    <n v="110000"/>
  </r>
  <r>
    <n v="29"/>
    <x v="1"/>
    <s v="Female"/>
    <s v="Bachelor's"/>
    <s v="Junior Sales Representative"/>
    <n v="1.5"/>
    <n v="40000"/>
  </r>
  <r>
    <n v="36"/>
    <x v="0"/>
    <s v="Male"/>
    <s v="Bachelor's"/>
    <s v="Senior Marketing Specialist"/>
    <n v="8"/>
    <n v="95000"/>
  </r>
  <r>
    <n v="44"/>
    <x v="0"/>
    <s v="Female"/>
    <s v="Master's"/>
    <s v="Senior HR Specialist"/>
    <n v="15"/>
    <n v="140000"/>
  </r>
  <r>
    <n v="33"/>
    <x v="0"/>
    <s v="Male"/>
    <s v="Bachelor's"/>
    <s v="Junior Operations Manager"/>
    <n v="4"/>
    <n v="60000"/>
  </r>
  <r>
    <n v="39"/>
    <x v="0"/>
    <s v="Female"/>
    <s v="Bachelor's"/>
    <s v="Senior Marketing Coordinator"/>
    <n v="9"/>
    <n v="110000"/>
  </r>
  <r>
    <n v="45"/>
    <x v="0"/>
    <s v="Male"/>
    <s v="PhD"/>
    <s v="Senior Data Engineer"/>
    <n v="16"/>
    <n v="150000"/>
  </r>
  <r>
    <n v="32"/>
    <x v="0"/>
    <s v="Female"/>
    <s v="Bachelor's"/>
    <s v="Junior Marketing Manager"/>
    <n v="4"/>
    <n v="60000"/>
  </r>
  <r>
    <n v="37"/>
    <x v="0"/>
    <s v="Male"/>
    <s v="Bachelor's"/>
    <s v="Senior Financial Analyst"/>
    <n v="8"/>
    <n v="90000"/>
  </r>
  <r>
    <n v="47"/>
    <x v="0"/>
    <s v="Female"/>
    <s v="Master's"/>
    <s v="Director of Marketing"/>
    <n v="20"/>
    <n v="180000"/>
  </r>
  <r>
    <n v="30"/>
    <x v="1"/>
    <s v="Male"/>
    <s v="Bachelor's"/>
    <s v="Junior Business Analyst"/>
    <n v="2"/>
    <n v="40000"/>
  </r>
  <r>
    <n v="38"/>
    <x v="0"/>
    <s v="Female"/>
    <s v="Bachelor's"/>
    <s v="Senior Project Manager"/>
    <n v="9"/>
    <n v="120000"/>
  </r>
  <r>
    <n v="46"/>
    <x v="0"/>
    <s v="Male"/>
    <s v="PhD"/>
    <s v="Senior Data Analyst"/>
    <n v="17"/>
    <n v="160000"/>
  </r>
  <r>
    <n v="34"/>
    <x v="0"/>
    <s v="Female"/>
    <s v="Bachelor's"/>
    <s v="Junior Financial Analyst"/>
    <n v="5"/>
    <n v="70000"/>
  </r>
  <r>
    <n v="36"/>
    <x v="0"/>
    <s v="Male"/>
    <s v="Bachelor's"/>
    <s v="Senior Product Manager"/>
    <n v="8"/>
    <n v="95000"/>
  </r>
  <r>
    <n v="49"/>
    <x v="0"/>
    <s v="Female"/>
    <s v="Master's"/>
    <s v="Director of Operations"/>
    <n v="21"/>
    <n v="180000"/>
  </r>
  <r>
    <n v="31"/>
    <x v="0"/>
    <s v="Male"/>
    <s v="Bachelor's"/>
    <s v="Junior Operations Analyst"/>
    <n v="3"/>
    <n v="50000"/>
  </r>
  <r>
    <n v="47"/>
    <x v="0"/>
    <s v="Male"/>
    <s v="Master's"/>
    <s v="Director of Marketing"/>
    <n v="19"/>
    <n v="170000"/>
  </r>
  <r>
    <n v="29"/>
    <x v="1"/>
    <s v="Female"/>
    <s v="Bachelor's"/>
    <s v="Junior Business Development Associate"/>
    <n v="1.5"/>
    <n v="35000"/>
  </r>
  <r>
    <n v="35"/>
    <x v="0"/>
    <s v="Male"/>
    <s v="Bachelor's"/>
    <s v="Senior Financial Manager"/>
    <n v="9"/>
    <n v="100000"/>
  </r>
  <r>
    <n v="44"/>
    <x v="0"/>
    <s v="Female"/>
    <s v="PhD"/>
    <s v="Senior Product Designer"/>
    <n v="15"/>
    <n v="150000"/>
  </r>
  <r>
    <n v="33"/>
    <x v="0"/>
    <s v="Male"/>
    <s v="Bachelor's"/>
    <s v="Junior Business Analyst"/>
    <n v="4"/>
    <n v="60000"/>
  </r>
  <r>
    <n v="44"/>
    <x v="0"/>
    <s v="Male"/>
    <s v="Bachelor's"/>
    <s v="Senior Software Engineer"/>
    <n v="13"/>
    <n v="130000"/>
  </r>
  <r>
    <n v="32"/>
    <x v="0"/>
    <s v="Male"/>
    <s v="Bachelor's"/>
    <s v="Junior Product Manager"/>
    <n v="4"/>
    <n v="65000"/>
  </r>
  <r>
    <n v="38"/>
    <x v="0"/>
    <s v="Female"/>
    <s v="Bachelor's"/>
    <s v="Senior Business Analyst"/>
    <n v="10"/>
    <n v="110000"/>
  </r>
  <r>
    <n v="49"/>
    <x v="0"/>
    <s v="Male"/>
    <s v="PhD"/>
    <s v="Director of Operations"/>
    <n v="21"/>
    <n v="180000"/>
  </r>
  <r>
    <n v="29"/>
    <x v="1"/>
    <s v="Female"/>
    <s v="Bachelor's"/>
    <s v="Junior Marketing Specialist"/>
    <n v="2"/>
    <n v="40000"/>
  </r>
  <r>
    <n v="35"/>
    <x v="0"/>
    <s v="Male"/>
    <s v="Bachelor's"/>
    <s v="Senior Business Development Manager"/>
    <n v="7"/>
    <n v="90000"/>
  </r>
  <r>
    <n v="45"/>
    <x v="0"/>
    <s v="Female"/>
    <s v="Master's"/>
    <s v="Senior HR Manager"/>
    <n v="14"/>
    <n v="140000"/>
  </r>
  <r>
    <n v="33"/>
    <x v="0"/>
    <s v="Male"/>
    <s v="Bachelor's"/>
    <s v="Junior Financial Analyst"/>
    <n v="4"/>
    <n v="60000"/>
  </r>
  <r>
    <n v="40"/>
    <x v="0"/>
    <s v="Female"/>
    <s v="Bachelor's"/>
    <s v="Senior Marketing Manager"/>
    <n v="12"/>
    <n v="130000"/>
  </r>
  <r>
    <n v="44"/>
    <x v="0"/>
    <s v="Male"/>
    <s v="PhD"/>
    <s v="Senior Data Scientist"/>
    <n v="16"/>
    <n v="160000"/>
  </r>
  <r>
    <n v="30"/>
    <x v="1"/>
    <s v="Female"/>
    <s v="Bachelor's"/>
    <s v="Junior Operations Coordinator"/>
    <n v="2"/>
    <n v="40000"/>
  </r>
  <r>
    <n v="37"/>
    <x v="0"/>
    <s v="Male"/>
    <s v="Bachelor's"/>
    <s v="Senior Marketing Analyst"/>
    <n v="9"/>
    <n v="100000"/>
  </r>
  <r>
    <n v="48"/>
    <x v="0"/>
    <s v="Female"/>
    <s v="Master's"/>
    <s v="Director of HR"/>
    <n v="20"/>
    <n v="180000"/>
  </r>
  <r>
    <n v="31"/>
    <x v="0"/>
    <s v="Male"/>
    <s v="Bachelor's"/>
    <s v="Junior Project Manager"/>
    <n v="3"/>
    <n v="55000"/>
  </r>
  <r>
    <n v="38"/>
    <x v="0"/>
    <s v="Female"/>
    <s v="Bachelor's"/>
    <s v="Senior Operations Coordinator"/>
    <n v="9"/>
    <n v="120000"/>
  </r>
  <r>
    <n v="33"/>
    <x v="0"/>
    <s v="Female"/>
    <s v="Bachelor's"/>
    <s v="Junior Marketing Manager"/>
    <n v="5"/>
    <n v="70000"/>
  </r>
  <r>
    <n v="36"/>
    <x v="0"/>
    <s v="Male"/>
    <s v="Bachelor's"/>
    <s v="Senior Business Analyst"/>
    <n v="8"/>
    <n v="95000"/>
  </r>
  <r>
    <n v="42"/>
    <x v="0"/>
    <s v="Female"/>
    <s v="Bachelor's"/>
    <s v="Senior Project Manager"/>
    <n v="12"/>
    <n v="120000"/>
  </r>
  <r>
    <n v="34"/>
    <x v="0"/>
    <s v="Female"/>
    <s v="Master's"/>
    <s v="Senior Financial Advisor"/>
    <n v="6"/>
    <n v="80000"/>
  </r>
  <r>
    <n v="30"/>
    <x v="1"/>
    <s v="Female"/>
    <s v="Bachelor's"/>
    <s v="Junior HR Coordinator"/>
    <n v="2"/>
    <n v="40000"/>
  </r>
  <r>
    <n v="37"/>
    <x v="0"/>
    <s v="Male"/>
    <s v="Bachelor's"/>
    <s v="Senior Business Development Manager"/>
    <n v="10"/>
    <n v="120000"/>
  </r>
  <r>
    <n v="45"/>
    <x v="0"/>
    <s v="Female"/>
    <s v="Master's"/>
    <s v="Senior Marketing Manager"/>
    <n v="16"/>
    <n v="160000"/>
  </r>
  <r>
    <n v="32"/>
    <x v="0"/>
    <s v="Male"/>
    <s v="Bachelor's"/>
    <s v="Junior Financial Advisor"/>
    <n v="4"/>
    <n v="65000"/>
  </r>
  <r>
    <n v="39"/>
    <x v="0"/>
    <s v="Female"/>
    <s v="Bachelor's"/>
    <s v="Senior Project Manager"/>
    <n v="12"/>
    <n v="130000"/>
  </r>
  <r>
    <n v="47"/>
    <x v="0"/>
    <s v="Male"/>
    <s v="PhD"/>
    <s v="Director of Engineering"/>
    <n v="20"/>
    <n v="180000"/>
  </r>
  <r>
    <n v="29"/>
    <x v="1"/>
    <s v="Female"/>
    <s v="Bachelor's"/>
    <s v="Junior Marketing Analyst"/>
    <n v="2"/>
    <n v="40000"/>
  </r>
  <r>
    <n v="36"/>
    <x v="0"/>
    <s v="Male"/>
    <s v="Bachelor's"/>
    <s v="Senior Operations Manager"/>
    <n v="9"/>
    <n v="100000"/>
  </r>
  <r>
    <n v="43"/>
    <x v="0"/>
    <s v="Female"/>
    <s v="PhD"/>
    <s v="Senior Data Scientist"/>
    <n v="15"/>
    <n v="150000"/>
  </r>
  <r>
    <n v="32"/>
    <x v="0"/>
    <s v="Male"/>
    <s v="Bachelor's"/>
    <s v="Junior Marketing Coordinator"/>
    <n v="3"/>
    <n v="55000"/>
  </r>
  <r>
    <n v="48"/>
    <x v="0"/>
    <s v="Male"/>
    <s v="Master's"/>
    <s v="Director of Marketing"/>
    <n v="21"/>
    <n v="180000"/>
  </r>
  <r>
    <n v="31"/>
    <x v="0"/>
    <s v="Female"/>
    <s v="Bachelor's"/>
    <s v="Junior Business Development Associate"/>
    <n v="3"/>
    <n v="50000"/>
  </r>
  <r>
    <n v="40"/>
    <x v="0"/>
    <s v="Male"/>
    <s v="Bachelor's"/>
    <s v="Senior Financial Analyst"/>
    <n v="12"/>
    <n v="130000"/>
  </r>
  <r>
    <n v="45"/>
    <x v="0"/>
    <s v="Female"/>
    <s v="PhD"/>
    <s v="Senior UX Designer"/>
    <n v="16"/>
    <n v="160000"/>
  </r>
  <r>
    <n v="33"/>
    <x v="0"/>
    <s v="Male"/>
    <s v="Bachelor's"/>
    <s v="Junior Product Manager"/>
    <n v="4"/>
    <n v="60000"/>
  </r>
  <r>
    <n v="36"/>
    <x v="0"/>
    <s v="Female"/>
    <s v="Bachelor's"/>
    <s v="Senior Marketing Manager"/>
    <n v="8"/>
    <n v="95000"/>
  </r>
  <r>
    <n v="47"/>
    <x v="0"/>
    <s v="Male"/>
    <s v="Master's"/>
    <s v="Director of Operations"/>
    <n v="19"/>
    <n v="170000"/>
  </r>
  <r>
    <n v="29"/>
    <x v="1"/>
    <s v="Female"/>
    <s v="Bachelor's"/>
    <s v="Junior Project Manager"/>
    <n v="2"/>
    <n v="40000"/>
  </r>
  <r>
    <n v="34"/>
    <x v="0"/>
    <s v="Male"/>
    <s v="Bachelor's"/>
    <s v="Senior Operations Coordinator"/>
    <n v="7"/>
    <n v="90000"/>
  </r>
  <r>
    <n v="44"/>
    <x v="0"/>
    <s v="Female"/>
    <s v="PhD"/>
    <s v="Senior Business Analyst"/>
    <n v="15"/>
    <n v="150000"/>
  </r>
  <r>
    <n v="33"/>
    <x v="0"/>
    <s v="Male"/>
    <s v="Bachelor's"/>
    <s v="Junior Marketing Specialist"/>
    <n v="5"/>
    <n v="70000"/>
  </r>
  <r>
    <n v="35"/>
    <x v="0"/>
    <s v="Female"/>
    <s v="Bachelor's"/>
    <s v="Senior Financial Manager"/>
    <n v="8"/>
    <n v="90000"/>
  </r>
  <r>
    <n v="43"/>
    <x v="0"/>
    <s v="Male"/>
    <s v="Master's"/>
    <s v="Director of Marketing"/>
    <n v="18"/>
    <n v="170000"/>
  </r>
  <r>
    <n v="31"/>
    <x v="0"/>
    <s v="Female"/>
    <s v="Bachelor's"/>
    <s v="Junior Financial Analyst"/>
    <n v="3"/>
    <n v="50000"/>
  </r>
  <r>
    <n v="41"/>
    <x v="0"/>
    <s v="Male"/>
    <s v="Bachelor's"/>
    <s v="Senior Product Manager"/>
    <n v="14"/>
    <n v="150000"/>
  </r>
  <r>
    <n v="44"/>
    <x v="0"/>
    <s v="Female"/>
    <s v="PhD"/>
    <s v="Senior Data Engineer"/>
    <n v="16"/>
    <n v="160000"/>
  </r>
  <r>
    <n v="45"/>
    <x v="0"/>
    <s v="Male"/>
    <s v="Master's"/>
    <s v="Director of Engineering"/>
    <n v="19"/>
    <n v="180000"/>
  </r>
  <r>
    <n v="28"/>
    <x v="1"/>
    <s v="Female"/>
    <s v="Bachelor's"/>
    <s v="Junior Operations Manager"/>
    <n v="1"/>
    <n v="35000"/>
  </r>
  <r>
    <n v="36"/>
    <x v="0"/>
    <s v="Male"/>
    <s v="Bachelor's"/>
    <s v="Senior Business Development Manager"/>
    <n v="8"/>
    <n v="110000"/>
  </r>
  <r>
    <n v="44"/>
    <x v="0"/>
    <s v="Female"/>
    <s v="PhD"/>
    <s v="Senior Data Scientist"/>
    <n v="16"/>
    <n v="160000"/>
  </r>
  <r>
    <n v="31"/>
    <x v="0"/>
    <s v="Male"/>
    <s v="Bachelor's"/>
    <s v="Junior Marketing Coordinator"/>
    <n v="3"/>
    <n v="55000"/>
  </r>
  <r>
    <n v="43"/>
    <x v="0"/>
    <s v="Male"/>
    <s v="Master's"/>
    <s v="Director of Operations"/>
    <n v="19"/>
    <n v="17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s v="Male"/>
    <x v="0"/>
    <x v="0"/>
    <x v="0"/>
    <n v="90000"/>
    <x v="0"/>
    <n v="1730.7692307692307"/>
  </r>
  <r>
    <x v="1"/>
    <x v="1"/>
    <s v="Female"/>
    <x v="1"/>
    <x v="1"/>
    <x v="1"/>
    <n v="65000"/>
    <x v="1"/>
    <n v="1250"/>
  </r>
  <r>
    <x v="2"/>
    <x v="0"/>
    <s v="Male"/>
    <x v="2"/>
    <x v="2"/>
    <x v="2"/>
    <n v="150000"/>
    <x v="2"/>
    <n v="2884.6153846153848"/>
  </r>
  <r>
    <x v="3"/>
    <x v="0"/>
    <s v="Female"/>
    <x v="0"/>
    <x v="3"/>
    <x v="3"/>
    <n v="60000"/>
    <x v="3"/>
    <n v="1153.8461538461538"/>
  </r>
  <r>
    <x v="4"/>
    <x v="2"/>
    <s v="Male"/>
    <x v="1"/>
    <x v="4"/>
    <x v="4"/>
    <n v="200000"/>
    <x v="4"/>
    <n v="3846.1538461538462"/>
  </r>
  <r>
    <x v="5"/>
    <x v="1"/>
    <s v="Male"/>
    <x v="0"/>
    <x v="5"/>
    <x v="5"/>
    <n v="55000"/>
    <x v="5"/>
    <n v="1057.6923076923076"/>
  </r>
  <r>
    <x v="6"/>
    <x v="0"/>
    <s v="Female"/>
    <x v="1"/>
    <x v="6"/>
    <x v="6"/>
    <n v="120000"/>
    <x v="6"/>
    <n v="2307.6923076923076"/>
  </r>
  <r>
    <x v="7"/>
    <x v="0"/>
    <s v="Male"/>
    <x v="0"/>
    <x v="7"/>
    <x v="7"/>
    <n v="80000"/>
    <x v="7"/>
    <n v="1538.4615384615386"/>
  </r>
  <r>
    <x v="8"/>
    <x v="1"/>
    <s v="Female"/>
    <x v="0"/>
    <x v="8"/>
    <x v="8"/>
    <n v="45000"/>
    <x v="8"/>
    <n v="865.38461538461536"/>
  </r>
  <r>
    <x v="9"/>
    <x v="0"/>
    <s v="Male"/>
    <x v="2"/>
    <x v="9"/>
    <x v="9"/>
    <n v="110000"/>
    <x v="9"/>
    <n v="2115.3846153846152"/>
  </r>
  <r>
    <x v="5"/>
    <x v="1"/>
    <s v="Male"/>
    <x v="1"/>
    <x v="10"/>
    <x v="1"/>
    <n v="75000"/>
    <x v="10"/>
    <n v="1442.3076923076924"/>
  </r>
  <r>
    <x v="10"/>
    <x v="0"/>
    <s v="Female"/>
    <x v="0"/>
    <x v="11"/>
    <x v="10"/>
    <n v="140000"/>
    <x v="11"/>
    <n v="2692.3076923076924"/>
  </r>
  <r>
    <x v="11"/>
    <x v="0"/>
    <s v="Male"/>
    <x v="0"/>
    <x v="12"/>
    <x v="11"/>
    <n v="65000"/>
    <x v="1"/>
    <n v="1250"/>
  </r>
  <r>
    <x v="12"/>
    <x v="0"/>
    <s v="Female"/>
    <x v="1"/>
    <x v="13"/>
    <x v="12"/>
    <n v="130000"/>
    <x v="12"/>
    <n v="2500"/>
  </r>
  <r>
    <x v="13"/>
    <x v="1"/>
    <s v="Male"/>
    <x v="0"/>
    <x v="14"/>
    <x v="5"/>
    <n v="40000"/>
    <x v="13"/>
    <n v="769.23076923076928"/>
  </r>
  <r>
    <x v="14"/>
    <x v="0"/>
    <s v="Male"/>
    <x v="0"/>
    <x v="15"/>
    <x v="13"/>
    <n v="125000"/>
    <x v="14"/>
    <n v="2403.8461538461538"/>
  </r>
  <r>
    <x v="15"/>
    <x v="0"/>
    <s v="Female"/>
    <x v="1"/>
    <x v="16"/>
    <x v="3"/>
    <n v="90000"/>
    <x v="0"/>
    <n v="1730.7692307692307"/>
  </r>
  <r>
    <x v="16"/>
    <x v="0"/>
    <s v="Male"/>
    <x v="2"/>
    <x v="17"/>
    <x v="6"/>
    <n v="115000"/>
    <x v="15"/>
    <n v="2211.5384615384614"/>
  </r>
  <r>
    <x v="17"/>
    <x v="1"/>
    <s v="Female"/>
    <x v="0"/>
    <x v="18"/>
    <x v="14"/>
    <n v="35000"/>
    <x v="16"/>
    <n v="673.07692307692309"/>
  </r>
  <r>
    <x v="18"/>
    <x v="2"/>
    <s v="Male"/>
    <x v="0"/>
    <x v="19"/>
    <x v="15"/>
    <n v="180000"/>
    <x v="17"/>
    <n v="3461.5384615384614"/>
  </r>
  <r>
    <x v="19"/>
    <x v="0"/>
    <s v="Female"/>
    <x v="1"/>
    <x v="20"/>
    <x v="0"/>
    <n v="80000"/>
    <x v="7"/>
    <n v="1538.4615384615386"/>
  </r>
  <r>
    <x v="20"/>
    <x v="0"/>
    <s v="Male"/>
    <x v="1"/>
    <x v="21"/>
    <x v="16"/>
    <n v="190000"/>
    <x v="18"/>
    <n v="3653.8461538461538"/>
  </r>
  <r>
    <x v="21"/>
    <x v="1"/>
    <s v="Male"/>
    <x v="0"/>
    <x v="22"/>
    <x v="5"/>
    <n v="50000"/>
    <x v="19"/>
    <n v="961.53846153846155"/>
  </r>
  <r>
    <x v="3"/>
    <x v="0"/>
    <s v="Female"/>
    <x v="0"/>
    <x v="23"/>
    <x v="17"/>
    <n v="60000"/>
    <x v="3"/>
    <n v="1153.8461538461538"/>
  </r>
  <r>
    <x v="22"/>
    <x v="0"/>
    <s v="Male"/>
    <x v="1"/>
    <x v="24"/>
    <x v="18"/>
    <n v="140000"/>
    <x v="11"/>
    <n v="2692.3076923076924"/>
  </r>
  <r>
    <x v="1"/>
    <x v="1"/>
    <s v="Female"/>
    <x v="0"/>
    <x v="25"/>
    <x v="1"/>
    <n v="45000"/>
    <x v="8"/>
    <n v="865.38461538461536"/>
  </r>
  <r>
    <x v="23"/>
    <x v="0"/>
    <s v="Female"/>
    <x v="1"/>
    <x v="26"/>
    <x v="19"/>
    <n v="110000"/>
    <x v="9"/>
    <n v="2115.3846153846152"/>
  </r>
  <r>
    <x v="24"/>
    <x v="1"/>
    <s v="Male"/>
    <x v="0"/>
    <x v="27"/>
    <x v="8"/>
    <n v="40000"/>
    <x v="13"/>
    <n v="769.23076923076928"/>
  </r>
  <r>
    <x v="25"/>
    <x v="0"/>
    <s v="Female"/>
    <x v="2"/>
    <x v="28"/>
    <x v="2"/>
    <n v="140000"/>
    <x v="11"/>
    <n v="2692.3076923076924"/>
  </r>
  <r>
    <x v="15"/>
    <x v="0"/>
    <s v="Male"/>
    <x v="1"/>
    <x v="29"/>
    <x v="11"/>
    <n v="90000"/>
    <x v="0"/>
    <n v="1730.7692307692307"/>
  </r>
  <r>
    <x v="26"/>
    <x v="0"/>
    <s v="Male"/>
    <x v="0"/>
    <x v="30"/>
    <x v="20"/>
    <n v="250000"/>
    <x v="20"/>
    <n v="4807.6923076923076"/>
  </r>
  <r>
    <x v="7"/>
    <x v="0"/>
    <s v="Female"/>
    <x v="0"/>
    <x v="31"/>
    <x v="7"/>
    <n v="55000"/>
    <x v="5"/>
    <n v="1057.6923076923076"/>
  </r>
  <r>
    <x v="5"/>
    <x v="1"/>
    <s v="Male"/>
    <x v="1"/>
    <x v="32"/>
    <x v="1"/>
    <n v="75000"/>
    <x v="10"/>
    <n v="1442.3076923076924"/>
  </r>
  <r>
    <x v="16"/>
    <x v="0"/>
    <s v="Female"/>
    <x v="0"/>
    <x v="33"/>
    <x v="9"/>
    <n v="65000"/>
    <x v="1"/>
    <n v="1250"/>
  </r>
  <r>
    <x v="27"/>
    <x v="0"/>
    <s v="Male"/>
    <x v="2"/>
    <x v="2"/>
    <x v="4"/>
    <n v="170000"/>
    <x v="21"/>
    <n v="3269.2307692307691"/>
  </r>
  <r>
    <x v="13"/>
    <x v="1"/>
    <s v="Male"/>
    <x v="0"/>
    <x v="34"/>
    <x v="5"/>
    <n v="45000"/>
    <x v="8"/>
    <n v="865.38461538461536"/>
  </r>
  <r>
    <x v="11"/>
    <x v="0"/>
    <s v="Female"/>
    <x v="0"/>
    <x v="35"/>
    <x v="3"/>
    <n v="60000"/>
    <x v="3"/>
    <n v="1153.8461538461538"/>
  </r>
  <r>
    <x v="6"/>
    <x v="0"/>
    <s v="Male"/>
    <x v="1"/>
    <x v="36"/>
    <x v="12"/>
    <n v="115000"/>
    <x v="15"/>
    <n v="2211.5384615384614"/>
  </r>
  <r>
    <x v="8"/>
    <x v="1"/>
    <s v="Female"/>
    <x v="0"/>
    <x v="37"/>
    <x v="8"/>
    <n v="40000"/>
    <x v="13"/>
    <n v="769.23076923076928"/>
  </r>
  <r>
    <x v="28"/>
    <x v="0"/>
    <s v="Male"/>
    <x v="0"/>
    <x v="38"/>
    <x v="21"/>
    <n v="160000"/>
    <x v="22"/>
    <n v="3076.9230769230771"/>
  </r>
  <r>
    <x v="19"/>
    <x v="0"/>
    <s v="Female"/>
    <x v="1"/>
    <x v="39"/>
    <x v="0"/>
    <n v="80000"/>
    <x v="7"/>
    <n v="1538.4615384615386"/>
  </r>
  <r>
    <x v="10"/>
    <x v="0"/>
    <s v="Male"/>
    <x v="1"/>
    <x v="40"/>
    <x v="10"/>
    <n v="190000"/>
    <x v="18"/>
    <n v="3653.8461538461538"/>
  </r>
  <r>
    <x v="21"/>
    <x v="1"/>
    <s v="Male"/>
    <x v="0"/>
    <x v="41"/>
    <x v="1"/>
    <n v="60000"/>
    <x v="3"/>
    <n v="1153.8461538461538"/>
  </r>
  <r>
    <x v="3"/>
    <x v="0"/>
    <s v="Female"/>
    <x v="0"/>
    <x v="42"/>
    <x v="22"/>
    <n v="45000"/>
    <x v="8"/>
    <n v="865.38461538461536"/>
  </r>
  <r>
    <x v="22"/>
    <x v="0"/>
    <s v="Male"/>
    <x v="1"/>
    <x v="43"/>
    <x v="18"/>
    <n v="130000"/>
    <x v="12"/>
    <n v="2500"/>
  </r>
  <r>
    <x v="1"/>
    <x v="1"/>
    <s v="Female"/>
    <x v="0"/>
    <x v="44"/>
    <x v="5"/>
    <n v="40000"/>
    <x v="13"/>
    <n v="769.23076923076928"/>
  </r>
  <r>
    <x v="0"/>
    <x v="0"/>
    <s v="Male"/>
    <x v="0"/>
    <x v="45"/>
    <x v="0"/>
    <n v="75000"/>
    <x v="10"/>
    <n v="1442.3076923076924"/>
  </r>
  <r>
    <x v="2"/>
    <x v="0"/>
    <s v="Female"/>
    <x v="1"/>
    <x v="46"/>
    <x v="13"/>
    <n v="180000"/>
    <x v="17"/>
    <n v="3461.5384615384614"/>
  </r>
  <r>
    <x v="9"/>
    <x v="0"/>
    <s v="Male"/>
    <x v="2"/>
    <x v="9"/>
    <x v="19"/>
    <n v="120000"/>
    <x v="6"/>
    <n v="2307.6923076923076"/>
  </r>
  <r>
    <x v="17"/>
    <x v="1"/>
    <s v="Male"/>
    <x v="0"/>
    <x v="47"/>
    <x v="14"/>
    <n v="35000"/>
    <x v="16"/>
    <n v="673.07692307692309"/>
  </r>
  <r>
    <x v="18"/>
    <x v="2"/>
    <s v="Female"/>
    <x v="0"/>
    <x v="48"/>
    <x v="15"/>
    <n v="130000"/>
    <x v="12"/>
    <n v="2500"/>
  </r>
  <r>
    <x v="15"/>
    <x v="0"/>
    <s v="Male"/>
    <x v="1"/>
    <x v="49"/>
    <x v="3"/>
    <n v="85000"/>
    <x v="23"/>
    <n v="1634.6153846153845"/>
  </r>
  <r>
    <x v="12"/>
    <x v="0"/>
    <s v="Female"/>
    <x v="0"/>
    <x v="50"/>
    <x v="6"/>
    <n v="60000"/>
    <x v="3"/>
    <n v="1153.8461538461538"/>
  </r>
  <r>
    <x v="20"/>
    <x v="0"/>
    <s v="Male"/>
    <x v="1"/>
    <x v="51"/>
    <x v="16"/>
    <n v="200000"/>
    <x v="4"/>
    <n v="3846.1538461538462"/>
  </r>
  <r>
    <x v="5"/>
    <x v="1"/>
    <s v="Female"/>
    <x v="0"/>
    <x v="52"/>
    <x v="1"/>
    <n v="50000"/>
    <x v="19"/>
    <n v="961.53846153846155"/>
  </r>
  <r>
    <x v="3"/>
    <x v="0"/>
    <s v="Male"/>
    <x v="0"/>
    <x v="7"/>
    <x v="17"/>
    <n v="95000"/>
    <x v="24"/>
    <n v="1826.9230769230769"/>
  </r>
  <r>
    <x v="13"/>
    <x v="1"/>
    <s v="Female"/>
    <x v="1"/>
    <x v="53"/>
    <x v="5"/>
    <n v="65000"/>
    <x v="1"/>
    <n v="1250"/>
  </r>
  <r>
    <x v="25"/>
    <x v="0"/>
    <s v="Male"/>
    <x v="2"/>
    <x v="17"/>
    <x v="23"/>
    <n v="140000"/>
    <x v="11"/>
    <n v="2692.3076923076924"/>
  </r>
  <r>
    <x v="21"/>
    <x v="1"/>
    <s v="Female"/>
    <x v="0"/>
    <x v="54"/>
    <x v="7"/>
    <n v="55000"/>
    <x v="5"/>
    <n v="1057.6923076923076"/>
  </r>
  <r>
    <x v="11"/>
    <x v="0"/>
    <s v="Male"/>
    <x v="1"/>
    <x v="6"/>
    <x v="3"/>
    <n v="105000"/>
    <x v="25"/>
    <n v="2019.2307692307693"/>
  </r>
  <r>
    <x v="18"/>
    <x v="2"/>
    <s v="Female"/>
    <x v="1"/>
    <x v="55"/>
    <x v="24"/>
    <n v="170000"/>
    <x v="21"/>
    <n v="3269.2307692307691"/>
  </r>
  <r>
    <x v="5"/>
    <x v="1"/>
    <s v="Male"/>
    <x v="0"/>
    <x v="5"/>
    <x v="1"/>
    <n v="50000"/>
    <x v="19"/>
    <n v="961.53846153846155"/>
  </r>
  <r>
    <x v="12"/>
    <x v="0"/>
    <s v="Female"/>
    <x v="0"/>
    <x v="11"/>
    <x v="6"/>
    <n v="80000"/>
    <x v="7"/>
    <n v="1538.4615384615386"/>
  </r>
  <r>
    <x v="20"/>
    <x v="0"/>
    <s v="Male"/>
    <x v="2"/>
    <x v="56"/>
    <x v="21"/>
    <n v="180000"/>
    <x v="17"/>
    <n v="3461.5384615384614"/>
  </r>
  <r>
    <x v="8"/>
    <x v="1"/>
    <s v="Male"/>
    <x v="0"/>
    <x v="57"/>
    <x v="8"/>
    <n v="35000"/>
    <x v="16"/>
    <n v="673.07692307692309"/>
  </r>
  <r>
    <x v="9"/>
    <x v="0"/>
    <s v="Female"/>
    <x v="1"/>
    <x v="58"/>
    <x v="9"/>
    <n v="90000"/>
    <x v="0"/>
    <n v="1730.7692307692307"/>
  </r>
  <r>
    <x v="27"/>
    <x v="0"/>
    <s v="Male"/>
    <x v="0"/>
    <x v="59"/>
    <x v="16"/>
    <n v="120000"/>
    <x v="6"/>
    <n v="2307.6923076923076"/>
  </r>
  <r>
    <x v="7"/>
    <x v="0"/>
    <s v="Female"/>
    <x v="0"/>
    <x v="60"/>
    <x v="0"/>
    <n v="45000"/>
    <x v="8"/>
    <n v="865.38461538461536"/>
  </r>
  <r>
    <x v="19"/>
    <x v="0"/>
    <s v="Male"/>
    <x v="1"/>
    <x v="61"/>
    <x v="22"/>
    <n v="90000"/>
    <x v="0"/>
    <n v="1730.7692307692307"/>
  </r>
  <r>
    <x v="28"/>
    <x v="0"/>
    <s v="Female"/>
    <x v="1"/>
    <x v="62"/>
    <x v="10"/>
    <n v="150000"/>
    <x v="2"/>
    <n v="2884.6153846153848"/>
  </r>
  <r>
    <x v="15"/>
    <x v="0"/>
    <s v="Male"/>
    <x v="0"/>
    <x v="63"/>
    <x v="11"/>
    <n v="65000"/>
    <x v="1"/>
    <n v="1250"/>
  </r>
  <r>
    <x v="16"/>
    <x v="0"/>
    <s v="Female"/>
    <x v="0"/>
    <x v="23"/>
    <x v="19"/>
    <n v="70000"/>
    <x v="26"/>
    <n v="1346.1538461538462"/>
  </r>
  <r>
    <x v="2"/>
    <x v="0"/>
    <s v="Male"/>
    <x v="2"/>
    <x v="64"/>
    <x v="13"/>
    <n v="190000"/>
    <x v="18"/>
    <n v="3653.8461538461538"/>
  </r>
  <r>
    <x v="1"/>
    <x v="1"/>
    <s v="Male"/>
    <x v="0"/>
    <x v="65"/>
    <x v="5"/>
    <n v="40000"/>
    <x v="13"/>
    <n v="769.23076923076928"/>
  </r>
  <r>
    <x v="6"/>
    <x v="0"/>
    <s v="Female"/>
    <x v="1"/>
    <x v="66"/>
    <x v="12"/>
    <n v="120000"/>
    <x v="6"/>
    <n v="2307.6923076923076"/>
  </r>
  <r>
    <x v="23"/>
    <x v="0"/>
    <s v="Male"/>
    <x v="0"/>
    <x v="13"/>
    <x v="9"/>
    <n v="95000"/>
    <x v="24"/>
    <n v="1826.9230769230769"/>
  </r>
  <r>
    <x v="26"/>
    <x v="0"/>
    <s v="Female"/>
    <x v="0"/>
    <x v="15"/>
    <x v="15"/>
    <n v="160000"/>
    <x v="22"/>
    <n v="3076.9230769230771"/>
  </r>
  <r>
    <x v="0"/>
    <x v="0"/>
    <s v="Male"/>
    <x v="1"/>
    <x v="67"/>
    <x v="11"/>
    <n v="100000"/>
    <x v="27"/>
    <n v="1923.0769230769231"/>
  </r>
  <r>
    <x v="10"/>
    <x v="0"/>
    <s v="Female"/>
    <x v="1"/>
    <x v="68"/>
    <x v="4"/>
    <n v="180000"/>
    <x v="17"/>
    <n v="3461.5384615384614"/>
  </r>
  <r>
    <x v="21"/>
    <x v="1"/>
    <s v="Female"/>
    <x v="0"/>
    <x v="69"/>
    <x v="1"/>
    <n v="55000"/>
    <x v="5"/>
    <n v="1057.6923076923076"/>
  </r>
  <r>
    <x v="3"/>
    <x v="0"/>
    <s v="Male"/>
    <x v="0"/>
    <x v="70"/>
    <x v="22"/>
    <n v="70000"/>
    <x v="26"/>
    <n v="1346.1538461538462"/>
  </r>
  <r>
    <x v="22"/>
    <x v="0"/>
    <s v="Female"/>
    <x v="1"/>
    <x v="1"/>
    <x v="18"/>
    <n v="80000"/>
    <x v="7"/>
    <n v="1538.4615384615386"/>
  </r>
  <r>
    <x v="17"/>
    <x v="1"/>
    <s v="Male"/>
    <x v="0"/>
    <x v="71"/>
    <x v="14"/>
    <n v="30000"/>
    <x v="28"/>
    <n v="576.92307692307691"/>
  </r>
  <r>
    <x v="4"/>
    <x v="2"/>
    <s v="Male"/>
    <x v="2"/>
    <x v="72"/>
    <x v="25"/>
    <n v="250000"/>
    <x v="20"/>
    <n v="4807.6923076923076"/>
  </r>
  <r>
    <x v="5"/>
    <x v="1"/>
    <s v="Female"/>
    <x v="0"/>
    <x v="73"/>
    <x v="5"/>
    <n v="40000"/>
    <x v="13"/>
    <n v="769.23076923076928"/>
  </r>
  <r>
    <x v="19"/>
    <x v="0"/>
    <s v="Female"/>
    <x v="1"/>
    <x v="74"/>
    <x v="9"/>
    <n v="95000"/>
    <x v="24"/>
    <n v="1826.9230769230769"/>
  </r>
  <r>
    <x v="13"/>
    <x v="1"/>
    <s v="Male"/>
    <x v="0"/>
    <x v="75"/>
    <x v="5"/>
    <n v="45000"/>
    <x v="8"/>
    <n v="865.38461538461536"/>
  </r>
  <r>
    <x v="12"/>
    <x v="0"/>
    <s v="Female"/>
    <x v="0"/>
    <x v="35"/>
    <x v="2"/>
    <n v="80000"/>
    <x v="7"/>
    <n v="1538.4615384615386"/>
  </r>
  <r>
    <x v="27"/>
    <x v="0"/>
    <s v="Male"/>
    <x v="1"/>
    <x v="76"/>
    <x v="21"/>
    <n v="135000"/>
    <x v="29"/>
    <n v="2596.1538461538462"/>
  </r>
  <r>
    <x v="7"/>
    <x v="0"/>
    <s v="Female"/>
    <x v="0"/>
    <x v="8"/>
    <x v="11"/>
    <n v="55000"/>
    <x v="5"/>
    <n v="1057.6923076923076"/>
  </r>
  <r>
    <x v="3"/>
    <x v="0"/>
    <s v="Male"/>
    <x v="2"/>
    <x v="77"/>
    <x v="19"/>
    <n v="120000"/>
    <x v="6"/>
    <n v="2307.6923076923076"/>
  </r>
  <r>
    <x v="5"/>
    <x v="1"/>
    <s v="Female"/>
    <x v="0"/>
    <x v="3"/>
    <x v="1"/>
    <n v="40000"/>
    <x v="13"/>
    <n v="769.23076923076928"/>
  </r>
  <r>
    <x v="25"/>
    <x v="0"/>
    <s v="Male"/>
    <x v="0"/>
    <x v="78"/>
    <x v="10"/>
    <n v="105000"/>
    <x v="25"/>
    <n v="2019.2307692307693"/>
  </r>
  <r>
    <x v="4"/>
    <x v="2"/>
    <s v="Female"/>
    <x v="1"/>
    <x v="79"/>
    <x v="20"/>
    <n v="170000"/>
    <x v="21"/>
    <n v="3269.2307692307691"/>
  </r>
  <r>
    <x v="15"/>
    <x v="0"/>
    <s v="Male"/>
    <x v="0"/>
    <x v="20"/>
    <x v="3"/>
    <n v="75000"/>
    <x v="10"/>
    <n v="1442.3076923076924"/>
  </r>
  <r>
    <x v="16"/>
    <x v="0"/>
    <s v="Female"/>
    <x v="0"/>
    <x v="80"/>
    <x v="6"/>
    <n v="65000"/>
    <x v="1"/>
    <n v="1250"/>
  </r>
  <r>
    <x v="20"/>
    <x v="0"/>
    <s v="Male"/>
    <x v="2"/>
    <x v="81"/>
    <x v="15"/>
    <n v="160000"/>
    <x v="22"/>
    <n v="3076.9230769230771"/>
  </r>
  <r>
    <x v="8"/>
    <x v="1"/>
    <s v="Male"/>
    <x v="0"/>
    <x v="82"/>
    <x v="8"/>
    <n v="35000"/>
    <x v="16"/>
    <n v="673.07692307692309"/>
  </r>
  <r>
    <x v="9"/>
    <x v="0"/>
    <s v="Female"/>
    <x v="1"/>
    <x v="83"/>
    <x v="9"/>
    <n v="90000"/>
    <x v="0"/>
    <n v="1730.7692307692307"/>
  </r>
  <r>
    <x v="2"/>
    <x v="0"/>
    <s v="Male"/>
    <x v="0"/>
    <x v="84"/>
    <x v="4"/>
    <n v="110000"/>
    <x v="9"/>
    <n v="2115.3846153846152"/>
  </r>
  <r>
    <x v="7"/>
    <x v="0"/>
    <s v="Female"/>
    <x v="0"/>
    <x v="50"/>
    <x v="0"/>
    <n v="45000"/>
    <x v="8"/>
    <n v="865.38461538461536"/>
  </r>
  <r>
    <x v="11"/>
    <x v="0"/>
    <s v="Male"/>
    <x v="1"/>
    <x v="85"/>
    <x v="22"/>
    <n v="95000"/>
    <x v="24"/>
    <n v="1826.9230769230769"/>
  </r>
  <r>
    <x v="28"/>
    <x v="0"/>
    <s v="Female"/>
    <x v="1"/>
    <x v="86"/>
    <x v="16"/>
    <n v="150000"/>
    <x v="2"/>
    <n v="2884.6153846153848"/>
  </r>
  <r>
    <x v="15"/>
    <x v="0"/>
    <s v="Male"/>
    <x v="0"/>
    <x v="87"/>
    <x v="0"/>
    <n v="50000"/>
    <x v="19"/>
    <n v="961.53846153846155"/>
  </r>
  <r>
    <x v="16"/>
    <x v="0"/>
    <s v="Female"/>
    <x v="1"/>
    <x v="88"/>
    <x v="18"/>
    <n v="80000"/>
    <x v="7"/>
    <n v="1538.4615384615386"/>
  </r>
  <r>
    <x v="14"/>
    <x v="0"/>
    <s v="Male"/>
    <x v="2"/>
    <x v="89"/>
    <x v="13"/>
    <n v="220000"/>
    <x v="30"/>
    <n v="4230.7692307692305"/>
  </r>
  <r>
    <x v="21"/>
    <x v="1"/>
    <s v="Female"/>
    <x v="0"/>
    <x v="90"/>
    <x v="1"/>
    <n v="50000"/>
    <x v="19"/>
    <n v="961.53846153846155"/>
  </r>
  <r>
    <x v="3"/>
    <x v="0"/>
    <s v="Male"/>
    <x v="0"/>
    <x v="91"/>
    <x v="3"/>
    <n v="60000"/>
    <x v="3"/>
    <n v="1153.8461538461538"/>
  </r>
  <r>
    <x v="22"/>
    <x v="0"/>
    <s v="Female"/>
    <x v="1"/>
    <x v="92"/>
    <x v="12"/>
    <n v="100000"/>
    <x v="27"/>
    <n v="1923.0769230769231"/>
  </r>
  <r>
    <x v="1"/>
    <x v="1"/>
    <s v="Male"/>
    <x v="0"/>
    <x v="93"/>
    <x v="5"/>
    <n v="40000"/>
    <x v="13"/>
    <n v="769.23076923076928"/>
  </r>
  <r>
    <x v="6"/>
    <x v="0"/>
    <s v="Female"/>
    <x v="1"/>
    <x v="94"/>
    <x v="2"/>
    <n v="110000"/>
    <x v="9"/>
    <n v="2115.3846153846152"/>
  </r>
  <r>
    <x v="23"/>
    <x v="0"/>
    <s v="Male"/>
    <x v="0"/>
    <x v="95"/>
    <x v="17"/>
    <n v="95000"/>
    <x v="24"/>
    <n v="1826.9230769230769"/>
  </r>
  <r>
    <x v="26"/>
    <x v="0"/>
    <s v="Female"/>
    <x v="0"/>
    <x v="96"/>
    <x v="15"/>
    <n v="130000"/>
    <x v="12"/>
    <n v="2500"/>
  </r>
  <r>
    <x v="0"/>
    <x v="0"/>
    <s v="Male"/>
    <x v="1"/>
    <x v="97"/>
    <x v="11"/>
    <n v="90000"/>
    <x v="0"/>
    <n v="1730.7692307692307"/>
  </r>
  <r>
    <x v="29"/>
    <x v="1"/>
    <s v="Female"/>
    <x v="0"/>
    <x v="98"/>
    <x v="26"/>
    <n v="35000"/>
    <x v="16"/>
    <n v="673.07692307692309"/>
  </r>
  <r>
    <x v="7"/>
    <x v="0"/>
    <s v="Male"/>
    <x v="1"/>
    <x v="62"/>
    <x v="11"/>
    <n v="95000"/>
    <x v="24"/>
    <n v="1826.9230769230769"/>
  </r>
  <r>
    <x v="12"/>
    <x v="0"/>
    <s v="Female"/>
    <x v="0"/>
    <x v="99"/>
    <x v="2"/>
    <n v="65000"/>
    <x v="1"/>
    <n v="1250"/>
  </r>
  <r>
    <x v="10"/>
    <x v="0"/>
    <s v="Male"/>
    <x v="2"/>
    <x v="100"/>
    <x v="4"/>
    <n v="170000"/>
    <x v="21"/>
    <n v="3269.2307692307691"/>
  </r>
  <r>
    <x v="5"/>
    <x v="1"/>
    <s v="Female"/>
    <x v="0"/>
    <x v="101"/>
    <x v="1"/>
    <n v="45000"/>
    <x v="8"/>
    <n v="865.38461538461536"/>
  </r>
  <r>
    <x v="11"/>
    <x v="0"/>
    <s v="Male"/>
    <x v="1"/>
    <x v="102"/>
    <x v="9"/>
    <n v="120000"/>
    <x v="6"/>
    <n v="2307.6923076923076"/>
  </r>
  <r>
    <x v="6"/>
    <x v="0"/>
    <s v="Female"/>
    <x v="0"/>
    <x v="7"/>
    <x v="23"/>
    <n v="100000"/>
    <x v="27"/>
    <n v="1923.0769230769231"/>
  </r>
  <r>
    <x v="30"/>
    <x v="2"/>
    <s v="Male"/>
    <x v="1"/>
    <x v="46"/>
    <x v="20"/>
    <n v="180000"/>
    <x v="17"/>
    <n v="3461.5384615384614"/>
  </r>
  <r>
    <x v="15"/>
    <x v="0"/>
    <s v="Female"/>
    <x v="0"/>
    <x v="103"/>
    <x v="0"/>
    <n v="50000"/>
    <x v="19"/>
    <n v="961.53846153846155"/>
  </r>
  <r>
    <x v="9"/>
    <x v="0"/>
    <s v="Male"/>
    <x v="0"/>
    <x v="48"/>
    <x v="19"/>
    <n v="80000"/>
    <x v="7"/>
    <n v="1538.4615384615386"/>
  </r>
  <r>
    <x v="14"/>
    <x v="0"/>
    <s v="Female"/>
    <x v="2"/>
    <x v="9"/>
    <x v="13"/>
    <n v="140000"/>
    <x v="11"/>
    <n v="2692.3076923076924"/>
  </r>
  <r>
    <x v="8"/>
    <x v="1"/>
    <s v="Male"/>
    <x v="0"/>
    <x v="57"/>
    <x v="5"/>
    <n v="40000"/>
    <x v="13"/>
    <n v="769.23076923076928"/>
  </r>
  <r>
    <x v="23"/>
    <x v="0"/>
    <s v="Female"/>
    <x v="1"/>
    <x v="104"/>
    <x v="17"/>
    <n v="95000"/>
    <x v="24"/>
    <n v="1826.9230769230769"/>
  </r>
  <r>
    <x v="2"/>
    <x v="0"/>
    <s v="Male"/>
    <x v="0"/>
    <x v="105"/>
    <x v="10"/>
    <n v="110000"/>
    <x v="9"/>
    <n v="2115.3846153846152"/>
  </r>
  <r>
    <x v="0"/>
    <x v="0"/>
    <s v="Female"/>
    <x v="0"/>
    <x v="8"/>
    <x v="7"/>
    <n v="50000"/>
    <x v="19"/>
    <n v="961.53846153846155"/>
  </r>
  <r>
    <x v="19"/>
    <x v="0"/>
    <s v="Male"/>
    <x v="1"/>
    <x v="106"/>
    <x v="22"/>
    <n v="105000"/>
    <x v="25"/>
    <n v="2019.2307692307693"/>
  </r>
  <r>
    <x v="26"/>
    <x v="0"/>
    <s v="Female"/>
    <x v="1"/>
    <x v="55"/>
    <x v="21"/>
    <n v="160000"/>
    <x v="22"/>
    <n v="3076.9230769230771"/>
  </r>
  <r>
    <x v="5"/>
    <x v="1"/>
    <s v="Male"/>
    <x v="0"/>
    <x v="107"/>
    <x v="1"/>
    <n v="45000"/>
    <x v="8"/>
    <n v="865.38461538461536"/>
  </r>
  <r>
    <x v="12"/>
    <x v="0"/>
    <s v="Female"/>
    <x v="1"/>
    <x v="108"/>
    <x v="6"/>
    <n v="100000"/>
    <x v="27"/>
    <n v="1923.0769230769231"/>
  </r>
  <r>
    <x v="20"/>
    <x v="0"/>
    <s v="Male"/>
    <x v="2"/>
    <x v="109"/>
    <x v="15"/>
    <n v="160000"/>
    <x v="22"/>
    <n v="3076.9230769230771"/>
  </r>
  <r>
    <x v="13"/>
    <x v="1"/>
    <s v="Male"/>
    <x v="0"/>
    <x v="110"/>
    <x v="8"/>
    <n v="35000"/>
    <x v="16"/>
    <n v="673.07692307692309"/>
  </r>
  <r>
    <x v="16"/>
    <x v="0"/>
    <s v="Female"/>
    <x v="0"/>
    <x v="42"/>
    <x v="9"/>
    <n v="55000"/>
    <x v="5"/>
    <n v="1057.6923076923076"/>
  </r>
  <r>
    <x v="27"/>
    <x v="0"/>
    <s v="Male"/>
    <x v="1"/>
    <x v="76"/>
    <x v="16"/>
    <n v="140000"/>
    <x v="11"/>
    <n v="2692.3076923076924"/>
  </r>
  <r>
    <x v="21"/>
    <x v="1"/>
    <s v="Female"/>
    <x v="0"/>
    <x v="111"/>
    <x v="7"/>
    <n v="50000"/>
    <x v="19"/>
    <n v="961.53846153846155"/>
  </r>
  <r>
    <x v="3"/>
    <x v="0"/>
    <s v="Male"/>
    <x v="0"/>
    <x v="112"/>
    <x v="3"/>
    <n v="60000"/>
    <x v="3"/>
    <n v="1153.8461538461538"/>
  </r>
  <r>
    <x v="25"/>
    <x v="0"/>
    <s v="Female"/>
    <x v="1"/>
    <x v="113"/>
    <x v="12"/>
    <n v="120000"/>
    <x v="6"/>
    <n v="2307.6923076923076"/>
  </r>
  <r>
    <x v="1"/>
    <x v="1"/>
    <s v="Male"/>
    <x v="0"/>
    <x v="114"/>
    <x v="5"/>
    <n v="40000"/>
    <x v="13"/>
    <n v="769.23076923076928"/>
  </r>
  <r>
    <x v="22"/>
    <x v="0"/>
    <s v="Female"/>
    <x v="1"/>
    <x v="79"/>
    <x v="18"/>
    <n v="110000"/>
    <x v="9"/>
    <n v="2115.3846153846152"/>
  </r>
  <r>
    <x v="15"/>
    <x v="0"/>
    <s v="Male"/>
    <x v="0"/>
    <x v="82"/>
    <x v="0"/>
    <n v="50000"/>
    <x v="19"/>
    <n v="961.53846153846155"/>
  </r>
  <r>
    <x v="20"/>
    <x v="0"/>
    <s v="Male"/>
    <x v="0"/>
    <x v="115"/>
    <x v="4"/>
    <n v="135000"/>
    <x v="29"/>
    <n v="2596.1538461538462"/>
  </r>
  <r>
    <x v="17"/>
    <x v="1"/>
    <s v="Female"/>
    <x v="1"/>
    <x v="116"/>
    <x v="27"/>
    <n v="40000"/>
    <x v="13"/>
    <n v="769.23076923076928"/>
  </r>
  <r>
    <x v="19"/>
    <x v="0"/>
    <s v="Male"/>
    <x v="0"/>
    <x v="97"/>
    <x v="22"/>
    <n v="90000"/>
    <x v="0"/>
    <n v="1730.7692307692307"/>
  </r>
  <r>
    <x v="6"/>
    <x v="0"/>
    <s v="Female"/>
    <x v="2"/>
    <x v="56"/>
    <x v="13"/>
    <n v="150000"/>
    <x v="2"/>
    <n v="2884.6153846153848"/>
  </r>
  <r>
    <x v="7"/>
    <x v="0"/>
    <s v="Male"/>
    <x v="0"/>
    <x v="117"/>
    <x v="7"/>
    <n v="60000"/>
    <x v="3"/>
    <n v="1153.8461538461538"/>
  </r>
  <r>
    <x v="9"/>
    <x v="0"/>
    <s v="Female"/>
    <x v="0"/>
    <x v="118"/>
    <x v="9"/>
    <n v="80000"/>
    <x v="7"/>
    <n v="1538.4615384615386"/>
  </r>
  <r>
    <x v="2"/>
    <x v="0"/>
    <s v="Male"/>
    <x v="1"/>
    <x v="119"/>
    <x v="16"/>
    <n v="175000"/>
    <x v="31"/>
    <n v="3365.3846153846152"/>
  </r>
  <r>
    <x v="5"/>
    <x v="1"/>
    <s v="Female"/>
    <x v="0"/>
    <x v="120"/>
    <x v="1"/>
    <n v="45000"/>
    <x v="8"/>
    <n v="865.38461538461536"/>
  </r>
  <r>
    <x v="3"/>
    <x v="0"/>
    <s v="Male"/>
    <x v="1"/>
    <x v="121"/>
    <x v="19"/>
    <n v="120000"/>
    <x v="6"/>
    <n v="2307.6923076923076"/>
  </r>
  <r>
    <x v="25"/>
    <x v="0"/>
    <s v="Female"/>
    <x v="2"/>
    <x v="122"/>
    <x v="10"/>
    <n v="140000"/>
    <x v="11"/>
    <n v="2692.3076923076924"/>
  </r>
  <r>
    <x v="8"/>
    <x v="1"/>
    <s v="Male"/>
    <x v="0"/>
    <x v="123"/>
    <x v="5"/>
    <n v="35000"/>
    <x v="16"/>
    <n v="673.07692307692309"/>
  </r>
  <r>
    <x v="23"/>
    <x v="0"/>
    <s v="Female"/>
    <x v="1"/>
    <x v="92"/>
    <x v="17"/>
    <n v="95000"/>
    <x v="24"/>
    <n v="1826.9230769230769"/>
  </r>
  <r>
    <x v="14"/>
    <x v="0"/>
    <s v="Male"/>
    <x v="0"/>
    <x v="124"/>
    <x v="12"/>
    <n v="110000"/>
    <x v="9"/>
    <n v="2115.3846153846152"/>
  </r>
  <r>
    <x v="0"/>
    <x v="0"/>
    <s v="Female"/>
    <x v="0"/>
    <x v="125"/>
    <x v="0"/>
    <n v="50000"/>
    <x v="19"/>
    <n v="961.53846153846155"/>
  </r>
  <r>
    <x v="15"/>
    <x v="0"/>
    <s v="Male"/>
    <x v="1"/>
    <x v="126"/>
    <x v="3"/>
    <n v="115000"/>
    <x v="15"/>
    <n v="2211.5384615384614"/>
  </r>
  <r>
    <x v="18"/>
    <x v="2"/>
    <s v="Female"/>
    <x v="2"/>
    <x v="127"/>
    <x v="24"/>
    <n v="185000"/>
    <x v="32"/>
    <n v="3557.6923076923076"/>
  </r>
  <r>
    <x v="1"/>
    <x v="1"/>
    <s v="Male"/>
    <x v="0"/>
    <x v="128"/>
    <x v="5"/>
    <n v="40000"/>
    <x v="13"/>
    <n v="769.23076923076928"/>
  </r>
  <r>
    <x v="16"/>
    <x v="0"/>
    <s v="Female"/>
    <x v="0"/>
    <x v="129"/>
    <x v="6"/>
    <n v="90000"/>
    <x v="0"/>
    <n v="1730.7692307692307"/>
  </r>
  <r>
    <x v="10"/>
    <x v="0"/>
    <s v="Male"/>
    <x v="1"/>
    <x v="130"/>
    <x v="21"/>
    <n v="175000"/>
    <x v="31"/>
    <n v="3365.3846153846152"/>
  </r>
  <r>
    <x v="21"/>
    <x v="1"/>
    <s v="Female"/>
    <x v="0"/>
    <x v="131"/>
    <x v="1"/>
    <n v="45000"/>
    <x v="8"/>
    <n v="865.38461538461536"/>
  </r>
  <r>
    <x v="11"/>
    <x v="0"/>
    <s v="Male"/>
    <x v="0"/>
    <x v="132"/>
    <x v="3"/>
    <n v="80000"/>
    <x v="7"/>
    <n v="1538.4615384615386"/>
  </r>
  <r>
    <x v="22"/>
    <x v="0"/>
    <s v="Female"/>
    <x v="1"/>
    <x v="133"/>
    <x v="18"/>
    <n v="120000"/>
    <x v="6"/>
    <n v="2307.6923076923076"/>
  </r>
  <r>
    <x v="13"/>
    <x v="1"/>
    <s v="Male"/>
    <x v="0"/>
    <x v="134"/>
    <x v="27"/>
    <n v="35000"/>
    <x v="16"/>
    <n v="673.07692307692309"/>
  </r>
  <r>
    <x v="12"/>
    <x v="0"/>
    <s v="Female"/>
    <x v="0"/>
    <x v="135"/>
    <x v="12"/>
    <n v="110000"/>
    <x v="9"/>
    <n v="2115.3846153846152"/>
  </r>
  <r>
    <x v="27"/>
    <x v="0"/>
    <s v="Male"/>
    <x v="2"/>
    <x v="136"/>
    <x v="10"/>
    <n v="150000"/>
    <x v="2"/>
    <n v="2884.6153846153848"/>
  </r>
  <r>
    <x v="7"/>
    <x v="0"/>
    <s v="Female"/>
    <x v="0"/>
    <x v="137"/>
    <x v="7"/>
    <n v="50000"/>
    <x v="19"/>
    <n v="961.53846153846155"/>
  </r>
  <r>
    <x v="19"/>
    <x v="0"/>
    <s v="Male"/>
    <x v="1"/>
    <x v="67"/>
    <x v="17"/>
    <n v="105000"/>
    <x v="25"/>
    <n v="2019.2307692307693"/>
  </r>
  <r>
    <x v="26"/>
    <x v="0"/>
    <s v="Female"/>
    <x v="1"/>
    <x v="138"/>
    <x v="4"/>
    <n v="180000"/>
    <x v="17"/>
    <n v="3461.5384615384614"/>
  </r>
  <r>
    <x v="5"/>
    <x v="1"/>
    <s v="Male"/>
    <x v="0"/>
    <x v="139"/>
    <x v="5"/>
    <n v="40000"/>
    <x v="13"/>
    <n v="769.23076923076928"/>
  </r>
  <r>
    <x v="25"/>
    <x v="0"/>
    <s v="Male"/>
    <x v="0"/>
    <x v="76"/>
    <x v="13"/>
    <n v="140000"/>
    <x v="11"/>
    <n v="2692.3076923076924"/>
  </r>
  <r>
    <x v="8"/>
    <x v="1"/>
    <s v="Female"/>
    <x v="1"/>
    <x v="140"/>
    <x v="27"/>
    <n v="45000"/>
    <x v="8"/>
    <n v="865.38461538461536"/>
  </r>
  <r>
    <x v="11"/>
    <x v="0"/>
    <s v="Male"/>
    <x v="0"/>
    <x v="141"/>
    <x v="3"/>
    <n v="85000"/>
    <x v="23"/>
    <n v="1634.6153846153845"/>
  </r>
  <r>
    <x v="6"/>
    <x v="0"/>
    <s v="Female"/>
    <x v="2"/>
    <x v="79"/>
    <x v="10"/>
    <n v="140000"/>
    <x v="11"/>
    <n v="2692.3076923076924"/>
  </r>
  <r>
    <x v="7"/>
    <x v="0"/>
    <s v="Male"/>
    <x v="0"/>
    <x v="57"/>
    <x v="7"/>
    <n v="50000"/>
    <x v="19"/>
    <n v="961.53846153846155"/>
  </r>
  <r>
    <x v="9"/>
    <x v="0"/>
    <s v="Female"/>
    <x v="0"/>
    <x v="142"/>
    <x v="9"/>
    <n v="80000"/>
    <x v="7"/>
    <n v="1538.4615384615386"/>
  </r>
  <r>
    <x v="27"/>
    <x v="0"/>
    <s v="Male"/>
    <x v="1"/>
    <x v="55"/>
    <x v="4"/>
    <n v="170000"/>
    <x v="21"/>
    <n v="3269.2307692307691"/>
  </r>
  <r>
    <x v="5"/>
    <x v="1"/>
    <s v="Female"/>
    <x v="0"/>
    <x v="110"/>
    <x v="5"/>
    <n v="40000"/>
    <x v="13"/>
    <n v="769.23076923076928"/>
  </r>
  <r>
    <x v="23"/>
    <x v="0"/>
    <s v="Male"/>
    <x v="1"/>
    <x v="97"/>
    <x v="17"/>
    <n v="105000"/>
    <x v="25"/>
    <n v="2019.2307692307693"/>
  </r>
  <r>
    <x v="14"/>
    <x v="0"/>
    <s v="Female"/>
    <x v="2"/>
    <x v="143"/>
    <x v="2"/>
    <n v="145000"/>
    <x v="33"/>
    <n v="2788.4615384615386"/>
  </r>
  <r>
    <x v="13"/>
    <x v="1"/>
    <s v="Male"/>
    <x v="0"/>
    <x v="144"/>
    <x v="5"/>
    <n v="40000"/>
    <x v="13"/>
    <n v="769.23076923076928"/>
  </r>
  <r>
    <x v="3"/>
    <x v="0"/>
    <s v="Female"/>
    <x v="0"/>
    <x v="145"/>
    <x v="22"/>
    <n v="85000"/>
    <x v="23"/>
    <n v="1634.6153846153845"/>
  </r>
  <r>
    <x v="25"/>
    <x v="0"/>
    <s v="Male"/>
    <x v="0"/>
    <x v="146"/>
    <x v="12"/>
    <n v="130000"/>
    <x v="12"/>
    <n v="2500"/>
  </r>
  <r>
    <x v="15"/>
    <x v="0"/>
    <s v="Female"/>
    <x v="1"/>
    <x v="62"/>
    <x v="11"/>
    <n v="95000"/>
    <x v="24"/>
    <n v="1826.9230769230769"/>
  </r>
  <r>
    <x v="19"/>
    <x v="0"/>
    <s v="Male"/>
    <x v="0"/>
    <x v="147"/>
    <x v="17"/>
    <n v="100000"/>
    <x v="27"/>
    <n v="1923.0769230769231"/>
  </r>
  <r>
    <x v="26"/>
    <x v="0"/>
    <s v="Female"/>
    <x v="2"/>
    <x v="148"/>
    <x v="15"/>
    <n v="180000"/>
    <x v="17"/>
    <n v="3461.5384615384614"/>
  </r>
  <r>
    <x v="1"/>
    <x v="1"/>
    <s v="Male"/>
    <x v="0"/>
    <x v="103"/>
    <x v="27"/>
    <n v="35000"/>
    <x v="16"/>
    <n v="673.07692307692309"/>
  </r>
  <r>
    <x v="16"/>
    <x v="0"/>
    <s v="Female"/>
    <x v="0"/>
    <x v="149"/>
    <x v="6"/>
    <n v="95000"/>
    <x v="24"/>
    <n v="1826.9230769230769"/>
  </r>
  <r>
    <x v="20"/>
    <x v="0"/>
    <s v="Male"/>
    <x v="1"/>
    <x v="150"/>
    <x v="16"/>
    <n v="170000"/>
    <x v="21"/>
    <n v="3269.2307692307691"/>
  </r>
  <r>
    <x v="21"/>
    <x v="1"/>
    <s v="Female"/>
    <x v="0"/>
    <x v="151"/>
    <x v="1"/>
    <n v="45000"/>
    <x v="8"/>
    <n v="865.38461538461536"/>
  </r>
  <r>
    <x v="19"/>
    <x v="0"/>
    <s v="Male"/>
    <x v="0"/>
    <x v="102"/>
    <x v="3"/>
    <n v="95000"/>
    <x v="24"/>
    <n v="1826.9230769230769"/>
  </r>
  <r>
    <x v="12"/>
    <x v="0"/>
    <s v="Female"/>
    <x v="1"/>
    <x v="152"/>
    <x v="18"/>
    <n v="120000"/>
    <x v="6"/>
    <n v="2307.6923076923076"/>
  </r>
  <r>
    <x v="22"/>
    <x v="0"/>
    <s v="Female"/>
    <x v="0"/>
    <x v="132"/>
    <x v="19"/>
    <n v="90000"/>
    <x v="0"/>
    <n v="1730.7692307692307"/>
  </r>
  <r>
    <x v="2"/>
    <x v="0"/>
    <s v="Male"/>
    <x v="2"/>
    <x v="153"/>
    <x v="23"/>
    <n v="155000"/>
    <x v="34"/>
    <n v="2980.7692307692309"/>
  </r>
  <r>
    <x v="0"/>
    <x v="0"/>
    <s v="Female"/>
    <x v="0"/>
    <x v="75"/>
    <x v="0"/>
    <n v="55000"/>
    <x v="5"/>
    <n v="1057.6923076923076"/>
  </r>
  <r>
    <x v="11"/>
    <x v="0"/>
    <s v="Male"/>
    <x v="1"/>
    <x v="106"/>
    <x v="17"/>
    <n v="110000"/>
    <x v="9"/>
    <n v="2115.3846153846152"/>
  </r>
  <r>
    <x v="28"/>
    <x v="0"/>
    <s v="Female"/>
    <x v="1"/>
    <x v="154"/>
    <x v="21"/>
    <n v="180000"/>
    <x v="17"/>
    <n v="3461.5384615384614"/>
  </r>
  <r>
    <x v="21"/>
    <x v="1"/>
    <s v="Male"/>
    <x v="0"/>
    <x v="155"/>
    <x v="1"/>
    <n v="45000"/>
    <x v="8"/>
    <n v="865.38461538461536"/>
  </r>
  <r>
    <x v="14"/>
    <x v="0"/>
    <s v="Male"/>
    <x v="0"/>
    <x v="115"/>
    <x v="13"/>
    <n v="130000"/>
    <x v="12"/>
    <n v="2500"/>
  </r>
  <r>
    <x v="13"/>
    <x v="1"/>
    <s v="Female"/>
    <x v="1"/>
    <x v="156"/>
    <x v="27"/>
    <n v="45000"/>
    <x v="8"/>
    <n v="865.38461538461536"/>
  </r>
  <r>
    <x v="3"/>
    <x v="0"/>
    <s v="Male"/>
    <x v="0"/>
    <x v="118"/>
    <x v="3"/>
    <n v="90000"/>
    <x v="0"/>
    <n v="1730.7692307692307"/>
  </r>
  <r>
    <x v="22"/>
    <x v="0"/>
    <s v="Female"/>
    <x v="2"/>
    <x v="157"/>
    <x v="23"/>
    <n v="160000"/>
    <x v="22"/>
    <n v="3076.9230769230771"/>
  </r>
  <r>
    <x v="7"/>
    <x v="0"/>
    <s v="Male"/>
    <x v="0"/>
    <x v="101"/>
    <x v="7"/>
    <n v="50000"/>
    <x v="19"/>
    <n v="961.53846153846155"/>
  </r>
  <r>
    <x v="16"/>
    <x v="0"/>
    <s v="Female"/>
    <x v="0"/>
    <x v="126"/>
    <x v="9"/>
    <n v="120000"/>
    <x v="6"/>
    <n v="2307.6923076923076"/>
  </r>
  <r>
    <x v="20"/>
    <x v="0"/>
    <s v="Male"/>
    <x v="1"/>
    <x v="138"/>
    <x v="4"/>
    <n v="170000"/>
    <x v="21"/>
    <n v="3269.2307692307691"/>
  </r>
  <r>
    <x v="21"/>
    <x v="1"/>
    <s v="Female"/>
    <x v="0"/>
    <x v="139"/>
    <x v="5"/>
    <n v="40000"/>
    <x v="13"/>
    <n v="769.23076923076928"/>
  </r>
  <r>
    <x v="9"/>
    <x v="0"/>
    <s v="Male"/>
    <x v="1"/>
    <x v="158"/>
    <x v="17"/>
    <n v="110000"/>
    <x v="9"/>
    <n v="2115.3846153846152"/>
  </r>
  <r>
    <x v="2"/>
    <x v="0"/>
    <s v="Female"/>
    <x v="2"/>
    <x v="122"/>
    <x v="2"/>
    <n v="150000"/>
    <x v="2"/>
    <n v="2884.6153846153848"/>
  </r>
  <r>
    <x v="1"/>
    <x v="1"/>
    <s v="Male"/>
    <x v="0"/>
    <x v="134"/>
    <x v="5"/>
    <n v="40000"/>
    <x v="13"/>
    <n v="769.23076923076928"/>
  </r>
  <r>
    <x v="11"/>
    <x v="0"/>
    <s v="Female"/>
    <x v="0"/>
    <x v="92"/>
    <x v="22"/>
    <n v="85000"/>
    <x v="23"/>
    <n v="1634.6153846153845"/>
  </r>
  <r>
    <x v="14"/>
    <x v="0"/>
    <s v="Male"/>
    <x v="0"/>
    <x v="67"/>
    <x v="12"/>
    <n v="130000"/>
    <x v="12"/>
    <n v="2500"/>
  </r>
  <r>
    <x v="19"/>
    <x v="0"/>
    <s v="Female"/>
    <x v="1"/>
    <x v="159"/>
    <x v="11"/>
    <n v="100000"/>
    <x v="27"/>
    <n v="1923.0769230769231"/>
  </r>
  <r>
    <x v="11"/>
    <x v="0"/>
    <s v="Male"/>
    <x v="0"/>
    <x v="88"/>
    <x v="17"/>
    <n v="95000"/>
    <x v="24"/>
    <n v="1826.9230769230769"/>
  </r>
  <r>
    <x v="26"/>
    <x v="0"/>
    <s v="Female"/>
    <x v="2"/>
    <x v="55"/>
    <x v="15"/>
    <n v="180000"/>
    <x v="17"/>
    <n v="3461.5384615384614"/>
  </r>
  <r>
    <x v="5"/>
    <x v="1"/>
    <s v="Male"/>
    <x v="0"/>
    <x v="160"/>
    <x v="27"/>
    <n v="35000"/>
    <x v="16"/>
    <n v="673.07692307692309"/>
  </r>
  <r>
    <x v="12"/>
    <x v="0"/>
    <s v="Female"/>
    <x v="0"/>
    <x v="129"/>
    <x v="6"/>
    <n v="100000"/>
    <x v="27"/>
    <n v="1923.0769230769231"/>
  </r>
  <r>
    <x v="10"/>
    <x v="0"/>
    <s v="Male"/>
    <x v="1"/>
    <x v="46"/>
    <x v="16"/>
    <n v="170000"/>
    <x v="21"/>
    <n v="3269.2307692307691"/>
  </r>
  <r>
    <x v="7"/>
    <x v="0"/>
    <s v="Female"/>
    <x v="0"/>
    <x v="161"/>
    <x v="1"/>
    <n v="45000"/>
    <x v="8"/>
    <n v="865.38461538461536"/>
  </r>
  <r>
    <x v="15"/>
    <x v="0"/>
    <s v="Male"/>
    <x v="0"/>
    <x v="162"/>
    <x v="3"/>
    <n v="100000"/>
    <x v="27"/>
    <n v="1923.0769230769231"/>
  </r>
  <r>
    <x v="6"/>
    <x v="0"/>
    <s v="Female"/>
    <x v="1"/>
    <x v="133"/>
    <x v="18"/>
    <n v="140000"/>
    <x v="11"/>
    <n v="2692.3076923076924"/>
  </r>
  <r>
    <x v="1"/>
    <x v="1"/>
    <s v="Male"/>
    <x v="0"/>
    <x v="125"/>
    <x v="5"/>
    <n v="40000"/>
    <x v="13"/>
    <n v="769.23076923076928"/>
  </r>
  <r>
    <x v="12"/>
    <x v="0"/>
    <s v="Female"/>
    <x v="0"/>
    <x v="79"/>
    <x v="19"/>
    <n v="105000"/>
    <x v="25"/>
    <n v="2019.2307692307693"/>
  </r>
  <r>
    <x v="27"/>
    <x v="0"/>
    <s v="Male"/>
    <x v="2"/>
    <x v="56"/>
    <x v="10"/>
    <n v="160000"/>
    <x v="22"/>
    <n v="3076.9230769230771"/>
  </r>
  <r>
    <x v="15"/>
    <x v="0"/>
    <s v="Female"/>
    <x v="0"/>
    <x v="163"/>
    <x v="0"/>
    <n v="70000"/>
    <x v="26"/>
    <n v="1346.1538461538462"/>
  </r>
  <r>
    <x v="23"/>
    <x v="0"/>
    <s v="Male"/>
    <x v="1"/>
    <x v="164"/>
    <x v="17"/>
    <n v="120000"/>
    <x v="6"/>
    <n v="2307.6923076923076"/>
  </r>
  <r>
    <x v="18"/>
    <x v="2"/>
    <s v="Female"/>
    <x v="1"/>
    <x v="127"/>
    <x v="21"/>
    <n v="190000"/>
    <x v="18"/>
    <n v="3653.8461538461538"/>
  </r>
  <r>
    <x v="21"/>
    <x v="1"/>
    <s v="Male"/>
    <x v="0"/>
    <x v="116"/>
    <x v="1"/>
    <n v="45000"/>
    <x v="8"/>
    <n v="865.38461538461536"/>
  </r>
  <r>
    <x v="25"/>
    <x v="0"/>
    <s v="Male"/>
    <x v="0"/>
    <x v="76"/>
    <x v="2"/>
    <n v="120000"/>
    <x v="6"/>
    <n v="2307.6923076923076"/>
  </r>
  <r>
    <x v="13"/>
    <x v="1"/>
    <s v="Female"/>
    <x v="1"/>
    <x v="165"/>
    <x v="27"/>
    <n v="50000"/>
    <x v="19"/>
    <n v="961.53846153846155"/>
  </r>
  <r>
    <x v="11"/>
    <x v="0"/>
    <s v="Male"/>
    <x v="0"/>
    <x v="141"/>
    <x v="22"/>
    <n v="85000"/>
    <x v="23"/>
    <n v="1634.6153846153845"/>
  </r>
  <r>
    <x v="6"/>
    <x v="0"/>
    <s v="Female"/>
    <x v="2"/>
    <x v="79"/>
    <x v="18"/>
    <n v="140000"/>
    <x v="11"/>
    <n v="2692.3076923076924"/>
  </r>
  <r>
    <x v="0"/>
    <x v="0"/>
    <s v="Male"/>
    <x v="0"/>
    <x v="110"/>
    <x v="1"/>
    <n v="45000"/>
    <x v="8"/>
    <n v="865.38461538461536"/>
  </r>
  <r>
    <x v="23"/>
    <x v="0"/>
    <s v="Female"/>
    <x v="0"/>
    <x v="62"/>
    <x v="17"/>
    <n v="100000"/>
    <x v="27"/>
    <n v="1923.0769230769231"/>
  </r>
  <r>
    <x v="2"/>
    <x v="0"/>
    <s v="Male"/>
    <x v="1"/>
    <x v="106"/>
    <x v="13"/>
    <n v="140000"/>
    <x v="11"/>
    <n v="2692.3076923076924"/>
  </r>
  <r>
    <x v="15"/>
    <x v="0"/>
    <s v="Female"/>
    <x v="0"/>
    <x v="103"/>
    <x v="0"/>
    <n v="70000"/>
    <x v="26"/>
    <n v="1346.1538461538462"/>
  </r>
  <r>
    <x v="16"/>
    <x v="0"/>
    <s v="Male"/>
    <x v="0"/>
    <x v="145"/>
    <x v="9"/>
    <n v="120000"/>
    <x v="6"/>
    <n v="2307.6923076923076"/>
  </r>
  <r>
    <x v="14"/>
    <x v="0"/>
    <s v="Female"/>
    <x v="2"/>
    <x v="86"/>
    <x v="10"/>
    <n v="160000"/>
    <x v="22"/>
    <n v="3076.9230769230771"/>
  </r>
  <r>
    <x v="5"/>
    <x v="1"/>
    <s v="Male"/>
    <x v="0"/>
    <x v="114"/>
    <x v="27"/>
    <n v="40000"/>
    <x v="13"/>
    <n v="769.23076923076928"/>
  </r>
  <r>
    <x v="9"/>
    <x v="0"/>
    <s v="Female"/>
    <x v="0"/>
    <x v="102"/>
    <x v="9"/>
    <n v="120000"/>
    <x v="6"/>
    <n v="2307.6923076923076"/>
  </r>
  <r>
    <x v="27"/>
    <x v="0"/>
    <s v="Male"/>
    <x v="2"/>
    <x v="153"/>
    <x v="16"/>
    <n v="150000"/>
    <x v="2"/>
    <n v="2884.6153846153848"/>
  </r>
  <r>
    <x v="19"/>
    <x v="0"/>
    <s v="Female"/>
    <x v="0"/>
    <x v="98"/>
    <x v="11"/>
    <n v="70000"/>
    <x v="26"/>
    <n v="1346.1538461538462"/>
  </r>
  <r>
    <x v="3"/>
    <x v="0"/>
    <s v="Male"/>
    <x v="0"/>
    <x v="126"/>
    <x v="22"/>
    <n v="95000"/>
    <x v="24"/>
    <n v="1826.9230769230769"/>
  </r>
  <r>
    <x v="28"/>
    <x v="0"/>
    <s v="Female"/>
    <x v="1"/>
    <x v="46"/>
    <x v="21"/>
    <n v="180000"/>
    <x v="17"/>
    <n v="3461.5384615384614"/>
  </r>
  <r>
    <x v="7"/>
    <x v="0"/>
    <s v="Male"/>
    <x v="0"/>
    <x v="125"/>
    <x v="1"/>
    <n v="50000"/>
    <x v="19"/>
    <n v="961.53846153846155"/>
  </r>
  <r>
    <x v="22"/>
    <x v="0"/>
    <s v="Female"/>
    <x v="0"/>
    <x v="88"/>
    <x v="19"/>
    <n v="95000"/>
    <x v="24"/>
    <n v="1826.9230769230769"/>
  </r>
  <r>
    <x v="20"/>
    <x v="0"/>
    <s v="Male"/>
    <x v="1"/>
    <x v="55"/>
    <x v="4"/>
    <n v="170000"/>
    <x v="21"/>
    <n v="3269.2307692307691"/>
  </r>
  <r>
    <x v="5"/>
    <x v="1"/>
    <s v="Male"/>
    <x v="0"/>
    <x v="160"/>
    <x v="27"/>
    <n v="350"/>
    <x v="35"/>
    <n v="6.7307692307692308"/>
  </r>
  <r>
    <x v="23"/>
    <x v="0"/>
    <s v="Female"/>
    <x v="0"/>
    <x v="166"/>
    <x v="9"/>
    <n v="120000"/>
    <x v="6"/>
    <n v="2307.6923076923076"/>
  </r>
  <r>
    <x v="7"/>
    <x v="0"/>
    <s v="Female"/>
    <x v="0"/>
    <x v="139"/>
    <x v="1"/>
    <n v="50000"/>
    <x v="19"/>
    <n v="961.53846153846155"/>
  </r>
  <r>
    <x v="6"/>
    <x v="0"/>
    <s v="Male"/>
    <x v="0"/>
    <x v="126"/>
    <x v="6"/>
    <n v="110000"/>
    <x v="9"/>
    <n v="2115.3846153846152"/>
  </r>
  <r>
    <x v="5"/>
    <x v="1"/>
    <s v="Female"/>
    <x v="0"/>
    <x v="110"/>
    <x v="27"/>
    <n v="40000"/>
    <x v="13"/>
    <n v="769.23076923076928"/>
  </r>
  <r>
    <x v="3"/>
    <x v="0"/>
    <s v="Male"/>
    <x v="0"/>
    <x v="145"/>
    <x v="22"/>
    <n v="95000"/>
    <x v="24"/>
    <n v="1826.9230769230769"/>
  </r>
  <r>
    <x v="14"/>
    <x v="0"/>
    <s v="Female"/>
    <x v="1"/>
    <x v="167"/>
    <x v="2"/>
    <n v="140000"/>
    <x v="11"/>
    <n v="2692.3076923076924"/>
  </r>
  <r>
    <x v="15"/>
    <x v="0"/>
    <s v="Male"/>
    <x v="0"/>
    <x v="163"/>
    <x v="7"/>
    <n v="60000"/>
    <x v="3"/>
    <n v="1153.8461538461538"/>
  </r>
  <r>
    <x v="16"/>
    <x v="0"/>
    <s v="Female"/>
    <x v="0"/>
    <x v="132"/>
    <x v="17"/>
    <n v="110000"/>
    <x v="9"/>
    <n v="2115.3846153846152"/>
  </r>
  <r>
    <x v="2"/>
    <x v="0"/>
    <s v="Male"/>
    <x v="2"/>
    <x v="168"/>
    <x v="13"/>
    <n v="150000"/>
    <x v="2"/>
    <n v="2884.6153846153848"/>
  </r>
  <r>
    <x v="0"/>
    <x v="0"/>
    <s v="Female"/>
    <x v="0"/>
    <x v="111"/>
    <x v="7"/>
    <n v="60000"/>
    <x v="3"/>
    <n v="1153.8461538461538"/>
  </r>
  <r>
    <x v="23"/>
    <x v="0"/>
    <s v="Male"/>
    <x v="0"/>
    <x v="62"/>
    <x v="22"/>
    <n v="90000"/>
    <x v="0"/>
    <n v="1730.7692307692307"/>
  </r>
  <r>
    <x v="20"/>
    <x v="0"/>
    <s v="Female"/>
    <x v="1"/>
    <x v="46"/>
    <x v="4"/>
    <n v="180000"/>
    <x v="17"/>
    <n v="3461.5384615384614"/>
  </r>
  <r>
    <x v="21"/>
    <x v="1"/>
    <s v="Male"/>
    <x v="0"/>
    <x v="114"/>
    <x v="5"/>
    <n v="40000"/>
    <x v="13"/>
    <n v="769.23076923076928"/>
  </r>
  <r>
    <x v="9"/>
    <x v="0"/>
    <s v="Female"/>
    <x v="0"/>
    <x v="76"/>
    <x v="17"/>
    <n v="120000"/>
    <x v="6"/>
    <n v="2307.6923076923076"/>
  </r>
  <r>
    <x v="27"/>
    <x v="0"/>
    <s v="Male"/>
    <x v="2"/>
    <x v="153"/>
    <x v="23"/>
    <n v="160000"/>
    <x v="22"/>
    <n v="3076.9230769230771"/>
  </r>
  <r>
    <x v="19"/>
    <x v="0"/>
    <s v="Female"/>
    <x v="0"/>
    <x v="125"/>
    <x v="0"/>
    <n v="70000"/>
    <x v="26"/>
    <n v="1346.1538461538462"/>
  </r>
  <r>
    <x v="3"/>
    <x v="0"/>
    <s v="Male"/>
    <x v="0"/>
    <x v="102"/>
    <x v="22"/>
    <n v="95000"/>
    <x v="24"/>
    <n v="1826.9230769230769"/>
  </r>
  <r>
    <x v="28"/>
    <x v="0"/>
    <s v="Female"/>
    <x v="1"/>
    <x v="55"/>
    <x v="21"/>
    <n v="180000"/>
    <x v="17"/>
    <n v="3461.5384615384614"/>
  </r>
  <r>
    <x v="7"/>
    <x v="0"/>
    <s v="Male"/>
    <x v="0"/>
    <x v="103"/>
    <x v="1"/>
    <n v="50000"/>
    <x v="19"/>
    <n v="961.53846153846155"/>
  </r>
  <r>
    <x v="20"/>
    <x v="0"/>
    <s v="Male"/>
    <x v="1"/>
    <x v="46"/>
    <x v="16"/>
    <n v="170000"/>
    <x v="21"/>
    <n v="3269.2307692307691"/>
  </r>
  <r>
    <x v="5"/>
    <x v="1"/>
    <s v="Female"/>
    <x v="0"/>
    <x v="134"/>
    <x v="27"/>
    <n v="35000"/>
    <x v="16"/>
    <n v="673.07692307692309"/>
  </r>
  <r>
    <x v="11"/>
    <x v="0"/>
    <s v="Male"/>
    <x v="0"/>
    <x v="166"/>
    <x v="17"/>
    <n v="100000"/>
    <x v="27"/>
    <n v="1923.0769230769231"/>
  </r>
  <r>
    <x v="14"/>
    <x v="0"/>
    <s v="Female"/>
    <x v="2"/>
    <x v="122"/>
    <x v="2"/>
    <n v="150000"/>
    <x v="2"/>
    <n v="2884.6153846153848"/>
  </r>
  <r>
    <x v="15"/>
    <x v="0"/>
    <s v="Male"/>
    <x v="0"/>
    <x v="114"/>
    <x v="7"/>
    <n v="60000"/>
    <x v="3"/>
    <n v="1153.8461538461538"/>
  </r>
  <r>
    <x v="14"/>
    <x v="0"/>
    <s v="Male"/>
    <x v="0"/>
    <x v="67"/>
    <x v="18"/>
    <n v="130000"/>
    <x v="12"/>
    <n v="2500"/>
  </r>
  <r>
    <x v="0"/>
    <x v="0"/>
    <s v="Male"/>
    <x v="0"/>
    <x v="144"/>
    <x v="7"/>
    <n v="65000"/>
    <x v="1"/>
    <n v="1250"/>
  </r>
  <r>
    <x v="9"/>
    <x v="0"/>
    <s v="Female"/>
    <x v="0"/>
    <x v="97"/>
    <x v="9"/>
    <n v="110000"/>
    <x v="9"/>
    <n v="2115.3846153846152"/>
  </r>
  <r>
    <x v="28"/>
    <x v="0"/>
    <s v="Male"/>
    <x v="2"/>
    <x v="55"/>
    <x v="21"/>
    <n v="180000"/>
    <x v="17"/>
    <n v="3461.5384615384614"/>
  </r>
  <r>
    <x v="5"/>
    <x v="1"/>
    <s v="Female"/>
    <x v="0"/>
    <x v="116"/>
    <x v="5"/>
    <n v="40000"/>
    <x v="13"/>
    <n v="769.23076923076928"/>
  </r>
  <r>
    <x v="11"/>
    <x v="0"/>
    <s v="Male"/>
    <x v="0"/>
    <x v="121"/>
    <x v="3"/>
    <n v="90000"/>
    <x v="0"/>
    <n v="1730.7692307692307"/>
  </r>
  <r>
    <x v="2"/>
    <x v="0"/>
    <s v="Female"/>
    <x v="1"/>
    <x v="86"/>
    <x v="12"/>
    <n v="140000"/>
    <x v="11"/>
    <n v="2692.3076923076924"/>
  </r>
  <r>
    <x v="15"/>
    <x v="0"/>
    <s v="Male"/>
    <x v="0"/>
    <x v="125"/>
    <x v="7"/>
    <n v="60000"/>
    <x v="3"/>
    <n v="1153.8461538461538"/>
  </r>
  <r>
    <x v="12"/>
    <x v="0"/>
    <s v="Female"/>
    <x v="0"/>
    <x v="79"/>
    <x v="6"/>
    <n v="130000"/>
    <x v="12"/>
    <n v="2500"/>
  </r>
  <r>
    <x v="14"/>
    <x v="0"/>
    <s v="Male"/>
    <x v="2"/>
    <x v="56"/>
    <x v="13"/>
    <n v="160000"/>
    <x v="22"/>
    <n v="3076.9230769230771"/>
  </r>
  <r>
    <x v="21"/>
    <x v="1"/>
    <s v="Female"/>
    <x v="0"/>
    <x v="169"/>
    <x v="5"/>
    <n v="40000"/>
    <x v="13"/>
    <n v="769.23076923076928"/>
  </r>
  <r>
    <x v="23"/>
    <x v="0"/>
    <s v="Male"/>
    <x v="0"/>
    <x v="92"/>
    <x v="17"/>
    <n v="100000"/>
    <x v="27"/>
    <n v="1923.0769230769231"/>
  </r>
  <r>
    <x v="10"/>
    <x v="0"/>
    <s v="Female"/>
    <x v="1"/>
    <x v="170"/>
    <x v="4"/>
    <n v="180000"/>
    <x v="17"/>
    <n v="3461.5384615384614"/>
  </r>
  <r>
    <x v="7"/>
    <x v="0"/>
    <s v="Male"/>
    <x v="0"/>
    <x v="117"/>
    <x v="1"/>
    <n v="55000"/>
    <x v="5"/>
    <n v="1057.6923076923076"/>
  </r>
  <r>
    <x v="9"/>
    <x v="0"/>
    <s v="Female"/>
    <x v="0"/>
    <x v="171"/>
    <x v="17"/>
    <n v="120000"/>
    <x v="6"/>
    <n v="2307.6923076923076"/>
  </r>
  <r>
    <x v="15"/>
    <x v="0"/>
    <s v="Female"/>
    <x v="0"/>
    <x v="111"/>
    <x v="0"/>
    <n v="70000"/>
    <x v="26"/>
    <n v="1346.1538461538462"/>
  </r>
  <r>
    <x v="3"/>
    <x v="0"/>
    <s v="Male"/>
    <x v="0"/>
    <x v="97"/>
    <x v="22"/>
    <n v="95000"/>
    <x v="24"/>
    <n v="1826.9230769230769"/>
  </r>
  <r>
    <x v="6"/>
    <x v="0"/>
    <s v="Female"/>
    <x v="0"/>
    <x v="76"/>
    <x v="6"/>
    <n v="120000"/>
    <x v="6"/>
    <n v="2307.6923076923076"/>
  </r>
  <r>
    <x v="19"/>
    <x v="0"/>
    <s v="Female"/>
    <x v="1"/>
    <x v="159"/>
    <x v="11"/>
    <n v="80000"/>
    <x v="7"/>
    <n v="1538.4615384615386"/>
  </r>
  <r>
    <x v="21"/>
    <x v="1"/>
    <s v="Female"/>
    <x v="0"/>
    <x v="137"/>
    <x v="5"/>
    <n v="40000"/>
    <x v="13"/>
    <n v="769.23076923076928"/>
  </r>
  <r>
    <x v="23"/>
    <x v="0"/>
    <s v="Male"/>
    <x v="0"/>
    <x v="121"/>
    <x v="9"/>
    <n v="120000"/>
    <x v="6"/>
    <n v="2307.6923076923076"/>
  </r>
  <r>
    <x v="2"/>
    <x v="0"/>
    <s v="Female"/>
    <x v="1"/>
    <x v="79"/>
    <x v="13"/>
    <n v="160000"/>
    <x v="22"/>
    <n v="3076.9230769230771"/>
  </r>
  <r>
    <x v="0"/>
    <x v="0"/>
    <s v="Male"/>
    <x v="0"/>
    <x v="172"/>
    <x v="7"/>
    <n v="65000"/>
    <x v="1"/>
    <n v="1250"/>
  </r>
  <r>
    <x v="16"/>
    <x v="0"/>
    <s v="Female"/>
    <x v="0"/>
    <x v="76"/>
    <x v="6"/>
    <n v="130000"/>
    <x v="12"/>
    <n v="2500"/>
  </r>
  <r>
    <x v="20"/>
    <x v="0"/>
    <s v="Male"/>
    <x v="2"/>
    <x v="173"/>
    <x v="4"/>
    <n v="180000"/>
    <x v="17"/>
    <n v="3461.5384615384614"/>
  </r>
  <r>
    <x v="5"/>
    <x v="1"/>
    <s v="Female"/>
    <x v="0"/>
    <x v="98"/>
    <x v="5"/>
    <n v="40000"/>
    <x v="13"/>
    <n v="769.23076923076928"/>
  </r>
  <r>
    <x v="3"/>
    <x v="0"/>
    <s v="Male"/>
    <x v="0"/>
    <x v="126"/>
    <x v="17"/>
    <n v="100000"/>
    <x v="27"/>
    <n v="1923.0769230769231"/>
  </r>
  <r>
    <x v="25"/>
    <x v="0"/>
    <s v="Female"/>
    <x v="2"/>
    <x v="56"/>
    <x v="2"/>
    <n v="150000"/>
    <x v="2"/>
    <n v="2884.6153846153848"/>
  </r>
  <r>
    <x v="0"/>
    <x v="0"/>
    <s v="Male"/>
    <x v="0"/>
    <x v="139"/>
    <x v="1"/>
    <n v="55000"/>
    <x v="5"/>
    <n v="1057.6923076923076"/>
  </r>
  <r>
    <x v="10"/>
    <x v="0"/>
    <s v="Male"/>
    <x v="1"/>
    <x v="46"/>
    <x v="21"/>
    <n v="180000"/>
    <x v="17"/>
    <n v="3461.5384615384614"/>
  </r>
  <r>
    <x v="7"/>
    <x v="0"/>
    <s v="Female"/>
    <x v="0"/>
    <x v="134"/>
    <x v="1"/>
    <n v="50000"/>
    <x v="19"/>
    <n v="961.53846153846155"/>
  </r>
  <r>
    <x v="12"/>
    <x v="0"/>
    <s v="Male"/>
    <x v="0"/>
    <x v="62"/>
    <x v="6"/>
    <n v="130000"/>
    <x v="12"/>
    <n v="2500"/>
  </r>
  <r>
    <x v="2"/>
    <x v="0"/>
    <s v="Female"/>
    <x v="2"/>
    <x v="143"/>
    <x v="13"/>
    <n v="160000"/>
    <x v="22"/>
    <n v="3076.9230769230771"/>
  </r>
  <r>
    <x v="15"/>
    <x v="0"/>
    <s v="Male"/>
    <x v="0"/>
    <x v="144"/>
    <x v="7"/>
    <n v="60000"/>
    <x v="3"/>
    <n v="1153.8461538461538"/>
  </r>
  <r>
    <x v="3"/>
    <x v="0"/>
    <s v="Female"/>
    <x v="0"/>
    <x v="79"/>
    <x v="22"/>
    <n v="95000"/>
    <x v="24"/>
    <n v="1826.9230769230769"/>
  </r>
  <r>
    <x v="20"/>
    <x v="0"/>
    <s v="Male"/>
    <x v="1"/>
    <x v="55"/>
    <x v="16"/>
    <n v="170000"/>
    <x v="21"/>
    <n v="3269.2307692307691"/>
  </r>
  <r>
    <x v="5"/>
    <x v="1"/>
    <s v="Female"/>
    <x v="0"/>
    <x v="117"/>
    <x v="5"/>
    <n v="40000"/>
    <x v="13"/>
    <n v="769.23076923076928"/>
  </r>
  <r>
    <x v="19"/>
    <x v="0"/>
    <s v="Male"/>
    <x v="0"/>
    <x v="171"/>
    <x v="3"/>
    <n v="90000"/>
    <x v="0"/>
    <n v="1730.7692307692307"/>
  </r>
  <r>
    <x v="14"/>
    <x v="0"/>
    <s v="Female"/>
    <x v="2"/>
    <x v="97"/>
    <x v="2"/>
    <n v="150000"/>
    <x v="2"/>
    <n v="2884.6153846153848"/>
  </r>
  <r>
    <x v="15"/>
    <x v="0"/>
    <s v="Male"/>
    <x v="0"/>
    <x v="116"/>
    <x v="0"/>
    <n v="70000"/>
    <x v="26"/>
    <n v="1346.1538461538462"/>
  </r>
  <r>
    <x v="11"/>
    <x v="0"/>
    <s v="Female"/>
    <x v="0"/>
    <x v="166"/>
    <x v="22"/>
    <n v="90000"/>
    <x v="0"/>
    <n v="1730.7692307692307"/>
  </r>
  <r>
    <x v="25"/>
    <x v="0"/>
    <s v="Male"/>
    <x v="1"/>
    <x v="46"/>
    <x v="10"/>
    <n v="170000"/>
    <x v="21"/>
    <n v="3269.2307692307691"/>
  </r>
  <r>
    <x v="7"/>
    <x v="0"/>
    <s v="Female"/>
    <x v="0"/>
    <x v="125"/>
    <x v="1"/>
    <n v="50000"/>
    <x v="19"/>
    <n v="961.53846153846155"/>
  </r>
  <r>
    <x v="22"/>
    <x v="0"/>
    <s v="Male"/>
    <x v="0"/>
    <x v="102"/>
    <x v="12"/>
    <n v="150000"/>
    <x v="2"/>
    <n v="2884.6153846153848"/>
  </r>
  <r>
    <x v="14"/>
    <x v="0"/>
    <s v="Female"/>
    <x v="2"/>
    <x v="168"/>
    <x v="13"/>
    <n v="160000"/>
    <x v="22"/>
    <n v="3076.9230769230771"/>
  </r>
  <r>
    <x v="2"/>
    <x v="0"/>
    <s v="Male"/>
    <x v="1"/>
    <x v="173"/>
    <x v="16"/>
    <n v="180000"/>
    <x v="17"/>
    <n v="3461.5384615384614"/>
  </r>
  <r>
    <x v="1"/>
    <x v="1"/>
    <s v="Female"/>
    <x v="0"/>
    <x v="163"/>
    <x v="8"/>
    <n v="35000"/>
    <x v="16"/>
    <n v="673.07692307692309"/>
  </r>
  <r>
    <x v="3"/>
    <x v="0"/>
    <s v="Male"/>
    <x v="0"/>
    <x v="121"/>
    <x v="22"/>
    <n v="110000"/>
    <x v="9"/>
    <n v="2115.3846153846152"/>
  </r>
  <r>
    <x v="14"/>
    <x v="0"/>
    <s v="Female"/>
    <x v="2"/>
    <x v="56"/>
    <x v="13"/>
    <n v="160000"/>
    <x v="22"/>
    <n v="3076.9230769230771"/>
  </r>
  <r>
    <x v="7"/>
    <x v="0"/>
    <s v="Male"/>
    <x v="0"/>
    <x v="139"/>
    <x v="1"/>
    <n v="55000"/>
    <x v="5"/>
    <n v="1057.6923076923076"/>
  </r>
  <r>
    <x v="25"/>
    <x v="0"/>
    <s v="Male"/>
    <x v="1"/>
    <x v="55"/>
    <x v="16"/>
    <n v="170000"/>
    <x v="21"/>
    <n v="3269.2307692307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E2D6C-F515-469B-A4BF-0DCBC1F6C7C6}" name="PivotTable7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G$3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B76D5-CAB9-439C-9B13-7B3F8E7B77ED}" name="PivotTable9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29:F33" firstHeaderRow="1" firstDataRow="1" firstDataCol="1"/>
  <pivotFields count="9">
    <pivotField showAll="0">
      <items count="32"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175">
        <item x="45"/>
        <item x="31"/>
        <item x="42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90"/>
        <item x="58"/>
        <item x="4"/>
        <item x="15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52"/>
        <item x="47"/>
        <item x="35"/>
        <item x="11"/>
        <item x="68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10"/>
        <item x="151"/>
        <item x="161"/>
        <item x="82"/>
        <item x="128"/>
        <item x="156"/>
        <item x="107"/>
        <item x="87"/>
        <item x="5"/>
        <item x="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54"/>
        <item x="25"/>
        <item x="10"/>
        <item x="0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>
      <items count="29">
        <item x="14"/>
        <item x="26"/>
        <item x="8"/>
        <item x="27"/>
        <item x="5"/>
        <item x="1"/>
        <item x="7"/>
        <item x="0"/>
        <item x="11"/>
        <item x="3"/>
        <item x="22"/>
        <item x="17"/>
        <item x="9"/>
        <item x="19"/>
        <item x="6"/>
        <item x="18"/>
        <item x="12"/>
        <item x="2"/>
        <item x="13"/>
        <item x="23"/>
        <item x="10"/>
        <item x="16"/>
        <item x="4"/>
        <item x="21"/>
        <item x="15"/>
        <item x="24"/>
        <item x="25"/>
        <item x="20"/>
        <item t="default"/>
      </items>
    </pivotField>
    <pivotField numFmtId="164" showAll="0"/>
    <pivotField dataField="1" numFmtId="164" showAll="0">
      <items count="37">
        <item x="35"/>
        <item x="28"/>
        <item x="16"/>
        <item x="13"/>
        <item x="8"/>
        <item x="19"/>
        <item x="5"/>
        <item x="3"/>
        <item x="1"/>
        <item x="26"/>
        <item x="10"/>
        <item x="7"/>
        <item x="23"/>
        <item x="0"/>
        <item x="24"/>
        <item x="27"/>
        <item x="25"/>
        <item x="9"/>
        <item x="15"/>
        <item x="6"/>
        <item x="14"/>
        <item x="12"/>
        <item x="29"/>
        <item x="11"/>
        <item x="33"/>
        <item x="2"/>
        <item x="34"/>
        <item x="22"/>
        <item x="21"/>
        <item x="31"/>
        <item x="17"/>
        <item x="32"/>
        <item x="18"/>
        <item x="4"/>
        <item x="30"/>
        <item x="20"/>
        <item t="default"/>
      </items>
    </pivotField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 salary" fld="7" subtotal="average" baseField="1" baseItem="0" numFmtId="164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30D86-DF1E-4AEF-9DD9-88086CE91002}" name="PivotTable8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2:D26" firstHeaderRow="1" firstDataRow="1" firstDataCol="1"/>
  <pivotFields count="9">
    <pivotField showAll="0">
      <items count="32"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75">
        <item x="45"/>
        <item x="31"/>
        <item x="42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90"/>
        <item x="58"/>
        <item x="4"/>
        <item x="15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52"/>
        <item x="47"/>
        <item x="35"/>
        <item x="11"/>
        <item x="68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10"/>
        <item x="151"/>
        <item x="161"/>
        <item x="82"/>
        <item x="128"/>
        <item x="156"/>
        <item x="107"/>
        <item x="87"/>
        <item x="5"/>
        <item x="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54"/>
        <item x="25"/>
        <item x="10"/>
        <item x="0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>
      <items count="29">
        <item x="14"/>
        <item x="26"/>
        <item x="8"/>
        <item x="27"/>
        <item x="5"/>
        <item x="1"/>
        <item x="7"/>
        <item x="0"/>
        <item x="11"/>
        <item x="3"/>
        <item x="22"/>
        <item x="17"/>
        <item x="9"/>
        <item x="19"/>
        <item x="6"/>
        <item x="18"/>
        <item x="12"/>
        <item x="2"/>
        <item x="13"/>
        <item x="23"/>
        <item x="10"/>
        <item x="16"/>
        <item x="4"/>
        <item x="21"/>
        <item x="15"/>
        <item x="24"/>
        <item x="25"/>
        <item x="20"/>
        <item t="default"/>
      </items>
    </pivotField>
    <pivotField numFmtId="164" showAll="0"/>
    <pivotField numFmtId="164" showAll="0"/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WK Salary" fld="8" subtotal="average" baseField="3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A92B4-56F4-421F-9AB7-700E634E2426}" name="PivotTable5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11:D15" firstHeaderRow="1" firstDataRow="1" firstDataCol="1"/>
  <pivotFields count="7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6" subtotal="average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85D06-A559-4E61-A1F0-E343B3251E7C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6" subtotal="average" baseField="3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E2D0-F1F3-4BAF-B162-D16D1142F10F}">
  <dimension ref="A1:G325"/>
  <sheetViews>
    <sheetView topLeftCell="G1" workbookViewId="0">
      <selection sqref="A1:XFD1048576"/>
    </sheetView>
  </sheetViews>
  <sheetFormatPr defaultColWidth="29" defaultRowHeight="15" x14ac:dyDescent="0.25"/>
  <cols>
    <col min="1" max="4" width="29" style="13"/>
    <col min="5" max="5" width="39" style="13" customWidth="1"/>
    <col min="6" max="6" width="29" style="13"/>
    <col min="7" max="7" width="29" style="14"/>
    <col min="8" max="16384" width="29" style="13"/>
  </cols>
  <sheetData>
    <row r="1" spans="1:7" x14ac:dyDescent="0.25">
      <c r="A1" s="13" t="s">
        <v>0</v>
      </c>
      <c r="B1" s="13" t="s">
        <v>185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</row>
    <row r="2" spans="1:7" x14ac:dyDescent="0.25">
      <c r="A2" s="13">
        <v>32</v>
      </c>
      <c r="B2" s="13" t="str">
        <f>IF(A2&gt;50,"old",IF(A2&gt;=31,"middle age",IF(A2&lt;31,"adolescent")))</f>
        <v>middle age</v>
      </c>
      <c r="C2" s="13" t="s">
        <v>6</v>
      </c>
      <c r="D2" s="13" t="s">
        <v>7</v>
      </c>
      <c r="E2" s="13" t="s">
        <v>8</v>
      </c>
      <c r="F2" s="13">
        <v>5</v>
      </c>
      <c r="G2" s="14">
        <v>90000</v>
      </c>
    </row>
    <row r="3" spans="1:7" x14ac:dyDescent="0.25">
      <c r="A3" s="13">
        <v>28</v>
      </c>
      <c r="B3" s="13" t="str">
        <f t="shared" ref="B3:B66" si="0">IF(A3&gt;50,"old",IF(A3&gt;=31,"middle age",IF(A3&lt;31,"adolescent")))</f>
        <v>adolescent</v>
      </c>
      <c r="C3" s="13" t="s">
        <v>9</v>
      </c>
      <c r="D3" s="13" t="s">
        <v>10</v>
      </c>
      <c r="E3" s="13" t="s">
        <v>11</v>
      </c>
      <c r="F3" s="13">
        <v>3</v>
      </c>
      <c r="G3" s="14">
        <v>65000</v>
      </c>
    </row>
    <row r="4" spans="1:7" x14ac:dyDescent="0.25">
      <c r="A4" s="13">
        <v>45</v>
      </c>
      <c r="B4" s="13" t="str">
        <f t="shared" si="0"/>
        <v>middle age</v>
      </c>
      <c r="C4" s="13" t="s">
        <v>6</v>
      </c>
      <c r="D4" s="13" t="s">
        <v>12</v>
      </c>
      <c r="E4" s="13" t="s">
        <v>13</v>
      </c>
      <c r="F4" s="13">
        <v>15</v>
      </c>
      <c r="G4" s="14">
        <v>150000</v>
      </c>
    </row>
    <row r="5" spans="1:7" x14ac:dyDescent="0.25">
      <c r="A5" s="13">
        <v>36</v>
      </c>
      <c r="B5" s="13" t="str">
        <f t="shared" si="0"/>
        <v>middle age</v>
      </c>
      <c r="C5" s="13" t="s">
        <v>9</v>
      </c>
      <c r="D5" s="13" t="s">
        <v>7</v>
      </c>
      <c r="E5" s="13" t="s">
        <v>14</v>
      </c>
      <c r="F5" s="13">
        <v>7</v>
      </c>
      <c r="G5" s="14">
        <v>60000</v>
      </c>
    </row>
    <row r="6" spans="1:7" x14ac:dyDescent="0.25">
      <c r="A6" s="13">
        <v>52</v>
      </c>
      <c r="B6" s="13" t="str">
        <f t="shared" si="0"/>
        <v>old</v>
      </c>
      <c r="C6" s="13" t="s">
        <v>6</v>
      </c>
      <c r="D6" s="13" t="s">
        <v>10</v>
      </c>
      <c r="E6" s="13" t="s">
        <v>15</v>
      </c>
      <c r="F6" s="13">
        <v>20</v>
      </c>
      <c r="G6" s="14">
        <v>200000</v>
      </c>
    </row>
    <row r="7" spans="1:7" x14ac:dyDescent="0.25">
      <c r="A7" s="13">
        <v>29</v>
      </c>
      <c r="B7" s="13" t="str">
        <f t="shared" si="0"/>
        <v>adolescent</v>
      </c>
      <c r="C7" s="13" t="s">
        <v>6</v>
      </c>
      <c r="D7" s="13" t="s">
        <v>7</v>
      </c>
      <c r="E7" s="13" t="s">
        <v>16</v>
      </c>
      <c r="F7" s="13">
        <v>2</v>
      </c>
      <c r="G7" s="14">
        <v>55000</v>
      </c>
    </row>
    <row r="8" spans="1:7" x14ac:dyDescent="0.25">
      <c r="A8" s="13">
        <v>42</v>
      </c>
      <c r="B8" s="13" t="str">
        <f t="shared" si="0"/>
        <v>middle age</v>
      </c>
      <c r="C8" s="13" t="s">
        <v>9</v>
      </c>
      <c r="D8" s="13" t="s">
        <v>10</v>
      </c>
      <c r="E8" s="13" t="s">
        <v>17</v>
      </c>
      <c r="F8" s="13">
        <v>12</v>
      </c>
      <c r="G8" s="14">
        <v>120000</v>
      </c>
    </row>
    <row r="9" spans="1:7" x14ac:dyDescent="0.25">
      <c r="A9" s="13">
        <v>31</v>
      </c>
      <c r="B9" s="13" t="str">
        <f t="shared" si="0"/>
        <v>middle age</v>
      </c>
      <c r="C9" s="13" t="s">
        <v>6</v>
      </c>
      <c r="D9" s="13" t="s">
        <v>7</v>
      </c>
      <c r="E9" s="13" t="s">
        <v>18</v>
      </c>
      <c r="F9" s="13">
        <v>4</v>
      </c>
      <c r="G9" s="14">
        <v>80000</v>
      </c>
    </row>
    <row r="10" spans="1:7" x14ac:dyDescent="0.25">
      <c r="A10" s="13">
        <v>26</v>
      </c>
      <c r="B10" s="13" t="str">
        <f t="shared" si="0"/>
        <v>adolescent</v>
      </c>
      <c r="C10" s="13" t="s">
        <v>9</v>
      </c>
      <c r="D10" s="13" t="s">
        <v>7</v>
      </c>
      <c r="E10" s="13" t="s">
        <v>19</v>
      </c>
      <c r="F10" s="13">
        <v>1</v>
      </c>
      <c r="G10" s="14">
        <v>45000</v>
      </c>
    </row>
    <row r="11" spans="1:7" x14ac:dyDescent="0.25">
      <c r="A11" s="13">
        <v>38</v>
      </c>
      <c r="B11" s="13" t="str">
        <f t="shared" si="0"/>
        <v>middle age</v>
      </c>
      <c r="C11" s="13" t="s">
        <v>6</v>
      </c>
      <c r="D11" s="13" t="s">
        <v>12</v>
      </c>
      <c r="E11" s="13" t="s">
        <v>20</v>
      </c>
      <c r="F11" s="13">
        <v>10</v>
      </c>
      <c r="G11" s="14">
        <v>110000</v>
      </c>
    </row>
    <row r="12" spans="1:7" x14ac:dyDescent="0.25">
      <c r="A12" s="13">
        <v>29</v>
      </c>
      <c r="B12" s="13" t="str">
        <f t="shared" si="0"/>
        <v>adolescent</v>
      </c>
      <c r="C12" s="13" t="s">
        <v>6</v>
      </c>
      <c r="D12" s="13" t="s">
        <v>10</v>
      </c>
      <c r="E12" s="13" t="s">
        <v>21</v>
      </c>
      <c r="F12" s="13">
        <v>3</v>
      </c>
      <c r="G12" s="14">
        <v>75000</v>
      </c>
    </row>
    <row r="13" spans="1:7" x14ac:dyDescent="0.25">
      <c r="A13" s="13">
        <v>48</v>
      </c>
      <c r="B13" s="13" t="str">
        <f t="shared" si="0"/>
        <v>middle age</v>
      </c>
      <c r="C13" s="13" t="s">
        <v>9</v>
      </c>
      <c r="D13" s="13" t="s">
        <v>7</v>
      </c>
      <c r="E13" s="13" t="s">
        <v>22</v>
      </c>
      <c r="F13" s="13">
        <v>18</v>
      </c>
      <c r="G13" s="14">
        <v>140000</v>
      </c>
    </row>
    <row r="14" spans="1:7" x14ac:dyDescent="0.25">
      <c r="A14" s="13">
        <v>35</v>
      </c>
      <c r="B14" s="13" t="str">
        <f t="shared" si="0"/>
        <v>middle age</v>
      </c>
      <c r="C14" s="13" t="s">
        <v>6</v>
      </c>
      <c r="D14" s="13" t="s">
        <v>7</v>
      </c>
      <c r="E14" s="13" t="s">
        <v>23</v>
      </c>
      <c r="F14" s="13">
        <v>6</v>
      </c>
      <c r="G14" s="14">
        <v>65000</v>
      </c>
    </row>
    <row r="15" spans="1:7" x14ac:dyDescent="0.25">
      <c r="A15" s="13">
        <v>40</v>
      </c>
      <c r="B15" s="13" t="str">
        <f t="shared" si="0"/>
        <v>middle age</v>
      </c>
      <c r="C15" s="13" t="s">
        <v>9</v>
      </c>
      <c r="D15" s="13" t="s">
        <v>10</v>
      </c>
      <c r="E15" s="13" t="s">
        <v>24</v>
      </c>
      <c r="F15" s="13">
        <v>14</v>
      </c>
      <c r="G15" s="14">
        <v>130000</v>
      </c>
    </row>
    <row r="16" spans="1:7" x14ac:dyDescent="0.25">
      <c r="A16" s="13">
        <v>27</v>
      </c>
      <c r="B16" s="13" t="str">
        <f t="shared" si="0"/>
        <v>adolescent</v>
      </c>
      <c r="C16" s="13" t="s">
        <v>6</v>
      </c>
      <c r="D16" s="13" t="s">
        <v>7</v>
      </c>
      <c r="E16" s="13" t="s">
        <v>25</v>
      </c>
      <c r="F16" s="13">
        <v>2</v>
      </c>
      <c r="G16" s="14">
        <v>40000</v>
      </c>
    </row>
    <row r="17" spans="1:7" x14ac:dyDescent="0.25">
      <c r="A17" s="13">
        <v>44</v>
      </c>
      <c r="B17" s="13" t="str">
        <f t="shared" si="0"/>
        <v>middle age</v>
      </c>
      <c r="C17" s="13" t="s">
        <v>6</v>
      </c>
      <c r="D17" s="13" t="s">
        <v>7</v>
      </c>
      <c r="E17" s="13" t="s">
        <v>26</v>
      </c>
      <c r="F17" s="13">
        <v>16</v>
      </c>
      <c r="G17" s="14">
        <v>125000</v>
      </c>
    </row>
    <row r="18" spans="1:7" x14ac:dyDescent="0.25">
      <c r="A18" s="13">
        <v>33</v>
      </c>
      <c r="B18" s="13" t="str">
        <f t="shared" si="0"/>
        <v>middle age</v>
      </c>
      <c r="C18" s="13" t="s">
        <v>9</v>
      </c>
      <c r="D18" s="13" t="s">
        <v>10</v>
      </c>
      <c r="E18" s="13" t="s">
        <v>27</v>
      </c>
      <c r="F18" s="13">
        <v>7</v>
      </c>
      <c r="G18" s="14">
        <v>90000</v>
      </c>
    </row>
    <row r="19" spans="1:7" x14ac:dyDescent="0.25">
      <c r="A19" s="13">
        <v>39</v>
      </c>
      <c r="B19" s="13" t="str">
        <f t="shared" si="0"/>
        <v>middle age</v>
      </c>
      <c r="C19" s="13" t="s">
        <v>6</v>
      </c>
      <c r="D19" s="13" t="s">
        <v>12</v>
      </c>
      <c r="E19" s="13" t="s">
        <v>28</v>
      </c>
      <c r="F19" s="13">
        <v>12</v>
      </c>
      <c r="G19" s="14">
        <v>115000</v>
      </c>
    </row>
    <row r="20" spans="1:7" x14ac:dyDescent="0.25">
      <c r="A20" s="13">
        <v>25</v>
      </c>
      <c r="B20" s="13" t="str">
        <f t="shared" si="0"/>
        <v>adolescent</v>
      </c>
      <c r="C20" s="13" t="s">
        <v>9</v>
      </c>
      <c r="D20" s="13" t="s">
        <v>7</v>
      </c>
      <c r="E20" s="13" t="s">
        <v>29</v>
      </c>
      <c r="F20" s="13">
        <v>0</v>
      </c>
      <c r="G20" s="14">
        <v>35000</v>
      </c>
    </row>
    <row r="21" spans="1:7" x14ac:dyDescent="0.25">
      <c r="A21" s="13">
        <v>51</v>
      </c>
      <c r="B21" s="13" t="str">
        <f t="shared" si="0"/>
        <v>old</v>
      </c>
      <c r="C21" s="13" t="s">
        <v>6</v>
      </c>
      <c r="D21" s="13" t="s">
        <v>7</v>
      </c>
      <c r="E21" s="13" t="s">
        <v>30</v>
      </c>
      <c r="F21" s="13">
        <v>22</v>
      </c>
      <c r="G21" s="14">
        <v>180000</v>
      </c>
    </row>
    <row r="22" spans="1:7" x14ac:dyDescent="0.25">
      <c r="A22" s="13">
        <v>34</v>
      </c>
      <c r="B22" s="13" t="str">
        <f t="shared" si="0"/>
        <v>middle age</v>
      </c>
      <c r="C22" s="13" t="s">
        <v>9</v>
      </c>
      <c r="D22" s="13" t="s">
        <v>10</v>
      </c>
      <c r="E22" s="13" t="s">
        <v>31</v>
      </c>
      <c r="F22" s="13">
        <v>5</v>
      </c>
      <c r="G22" s="14">
        <v>80000</v>
      </c>
    </row>
    <row r="23" spans="1:7" x14ac:dyDescent="0.25">
      <c r="A23" s="13">
        <v>47</v>
      </c>
      <c r="B23" s="13" t="str">
        <f t="shared" si="0"/>
        <v>middle age</v>
      </c>
      <c r="C23" s="13" t="s">
        <v>6</v>
      </c>
      <c r="D23" s="13" t="s">
        <v>10</v>
      </c>
      <c r="E23" s="13" t="s">
        <v>32</v>
      </c>
      <c r="F23" s="13">
        <v>19</v>
      </c>
      <c r="G23" s="14">
        <v>190000</v>
      </c>
    </row>
    <row r="24" spans="1:7" x14ac:dyDescent="0.25">
      <c r="A24" s="13">
        <v>30</v>
      </c>
      <c r="B24" s="13" t="str">
        <f t="shared" si="0"/>
        <v>adolescent</v>
      </c>
      <c r="C24" s="13" t="s">
        <v>6</v>
      </c>
      <c r="D24" s="13" t="s">
        <v>7</v>
      </c>
      <c r="E24" s="13" t="s">
        <v>33</v>
      </c>
      <c r="F24" s="13">
        <v>2</v>
      </c>
      <c r="G24" s="14">
        <v>50000</v>
      </c>
    </row>
    <row r="25" spans="1:7" x14ac:dyDescent="0.25">
      <c r="A25" s="13">
        <v>36</v>
      </c>
      <c r="B25" s="13" t="str">
        <f t="shared" si="0"/>
        <v>middle age</v>
      </c>
      <c r="C25" s="13" t="s">
        <v>9</v>
      </c>
      <c r="D25" s="13" t="s">
        <v>7</v>
      </c>
      <c r="E25" s="13" t="s">
        <v>34</v>
      </c>
      <c r="F25" s="13">
        <v>9</v>
      </c>
      <c r="G25" s="14">
        <v>60000</v>
      </c>
    </row>
    <row r="26" spans="1:7" x14ac:dyDescent="0.25">
      <c r="A26" s="13">
        <v>41</v>
      </c>
      <c r="B26" s="13" t="str">
        <f t="shared" si="0"/>
        <v>middle age</v>
      </c>
      <c r="C26" s="13" t="s">
        <v>6</v>
      </c>
      <c r="D26" s="13" t="s">
        <v>10</v>
      </c>
      <c r="E26" s="13" t="s">
        <v>35</v>
      </c>
      <c r="F26" s="13">
        <v>13</v>
      </c>
      <c r="G26" s="14">
        <v>140000</v>
      </c>
    </row>
    <row r="27" spans="1:7" x14ac:dyDescent="0.25">
      <c r="A27" s="13">
        <v>28</v>
      </c>
      <c r="B27" s="13" t="str">
        <f t="shared" si="0"/>
        <v>adolescent</v>
      </c>
      <c r="C27" s="13" t="s">
        <v>9</v>
      </c>
      <c r="D27" s="13" t="s">
        <v>7</v>
      </c>
      <c r="E27" s="13" t="s">
        <v>36</v>
      </c>
      <c r="F27" s="13">
        <v>3</v>
      </c>
      <c r="G27" s="14">
        <v>45000</v>
      </c>
    </row>
    <row r="28" spans="1:7" x14ac:dyDescent="0.25">
      <c r="A28" s="13">
        <v>37</v>
      </c>
      <c r="B28" s="13" t="str">
        <f t="shared" si="0"/>
        <v>middle age</v>
      </c>
      <c r="C28" s="13" t="s">
        <v>9</v>
      </c>
      <c r="D28" s="13" t="s">
        <v>10</v>
      </c>
      <c r="E28" s="13" t="s">
        <v>37</v>
      </c>
      <c r="F28" s="13">
        <v>11</v>
      </c>
      <c r="G28" s="14">
        <v>110000</v>
      </c>
    </row>
    <row r="29" spans="1:7" x14ac:dyDescent="0.25">
      <c r="A29" s="13">
        <v>24</v>
      </c>
      <c r="B29" s="13" t="str">
        <f t="shared" si="0"/>
        <v>adolescent</v>
      </c>
      <c r="C29" s="13" t="s">
        <v>6</v>
      </c>
      <c r="D29" s="13" t="s">
        <v>7</v>
      </c>
      <c r="E29" s="13" t="s">
        <v>38</v>
      </c>
      <c r="F29" s="13">
        <v>1</v>
      </c>
      <c r="G29" s="14">
        <v>40000</v>
      </c>
    </row>
    <row r="30" spans="1:7" x14ac:dyDescent="0.25">
      <c r="A30" s="13">
        <v>43</v>
      </c>
      <c r="B30" s="13" t="str">
        <f t="shared" si="0"/>
        <v>middle age</v>
      </c>
      <c r="C30" s="13" t="s">
        <v>9</v>
      </c>
      <c r="D30" s="13" t="s">
        <v>12</v>
      </c>
      <c r="E30" s="13" t="s">
        <v>39</v>
      </c>
      <c r="F30" s="13">
        <v>15</v>
      </c>
      <c r="G30" s="14">
        <v>140000</v>
      </c>
    </row>
    <row r="31" spans="1:7" x14ac:dyDescent="0.25">
      <c r="A31" s="13">
        <v>33</v>
      </c>
      <c r="B31" s="13" t="str">
        <f t="shared" si="0"/>
        <v>middle age</v>
      </c>
      <c r="C31" s="13" t="s">
        <v>6</v>
      </c>
      <c r="D31" s="13" t="s">
        <v>10</v>
      </c>
      <c r="E31" s="13" t="s">
        <v>40</v>
      </c>
      <c r="F31" s="13">
        <v>6</v>
      </c>
      <c r="G31" s="14">
        <v>90000</v>
      </c>
    </row>
    <row r="32" spans="1:7" x14ac:dyDescent="0.25">
      <c r="A32" s="13">
        <v>50</v>
      </c>
      <c r="B32" s="13" t="str">
        <f t="shared" si="0"/>
        <v>middle age</v>
      </c>
      <c r="C32" s="13" t="s">
        <v>6</v>
      </c>
      <c r="D32" s="13" t="s">
        <v>7</v>
      </c>
      <c r="E32" s="13" t="s">
        <v>41</v>
      </c>
      <c r="F32" s="13">
        <v>25</v>
      </c>
      <c r="G32" s="14">
        <v>250000</v>
      </c>
    </row>
    <row r="33" spans="1:7" x14ac:dyDescent="0.25">
      <c r="A33" s="13">
        <v>31</v>
      </c>
      <c r="B33" s="13" t="str">
        <f t="shared" si="0"/>
        <v>middle age</v>
      </c>
      <c r="C33" s="13" t="s">
        <v>9</v>
      </c>
      <c r="D33" s="13" t="s">
        <v>7</v>
      </c>
      <c r="E33" s="13" t="s">
        <v>42</v>
      </c>
      <c r="F33" s="13">
        <v>4</v>
      </c>
      <c r="G33" s="14">
        <v>55000</v>
      </c>
    </row>
    <row r="34" spans="1:7" x14ac:dyDescent="0.25">
      <c r="A34" s="13">
        <v>29</v>
      </c>
      <c r="B34" s="13" t="str">
        <f t="shared" si="0"/>
        <v>adolescent</v>
      </c>
      <c r="C34" s="13" t="s">
        <v>6</v>
      </c>
      <c r="D34" s="13" t="s">
        <v>10</v>
      </c>
      <c r="E34" s="13" t="s">
        <v>43</v>
      </c>
      <c r="F34" s="13">
        <v>3</v>
      </c>
      <c r="G34" s="14">
        <v>75000</v>
      </c>
    </row>
    <row r="35" spans="1:7" x14ac:dyDescent="0.25">
      <c r="A35" s="13">
        <v>39</v>
      </c>
      <c r="B35" s="13" t="str">
        <f t="shared" si="0"/>
        <v>middle age</v>
      </c>
      <c r="C35" s="13" t="s">
        <v>9</v>
      </c>
      <c r="D35" s="13" t="s">
        <v>7</v>
      </c>
      <c r="E35" s="13" t="s">
        <v>44</v>
      </c>
      <c r="F35" s="13">
        <v>10</v>
      </c>
      <c r="G35" s="14">
        <v>65000</v>
      </c>
    </row>
    <row r="36" spans="1:7" x14ac:dyDescent="0.25">
      <c r="A36" s="13">
        <v>46</v>
      </c>
      <c r="B36" s="13" t="str">
        <f t="shared" si="0"/>
        <v>middle age</v>
      </c>
      <c r="C36" s="13" t="s">
        <v>6</v>
      </c>
      <c r="D36" s="13" t="s">
        <v>12</v>
      </c>
      <c r="E36" s="13" t="s">
        <v>13</v>
      </c>
      <c r="F36" s="13">
        <v>20</v>
      </c>
      <c r="G36" s="14">
        <v>170000</v>
      </c>
    </row>
    <row r="37" spans="1:7" x14ac:dyDescent="0.25">
      <c r="A37" s="13">
        <v>27</v>
      </c>
      <c r="B37" s="13" t="str">
        <f t="shared" si="0"/>
        <v>adolescent</v>
      </c>
      <c r="C37" s="13" t="s">
        <v>6</v>
      </c>
      <c r="D37" s="13" t="s">
        <v>7</v>
      </c>
      <c r="E37" s="13" t="s">
        <v>45</v>
      </c>
      <c r="F37" s="13">
        <v>2</v>
      </c>
      <c r="G37" s="14">
        <v>45000</v>
      </c>
    </row>
    <row r="38" spans="1:7" x14ac:dyDescent="0.25">
      <c r="A38" s="13">
        <v>35</v>
      </c>
      <c r="B38" s="13" t="str">
        <f t="shared" si="0"/>
        <v>middle age</v>
      </c>
      <c r="C38" s="13" t="s">
        <v>9</v>
      </c>
      <c r="D38" s="13" t="s">
        <v>7</v>
      </c>
      <c r="E38" s="13" t="s">
        <v>46</v>
      </c>
      <c r="F38" s="13">
        <v>7</v>
      </c>
      <c r="G38" s="14">
        <v>60000</v>
      </c>
    </row>
    <row r="39" spans="1:7" x14ac:dyDescent="0.25">
      <c r="A39" s="13">
        <v>42</v>
      </c>
      <c r="B39" s="13" t="str">
        <f t="shared" si="0"/>
        <v>middle age</v>
      </c>
      <c r="C39" s="13" t="s">
        <v>6</v>
      </c>
      <c r="D39" s="13" t="s">
        <v>10</v>
      </c>
      <c r="E39" s="13" t="s">
        <v>47</v>
      </c>
      <c r="F39" s="13">
        <v>14</v>
      </c>
      <c r="G39" s="14">
        <v>115000</v>
      </c>
    </row>
    <row r="40" spans="1:7" x14ac:dyDescent="0.25">
      <c r="A40" s="13">
        <v>26</v>
      </c>
      <c r="B40" s="13" t="str">
        <f t="shared" si="0"/>
        <v>adolescent</v>
      </c>
      <c r="C40" s="13" t="s">
        <v>9</v>
      </c>
      <c r="D40" s="13" t="s">
        <v>7</v>
      </c>
      <c r="E40" s="13" t="s">
        <v>48</v>
      </c>
      <c r="F40" s="13">
        <v>1</v>
      </c>
      <c r="G40" s="14">
        <v>40000</v>
      </c>
    </row>
    <row r="41" spans="1:7" x14ac:dyDescent="0.25">
      <c r="A41" s="13">
        <v>49</v>
      </c>
      <c r="B41" s="13" t="str">
        <f t="shared" si="0"/>
        <v>middle age</v>
      </c>
      <c r="C41" s="13" t="s">
        <v>6</v>
      </c>
      <c r="D41" s="13" t="s">
        <v>7</v>
      </c>
      <c r="E41" s="13" t="s">
        <v>49</v>
      </c>
      <c r="F41" s="13">
        <v>21</v>
      </c>
      <c r="G41" s="14">
        <v>160000</v>
      </c>
    </row>
    <row r="42" spans="1:7" x14ac:dyDescent="0.25">
      <c r="A42" s="13">
        <v>34</v>
      </c>
      <c r="B42" s="13" t="str">
        <f t="shared" si="0"/>
        <v>middle age</v>
      </c>
      <c r="C42" s="13" t="s">
        <v>9</v>
      </c>
      <c r="D42" s="13" t="s">
        <v>10</v>
      </c>
      <c r="E42" s="13" t="s">
        <v>50</v>
      </c>
      <c r="F42" s="13">
        <v>5</v>
      </c>
      <c r="G42" s="14">
        <v>80000</v>
      </c>
    </row>
    <row r="43" spans="1:7" x14ac:dyDescent="0.25">
      <c r="A43" s="13">
        <v>48</v>
      </c>
      <c r="B43" s="13" t="str">
        <f t="shared" si="0"/>
        <v>middle age</v>
      </c>
      <c r="C43" s="13" t="s">
        <v>6</v>
      </c>
      <c r="D43" s="13" t="s">
        <v>10</v>
      </c>
      <c r="E43" s="13" t="s">
        <v>51</v>
      </c>
      <c r="F43" s="13">
        <v>18</v>
      </c>
      <c r="G43" s="14">
        <v>190000</v>
      </c>
    </row>
    <row r="44" spans="1:7" x14ac:dyDescent="0.25">
      <c r="A44" s="13">
        <v>30</v>
      </c>
      <c r="B44" s="13" t="str">
        <f t="shared" si="0"/>
        <v>adolescent</v>
      </c>
      <c r="C44" s="13" t="s">
        <v>6</v>
      </c>
      <c r="D44" s="13" t="s">
        <v>7</v>
      </c>
      <c r="E44" s="13" t="s">
        <v>52</v>
      </c>
      <c r="F44" s="13">
        <v>3</v>
      </c>
      <c r="G44" s="14">
        <v>60000</v>
      </c>
    </row>
    <row r="45" spans="1:7" x14ac:dyDescent="0.25">
      <c r="A45" s="13">
        <v>36</v>
      </c>
      <c r="B45" s="13" t="str">
        <f t="shared" si="0"/>
        <v>middle age</v>
      </c>
      <c r="C45" s="13" t="s">
        <v>9</v>
      </c>
      <c r="D45" s="13" t="s">
        <v>7</v>
      </c>
      <c r="E45" s="13" t="s">
        <v>53</v>
      </c>
      <c r="F45" s="13">
        <v>8</v>
      </c>
      <c r="G45" s="14">
        <v>45000</v>
      </c>
    </row>
    <row r="46" spans="1:7" x14ac:dyDescent="0.25">
      <c r="A46" s="13">
        <v>41</v>
      </c>
      <c r="B46" s="13" t="str">
        <f t="shared" si="0"/>
        <v>middle age</v>
      </c>
      <c r="C46" s="13" t="s">
        <v>6</v>
      </c>
      <c r="D46" s="13" t="s">
        <v>10</v>
      </c>
      <c r="E46" s="13" t="s">
        <v>54</v>
      </c>
      <c r="F46" s="13">
        <v>13</v>
      </c>
      <c r="G46" s="14">
        <v>130000</v>
      </c>
    </row>
    <row r="47" spans="1:7" x14ac:dyDescent="0.25">
      <c r="A47" s="13">
        <v>28</v>
      </c>
      <c r="B47" s="13" t="str">
        <f t="shared" si="0"/>
        <v>adolescent</v>
      </c>
      <c r="C47" s="13" t="s">
        <v>9</v>
      </c>
      <c r="D47" s="13" t="s">
        <v>7</v>
      </c>
      <c r="E47" s="13" t="s">
        <v>55</v>
      </c>
      <c r="F47" s="13">
        <v>2</v>
      </c>
      <c r="G47" s="14">
        <v>40000</v>
      </c>
    </row>
    <row r="48" spans="1:7" x14ac:dyDescent="0.25">
      <c r="A48" s="13">
        <v>32</v>
      </c>
      <c r="B48" s="13" t="str">
        <f t="shared" si="0"/>
        <v>middle age</v>
      </c>
      <c r="C48" s="13" t="s">
        <v>6</v>
      </c>
      <c r="D48" s="13" t="s">
        <v>7</v>
      </c>
      <c r="E48" s="13" t="s">
        <v>56</v>
      </c>
      <c r="F48" s="13">
        <v>5</v>
      </c>
      <c r="G48" s="14">
        <v>75000</v>
      </c>
    </row>
    <row r="49" spans="1:7" x14ac:dyDescent="0.25">
      <c r="A49" s="13">
        <v>45</v>
      </c>
      <c r="B49" s="13" t="str">
        <f t="shared" si="0"/>
        <v>middle age</v>
      </c>
      <c r="C49" s="13" t="s">
        <v>9</v>
      </c>
      <c r="D49" s="13" t="s">
        <v>10</v>
      </c>
      <c r="E49" s="13" t="s">
        <v>57</v>
      </c>
      <c r="F49" s="13">
        <v>16</v>
      </c>
      <c r="G49" s="14">
        <v>180000</v>
      </c>
    </row>
    <row r="50" spans="1:7" x14ac:dyDescent="0.25">
      <c r="A50" s="13">
        <v>38</v>
      </c>
      <c r="B50" s="13" t="str">
        <f t="shared" si="0"/>
        <v>middle age</v>
      </c>
      <c r="C50" s="13" t="s">
        <v>6</v>
      </c>
      <c r="D50" s="13" t="s">
        <v>12</v>
      </c>
      <c r="E50" s="13" t="s">
        <v>20</v>
      </c>
      <c r="F50" s="13">
        <v>11</v>
      </c>
      <c r="G50" s="14">
        <v>120000</v>
      </c>
    </row>
    <row r="51" spans="1:7" x14ac:dyDescent="0.25">
      <c r="A51" s="13">
        <v>25</v>
      </c>
      <c r="B51" s="13" t="str">
        <f t="shared" si="0"/>
        <v>adolescent</v>
      </c>
      <c r="C51" s="13" t="s">
        <v>6</v>
      </c>
      <c r="D51" s="13" t="s">
        <v>7</v>
      </c>
      <c r="E51" s="13" t="s">
        <v>58</v>
      </c>
      <c r="F51" s="13">
        <v>0</v>
      </c>
      <c r="G51" s="14">
        <v>35000</v>
      </c>
    </row>
    <row r="52" spans="1:7" x14ac:dyDescent="0.25">
      <c r="A52" s="13">
        <v>51</v>
      </c>
      <c r="B52" s="13" t="str">
        <f t="shared" si="0"/>
        <v>old</v>
      </c>
      <c r="C52" s="13" t="s">
        <v>9</v>
      </c>
      <c r="D52" s="13" t="s">
        <v>7</v>
      </c>
      <c r="E52" s="13" t="s">
        <v>59</v>
      </c>
      <c r="F52" s="13">
        <v>22</v>
      </c>
      <c r="G52" s="14">
        <v>130000</v>
      </c>
    </row>
    <row r="53" spans="1:7" x14ac:dyDescent="0.25">
      <c r="A53" s="13">
        <v>33</v>
      </c>
      <c r="B53" s="13" t="str">
        <f t="shared" si="0"/>
        <v>middle age</v>
      </c>
      <c r="C53" s="13" t="s">
        <v>6</v>
      </c>
      <c r="D53" s="13" t="s">
        <v>10</v>
      </c>
      <c r="E53" s="13" t="s">
        <v>60</v>
      </c>
      <c r="F53" s="13">
        <v>7</v>
      </c>
      <c r="G53" s="14">
        <v>85000</v>
      </c>
    </row>
    <row r="54" spans="1:7" x14ac:dyDescent="0.25">
      <c r="A54" s="13">
        <v>40</v>
      </c>
      <c r="B54" s="13" t="str">
        <f t="shared" si="0"/>
        <v>middle age</v>
      </c>
      <c r="C54" s="13" t="s">
        <v>9</v>
      </c>
      <c r="D54" s="13" t="s">
        <v>7</v>
      </c>
      <c r="E54" s="13" t="s">
        <v>61</v>
      </c>
      <c r="F54" s="13">
        <v>12</v>
      </c>
      <c r="G54" s="14">
        <v>60000</v>
      </c>
    </row>
    <row r="55" spans="1:7" x14ac:dyDescent="0.25">
      <c r="A55" s="13">
        <v>47</v>
      </c>
      <c r="B55" s="13" t="str">
        <f t="shared" si="0"/>
        <v>middle age</v>
      </c>
      <c r="C55" s="13" t="s">
        <v>6</v>
      </c>
      <c r="D55" s="13" t="s">
        <v>10</v>
      </c>
      <c r="E55" s="13" t="s">
        <v>62</v>
      </c>
      <c r="F55" s="13">
        <v>19</v>
      </c>
      <c r="G55" s="14">
        <v>200000</v>
      </c>
    </row>
    <row r="56" spans="1:7" x14ac:dyDescent="0.25">
      <c r="A56" s="13">
        <v>29</v>
      </c>
      <c r="B56" s="13" t="str">
        <f t="shared" si="0"/>
        <v>adolescent</v>
      </c>
      <c r="C56" s="13" t="s">
        <v>9</v>
      </c>
      <c r="D56" s="13" t="s">
        <v>7</v>
      </c>
      <c r="E56" s="13" t="s">
        <v>63</v>
      </c>
      <c r="F56" s="13">
        <v>3</v>
      </c>
      <c r="G56" s="14">
        <v>50000</v>
      </c>
    </row>
    <row r="57" spans="1:7" x14ac:dyDescent="0.25">
      <c r="A57" s="13">
        <v>36</v>
      </c>
      <c r="B57" s="13" t="str">
        <f t="shared" si="0"/>
        <v>middle age</v>
      </c>
      <c r="C57" s="13" t="s">
        <v>6</v>
      </c>
      <c r="D57" s="13" t="s">
        <v>7</v>
      </c>
      <c r="E57" s="13" t="s">
        <v>18</v>
      </c>
      <c r="F57" s="13">
        <v>9</v>
      </c>
      <c r="G57" s="14">
        <v>95000</v>
      </c>
    </row>
    <row r="58" spans="1:7" x14ac:dyDescent="0.25">
      <c r="A58" s="13">
        <v>27</v>
      </c>
      <c r="B58" s="13" t="str">
        <f t="shared" si="0"/>
        <v>adolescent</v>
      </c>
      <c r="C58" s="13" t="s">
        <v>9</v>
      </c>
      <c r="D58" s="13" t="s">
        <v>10</v>
      </c>
      <c r="E58" s="13" t="s">
        <v>64</v>
      </c>
      <c r="F58" s="13">
        <v>2</v>
      </c>
      <c r="G58" s="14">
        <v>65000</v>
      </c>
    </row>
    <row r="59" spans="1:7" x14ac:dyDescent="0.25">
      <c r="A59" s="13">
        <v>43</v>
      </c>
      <c r="B59" s="13" t="str">
        <f t="shared" si="0"/>
        <v>middle age</v>
      </c>
      <c r="C59" s="13" t="s">
        <v>6</v>
      </c>
      <c r="D59" s="13" t="s">
        <v>12</v>
      </c>
      <c r="E59" s="13" t="s">
        <v>28</v>
      </c>
      <c r="F59" s="13">
        <v>17</v>
      </c>
      <c r="G59" s="14">
        <v>140000</v>
      </c>
    </row>
    <row r="60" spans="1:7" x14ac:dyDescent="0.25">
      <c r="A60" s="13">
        <v>30</v>
      </c>
      <c r="B60" s="13" t="str">
        <f t="shared" si="0"/>
        <v>adolescent</v>
      </c>
      <c r="C60" s="13" t="s">
        <v>9</v>
      </c>
      <c r="D60" s="13" t="s">
        <v>7</v>
      </c>
      <c r="E60" s="13" t="s">
        <v>65</v>
      </c>
      <c r="F60" s="13">
        <v>4</v>
      </c>
      <c r="G60" s="14">
        <v>55000</v>
      </c>
    </row>
    <row r="61" spans="1:7" x14ac:dyDescent="0.25">
      <c r="A61" s="13">
        <v>35</v>
      </c>
      <c r="B61" s="13" t="str">
        <f t="shared" si="0"/>
        <v>middle age</v>
      </c>
      <c r="C61" s="13" t="s">
        <v>6</v>
      </c>
      <c r="D61" s="13" t="s">
        <v>10</v>
      </c>
      <c r="E61" s="13" t="s">
        <v>17</v>
      </c>
      <c r="F61" s="13">
        <v>7</v>
      </c>
      <c r="G61" s="14">
        <v>105000</v>
      </c>
    </row>
    <row r="62" spans="1:7" x14ac:dyDescent="0.25">
      <c r="A62" s="13">
        <v>51</v>
      </c>
      <c r="B62" s="13" t="str">
        <f t="shared" si="0"/>
        <v>old</v>
      </c>
      <c r="C62" s="13" t="s">
        <v>9</v>
      </c>
      <c r="D62" s="13" t="s">
        <v>10</v>
      </c>
      <c r="E62" s="13" t="s">
        <v>66</v>
      </c>
      <c r="F62" s="13">
        <v>23</v>
      </c>
      <c r="G62" s="14">
        <v>170000</v>
      </c>
    </row>
    <row r="63" spans="1:7" x14ac:dyDescent="0.25">
      <c r="A63" s="13">
        <v>29</v>
      </c>
      <c r="B63" s="13" t="str">
        <f t="shared" si="0"/>
        <v>adolescent</v>
      </c>
      <c r="C63" s="13" t="s">
        <v>6</v>
      </c>
      <c r="D63" s="13" t="s">
        <v>7</v>
      </c>
      <c r="E63" s="13" t="s">
        <v>16</v>
      </c>
      <c r="F63" s="13">
        <v>3</v>
      </c>
      <c r="G63" s="14">
        <v>50000</v>
      </c>
    </row>
    <row r="64" spans="1:7" x14ac:dyDescent="0.25">
      <c r="A64" s="13">
        <v>40</v>
      </c>
      <c r="B64" s="13" t="str">
        <f t="shared" si="0"/>
        <v>middle age</v>
      </c>
      <c r="C64" s="13" t="s">
        <v>9</v>
      </c>
      <c r="D64" s="13" t="s">
        <v>7</v>
      </c>
      <c r="E64" s="13" t="s">
        <v>22</v>
      </c>
      <c r="F64" s="13">
        <v>12</v>
      </c>
      <c r="G64" s="14">
        <v>80000</v>
      </c>
    </row>
    <row r="65" spans="1:7" x14ac:dyDescent="0.25">
      <c r="A65" s="13">
        <v>47</v>
      </c>
      <c r="B65" s="13" t="str">
        <f t="shared" si="0"/>
        <v>middle age</v>
      </c>
      <c r="C65" s="13" t="s">
        <v>6</v>
      </c>
      <c r="D65" s="13" t="s">
        <v>12</v>
      </c>
      <c r="E65" s="13" t="s">
        <v>67</v>
      </c>
      <c r="F65" s="13">
        <v>21</v>
      </c>
      <c r="G65" s="14">
        <v>180000</v>
      </c>
    </row>
    <row r="66" spans="1:7" x14ac:dyDescent="0.25">
      <c r="A66" s="13">
        <v>26</v>
      </c>
      <c r="B66" s="13" t="str">
        <f t="shared" si="0"/>
        <v>adolescent</v>
      </c>
      <c r="C66" s="13" t="s">
        <v>6</v>
      </c>
      <c r="D66" s="13" t="s">
        <v>7</v>
      </c>
      <c r="E66" s="13" t="s">
        <v>68</v>
      </c>
      <c r="F66" s="13">
        <v>1</v>
      </c>
      <c r="G66" s="14">
        <v>35000</v>
      </c>
    </row>
    <row r="67" spans="1:7" x14ac:dyDescent="0.25">
      <c r="A67" s="13">
        <v>38</v>
      </c>
      <c r="B67" s="13" t="str">
        <f t="shared" ref="B67:B130" si="1">IF(A67&gt;50,"old",IF(A67&gt;=31,"middle age",IF(A67&lt;31,"adolescent")))</f>
        <v>middle age</v>
      </c>
      <c r="C67" s="13" t="s">
        <v>9</v>
      </c>
      <c r="D67" s="13" t="s">
        <v>10</v>
      </c>
      <c r="E67" s="13" t="s">
        <v>69</v>
      </c>
      <c r="F67" s="13">
        <v>10</v>
      </c>
      <c r="G67" s="14">
        <v>90000</v>
      </c>
    </row>
    <row r="68" spans="1:7" x14ac:dyDescent="0.25">
      <c r="A68" s="13">
        <v>46</v>
      </c>
      <c r="B68" s="13" t="str">
        <f t="shared" si="1"/>
        <v>middle age</v>
      </c>
      <c r="C68" s="13" t="s">
        <v>6</v>
      </c>
      <c r="D68" s="13" t="s">
        <v>7</v>
      </c>
      <c r="E68" s="13" t="s">
        <v>70</v>
      </c>
      <c r="F68" s="13">
        <v>19</v>
      </c>
      <c r="G68" s="14">
        <v>120000</v>
      </c>
    </row>
    <row r="69" spans="1:7" x14ac:dyDescent="0.25">
      <c r="A69" s="13">
        <v>31</v>
      </c>
      <c r="B69" s="13" t="str">
        <f t="shared" si="1"/>
        <v>middle age</v>
      </c>
      <c r="C69" s="13" t="s">
        <v>9</v>
      </c>
      <c r="D69" s="13" t="s">
        <v>7</v>
      </c>
      <c r="E69" s="13" t="s">
        <v>71</v>
      </c>
      <c r="F69" s="13">
        <v>5</v>
      </c>
      <c r="G69" s="14">
        <v>45000</v>
      </c>
    </row>
    <row r="70" spans="1:7" x14ac:dyDescent="0.25">
      <c r="A70" s="13">
        <v>34</v>
      </c>
      <c r="B70" s="13" t="str">
        <f t="shared" si="1"/>
        <v>middle age</v>
      </c>
      <c r="C70" s="13" t="s">
        <v>6</v>
      </c>
      <c r="D70" s="13" t="s">
        <v>10</v>
      </c>
      <c r="E70" s="13" t="s">
        <v>72</v>
      </c>
      <c r="F70" s="13">
        <v>8</v>
      </c>
      <c r="G70" s="14">
        <v>90000</v>
      </c>
    </row>
    <row r="71" spans="1:7" x14ac:dyDescent="0.25">
      <c r="A71" s="13">
        <v>49</v>
      </c>
      <c r="B71" s="13" t="str">
        <f t="shared" si="1"/>
        <v>middle age</v>
      </c>
      <c r="C71" s="13" t="s">
        <v>9</v>
      </c>
      <c r="D71" s="13" t="s">
        <v>10</v>
      </c>
      <c r="E71" s="13" t="s">
        <v>73</v>
      </c>
      <c r="F71" s="13">
        <v>18</v>
      </c>
      <c r="G71" s="14">
        <v>150000</v>
      </c>
    </row>
    <row r="72" spans="1:7" x14ac:dyDescent="0.25">
      <c r="A72" s="13">
        <v>33</v>
      </c>
      <c r="B72" s="13" t="str">
        <f t="shared" si="1"/>
        <v>middle age</v>
      </c>
      <c r="C72" s="13" t="s">
        <v>6</v>
      </c>
      <c r="D72" s="13" t="s">
        <v>7</v>
      </c>
      <c r="E72" s="13" t="s">
        <v>74</v>
      </c>
      <c r="F72" s="13">
        <v>6</v>
      </c>
      <c r="G72" s="14">
        <v>65000</v>
      </c>
    </row>
    <row r="73" spans="1:7" x14ac:dyDescent="0.25">
      <c r="A73" s="13">
        <v>39</v>
      </c>
      <c r="B73" s="13" t="str">
        <f t="shared" si="1"/>
        <v>middle age</v>
      </c>
      <c r="C73" s="13" t="s">
        <v>9</v>
      </c>
      <c r="D73" s="13" t="s">
        <v>7</v>
      </c>
      <c r="E73" s="13" t="s">
        <v>34</v>
      </c>
      <c r="F73" s="13">
        <v>11</v>
      </c>
      <c r="G73" s="14">
        <v>70000</v>
      </c>
    </row>
    <row r="74" spans="1:7" x14ac:dyDescent="0.25">
      <c r="A74" s="13">
        <v>45</v>
      </c>
      <c r="B74" s="13" t="str">
        <f t="shared" si="1"/>
        <v>middle age</v>
      </c>
      <c r="C74" s="13" t="s">
        <v>6</v>
      </c>
      <c r="D74" s="13" t="s">
        <v>12</v>
      </c>
      <c r="E74" s="13" t="s">
        <v>75</v>
      </c>
      <c r="F74" s="13">
        <v>16</v>
      </c>
      <c r="G74" s="14">
        <v>190000</v>
      </c>
    </row>
    <row r="75" spans="1:7" x14ac:dyDescent="0.25">
      <c r="A75" s="13">
        <v>28</v>
      </c>
      <c r="B75" s="13" t="str">
        <f t="shared" si="1"/>
        <v>adolescent</v>
      </c>
      <c r="C75" s="13" t="s">
        <v>6</v>
      </c>
      <c r="D75" s="13" t="s">
        <v>7</v>
      </c>
      <c r="E75" s="13" t="s">
        <v>76</v>
      </c>
      <c r="F75" s="13">
        <v>2</v>
      </c>
      <c r="G75" s="14">
        <v>40000</v>
      </c>
    </row>
    <row r="76" spans="1:7" x14ac:dyDescent="0.25">
      <c r="A76" s="13">
        <v>42</v>
      </c>
      <c r="B76" s="13" t="str">
        <f t="shared" si="1"/>
        <v>middle age</v>
      </c>
      <c r="C76" s="13" t="s">
        <v>9</v>
      </c>
      <c r="D76" s="13" t="s">
        <v>10</v>
      </c>
      <c r="E76" s="13" t="s">
        <v>77</v>
      </c>
      <c r="F76" s="13">
        <v>14</v>
      </c>
      <c r="G76" s="14">
        <v>120000</v>
      </c>
    </row>
    <row r="77" spans="1:7" x14ac:dyDescent="0.25">
      <c r="A77" s="13">
        <v>37</v>
      </c>
      <c r="B77" s="13" t="str">
        <f t="shared" si="1"/>
        <v>middle age</v>
      </c>
      <c r="C77" s="13" t="s">
        <v>6</v>
      </c>
      <c r="D77" s="13" t="s">
        <v>7</v>
      </c>
      <c r="E77" s="13" t="s">
        <v>24</v>
      </c>
      <c r="F77" s="13">
        <v>10</v>
      </c>
      <c r="G77" s="14">
        <v>95000</v>
      </c>
    </row>
    <row r="78" spans="1:7" x14ac:dyDescent="0.25">
      <c r="A78" s="13">
        <v>50</v>
      </c>
      <c r="B78" s="13" t="str">
        <f t="shared" si="1"/>
        <v>middle age</v>
      </c>
      <c r="C78" s="13" t="s">
        <v>9</v>
      </c>
      <c r="D78" s="13" t="s">
        <v>7</v>
      </c>
      <c r="E78" s="13" t="s">
        <v>26</v>
      </c>
      <c r="F78" s="13">
        <v>22</v>
      </c>
      <c r="G78" s="14">
        <v>160000</v>
      </c>
    </row>
    <row r="79" spans="1:7" x14ac:dyDescent="0.25">
      <c r="A79" s="13">
        <v>32</v>
      </c>
      <c r="B79" s="13" t="str">
        <f t="shared" si="1"/>
        <v>middle age</v>
      </c>
      <c r="C79" s="13" t="s">
        <v>6</v>
      </c>
      <c r="D79" s="13" t="s">
        <v>10</v>
      </c>
      <c r="E79" s="13" t="s">
        <v>78</v>
      </c>
      <c r="F79" s="13">
        <v>6</v>
      </c>
      <c r="G79" s="14">
        <v>100000</v>
      </c>
    </row>
    <row r="80" spans="1:7" x14ac:dyDescent="0.25">
      <c r="A80" s="13">
        <v>48</v>
      </c>
      <c r="B80" s="13" t="str">
        <f t="shared" si="1"/>
        <v>middle age</v>
      </c>
      <c r="C80" s="13" t="s">
        <v>9</v>
      </c>
      <c r="D80" s="13" t="s">
        <v>10</v>
      </c>
      <c r="E80" s="13" t="s">
        <v>79</v>
      </c>
      <c r="F80" s="13">
        <v>20</v>
      </c>
      <c r="G80" s="14">
        <v>180000</v>
      </c>
    </row>
    <row r="81" spans="1:7" x14ac:dyDescent="0.25">
      <c r="A81" s="13">
        <v>30</v>
      </c>
      <c r="B81" s="13" t="str">
        <f t="shared" si="1"/>
        <v>adolescent</v>
      </c>
      <c r="C81" s="13" t="s">
        <v>9</v>
      </c>
      <c r="D81" s="13" t="s">
        <v>7</v>
      </c>
      <c r="E81" s="13" t="s">
        <v>80</v>
      </c>
      <c r="F81" s="13">
        <v>3</v>
      </c>
      <c r="G81" s="14">
        <v>55000</v>
      </c>
    </row>
    <row r="82" spans="1:7" x14ac:dyDescent="0.25">
      <c r="A82" s="13">
        <v>36</v>
      </c>
      <c r="B82" s="13" t="str">
        <f t="shared" si="1"/>
        <v>middle age</v>
      </c>
      <c r="C82" s="13" t="s">
        <v>6</v>
      </c>
      <c r="D82" s="13" t="s">
        <v>7</v>
      </c>
      <c r="E82" s="13" t="s">
        <v>81</v>
      </c>
      <c r="F82" s="13">
        <v>8</v>
      </c>
      <c r="G82" s="14">
        <v>70000</v>
      </c>
    </row>
    <row r="83" spans="1:7" x14ac:dyDescent="0.25">
      <c r="A83" s="13">
        <v>41</v>
      </c>
      <c r="B83" s="13" t="str">
        <f t="shared" si="1"/>
        <v>middle age</v>
      </c>
      <c r="C83" s="13" t="s">
        <v>9</v>
      </c>
      <c r="D83" s="13" t="s">
        <v>10</v>
      </c>
      <c r="E83" s="13" t="s">
        <v>11</v>
      </c>
      <c r="F83" s="13">
        <v>13</v>
      </c>
      <c r="G83" s="14">
        <v>80000</v>
      </c>
    </row>
    <row r="84" spans="1:7" x14ac:dyDescent="0.25">
      <c r="A84" s="13">
        <v>25</v>
      </c>
      <c r="B84" s="13" t="str">
        <f t="shared" si="1"/>
        <v>adolescent</v>
      </c>
      <c r="C84" s="13" t="s">
        <v>6</v>
      </c>
      <c r="D84" s="13" t="s">
        <v>7</v>
      </c>
      <c r="E84" s="13" t="s">
        <v>82</v>
      </c>
      <c r="F84" s="13">
        <v>0</v>
      </c>
      <c r="G84" s="14">
        <v>30000</v>
      </c>
    </row>
    <row r="85" spans="1:7" x14ac:dyDescent="0.25">
      <c r="A85" s="13">
        <v>52</v>
      </c>
      <c r="B85" s="13" t="str">
        <f t="shared" si="1"/>
        <v>old</v>
      </c>
      <c r="C85" s="13" t="s">
        <v>6</v>
      </c>
      <c r="D85" s="13" t="s">
        <v>12</v>
      </c>
      <c r="E85" s="13" t="s">
        <v>83</v>
      </c>
      <c r="F85" s="13">
        <v>24</v>
      </c>
      <c r="G85" s="14">
        <v>250000</v>
      </c>
    </row>
    <row r="86" spans="1:7" x14ac:dyDescent="0.25">
      <c r="A86" s="13">
        <v>29</v>
      </c>
      <c r="B86" s="13" t="str">
        <f t="shared" si="1"/>
        <v>adolescent</v>
      </c>
      <c r="C86" s="13" t="s">
        <v>9</v>
      </c>
      <c r="D86" s="13" t="s">
        <v>7</v>
      </c>
      <c r="E86" s="13" t="s">
        <v>84</v>
      </c>
      <c r="F86" s="13">
        <v>2</v>
      </c>
      <c r="G86" s="14">
        <v>40000</v>
      </c>
    </row>
    <row r="87" spans="1:7" x14ac:dyDescent="0.25">
      <c r="A87" s="13">
        <v>34</v>
      </c>
      <c r="B87" s="13" t="str">
        <f t="shared" si="1"/>
        <v>middle age</v>
      </c>
      <c r="C87" s="13" t="s">
        <v>9</v>
      </c>
      <c r="D87" s="13" t="s">
        <v>10</v>
      </c>
      <c r="E87" s="13" t="s">
        <v>85</v>
      </c>
      <c r="F87" s="13">
        <v>10</v>
      </c>
      <c r="G87" s="14">
        <v>95000</v>
      </c>
    </row>
    <row r="88" spans="1:7" x14ac:dyDescent="0.25">
      <c r="A88" s="13">
        <v>27</v>
      </c>
      <c r="B88" s="13" t="str">
        <f t="shared" si="1"/>
        <v>adolescent</v>
      </c>
      <c r="C88" s="13" t="s">
        <v>6</v>
      </c>
      <c r="D88" s="13" t="s">
        <v>7</v>
      </c>
      <c r="E88" s="13" t="s">
        <v>86</v>
      </c>
      <c r="F88" s="13">
        <v>2</v>
      </c>
      <c r="G88" s="14">
        <v>45000</v>
      </c>
    </row>
    <row r="89" spans="1:7" x14ac:dyDescent="0.25">
      <c r="A89" s="13">
        <v>40</v>
      </c>
      <c r="B89" s="13" t="str">
        <f t="shared" si="1"/>
        <v>middle age</v>
      </c>
      <c r="C89" s="13" t="s">
        <v>9</v>
      </c>
      <c r="D89" s="13" t="s">
        <v>7</v>
      </c>
      <c r="E89" s="13" t="s">
        <v>46</v>
      </c>
      <c r="F89" s="13">
        <v>15</v>
      </c>
      <c r="G89" s="14">
        <v>80000</v>
      </c>
    </row>
    <row r="90" spans="1:7" x14ac:dyDescent="0.25">
      <c r="A90" s="13">
        <v>46</v>
      </c>
      <c r="B90" s="13" t="str">
        <f t="shared" si="1"/>
        <v>middle age</v>
      </c>
      <c r="C90" s="13" t="s">
        <v>6</v>
      </c>
      <c r="D90" s="13" t="s">
        <v>10</v>
      </c>
      <c r="E90" s="13" t="s">
        <v>87</v>
      </c>
      <c r="F90" s="13">
        <v>21</v>
      </c>
      <c r="G90" s="14">
        <v>135000</v>
      </c>
    </row>
    <row r="91" spans="1:7" x14ac:dyDescent="0.25">
      <c r="A91" s="13">
        <v>31</v>
      </c>
      <c r="B91" s="13" t="str">
        <f t="shared" si="1"/>
        <v>middle age</v>
      </c>
      <c r="C91" s="13" t="s">
        <v>9</v>
      </c>
      <c r="D91" s="13" t="s">
        <v>7</v>
      </c>
      <c r="E91" s="13" t="s">
        <v>19</v>
      </c>
      <c r="F91" s="13">
        <v>6</v>
      </c>
      <c r="G91" s="14">
        <v>55000</v>
      </c>
    </row>
    <row r="92" spans="1:7" x14ac:dyDescent="0.25">
      <c r="A92" s="13">
        <v>36</v>
      </c>
      <c r="B92" s="13" t="str">
        <f t="shared" si="1"/>
        <v>middle age</v>
      </c>
      <c r="C92" s="13" t="s">
        <v>6</v>
      </c>
      <c r="D92" s="13" t="s">
        <v>12</v>
      </c>
      <c r="E92" s="13" t="s">
        <v>88</v>
      </c>
      <c r="F92" s="13">
        <v>11</v>
      </c>
      <c r="G92" s="14">
        <v>120000</v>
      </c>
    </row>
    <row r="93" spans="1:7" x14ac:dyDescent="0.25">
      <c r="A93" s="13">
        <v>29</v>
      </c>
      <c r="B93" s="13" t="str">
        <f t="shared" si="1"/>
        <v>adolescent</v>
      </c>
      <c r="C93" s="13" t="s">
        <v>9</v>
      </c>
      <c r="D93" s="13" t="s">
        <v>7</v>
      </c>
      <c r="E93" s="13" t="s">
        <v>14</v>
      </c>
      <c r="F93" s="13">
        <v>3</v>
      </c>
      <c r="G93" s="14">
        <v>40000</v>
      </c>
    </row>
    <row r="94" spans="1:7" x14ac:dyDescent="0.25">
      <c r="A94" s="13">
        <v>43</v>
      </c>
      <c r="B94" s="13" t="str">
        <f t="shared" si="1"/>
        <v>middle age</v>
      </c>
      <c r="C94" s="13" t="s">
        <v>6</v>
      </c>
      <c r="D94" s="13" t="s">
        <v>7</v>
      </c>
      <c r="E94" s="13" t="s">
        <v>89</v>
      </c>
      <c r="F94" s="13">
        <v>18</v>
      </c>
      <c r="G94" s="14">
        <v>105000</v>
      </c>
    </row>
    <row r="95" spans="1:7" x14ac:dyDescent="0.25">
      <c r="A95" s="13">
        <v>52</v>
      </c>
      <c r="B95" s="13" t="str">
        <f t="shared" si="1"/>
        <v>old</v>
      </c>
      <c r="C95" s="13" t="s">
        <v>9</v>
      </c>
      <c r="D95" s="13" t="s">
        <v>10</v>
      </c>
      <c r="E95" s="13" t="s">
        <v>90</v>
      </c>
      <c r="F95" s="13">
        <v>25</v>
      </c>
      <c r="G95" s="14">
        <v>170000</v>
      </c>
    </row>
    <row r="96" spans="1:7" x14ac:dyDescent="0.25">
      <c r="A96" s="13">
        <v>33</v>
      </c>
      <c r="B96" s="13" t="str">
        <f t="shared" si="1"/>
        <v>middle age</v>
      </c>
      <c r="C96" s="13" t="s">
        <v>6</v>
      </c>
      <c r="D96" s="13" t="s">
        <v>7</v>
      </c>
      <c r="E96" s="13" t="s">
        <v>31</v>
      </c>
      <c r="F96" s="13">
        <v>7</v>
      </c>
      <c r="G96" s="14">
        <v>75000</v>
      </c>
    </row>
    <row r="97" spans="1:7" x14ac:dyDescent="0.25">
      <c r="A97" s="13">
        <v>39</v>
      </c>
      <c r="B97" s="13" t="str">
        <f t="shared" si="1"/>
        <v>middle age</v>
      </c>
      <c r="C97" s="13" t="s">
        <v>9</v>
      </c>
      <c r="D97" s="13" t="s">
        <v>7</v>
      </c>
      <c r="E97" s="13" t="s">
        <v>91</v>
      </c>
      <c r="F97" s="13">
        <v>12</v>
      </c>
      <c r="G97" s="14">
        <v>65000</v>
      </c>
    </row>
    <row r="98" spans="1:7" x14ac:dyDescent="0.25">
      <c r="A98" s="13">
        <v>47</v>
      </c>
      <c r="B98" s="13" t="str">
        <f t="shared" si="1"/>
        <v>middle age</v>
      </c>
      <c r="C98" s="13" t="s">
        <v>6</v>
      </c>
      <c r="D98" s="13" t="s">
        <v>12</v>
      </c>
      <c r="E98" s="13" t="s">
        <v>92</v>
      </c>
      <c r="F98" s="13">
        <v>22</v>
      </c>
      <c r="G98" s="14">
        <v>160000</v>
      </c>
    </row>
    <row r="99" spans="1:7" x14ac:dyDescent="0.25">
      <c r="A99" s="13">
        <v>26</v>
      </c>
      <c r="B99" s="13" t="str">
        <f t="shared" si="1"/>
        <v>adolescent</v>
      </c>
      <c r="C99" s="13" t="s">
        <v>6</v>
      </c>
      <c r="D99" s="13" t="s">
        <v>7</v>
      </c>
      <c r="E99" s="13" t="s">
        <v>93</v>
      </c>
      <c r="F99" s="13">
        <v>1</v>
      </c>
      <c r="G99" s="14">
        <v>35000</v>
      </c>
    </row>
    <row r="100" spans="1:7" x14ac:dyDescent="0.25">
      <c r="A100" s="13">
        <v>38</v>
      </c>
      <c r="B100" s="13" t="str">
        <f t="shared" si="1"/>
        <v>middle age</v>
      </c>
      <c r="C100" s="13" t="s">
        <v>9</v>
      </c>
      <c r="D100" s="13" t="s">
        <v>10</v>
      </c>
      <c r="E100" s="13" t="s">
        <v>94</v>
      </c>
      <c r="F100" s="13">
        <v>10</v>
      </c>
      <c r="G100" s="14">
        <v>90000</v>
      </c>
    </row>
    <row r="101" spans="1:7" x14ac:dyDescent="0.25">
      <c r="A101" s="13">
        <v>45</v>
      </c>
      <c r="B101" s="13" t="str">
        <f t="shared" si="1"/>
        <v>middle age</v>
      </c>
      <c r="C101" s="13" t="s">
        <v>6</v>
      </c>
      <c r="D101" s="13" t="s">
        <v>7</v>
      </c>
      <c r="E101" s="13" t="s">
        <v>95</v>
      </c>
      <c r="F101" s="13">
        <v>20</v>
      </c>
      <c r="G101" s="14">
        <v>110000</v>
      </c>
    </row>
    <row r="102" spans="1:7" x14ac:dyDescent="0.25">
      <c r="A102" s="13">
        <v>31</v>
      </c>
      <c r="B102" s="13" t="str">
        <f t="shared" si="1"/>
        <v>middle age</v>
      </c>
      <c r="C102" s="13" t="s">
        <v>9</v>
      </c>
      <c r="D102" s="13" t="s">
        <v>7</v>
      </c>
      <c r="E102" s="13" t="s">
        <v>61</v>
      </c>
      <c r="F102" s="13">
        <v>5</v>
      </c>
      <c r="G102" s="14">
        <v>45000</v>
      </c>
    </row>
    <row r="103" spans="1:7" x14ac:dyDescent="0.25">
      <c r="A103" s="13">
        <v>35</v>
      </c>
      <c r="B103" s="13" t="str">
        <f t="shared" si="1"/>
        <v>middle age</v>
      </c>
      <c r="C103" s="13" t="s">
        <v>6</v>
      </c>
      <c r="D103" s="13" t="s">
        <v>10</v>
      </c>
      <c r="E103" s="13" t="s">
        <v>96</v>
      </c>
      <c r="F103" s="13">
        <v>8</v>
      </c>
      <c r="G103" s="14">
        <v>95000</v>
      </c>
    </row>
    <row r="104" spans="1:7" x14ac:dyDescent="0.25">
      <c r="A104" s="13">
        <v>49</v>
      </c>
      <c r="B104" s="13" t="str">
        <f t="shared" si="1"/>
        <v>middle age</v>
      </c>
      <c r="C104" s="13" t="s">
        <v>9</v>
      </c>
      <c r="D104" s="13" t="s">
        <v>10</v>
      </c>
      <c r="E104" s="13" t="s">
        <v>97</v>
      </c>
      <c r="F104" s="13">
        <v>19</v>
      </c>
      <c r="G104" s="14">
        <v>150000</v>
      </c>
    </row>
    <row r="105" spans="1:7" x14ac:dyDescent="0.25">
      <c r="A105" s="13">
        <v>33</v>
      </c>
      <c r="B105" s="13" t="str">
        <f t="shared" si="1"/>
        <v>middle age</v>
      </c>
      <c r="C105" s="13" t="s">
        <v>6</v>
      </c>
      <c r="D105" s="13" t="s">
        <v>7</v>
      </c>
      <c r="E105" s="13" t="s">
        <v>98</v>
      </c>
      <c r="F105" s="13">
        <v>5</v>
      </c>
      <c r="G105" s="14">
        <v>50000</v>
      </c>
    </row>
    <row r="106" spans="1:7" x14ac:dyDescent="0.25">
      <c r="A106" s="13">
        <v>39</v>
      </c>
      <c r="B106" s="13" t="str">
        <f t="shared" si="1"/>
        <v>middle age</v>
      </c>
      <c r="C106" s="13" t="s">
        <v>9</v>
      </c>
      <c r="D106" s="13" t="s">
        <v>10</v>
      </c>
      <c r="E106" s="13" t="s">
        <v>99</v>
      </c>
      <c r="F106" s="13">
        <v>13</v>
      </c>
      <c r="G106" s="14">
        <v>80000</v>
      </c>
    </row>
    <row r="107" spans="1:7" x14ac:dyDescent="0.25">
      <c r="A107" s="13">
        <v>44</v>
      </c>
      <c r="B107" s="13" t="str">
        <f t="shared" si="1"/>
        <v>middle age</v>
      </c>
      <c r="C107" s="13" t="s">
        <v>6</v>
      </c>
      <c r="D107" s="13" t="s">
        <v>12</v>
      </c>
      <c r="E107" s="13" t="s">
        <v>100</v>
      </c>
      <c r="F107" s="13">
        <v>16</v>
      </c>
      <c r="G107" s="14">
        <v>220000</v>
      </c>
    </row>
    <row r="108" spans="1:7" x14ac:dyDescent="0.25">
      <c r="A108" s="13">
        <v>30</v>
      </c>
      <c r="B108" s="13" t="str">
        <f t="shared" si="1"/>
        <v>adolescent</v>
      </c>
      <c r="C108" s="13" t="s">
        <v>9</v>
      </c>
      <c r="D108" s="13" t="s">
        <v>7</v>
      </c>
      <c r="E108" s="13" t="s">
        <v>101</v>
      </c>
      <c r="F108" s="13">
        <v>3</v>
      </c>
      <c r="G108" s="14">
        <v>50000</v>
      </c>
    </row>
    <row r="109" spans="1:7" x14ac:dyDescent="0.25">
      <c r="A109" s="13">
        <v>36</v>
      </c>
      <c r="B109" s="13" t="str">
        <f t="shared" si="1"/>
        <v>middle age</v>
      </c>
      <c r="C109" s="13" t="s">
        <v>6</v>
      </c>
      <c r="D109" s="13" t="s">
        <v>7</v>
      </c>
      <c r="E109" s="13" t="s">
        <v>102</v>
      </c>
      <c r="F109" s="13">
        <v>7</v>
      </c>
      <c r="G109" s="14">
        <v>60000</v>
      </c>
    </row>
    <row r="110" spans="1:7" x14ac:dyDescent="0.25">
      <c r="A110" s="13">
        <v>41</v>
      </c>
      <c r="B110" s="13" t="str">
        <f t="shared" si="1"/>
        <v>middle age</v>
      </c>
      <c r="C110" s="13" t="s">
        <v>9</v>
      </c>
      <c r="D110" s="13" t="s">
        <v>10</v>
      </c>
      <c r="E110" s="13" t="s">
        <v>103</v>
      </c>
      <c r="F110" s="13">
        <v>14</v>
      </c>
      <c r="G110" s="14">
        <v>100000</v>
      </c>
    </row>
    <row r="111" spans="1:7" x14ac:dyDescent="0.25">
      <c r="A111" s="13">
        <v>28</v>
      </c>
      <c r="B111" s="13" t="str">
        <f t="shared" si="1"/>
        <v>adolescent</v>
      </c>
      <c r="C111" s="13" t="s">
        <v>6</v>
      </c>
      <c r="D111" s="13" t="s">
        <v>7</v>
      </c>
      <c r="E111" s="13" t="s">
        <v>104</v>
      </c>
      <c r="F111" s="13">
        <v>2</v>
      </c>
      <c r="G111" s="14">
        <v>40000</v>
      </c>
    </row>
    <row r="112" spans="1:7" x14ac:dyDescent="0.25">
      <c r="A112" s="13">
        <v>42</v>
      </c>
      <c r="B112" s="13" t="str">
        <f t="shared" si="1"/>
        <v>middle age</v>
      </c>
      <c r="C112" s="13" t="s">
        <v>9</v>
      </c>
      <c r="D112" s="13" t="s">
        <v>10</v>
      </c>
      <c r="E112" s="13" t="s">
        <v>105</v>
      </c>
      <c r="F112" s="13">
        <v>15</v>
      </c>
      <c r="G112" s="14">
        <v>110000</v>
      </c>
    </row>
    <row r="113" spans="1:7" x14ac:dyDescent="0.25">
      <c r="A113" s="13">
        <v>37</v>
      </c>
      <c r="B113" s="13" t="str">
        <f t="shared" si="1"/>
        <v>middle age</v>
      </c>
      <c r="C113" s="13" t="s">
        <v>6</v>
      </c>
      <c r="D113" s="13" t="s">
        <v>7</v>
      </c>
      <c r="E113" s="13" t="s">
        <v>106</v>
      </c>
      <c r="F113" s="13">
        <v>9</v>
      </c>
      <c r="G113" s="14">
        <v>95000</v>
      </c>
    </row>
    <row r="114" spans="1:7" x14ac:dyDescent="0.25">
      <c r="A114" s="13">
        <v>50</v>
      </c>
      <c r="B114" s="13" t="str">
        <f t="shared" si="1"/>
        <v>middle age</v>
      </c>
      <c r="C114" s="13" t="s">
        <v>9</v>
      </c>
      <c r="D114" s="13" t="s">
        <v>7</v>
      </c>
      <c r="E114" s="13" t="s">
        <v>107</v>
      </c>
      <c r="F114" s="13">
        <v>22</v>
      </c>
      <c r="G114" s="14">
        <v>130000</v>
      </c>
    </row>
    <row r="115" spans="1:7" x14ac:dyDescent="0.25">
      <c r="A115" s="13">
        <v>32</v>
      </c>
      <c r="B115" s="13" t="str">
        <f t="shared" si="1"/>
        <v>middle age</v>
      </c>
      <c r="C115" s="13" t="s">
        <v>6</v>
      </c>
      <c r="D115" s="13" t="s">
        <v>10</v>
      </c>
      <c r="E115" s="13" t="s">
        <v>108</v>
      </c>
      <c r="F115" s="13">
        <v>6</v>
      </c>
      <c r="G115" s="14">
        <v>90000</v>
      </c>
    </row>
    <row r="116" spans="1:7" x14ac:dyDescent="0.25">
      <c r="A116" s="13">
        <v>23</v>
      </c>
      <c r="B116" s="13" t="str">
        <f t="shared" si="1"/>
        <v>adolescent</v>
      </c>
      <c r="C116" s="13" t="s">
        <v>9</v>
      </c>
      <c r="D116" s="13" t="s">
        <v>7</v>
      </c>
      <c r="E116" s="13" t="s">
        <v>109</v>
      </c>
      <c r="F116" s="13">
        <v>0.5</v>
      </c>
      <c r="G116" s="14">
        <v>35000</v>
      </c>
    </row>
    <row r="117" spans="1:7" x14ac:dyDescent="0.25">
      <c r="A117" s="13">
        <v>31</v>
      </c>
      <c r="B117" s="13" t="str">
        <f t="shared" si="1"/>
        <v>middle age</v>
      </c>
      <c r="C117" s="13" t="s">
        <v>6</v>
      </c>
      <c r="D117" s="13" t="s">
        <v>10</v>
      </c>
      <c r="E117" s="13" t="s">
        <v>73</v>
      </c>
      <c r="F117" s="13">
        <v>6</v>
      </c>
      <c r="G117" s="14">
        <v>95000</v>
      </c>
    </row>
    <row r="118" spans="1:7" x14ac:dyDescent="0.25">
      <c r="A118" s="13">
        <v>40</v>
      </c>
      <c r="B118" s="13" t="str">
        <f t="shared" si="1"/>
        <v>middle age</v>
      </c>
      <c r="C118" s="13" t="s">
        <v>9</v>
      </c>
      <c r="D118" s="13" t="s">
        <v>7</v>
      </c>
      <c r="E118" s="13" t="s">
        <v>110</v>
      </c>
      <c r="F118" s="13">
        <v>15</v>
      </c>
      <c r="G118" s="14">
        <v>65000</v>
      </c>
    </row>
    <row r="119" spans="1:7" x14ac:dyDescent="0.25">
      <c r="A119" s="13">
        <v>48</v>
      </c>
      <c r="B119" s="13" t="str">
        <f t="shared" si="1"/>
        <v>middle age</v>
      </c>
      <c r="C119" s="13" t="s">
        <v>6</v>
      </c>
      <c r="D119" s="13" t="s">
        <v>12</v>
      </c>
      <c r="E119" s="13" t="s">
        <v>111</v>
      </c>
      <c r="F119" s="13">
        <v>20</v>
      </c>
      <c r="G119" s="14">
        <v>170000</v>
      </c>
    </row>
    <row r="120" spans="1:7" x14ac:dyDescent="0.25">
      <c r="A120" s="13">
        <v>29</v>
      </c>
      <c r="B120" s="13" t="str">
        <f t="shared" si="1"/>
        <v>adolescent</v>
      </c>
      <c r="C120" s="13" t="s">
        <v>9</v>
      </c>
      <c r="D120" s="13" t="s">
        <v>7</v>
      </c>
      <c r="E120" s="13" t="s">
        <v>112</v>
      </c>
      <c r="F120" s="13">
        <v>3</v>
      </c>
      <c r="G120" s="14">
        <v>45000</v>
      </c>
    </row>
    <row r="121" spans="1:7" x14ac:dyDescent="0.25">
      <c r="A121" s="13">
        <v>35</v>
      </c>
      <c r="B121" s="13" t="str">
        <f t="shared" si="1"/>
        <v>middle age</v>
      </c>
      <c r="C121" s="13" t="s">
        <v>6</v>
      </c>
      <c r="D121" s="13" t="s">
        <v>10</v>
      </c>
      <c r="E121" s="13" t="s">
        <v>113</v>
      </c>
      <c r="F121" s="13">
        <v>10</v>
      </c>
      <c r="G121" s="14">
        <v>120000</v>
      </c>
    </row>
    <row r="122" spans="1:7" x14ac:dyDescent="0.25">
      <c r="A122" s="13">
        <v>42</v>
      </c>
      <c r="B122" s="13" t="str">
        <f t="shared" si="1"/>
        <v>middle age</v>
      </c>
      <c r="C122" s="13" t="s">
        <v>9</v>
      </c>
      <c r="D122" s="13" t="s">
        <v>7</v>
      </c>
      <c r="E122" s="13" t="s">
        <v>18</v>
      </c>
      <c r="F122" s="13">
        <v>17</v>
      </c>
      <c r="G122" s="14">
        <v>100000</v>
      </c>
    </row>
    <row r="123" spans="1:7" x14ac:dyDescent="0.25">
      <c r="A123" s="13">
        <v>53</v>
      </c>
      <c r="B123" s="13" t="str">
        <f t="shared" si="1"/>
        <v>old</v>
      </c>
      <c r="C123" s="13" t="s">
        <v>6</v>
      </c>
      <c r="D123" s="13" t="s">
        <v>10</v>
      </c>
      <c r="E123" s="13" t="s">
        <v>57</v>
      </c>
      <c r="F123" s="13">
        <v>25</v>
      </c>
      <c r="G123" s="14">
        <v>180000</v>
      </c>
    </row>
    <row r="124" spans="1:7" x14ac:dyDescent="0.25">
      <c r="A124" s="13">
        <v>33</v>
      </c>
      <c r="B124" s="13" t="str">
        <f t="shared" si="1"/>
        <v>middle age</v>
      </c>
      <c r="C124" s="13" t="s">
        <v>9</v>
      </c>
      <c r="D124" s="13" t="s">
        <v>7</v>
      </c>
      <c r="E124" s="13" t="s">
        <v>114</v>
      </c>
      <c r="F124" s="13">
        <v>5</v>
      </c>
      <c r="G124" s="14">
        <v>50000</v>
      </c>
    </row>
    <row r="125" spans="1:7" x14ac:dyDescent="0.25">
      <c r="A125" s="13">
        <v>38</v>
      </c>
      <c r="B125" s="13" t="str">
        <f t="shared" si="1"/>
        <v>middle age</v>
      </c>
      <c r="C125" s="13" t="s">
        <v>6</v>
      </c>
      <c r="D125" s="13" t="s">
        <v>7</v>
      </c>
      <c r="E125" s="13" t="s">
        <v>59</v>
      </c>
      <c r="F125" s="13">
        <v>11</v>
      </c>
      <c r="G125" s="14">
        <v>80000</v>
      </c>
    </row>
    <row r="126" spans="1:7" x14ac:dyDescent="0.25">
      <c r="A126" s="13">
        <v>44</v>
      </c>
      <c r="B126" s="13" t="str">
        <f t="shared" si="1"/>
        <v>middle age</v>
      </c>
      <c r="C126" s="13" t="s">
        <v>9</v>
      </c>
      <c r="D126" s="13" t="s">
        <v>12</v>
      </c>
      <c r="E126" s="13" t="s">
        <v>20</v>
      </c>
      <c r="F126" s="13">
        <v>16</v>
      </c>
      <c r="G126" s="14">
        <v>140000</v>
      </c>
    </row>
    <row r="127" spans="1:7" x14ac:dyDescent="0.25">
      <c r="A127" s="13">
        <v>26</v>
      </c>
      <c r="B127" s="13" t="str">
        <f t="shared" si="1"/>
        <v>adolescent</v>
      </c>
      <c r="C127" s="13" t="s">
        <v>6</v>
      </c>
      <c r="D127" s="13" t="s">
        <v>7</v>
      </c>
      <c r="E127" s="13" t="s">
        <v>68</v>
      </c>
      <c r="F127" s="13">
        <v>2</v>
      </c>
      <c r="G127" s="14">
        <v>40000</v>
      </c>
    </row>
    <row r="128" spans="1:7" x14ac:dyDescent="0.25">
      <c r="A128" s="13">
        <v>37</v>
      </c>
      <c r="B128" s="13" t="str">
        <f t="shared" si="1"/>
        <v>middle age</v>
      </c>
      <c r="C128" s="13" t="s">
        <v>9</v>
      </c>
      <c r="D128" s="13" t="s">
        <v>10</v>
      </c>
      <c r="E128" s="13" t="s">
        <v>115</v>
      </c>
      <c r="F128" s="13">
        <v>9</v>
      </c>
      <c r="G128" s="14">
        <v>95000</v>
      </c>
    </row>
    <row r="129" spans="1:7" x14ac:dyDescent="0.25">
      <c r="A129" s="13">
        <v>45</v>
      </c>
      <c r="B129" s="13" t="str">
        <f t="shared" si="1"/>
        <v>middle age</v>
      </c>
      <c r="C129" s="13" t="s">
        <v>6</v>
      </c>
      <c r="D129" s="13" t="s">
        <v>7</v>
      </c>
      <c r="E129" s="13" t="s">
        <v>116</v>
      </c>
      <c r="F129" s="13">
        <v>18</v>
      </c>
      <c r="G129" s="14">
        <v>110000</v>
      </c>
    </row>
    <row r="130" spans="1:7" x14ac:dyDescent="0.25">
      <c r="A130" s="13">
        <v>32</v>
      </c>
      <c r="B130" s="13" t="str">
        <f t="shared" si="1"/>
        <v>middle age</v>
      </c>
      <c r="C130" s="13" t="s">
        <v>9</v>
      </c>
      <c r="D130" s="13" t="s">
        <v>7</v>
      </c>
      <c r="E130" s="13" t="s">
        <v>19</v>
      </c>
      <c r="F130" s="13">
        <v>4</v>
      </c>
      <c r="G130" s="14">
        <v>50000</v>
      </c>
    </row>
    <row r="131" spans="1:7" x14ac:dyDescent="0.25">
      <c r="A131" s="13">
        <v>34</v>
      </c>
      <c r="B131" s="13" t="str">
        <f t="shared" ref="B131:B194" si="2">IF(A131&gt;50,"old",IF(A131&gt;=31,"middle age",IF(A131&lt;31,"adolescent")))</f>
        <v>middle age</v>
      </c>
      <c r="C131" s="13" t="s">
        <v>6</v>
      </c>
      <c r="D131" s="13" t="s">
        <v>10</v>
      </c>
      <c r="E131" s="13" t="s">
        <v>117</v>
      </c>
      <c r="F131" s="13">
        <v>8</v>
      </c>
      <c r="G131" s="14">
        <v>105000</v>
      </c>
    </row>
    <row r="132" spans="1:7" x14ac:dyDescent="0.25">
      <c r="A132" s="13">
        <v>50</v>
      </c>
      <c r="B132" s="13" t="str">
        <f t="shared" si="2"/>
        <v>middle age</v>
      </c>
      <c r="C132" s="13" t="s">
        <v>9</v>
      </c>
      <c r="D132" s="13" t="s">
        <v>10</v>
      </c>
      <c r="E132" s="13" t="s">
        <v>66</v>
      </c>
      <c r="F132" s="13">
        <v>21</v>
      </c>
      <c r="G132" s="14">
        <v>160000</v>
      </c>
    </row>
    <row r="133" spans="1:7" x14ac:dyDescent="0.25">
      <c r="A133" s="13">
        <v>29</v>
      </c>
      <c r="B133" s="13" t="str">
        <f t="shared" si="2"/>
        <v>adolescent</v>
      </c>
      <c r="C133" s="13" t="s">
        <v>6</v>
      </c>
      <c r="D133" s="13" t="s">
        <v>7</v>
      </c>
      <c r="E133" s="13" t="s">
        <v>118</v>
      </c>
      <c r="F133" s="13">
        <v>3</v>
      </c>
      <c r="G133" s="14">
        <v>45000</v>
      </c>
    </row>
    <row r="134" spans="1:7" x14ac:dyDescent="0.25">
      <c r="A134" s="13">
        <v>40</v>
      </c>
      <c r="B134" s="13" t="str">
        <f t="shared" si="2"/>
        <v>middle age</v>
      </c>
      <c r="C134" s="13" t="s">
        <v>9</v>
      </c>
      <c r="D134" s="13" t="s">
        <v>10</v>
      </c>
      <c r="E134" s="13" t="s">
        <v>119</v>
      </c>
      <c r="F134" s="13">
        <v>12</v>
      </c>
      <c r="G134" s="14">
        <v>100000</v>
      </c>
    </row>
    <row r="135" spans="1:7" x14ac:dyDescent="0.25">
      <c r="A135" s="13">
        <v>47</v>
      </c>
      <c r="B135" s="13" t="str">
        <f t="shared" si="2"/>
        <v>middle age</v>
      </c>
      <c r="C135" s="13" t="s">
        <v>6</v>
      </c>
      <c r="D135" s="13" t="s">
        <v>12</v>
      </c>
      <c r="E135" s="13" t="s">
        <v>120</v>
      </c>
      <c r="F135" s="13">
        <v>22</v>
      </c>
      <c r="G135" s="14">
        <v>160000</v>
      </c>
    </row>
    <row r="136" spans="1:7" x14ac:dyDescent="0.25">
      <c r="A136" s="13">
        <v>27</v>
      </c>
      <c r="B136" s="13" t="str">
        <f t="shared" si="2"/>
        <v>adolescent</v>
      </c>
      <c r="C136" s="13" t="s">
        <v>6</v>
      </c>
      <c r="D136" s="13" t="s">
        <v>7</v>
      </c>
      <c r="E136" s="13" t="s">
        <v>121</v>
      </c>
      <c r="F136" s="13">
        <v>1</v>
      </c>
      <c r="G136" s="14">
        <v>35000</v>
      </c>
    </row>
    <row r="137" spans="1:7" x14ac:dyDescent="0.25">
      <c r="A137" s="13">
        <v>39</v>
      </c>
      <c r="B137" s="13" t="str">
        <f t="shared" si="2"/>
        <v>middle age</v>
      </c>
      <c r="C137" s="13" t="s">
        <v>9</v>
      </c>
      <c r="D137" s="13" t="s">
        <v>7</v>
      </c>
      <c r="E137" s="13" t="s">
        <v>53</v>
      </c>
      <c r="F137" s="13">
        <v>10</v>
      </c>
      <c r="G137" s="14">
        <v>55000</v>
      </c>
    </row>
    <row r="138" spans="1:7" x14ac:dyDescent="0.25">
      <c r="A138" s="13">
        <v>46</v>
      </c>
      <c r="B138" s="13" t="str">
        <f t="shared" si="2"/>
        <v>middle age</v>
      </c>
      <c r="C138" s="13" t="s">
        <v>6</v>
      </c>
      <c r="D138" s="13" t="s">
        <v>10</v>
      </c>
      <c r="E138" s="13" t="s">
        <v>87</v>
      </c>
      <c r="F138" s="13">
        <v>19</v>
      </c>
      <c r="G138" s="14">
        <v>140000</v>
      </c>
    </row>
    <row r="139" spans="1:7" x14ac:dyDescent="0.25">
      <c r="A139" s="13">
        <v>30</v>
      </c>
      <c r="B139" s="13" t="str">
        <f t="shared" si="2"/>
        <v>adolescent</v>
      </c>
      <c r="C139" s="13" t="s">
        <v>9</v>
      </c>
      <c r="D139" s="13" t="s">
        <v>7</v>
      </c>
      <c r="E139" s="13" t="s">
        <v>122</v>
      </c>
      <c r="F139" s="13">
        <v>4</v>
      </c>
      <c r="G139" s="14">
        <v>50000</v>
      </c>
    </row>
    <row r="140" spans="1:7" x14ac:dyDescent="0.25">
      <c r="A140" s="13">
        <v>36</v>
      </c>
      <c r="B140" s="13" t="str">
        <f t="shared" si="2"/>
        <v>middle age</v>
      </c>
      <c r="C140" s="13" t="s">
        <v>6</v>
      </c>
      <c r="D140" s="13" t="s">
        <v>7</v>
      </c>
      <c r="E140" s="13" t="s">
        <v>123</v>
      </c>
      <c r="F140" s="13">
        <v>7</v>
      </c>
      <c r="G140" s="14">
        <v>60000</v>
      </c>
    </row>
    <row r="141" spans="1:7" x14ac:dyDescent="0.25">
      <c r="A141" s="13">
        <v>43</v>
      </c>
      <c r="B141" s="13" t="str">
        <f t="shared" si="2"/>
        <v>middle age</v>
      </c>
      <c r="C141" s="13" t="s">
        <v>9</v>
      </c>
      <c r="D141" s="13" t="s">
        <v>10</v>
      </c>
      <c r="E141" s="13" t="s">
        <v>124</v>
      </c>
      <c r="F141" s="13">
        <v>14</v>
      </c>
      <c r="G141" s="14">
        <v>120000</v>
      </c>
    </row>
    <row r="142" spans="1:7" x14ac:dyDescent="0.25">
      <c r="A142" s="13">
        <v>28</v>
      </c>
      <c r="B142" s="13" t="str">
        <f t="shared" si="2"/>
        <v>adolescent</v>
      </c>
      <c r="C142" s="13" t="s">
        <v>6</v>
      </c>
      <c r="D142" s="13" t="s">
        <v>7</v>
      </c>
      <c r="E142" s="13" t="s">
        <v>125</v>
      </c>
      <c r="F142" s="13">
        <v>2</v>
      </c>
      <c r="G142" s="14">
        <v>40000</v>
      </c>
    </row>
    <row r="143" spans="1:7" x14ac:dyDescent="0.25">
      <c r="A143" s="13">
        <v>41</v>
      </c>
      <c r="B143" s="13" t="str">
        <f t="shared" si="2"/>
        <v>middle age</v>
      </c>
      <c r="C143" s="13" t="s">
        <v>9</v>
      </c>
      <c r="D143" s="13" t="s">
        <v>10</v>
      </c>
      <c r="E143" s="13" t="s">
        <v>90</v>
      </c>
      <c r="F143" s="13">
        <v>13</v>
      </c>
      <c r="G143" s="14">
        <v>110000</v>
      </c>
    </row>
    <row r="144" spans="1:7" x14ac:dyDescent="0.25">
      <c r="A144" s="13">
        <v>33</v>
      </c>
      <c r="B144" s="13" t="str">
        <f t="shared" si="2"/>
        <v>middle age</v>
      </c>
      <c r="C144" s="13" t="s">
        <v>6</v>
      </c>
      <c r="D144" s="13" t="s">
        <v>7</v>
      </c>
      <c r="E144" s="13" t="s">
        <v>93</v>
      </c>
      <c r="F144" s="13">
        <v>5</v>
      </c>
      <c r="G144" s="14">
        <v>50000</v>
      </c>
    </row>
    <row r="145" spans="1:7" x14ac:dyDescent="0.25">
      <c r="A145" s="13">
        <v>47</v>
      </c>
      <c r="B145" s="13" t="str">
        <f t="shared" si="2"/>
        <v>middle age</v>
      </c>
      <c r="C145" s="13" t="s">
        <v>6</v>
      </c>
      <c r="D145" s="13" t="s">
        <v>7</v>
      </c>
      <c r="E145" s="13" t="s">
        <v>126</v>
      </c>
      <c r="F145" s="13">
        <v>20</v>
      </c>
      <c r="G145" s="14">
        <v>135000</v>
      </c>
    </row>
    <row r="146" spans="1:7" x14ac:dyDescent="0.25">
      <c r="A146" s="13">
        <v>25</v>
      </c>
      <c r="B146" s="13" t="str">
        <f t="shared" si="2"/>
        <v>adolescent</v>
      </c>
      <c r="C146" s="13" t="s">
        <v>9</v>
      </c>
      <c r="D146" s="13" t="s">
        <v>10</v>
      </c>
      <c r="E146" s="13" t="s">
        <v>127</v>
      </c>
      <c r="F146" s="13">
        <v>1.5</v>
      </c>
      <c r="G146" s="14">
        <v>40000</v>
      </c>
    </row>
    <row r="147" spans="1:7" x14ac:dyDescent="0.25">
      <c r="A147" s="13">
        <v>34</v>
      </c>
      <c r="B147" s="13" t="str">
        <f t="shared" si="2"/>
        <v>middle age</v>
      </c>
      <c r="C147" s="13" t="s">
        <v>6</v>
      </c>
      <c r="D147" s="13" t="s">
        <v>7</v>
      </c>
      <c r="E147" s="13" t="s">
        <v>108</v>
      </c>
      <c r="F147" s="13">
        <v>8</v>
      </c>
      <c r="G147" s="14">
        <v>90000</v>
      </c>
    </row>
    <row r="148" spans="1:7" x14ac:dyDescent="0.25">
      <c r="A148" s="13">
        <v>42</v>
      </c>
      <c r="B148" s="13" t="str">
        <f t="shared" si="2"/>
        <v>middle age</v>
      </c>
      <c r="C148" s="13" t="s">
        <v>9</v>
      </c>
      <c r="D148" s="13" t="s">
        <v>12</v>
      </c>
      <c r="E148" s="13" t="s">
        <v>67</v>
      </c>
      <c r="F148" s="13">
        <v>16</v>
      </c>
      <c r="G148" s="14">
        <v>150000</v>
      </c>
    </row>
    <row r="149" spans="1:7" x14ac:dyDescent="0.25">
      <c r="A149" s="13">
        <v>31</v>
      </c>
      <c r="B149" s="13" t="str">
        <f t="shared" si="2"/>
        <v>middle age</v>
      </c>
      <c r="C149" s="13" t="s">
        <v>6</v>
      </c>
      <c r="D149" s="13" t="s">
        <v>7</v>
      </c>
      <c r="E149" s="13" t="s">
        <v>128</v>
      </c>
      <c r="F149" s="13">
        <v>4</v>
      </c>
      <c r="G149" s="14">
        <v>60000</v>
      </c>
    </row>
    <row r="150" spans="1:7" x14ac:dyDescent="0.25">
      <c r="A150" s="13">
        <v>38</v>
      </c>
      <c r="B150" s="13" t="str">
        <f t="shared" si="2"/>
        <v>middle age</v>
      </c>
      <c r="C150" s="13" t="s">
        <v>9</v>
      </c>
      <c r="D150" s="13" t="s">
        <v>7</v>
      </c>
      <c r="E150" s="13" t="s">
        <v>129</v>
      </c>
      <c r="F150" s="13">
        <v>10</v>
      </c>
      <c r="G150" s="14">
        <v>80000</v>
      </c>
    </row>
    <row r="151" spans="1:7" x14ac:dyDescent="0.25">
      <c r="A151" s="13">
        <v>45</v>
      </c>
      <c r="B151" s="13" t="str">
        <f t="shared" si="2"/>
        <v>middle age</v>
      </c>
      <c r="C151" s="13" t="s">
        <v>6</v>
      </c>
      <c r="D151" s="13" t="s">
        <v>10</v>
      </c>
      <c r="E151" s="13" t="s">
        <v>130</v>
      </c>
      <c r="F151" s="13">
        <v>19</v>
      </c>
      <c r="G151" s="14">
        <v>175000</v>
      </c>
    </row>
    <row r="152" spans="1:7" x14ac:dyDescent="0.25">
      <c r="A152" s="13">
        <v>29</v>
      </c>
      <c r="B152" s="13" t="str">
        <f t="shared" si="2"/>
        <v>adolescent</v>
      </c>
      <c r="C152" s="13" t="s">
        <v>9</v>
      </c>
      <c r="D152" s="13" t="s">
        <v>7</v>
      </c>
      <c r="E152" s="13" t="s">
        <v>131</v>
      </c>
      <c r="F152" s="13">
        <v>3</v>
      </c>
      <c r="G152" s="14">
        <v>45000</v>
      </c>
    </row>
    <row r="153" spans="1:7" x14ac:dyDescent="0.25">
      <c r="A153" s="13">
        <v>36</v>
      </c>
      <c r="B153" s="13" t="str">
        <f t="shared" si="2"/>
        <v>middle age</v>
      </c>
      <c r="C153" s="13" t="s">
        <v>6</v>
      </c>
      <c r="D153" s="13" t="s">
        <v>10</v>
      </c>
      <c r="E153" s="13" t="s">
        <v>132</v>
      </c>
      <c r="F153" s="13">
        <v>11</v>
      </c>
      <c r="G153" s="14">
        <v>120000</v>
      </c>
    </row>
    <row r="154" spans="1:7" x14ac:dyDescent="0.25">
      <c r="A154" s="13">
        <v>43</v>
      </c>
      <c r="B154" s="13" t="str">
        <f t="shared" si="2"/>
        <v>middle age</v>
      </c>
      <c r="C154" s="13" t="s">
        <v>9</v>
      </c>
      <c r="D154" s="13" t="s">
        <v>12</v>
      </c>
      <c r="E154" s="13" t="s">
        <v>133</v>
      </c>
      <c r="F154" s="13">
        <v>18</v>
      </c>
      <c r="G154" s="14">
        <v>140000</v>
      </c>
    </row>
    <row r="155" spans="1:7" x14ac:dyDescent="0.25">
      <c r="A155" s="13">
        <v>26</v>
      </c>
      <c r="B155" s="13" t="str">
        <f t="shared" si="2"/>
        <v>adolescent</v>
      </c>
      <c r="C155" s="13" t="s">
        <v>6</v>
      </c>
      <c r="D155" s="13" t="s">
        <v>7</v>
      </c>
      <c r="E155" s="13" t="s">
        <v>134</v>
      </c>
      <c r="F155" s="13">
        <v>2</v>
      </c>
      <c r="G155" s="14">
        <v>35000</v>
      </c>
    </row>
    <row r="156" spans="1:7" x14ac:dyDescent="0.25">
      <c r="A156" s="13">
        <v>37</v>
      </c>
      <c r="B156" s="13" t="str">
        <f t="shared" si="2"/>
        <v>middle age</v>
      </c>
      <c r="C156" s="13" t="s">
        <v>9</v>
      </c>
      <c r="D156" s="13" t="s">
        <v>10</v>
      </c>
      <c r="E156" s="13" t="s">
        <v>103</v>
      </c>
      <c r="F156" s="13">
        <v>9</v>
      </c>
      <c r="G156" s="14">
        <v>95000</v>
      </c>
    </row>
    <row r="157" spans="1:7" x14ac:dyDescent="0.25">
      <c r="A157" s="13">
        <v>44</v>
      </c>
      <c r="B157" s="13" t="str">
        <f t="shared" si="2"/>
        <v>middle age</v>
      </c>
      <c r="C157" s="13" t="s">
        <v>6</v>
      </c>
      <c r="D157" s="13" t="s">
        <v>7</v>
      </c>
      <c r="E157" s="13" t="s">
        <v>135</v>
      </c>
      <c r="F157" s="13">
        <v>14</v>
      </c>
      <c r="G157" s="14">
        <v>110000</v>
      </c>
    </row>
    <row r="158" spans="1:7" x14ac:dyDescent="0.25">
      <c r="A158" s="13">
        <v>32</v>
      </c>
      <c r="B158" s="13" t="str">
        <f t="shared" si="2"/>
        <v>middle age</v>
      </c>
      <c r="C158" s="13" t="s">
        <v>9</v>
      </c>
      <c r="D158" s="13" t="s">
        <v>7</v>
      </c>
      <c r="E158" s="13" t="s">
        <v>136</v>
      </c>
      <c r="F158" s="13">
        <v>5</v>
      </c>
      <c r="G158" s="14">
        <v>50000</v>
      </c>
    </row>
    <row r="159" spans="1:7" x14ac:dyDescent="0.25">
      <c r="A159" s="13">
        <v>33</v>
      </c>
      <c r="B159" s="13" t="str">
        <f t="shared" si="2"/>
        <v>middle age</v>
      </c>
      <c r="C159" s="13" t="s">
        <v>6</v>
      </c>
      <c r="D159" s="13" t="s">
        <v>10</v>
      </c>
      <c r="E159" s="13" t="s">
        <v>137</v>
      </c>
      <c r="F159" s="13">
        <v>7</v>
      </c>
      <c r="G159" s="14">
        <v>115000</v>
      </c>
    </row>
    <row r="160" spans="1:7" x14ac:dyDescent="0.25">
      <c r="A160" s="13">
        <v>51</v>
      </c>
      <c r="B160" s="13" t="str">
        <f t="shared" si="2"/>
        <v>old</v>
      </c>
      <c r="C160" s="13" t="s">
        <v>9</v>
      </c>
      <c r="D160" s="13" t="s">
        <v>12</v>
      </c>
      <c r="E160" s="13" t="s">
        <v>138</v>
      </c>
      <c r="F160" s="13">
        <v>23</v>
      </c>
      <c r="G160" s="14">
        <v>185000</v>
      </c>
    </row>
    <row r="161" spans="1:7" x14ac:dyDescent="0.25">
      <c r="A161" s="13">
        <v>28</v>
      </c>
      <c r="B161" s="13" t="str">
        <f t="shared" si="2"/>
        <v>adolescent</v>
      </c>
      <c r="C161" s="13" t="s">
        <v>6</v>
      </c>
      <c r="D161" s="13" t="s">
        <v>7</v>
      </c>
      <c r="E161" s="13" t="s">
        <v>139</v>
      </c>
      <c r="F161" s="13">
        <v>2</v>
      </c>
      <c r="G161" s="14">
        <v>40000</v>
      </c>
    </row>
    <row r="162" spans="1:7" x14ac:dyDescent="0.25">
      <c r="A162" s="13">
        <v>39</v>
      </c>
      <c r="B162" s="13" t="str">
        <f t="shared" si="2"/>
        <v>middle age</v>
      </c>
      <c r="C162" s="13" t="s">
        <v>9</v>
      </c>
      <c r="D162" s="13" t="s">
        <v>7</v>
      </c>
      <c r="E162" s="13" t="s">
        <v>140</v>
      </c>
      <c r="F162" s="13">
        <v>12</v>
      </c>
      <c r="G162" s="14">
        <v>90000</v>
      </c>
    </row>
    <row r="163" spans="1:7" x14ac:dyDescent="0.25">
      <c r="A163" s="13">
        <v>48</v>
      </c>
      <c r="B163" s="13" t="str">
        <f t="shared" si="2"/>
        <v>middle age</v>
      </c>
      <c r="C163" s="13" t="s">
        <v>6</v>
      </c>
      <c r="D163" s="13" t="s">
        <v>10</v>
      </c>
      <c r="E163" s="13" t="s">
        <v>141</v>
      </c>
      <c r="F163" s="13">
        <v>21</v>
      </c>
      <c r="G163" s="14">
        <v>175000</v>
      </c>
    </row>
    <row r="164" spans="1:7" x14ac:dyDescent="0.25">
      <c r="A164" s="13">
        <v>30</v>
      </c>
      <c r="B164" s="13" t="str">
        <f t="shared" si="2"/>
        <v>adolescent</v>
      </c>
      <c r="C164" s="13" t="s">
        <v>9</v>
      </c>
      <c r="D164" s="13" t="s">
        <v>7</v>
      </c>
      <c r="E164" s="13" t="s">
        <v>142</v>
      </c>
      <c r="F164" s="13">
        <v>3</v>
      </c>
      <c r="G164" s="14">
        <v>45000</v>
      </c>
    </row>
    <row r="165" spans="1:7" x14ac:dyDescent="0.25">
      <c r="A165" s="13">
        <v>35</v>
      </c>
      <c r="B165" s="13" t="str">
        <f t="shared" si="2"/>
        <v>middle age</v>
      </c>
      <c r="C165" s="13" t="s">
        <v>6</v>
      </c>
      <c r="D165" s="13" t="s">
        <v>7</v>
      </c>
      <c r="E165" s="13" t="s">
        <v>143</v>
      </c>
      <c r="F165" s="13">
        <v>7</v>
      </c>
      <c r="G165" s="14">
        <v>80000</v>
      </c>
    </row>
    <row r="166" spans="1:7" x14ac:dyDescent="0.25">
      <c r="A166" s="13">
        <v>41</v>
      </c>
      <c r="B166" s="13" t="str">
        <f t="shared" si="2"/>
        <v>middle age</v>
      </c>
      <c r="C166" s="13" t="s">
        <v>9</v>
      </c>
      <c r="D166" s="13" t="s">
        <v>10</v>
      </c>
      <c r="E166" s="13" t="s">
        <v>144</v>
      </c>
      <c r="F166" s="13">
        <v>13</v>
      </c>
      <c r="G166" s="14">
        <v>120000</v>
      </c>
    </row>
    <row r="167" spans="1:7" x14ac:dyDescent="0.25">
      <c r="A167" s="13">
        <v>27</v>
      </c>
      <c r="B167" s="13" t="str">
        <f t="shared" si="2"/>
        <v>adolescent</v>
      </c>
      <c r="C167" s="13" t="s">
        <v>6</v>
      </c>
      <c r="D167" s="13" t="s">
        <v>7</v>
      </c>
      <c r="E167" s="13" t="s">
        <v>145</v>
      </c>
      <c r="F167" s="13">
        <v>1.5</v>
      </c>
      <c r="G167" s="14">
        <v>35000</v>
      </c>
    </row>
    <row r="168" spans="1:7" x14ac:dyDescent="0.25">
      <c r="A168" s="13">
        <v>40</v>
      </c>
      <c r="B168" s="13" t="str">
        <f t="shared" si="2"/>
        <v>middle age</v>
      </c>
      <c r="C168" s="13" t="s">
        <v>9</v>
      </c>
      <c r="D168" s="13" t="s">
        <v>7</v>
      </c>
      <c r="E168" s="13" t="s">
        <v>146</v>
      </c>
      <c r="F168" s="13">
        <v>14</v>
      </c>
      <c r="G168" s="14">
        <v>110000</v>
      </c>
    </row>
    <row r="169" spans="1:7" x14ac:dyDescent="0.25">
      <c r="A169" s="13">
        <v>46</v>
      </c>
      <c r="B169" s="13" t="str">
        <f t="shared" si="2"/>
        <v>middle age</v>
      </c>
      <c r="C169" s="13" t="s">
        <v>6</v>
      </c>
      <c r="D169" s="13" t="s">
        <v>12</v>
      </c>
      <c r="E169" s="13" t="s">
        <v>147</v>
      </c>
      <c r="F169" s="13">
        <v>18</v>
      </c>
      <c r="G169" s="14">
        <v>150000</v>
      </c>
    </row>
    <row r="170" spans="1:7" x14ac:dyDescent="0.25">
      <c r="A170" s="13">
        <v>31</v>
      </c>
      <c r="B170" s="13" t="str">
        <f t="shared" si="2"/>
        <v>middle age</v>
      </c>
      <c r="C170" s="13" t="s">
        <v>9</v>
      </c>
      <c r="D170" s="13" t="s">
        <v>7</v>
      </c>
      <c r="E170" s="13" t="s">
        <v>148</v>
      </c>
      <c r="F170" s="13">
        <v>4</v>
      </c>
      <c r="G170" s="14">
        <v>50000</v>
      </c>
    </row>
    <row r="171" spans="1:7" x14ac:dyDescent="0.25">
      <c r="A171" s="13">
        <v>34</v>
      </c>
      <c r="B171" s="13" t="str">
        <f t="shared" si="2"/>
        <v>middle age</v>
      </c>
      <c r="C171" s="13" t="s">
        <v>6</v>
      </c>
      <c r="D171" s="13" t="s">
        <v>10</v>
      </c>
      <c r="E171" s="13" t="s">
        <v>78</v>
      </c>
      <c r="F171" s="13">
        <v>9</v>
      </c>
      <c r="G171" s="14">
        <v>105000</v>
      </c>
    </row>
    <row r="172" spans="1:7" x14ac:dyDescent="0.25">
      <c r="A172" s="13">
        <v>50</v>
      </c>
      <c r="B172" s="13" t="str">
        <f t="shared" si="2"/>
        <v>middle age</v>
      </c>
      <c r="C172" s="13" t="s">
        <v>9</v>
      </c>
      <c r="D172" s="13" t="s">
        <v>10</v>
      </c>
      <c r="E172" s="13" t="s">
        <v>149</v>
      </c>
      <c r="F172" s="13">
        <v>20</v>
      </c>
      <c r="G172" s="14">
        <v>180000</v>
      </c>
    </row>
    <row r="173" spans="1:7" x14ac:dyDescent="0.25">
      <c r="A173" s="13">
        <v>29</v>
      </c>
      <c r="B173" s="13" t="str">
        <f t="shared" si="2"/>
        <v>adolescent</v>
      </c>
      <c r="C173" s="13" t="s">
        <v>6</v>
      </c>
      <c r="D173" s="13" t="s">
        <v>7</v>
      </c>
      <c r="E173" s="13" t="s">
        <v>150</v>
      </c>
      <c r="F173" s="13">
        <v>2</v>
      </c>
      <c r="G173" s="14">
        <v>40000</v>
      </c>
    </row>
    <row r="174" spans="1:7" x14ac:dyDescent="0.25">
      <c r="A174" s="13">
        <v>43</v>
      </c>
      <c r="B174" s="13" t="str">
        <f t="shared" si="2"/>
        <v>middle age</v>
      </c>
      <c r="C174" s="13" t="s">
        <v>6</v>
      </c>
      <c r="D174" s="13" t="s">
        <v>7</v>
      </c>
      <c r="E174" s="13" t="s">
        <v>87</v>
      </c>
      <c r="F174" s="13">
        <v>16</v>
      </c>
      <c r="G174" s="14">
        <v>140000</v>
      </c>
    </row>
    <row r="175" spans="1:7" x14ac:dyDescent="0.25">
      <c r="A175" s="13">
        <v>26</v>
      </c>
      <c r="B175" s="13" t="str">
        <f t="shared" si="2"/>
        <v>adolescent</v>
      </c>
      <c r="C175" s="13" t="s">
        <v>9</v>
      </c>
      <c r="D175" s="13" t="s">
        <v>10</v>
      </c>
      <c r="E175" s="13" t="s">
        <v>151</v>
      </c>
      <c r="F175" s="13">
        <v>1.5</v>
      </c>
      <c r="G175" s="14">
        <v>45000</v>
      </c>
    </row>
    <row r="176" spans="1:7" x14ac:dyDescent="0.25">
      <c r="A176" s="13">
        <v>35</v>
      </c>
      <c r="B176" s="13" t="str">
        <f t="shared" si="2"/>
        <v>middle age</v>
      </c>
      <c r="C176" s="13" t="s">
        <v>6</v>
      </c>
      <c r="D176" s="13" t="s">
        <v>7</v>
      </c>
      <c r="E176" s="13" t="s">
        <v>152</v>
      </c>
      <c r="F176" s="13">
        <v>7</v>
      </c>
      <c r="G176" s="14">
        <v>85000</v>
      </c>
    </row>
    <row r="177" spans="1:7" x14ac:dyDescent="0.25">
      <c r="A177" s="13">
        <v>42</v>
      </c>
      <c r="B177" s="13" t="str">
        <f t="shared" si="2"/>
        <v>middle age</v>
      </c>
      <c r="C177" s="13" t="s">
        <v>9</v>
      </c>
      <c r="D177" s="13" t="s">
        <v>12</v>
      </c>
      <c r="E177" s="13" t="s">
        <v>90</v>
      </c>
      <c r="F177" s="13">
        <v>18</v>
      </c>
      <c r="G177" s="14">
        <v>140000</v>
      </c>
    </row>
    <row r="178" spans="1:7" x14ac:dyDescent="0.25">
      <c r="A178" s="13">
        <v>31</v>
      </c>
      <c r="B178" s="13" t="str">
        <f t="shared" si="2"/>
        <v>middle age</v>
      </c>
      <c r="C178" s="13" t="s">
        <v>6</v>
      </c>
      <c r="D178" s="13" t="s">
        <v>7</v>
      </c>
      <c r="E178" s="13" t="s">
        <v>68</v>
      </c>
      <c r="F178" s="13">
        <v>4</v>
      </c>
      <c r="G178" s="14">
        <v>50000</v>
      </c>
    </row>
    <row r="179" spans="1:7" x14ac:dyDescent="0.25">
      <c r="A179" s="13">
        <v>38</v>
      </c>
      <c r="B179" s="13" t="str">
        <f t="shared" si="2"/>
        <v>middle age</v>
      </c>
      <c r="C179" s="13" t="s">
        <v>9</v>
      </c>
      <c r="D179" s="13" t="s">
        <v>7</v>
      </c>
      <c r="E179" s="13" t="s">
        <v>153</v>
      </c>
      <c r="F179" s="13">
        <v>10</v>
      </c>
      <c r="G179" s="14">
        <v>80000</v>
      </c>
    </row>
    <row r="180" spans="1:7" x14ac:dyDescent="0.25">
      <c r="A180" s="13">
        <v>46</v>
      </c>
      <c r="B180" s="13" t="str">
        <f t="shared" si="2"/>
        <v>middle age</v>
      </c>
      <c r="C180" s="13" t="s">
        <v>6</v>
      </c>
      <c r="D180" s="13" t="s">
        <v>10</v>
      </c>
      <c r="E180" s="13" t="s">
        <v>66</v>
      </c>
      <c r="F180" s="13">
        <v>20</v>
      </c>
      <c r="G180" s="14">
        <v>170000</v>
      </c>
    </row>
    <row r="181" spans="1:7" x14ac:dyDescent="0.25">
      <c r="A181" s="13">
        <v>29</v>
      </c>
      <c r="B181" s="13" t="str">
        <f t="shared" si="2"/>
        <v>adolescent</v>
      </c>
      <c r="C181" s="13" t="s">
        <v>9</v>
      </c>
      <c r="D181" s="13" t="s">
        <v>7</v>
      </c>
      <c r="E181" s="13" t="s">
        <v>121</v>
      </c>
      <c r="F181" s="13">
        <v>2</v>
      </c>
      <c r="G181" s="14">
        <v>40000</v>
      </c>
    </row>
    <row r="182" spans="1:7" x14ac:dyDescent="0.25">
      <c r="A182" s="13">
        <v>37</v>
      </c>
      <c r="B182" s="13" t="str">
        <f t="shared" si="2"/>
        <v>middle age</v>
      </c>
      <c r="C182" s="13" t="s">
        <v>6</v>
      </c>
      <c r="D182" s="13" t="s">
        <v>10</v>
      </c>
      <c r="E182" s="13" t="s">
        <v>108</v>
      </c>
      <c r="F182" s="13">
        <v>9</v>
      </c>
      <c r="G182" s="14">
        <v>105000</v>
      </c>
    </row>
    <row r="183" spans="1:7" x14ac:dyDescent="0.25">
      <c r="A183" s="13">
        <v>44</v>
      </c>
      <c r="B183" s="13" t="str">
        <f t="shared" si="2"/>
        <v>middle age</v>
      </c>
      <c r="C183" s="13" t="s">
        <v>9</v>
      </c>
      <c r="D183" s="13" t="s">
        <v>12</v>
      </c>
      <c r="E183" s="13" t="s">
        <v>154</v>
      </c>
      <c r="F183" s="13">
        <v>15</v>
      </c>
      <c r="G183" s="14">
        <v>145000</v>
      </c>
    </row>
    <row r="184" spans="1:7" x14ac:dyDescent="0.25">
      <c r="A184" s="13">
        <v>27</v>
      </c>
      <c r="B184" s="13" t="str">
        <f t="shared" si="2"/>
        <v>adolescent</v>
      </c>
      <c r="C184" s="13" t="s">
        <v>6</v>
      </c>
      <c r="D184" s="13" t="s">
        <v>7</v>
      </c>
      <c r="E184" s="13" t="s">
        <v>155</v>
      </c>
      <c r="F184" s="13">
        <v>2</v>
      </c>
      <c r="G184" s="14">
        <v>40000</v>
      </c>
    </row>
    <row r="185" spans="1:7" x14ac:dyDescent="0.25">
      <c r="A185" s="13">
        <v>36</v>
      </c>
      <c r="B185" s="13" t="str">
        <f t="shared" si="2"/>
        <v>middle age</v>
      </c>
      <c r="C185" s="13" t="s">
        <v>9</v>
      </c>
      <c r="D185" s="13" t="s">
        <v>7</v>
      </c>
      <c r="E185" s="13" t="s">
        <v>156</v>
      </c>
      <c r="F185" s="13">
        <v>8</v>
      </c>
      <c r="G185" s="14">
        <v>85000</v>
      </c>
    </row>
    <row r="186" spans="1:7" x14ac:dyDescent="0.25">
      <c r="A186" s="13">
        <v>43</v>
      </c>
      <c r="B186" s="13" t="str">
        <f t="shared" si="2"/>
        <v>middle age</v>
      </c>
      <c r="C186" s="13" t="s">
        <v>6</v>
      </c>
      <c r="D186" s="13" t="s">
        <v>7</v>
      </c>
      <c r="E186" s="13" t="s">
        <v>157</v>
      </c>
      <c r="F186" s="13">
        <v>14</v>
      </c>
      <c r="G186" s="14">
        <v>130000</v>
      </c>
    </row>
    <row r="187" spans="1:7" x14ac:dyDescent="0.25">
      <c r="A187" s="13">
        <v>33</v>
      </c>
      <c r="B187" s="13" t="str">
        <f t="shared" si="2"/>
        <v>middle age</v>
      </c>
      <c r="C187" s="13" t="s">
        <v>9</v>
      </c>
      <c r="D187" s="13" t="s">
        <v>10</v>
      </c>
      <c r="E187" s="13" t="s">
        <v>73</v>
      </c>
      <c r="F187" s="13">
        <v>6</v>
      </c>
      <c r="G187" s="14">
        <v>95000</v>
      </c>
    </row>
    <row r="188" spans="1:7" x14ac:dyDescent="0.25">
      <c r="A188" s="13">
        <v>34</v>
      </c>
      <c r="B188" s="13" t="str">
        <f t="shared" si="2"/>
        <v>middle age</v>
      </c>
      <c r="C188" s="13" t="s">
        <v>6</v>
      </c>
      <c r="D188" s="13" t="s">
        <v>7</v>
      </c>
      <c r="E188" s="13" t="s">
        <v>158</v>
      </c>
      <c r="F188" s="13">
        <v>9</v>
      </c>
      <c r="G188" s="14">
        <v>100000</v>
      </c>
    </row>
    <row r="189" spans="1:7" x14ac:dyDescent="0.25">
      <c r="A189" s="13">
        <v>50</v>
      </c>
      <c r="B189" s="13" t="str">
        <f t="shared" si="2"/>
        <v>middle age</v>
      </c>
      <c r="C189" s="13" t="s">
        <v>9</v>
      </c>
      <c r="D189" s="13" t="s">
        <v>12</v>
      </c>
      <c r="E189" s="13" t="s">
        <v>159</v>
      </c>
      <c r="F189" s="13">
        <v>22</v>
      </c>
      <c r="G189" s="14">
        <v>180000</v>
      </c>
    </row>
    <row r="190" spans="1:7" x14ac:dyDescent="0.25">
      <c r="A190" s="13">
        <v>28</v>
      </c>
      <c r="B190" s="13" t="str">
        <f t="shared" si="2"/>
        <v>adolescent</v>
      </c>
      <c r="C190" s="13" t="s">
        <v>6</v>
      </c>
      <c r="D190" s="13" t="s">
        <v>7</v>
      </c>
      <c r="E190" s="13" t="s">
        <v>114</v>
      </c>
      <c r="F190" s="13">
        <v>1.5</v>
      </c>
      <c r="G190" s="14">
        <v>35000</v>
      </c>
    </row>
    <row r="191" spans="1:7" x14ac:dyDescent="0.25">
      <c r="A191" s="13">
        <v>39</v>
      </c>
      <c r="B191" s="13" t="str">
        <f t="shared" si="2"/>
        <v>middle age</v>
      </c>
      <c r="C191" s="13" t="s">
        <v>9</v>
      </c>
      <c r="D191" s="13" t="s">
        <v>7</v>
      </c>
      <c r="E191" s="13" t="s">
        <v>160</v>
      </c>
      <c r="F191" s="13">
        <v>12</v>
      </c>
      <c r="G191" s="14">
        <v>95000</v>
      </c>
    </row>
    <row r="192" spans="1:7" x14ac:dyDescent="0.25">
      <c r="A192" s="13">
        <v>47</v>
      </c>
      <c r="B192" s="13" t="str">
        <f t="shared" si="2"/>
        <v>middle age</v>
      </c>
      <c r="C192" s="13" t="s">
        <v>6</v>
      </c>
      <c r="D192" s="13" t="s">
        <v>10</v>
      </c>
      <c r="E192" s="13" t="s">
        <v>161</v>
      </c>
      <c r="F192" s="13">
        <v>19</v>
      </c>
      <c r="G192" s="14">
        <v>170000</v>
      </c>
    </row>
    <row r="193" spans="1:7" x14ac:dyDescent="0.25">
      <c r="A193" s="13">
        <v>30</v>
      </c>
      <c r="B193" s="13" t="str">
        <f t="shared" si="2"/>
        <v>adolescent</v>
      </c>
      <c r="C193" s="13" t="s">
        <v>9</v>
      </c>
      <c r="D193" s="13" t="s">
        <v>7</v>
      </c>
      <c r="E193" s="13" t="s">
        <v>162</v>
      </c>
      <c r="F193" s="13">
        <v>3</v>
      </c>
      <c r="G193" s="14">
        <v>45000</v>
      </c>
    </row>
    <row r="194" spans="1:7" x14ac:dyDescent="0.25">
      <c r="A194" s="13">
        <v>34</v>
      </c>
      <c r="B194" s="13" t="str">
        <f t="shared" si="2"/>
        <v>middle age</v>
      </c>
      <c r="C194" s="13" t="s">
        <v>6</v>
      </c>
      <c r="D194" s="13" t="s">
        <v>7</v>
      </c>
      <c r="E194" s="13" t="s">
        <v>113</v>
      </c>
      <c r="F194" s="13">
        <v>7</v>
      </c>
      <c r="G194" s="14">
        <v>95000</v>
      </c>
    </row>
    <row r="195" spans="1:7" x14ac:dyDescent="0.25">
      <c r="A195" s="13">
        <v>40</v>
      </c>
      <c r="B195" s="13" t="str">
        <f t="shared" ref="B195:B258" si="3">IF(A195&gt;50,"old",IF(A195&gt;=31,"middle age",IF(A195&lt;31,"adolescent")))</f>
        <v>middle age</v>
      </c>
      <c r="C195" s="13" t="s">
        <v>9</v>
      </c>
      <c r="D195" s="13" t="s">
        <v>10</v>
      </c>
      <c r="E195" s="13" t="s">
        <v>163</v>
      </c>
      <c r="F195" s="13">
        <v>13</v>
      </c>
      <c r="G195" s="14">
        <v>120000</v>
      </c>
    </row>
    <row r="196" spans="1:7" x14ac:dyDescent="0.25">
      <c r="A196" s="13">
        <v>41</v>
      </c>
      <c r="B196" s="13" t="str">
        <f t="shared" si="3"/>
        <v>middle age</v>
      </c>
      <c r="C196" s="13" t="s">
        <v>9</v>
      </c>
      <c r="D196" s="13" t="s">
        <v>7</v>
      </c>
      <c r="E196" s="13" t="s">
        <v>143</v>
      </c>
      <c r="F196" s="13">
        <v>11</v>
      </c>
      <c r="G196" s="14">
        <v>90000</v>
      </c>
    </row>
    <row r="197" spans="1:7" x14ac:dyDescent="0.25">
      <c r="A197" s="13">
        <v>45</v>
      </c>
      <c r="B197" s="13" t="str">
        <f t="shared" si="3"/>
        <v>middle age</v>
      </c>
      <c r="C197" s="13" t="s">
        <v>6</v>
      </c>
      <c r="D197" s="13" t="s">
        <v>12</v>
      </c>
      <c r="E197" s="13" t="s">
        <v>164</v>
      </c>
      <c r="F197" s="13">
        <v>17</v>
      </c>
      <c r="G197" s="14">
        <v>155000</v>
      </c>
    </row>
    <row r="198" spans="1:7" x14ac:dyDescent="0.25">
      <c r="A198" s="13">
        <v>32</v>
      </c>
      <c r="B198" s="13" t="str">
        <f t="shared" si="3"/>
        <v>middle age</v>
      </c>
      <c r="C198" s="13" t="s">
        <v>9</v>
      </c>
      <c r="D198" s="13" t="s">
        <v>7</v>
      </c>
      <c r="E198" s="13" t="s">
        <v>86</v>
      </c>
      <c r="F198" s="13">
        <v>5</v>
      </c>
      <c r="G198" s="14">
        <v>55000</v>
      </c>
    </row>
    <row r="199" spans="1:7" x14ac:dyDescent="0.25">
      <c r="A199" s="13">
        <v>35</v>
      </c>
      <c r="B199" s="13" t="str">
        <f t="shared" si="3"/>
        <v>middle age</v>
      </c>
      <c r="C199" s="13" t="s">
        <v>6</v>
      </c>
      <c r="D199" s="13" t="s">
        <v>10</v>
      </c>
      <c r="E199" s="13" t="s">
        <v>117</v>
      </c>
      <c r="F199" s="13">
        <v>9</v>
      </c>
      <c r="G199" s="14">
        <v>110000</v>
      </c>
    </row>
    <row r="200" spans="1:7" x14ac:dyDescent="0.25">
      <c r="A200" s="13">
        <v>49</v>
      </c>
      <c r="B200" s="13" t="str">
        <f t="shared" si="3"/>
        <v>middle age</v>
      </c>
      <c r="C200" s="13" t="s">
        <v>9</v>
      </c>
      <c r="D200" s="13" t="s">
        <v>10</v>
      </c>
      <c r="E200" s="13" t="s">
        <v>165</v>
      </c>
      <c r="F200" s="13">
        <v>21</v>
      </c>
      <c r="G200" s="14">
        <v>180000</v>
      </c>
    </row>
    <row r="201" spans="1:7" x14ac:dyDescent="0.25">
      <c r="A201" s="13">
        <v>30</v>
      </c>
      <c r="B201" s="13" t="str">
        <f t="shared" si="3"/>
        <v>adolescent</v>
      </c>
      <c r="C201" s="13" t="s">
        <v>6</v>
      </c>
      <c r="D201" s="13" t="s">
        <v>7</v>
      </c>
      <c r="E201" s="13" t="s">
        <v>166</v>
      </c>
      <c r="F201" s="13">
        <v>3</v>
      </c>
      <c r="G201" s="14">
        <v>45000</v>
      </c>
    </row>
    <row r="202" spans="1:7" x14ac:dyDescent="0.25">
      <c r="A202" s="13">
        <v>44</v>
      </c>
      <c r="B202" s="13" t="str">
        <f t="shared" si="3"/>
        <v>middle age</v>
      </c>
      <c r="C202" s="13" t="s">
        <v>6</v>
      </c>
      <c r="D202" s="13" t="s">
        <v>7</v>
      </c>
      <c r="E202" s="13" t="s">
        <v>126</v>
      </c>
      <c r="F202" s="13">
        <v>16</v>
      </c>
      <c r="G202" s="14">
        <v>130000</v>
      </c>
    </row>
    <row r="203" spans="1:7" x14ac:dyDescent="0.25">
      <c r="A203" s="13">
        <v>27</v>
      </c>
      <c r="B203" s="13" t="str">
        <f t="shared" si="3"/>
        <v>adolescent</v>
      </c>
      <c r="C203" s="13" t="s">
        <v>9</v>
      </c>
      <c r="D203" s="13" t="s">
        <v>10</v>
      </c>
      <c r="E203" s="13" t="s">
        <v>167</v>
      </c>
      <c r="F203" s="13">
        <v>1.5</v>
      </c>
      <c r="G203" s="14">
        <v>45000</v>
      </c>
    </row>
    <row r="204" spans="1:7" x14ac:dyDescent="0.25">
      <c r="A204" s="13">
        <v>36</v>
      </c>
      <c r="B204" s="13" t="str">
        <f t="shared" si="3"/>
        <v>middle age</v>
      </c>
      <c r="C204" s="13" t="s">
        <v>6</v>
      </c>
      <c r="D204" s="13" t="s">
        <v>7</v>
      </c>
      <c r="E204" s="13" t="s">
        <v>129</v>
      </c>
      <c r="F204" s="13">
        <v>7</v>
      </c>
      <c r="G204" s="14">
        <v>90000</v>
      </c>
    </row>
    <row r="205" spans="1:7" x14ac:dyDescent="0.25">
      <c r="A205" s="13">
        <v>41</v>
      </c>
      <c r="B205" s="13" t="str">
        <f t="shared" si="3"/>
        <v>middle age</v>
      </c>
      <c r="C205" s="13" t="s">
        <v>9</v>
      </c>
      <c r="D205" s="13" t="s">
        <v>12</v>
      </c>
      <c r="E205" s="13" t="s">
        <v>168</v>
      </c>
      <c r="F205" s="13">
        <v>17</v>
      </c>
      <c r="G205" s="14">
        <v>160000</v>
      </c>
    </row>
    <row r="206" spans="1:7" x14ac:dyDescent="0.25">
      <c r="A206" s="13">
        <v>31</v>
      </c>
      <c r="B206" s="13" t="str">
        <f t="shared" si="3"/>
        <v>middle age</v>
      </c>
      <c r="C206" s="13" t="s">
        <v>6</v>
      </c>
      <c r="D206" s="13" t="s">
        <v>7</v>
      </c>
      <c r="E206" s="13" t="s">
        <v>112</v>
      </c>
      <c r="F206" s="13">
        <v>4</v>
      </c>
      <c r="G206" s="14">
        <v>50000</v>
      </c>
    </row>
    <row r="207" spans="1:7" x14ac:dyDescent="0.25">
      <c r="A207" s="13">
        <v>39</v>
      </c>
      <c r="B207" s="13" t="str">
        <f t="shared" si="3"/>
        <v>middle age</v>
      </c>
      <c r="C207" s="13" t="s">
        <v>9</v>
      </c>
      <c r="D207" s="13" t="s">
        <v>7</v>
      </c>
      <c r="E207" s="13" t="s">
        <v>137</v>
      </c>
      <c r="F207" s="13">
        <v>10</v>
      </c>
      <c r="G207" s="14">
        <v>120000</v>
      </c>
    </row>
    <row r="208" spans="1:7" x14ac:dyDescent="0.25">
      <c r="A208" s="13">
        <v>47</v>
      </c>
      <c r="B208" s="13" t="str">
        <f t="shared" si="3"/>
        <v>middle age</v>
      </c>
      <c r="C208" s="13" t="s">
        <v>6</v>
      </c>
      <c r="D208" s="13" t="s">
        <v>10</v>
      </c>
      <c r="E208" s="13" t="s">
        <v>149</v>
      </c>
      <c r="F208" s="13">
        <v>20</v>
      </c>
      <c r="G208" s="14">
        <v>170000</v>
      </c>
    </row>
    <row r="209" spans="1:7" x14ac:dyDescent="0.25">
      <c r="A209" s="13">
        <v>30</v>
      </c>
      <c r="B209" s="13" t="str">
        <f t="shared" si="3"/>
        <v>adolescent</v>
      </c>
      <c r="C209" s="13" t="s">
        <v>9</v>
      </c>
      <c r="D209" s="13" t="s">
        <v>7</v>
      </c>
      <c r="E209" s="13" t="s">
        <v>150</v>
      </c>
      <c r="F209" s="13">
        <v>2</v>
      </c>
      <c r="G209" s="14">
        <v>40000</v>
      </c>
    </row>
    <row r="210" spans="1:7" x14ac:dyDescent="0.25">
      <c r="A210" s="13">
        <v>38</v>
      </c>
      <c r="B210" s="13" t="str">
        <f t="shared" si="3"/>
        <v>middle age</v>
      </c>
      <c r="C210" s="13" t="s">
        <v>6</v>
      </c>
      <c r="D210" s="13" t="s">
        <v>10</v>
      </c>
      <c r="E210" s="13" t="s">
        <v>169</v>
      </c>
      <c r="F210" s="13">
        <v>9</v>
      </c>
      <c r="G210" s="14">
        <v>110000</v>
      </c>
    </row>
    <row r="211" spans="1:7" x14ac:dyDescent="0.25">
      <c r="A211" s="13">
        <v>45</v>
      </c>
      <c r="B211" s="13" t="str">
        <f t="shared" si="3"/>
        <v>middle age</v>
      </c>
      <c r="C211" s="13" t="s">
        <v>9</v>
      </c>
      <c r="D211" s="13" t="s">
        <v>12</v>
      </c>
      <c r="E211" s="13" t="s">
        <v>133</v>
      </c>
      <c r="F211" s="13">
        <v>15</v>
      </c>
      <c r="G211" s="14">
        <v>150000</v>
      </c>
    </row>
    <row r="212" spans="1:7" x14ac:dyDescent="0.25">
      <c r="A212" s="13">
        <v>28</v>
      </c>
      <c r="B212" s="13" t="str">
        <f t="shared" si="3"/>
        <v>adolescent</v>
      </c>
      <c r="C212" s="13" t="s">
        <v>6</v>
      </c>
      <c r="D212" s="13" t="s">
        <v>7</v>
      </c>
      <c r="E212" s="13" t="s">
        <v>145</v>
      </c>
      <c r="F212" s="13">
        <v>2</v>
      </c>
      <c r="G212" s="14">
        <v>40000</v>
      </c>
    </row>
    <row r="213" spans="1:7" x14ac:dyDescent="0.25">
      <c r="A213" s="13">
        <v>35</v>
      </c>
      <c r="B213" s="13" t="str">
        <f t="shared" si="3"/>
        <v>middle age</v>
      </c>
      <c r="C213" s="13" t="s">
        <v>9</v>
      </c>
      <c r="D213" s="13" t="s">
        <v>7</v>
      </c>
      <c r="E213" s="13" t="s">
        <v>103</v>
      </c>
      <c r="F213" s="13">
        <v>8</v>
      </c>
      <c r="G213" s="14">
        <v>85000</v>
      </c>
    </row>
    <row r="214" spans="1:7" x14ac:dyDescent="0.25">
      <c r="A214" s="13">
        <v>44</v>
      </c>
      <c r="B214" s="13" t="str">
        <f t="shared" si="3"/>
        <v>middle age</v>
      </c>
      <c r="C214" s="13" t="s">
        <v>6</v>
      </c>
      <c r="D214" s="13" t="s">
        <v>7</v>
      </c>
      <c r="E214" s="13" t="s">
        <v>78</v>
      </c>
      <c r="F214" s="13">
        <v>14</v>
      </c>
      <c r="G214" s="14">
        <v>130000</v>
      </c>
    </row>
    <row r="215" spans="1:7" x14ac:dyDescent="0.25">
      <c r="A215" s="13">
        <v>34</v>
      </c>
      <c r="B215" s="13" t="str">
        <f t="shared" si="3"/>
        <v>middle age</v>
      </c>
      <c r="C215" s="13" t="s">
        <v>9</v>
      </c>
      <c r="D215" s="13" t="s">
        <v>10</v>
      </c>
      <c r="E215" s="13" t="s">
        <v>170</v>
      </c>
      <c r="F215" s="13">
        <v>6</v>
      </c>
      <c r="G215" s="14">
        <v>100000</v>
      </c>
    </row>
    <row r="216" spans="1:7" x14ac:dyDescent="0.25">
      <c r="A216" s="13">
        <v>35</v>
      </c>
      <c r="B216" s="13" t="str">
        <f t="shared" si="3"/>
        <v>middle age</v>
      </c>
      <c r="C216" s="13" t="s">
        <v>6</v>
      </c>
      <c r="D216" s="13" t="s">
        <v>7</v>
      </c>
      <c r="E216" s="13" t="s">
        <v>99</v>
      </c>
      <c r="F216" s="13">
        <v>9</v>
      </c>
      <c r="G216" s="14">
        <v>95000</v>
      </c>
    </row>
    <row r="217" spans="1:7" x14ac:dyDescent="0.25">
      <c r="A217" s="13">
        <v>50</v>
      </c>
      <c r="B217" s="13" t="str">
        <f t="shared" si="3"/>
        <v>middle age</v>
      </c>
      <c r="C217" s="13" t="s">
        <v>9</v>
      </c>
      <c r="D217" s="13" t="s">
        <v>12</v>
      </c>
      <c r="E217" s="13" t="s">
        <v>66</v>
      </c>
      <c r="F217" s="13">
        <v>22</v>
      </c>
      <c r="G217" s="14">
        <v>180000</v>
      </c>
    </row>
    <row r="218" spans="1:7" x14ac:dyDescent="0.25">
      <c r="A218" s="13">
        <v>29</v>
      </c>
      <c r="B218" s="13" t="str">
        <f t="shared" si="3"/>
        <v>adolescent</v>
      </c>
      <c r="C218" s="13" t="s">
        <v>6</v>
      </c>
      <c r="D218" s="13" t="s">
        <v>7</v>
      </c>
      <c r="E218" s="13" t="s">
        <v>171</v>
      </c>
      <c r="F218" s="13">
        <v>1.5</v>
      </c>
      <c r="G218" s="14">
        <v>35000</v>
      </c>
    </row>
    <row r="219" spans="1:7" x14ac:dyDescent="0.25">
      <c r="A219" s="13">
        <v>40</v>
      </c>
      <c r="B219" s="13" t="str">
        <f t="shared" si="3"/>
        <v>middle age</v>
      </c>
      <c r="C219" s="13" t="s">
        <v>9</v>
      </c>
      <c r="D219" s="13" t="s">
        <v>7</v>
      </c>
      <c r="E219" s="13" t="s">
        <v>140</v>
      </c>
      <c r="F219" s="13">
        <v>12</v>
      </c>
      <c r="G219" s="14">
        <v>100000</v>
      </c>
    </row>
    <row r="220" spans="1:7" x14ac:dyDescent="0.25">
      <c r="A220" s="13">
        <v>48</v>
      </c>
      <c r="B220" s="13" t="str">
        <f t="shared" si="3"/>
        <v>middle age</v>
      </c>
      <c r="C220" s="13" t="s">
        <v>6</v>
      </c>
      <c r="D220" s="13" t="s">
        <v>10</v>
      </c>
      <c r="E220" s="13" t="s">
        <v>57</v>
      </c>
      <c r="F220" s="13">
        <v>19</v>
      </c>
      <c r="G220" s="14">
        <v>170000</v>
      </c>
    </row>
    <row r="221" spans="1:7" x14ac:dyDescent="0.25">
      <c r="A221" s="13">
        <v>31</v>
      </c>
      <c r="B221" s="13" t="str">
        <f t="shared" si="3"/>
        <v>middle age</v>
      </c>
      <c r="C221" s="13" t="s">
        <v>9</v>
      </c>
      <c r="D221" s="13" t="s">
        <v>7</v>
      </c>
      <c r="E221" s="13" t="s">
        <v>172</v>
      </c>
      <c r="F221" s="13">
        <v>3</v>
      </c>
      <c r="G221" s="14">
        <v>45000</v>
      </c>
    </row>
    <row r="222" spans="1:7" x14ac:dyDescent="0.25">
      <c r="A222" s="13">
        <v>33</v>
      </c>
      <c r="B222" s="13" t="str">
        <f t="shared" si="3"/>
        <v>middle age</v>
      </c>
      <c r="C222" s="13" t="s">
        <v>6</v>
      </c>
      <c r="D222" s="13" t="s">
        <v>7</v>
      </c>
      <c r="E222" s="13" t="s">
        <v>173</v>
      </c>
      <c r="F222" s="13">
        <v>7</v>
      </c>
      <c r="G222" s="14">
        <v>100000</v>
      </c>
    </row>
    <row r="223" spans="1:7" x14ac:dyDescent="0.25">
      <c r="A223" s="13">
        <v>42</v>
      </c>
      <c r="B223" s="13" t="str">
        <f t="shared" si="3"/>
        <v>middle age</v>
      </c>
      <c r="C223" s="13" t="s">
        <v>9</v>
      </c>
      <c r="D223" s="13" t="s">
        <v>10</v>
      </c>
      <c r="E223" s="13" t="s">
        <v>144</v>
      </c>
      <c r="F223" s="13">
        <v>13</v>
      </c>
      <c r="G223" s="14">
        <v>140000</v>
      </c>
    </row>
    <row r="224" spans="1:7" x14ac:dyDescent="0.25">
      <c r="A224" s="13">
        <v>28</v>
      </c>
      <c r="B224" s="13" t="str">
        <f t="shared" si="3"/>
        <v>adolescent</v>
      </c>
      <c r="C224" s="13" t="s">
        <v>6</v>
      </c>
      <c r="D224" s="13" t="s">
        <v>7</v>
      </c>
      <c r="E224" s="13" t="s">
        <v>136</v>
      </c>
      <c r="F224" s="13">
        <v>2</v>
      </c>
      <c r="G224" s="14">
        <v>40000</v>
      </c>
    </row>
    <row r="225" spans="1:7" x14ac:dyDescent="0.25">
      <c r="A225" s="13">
        <v>40</v>
      </c>
      <c r="B225" s="13" t="str">
        <f t="shared" si="3"/>
        <v>middle age</v>
      </c>
      <c r="C225" s="13" t="s">
        <v>9</v>
      </c>
      <c r="D225" s="13" t="s">
        <v>7</v>
      </c>
      <c r="E225" s="13" t="s">
        <v>90</v>
      </c>
      <c r="F225" s="13">
        <v>11</v>
      </c>
      <c r="G225" s="14">
        <v>105000</v>
      </c>
    </row>
    <row r="226" spans="1:7" x14ac:dyDescent="0.25">
      <c r="A226" s="13">
        <v>46</v>
      </c>
      <c r="B226" s="13" t="str">
        <f t="shared" si="3"/>
        <v>middle age</v>
      </c>
      <c r="C226" s="13" t="s">
        <v>6</v>
      </c>
      <c r="D226" s="13" t="s">
        <v>12</v>
      </c>
      <c r="E226" s="13" t="s">
        <v>67</v>
      </c>
      <c r="F226" s="13">
        <v>18</v>
      </c>
      <c r="G226" s="14">
        <v>160000</v>
      </c>
    </row>
    <row r="227" spans="1:7" x14ac:dyDescent="0.25">
      <c r="A227" s="13">
        <v>33</v>
      </c>
      <c r="B227" s="13" t="str">
        <f t="shared" si="3"/>
        <v>middle age</v>
      </c>
      <c r="C227" s="13" t="s">
        <v>9</v>
      </c>
      <c r="D227" s="13" t="s">
        <v>7</v>
      </c>
      <c r="E227" s="13" t="s">
        <v>174</v>
      </c>
      <c r="F227" s="13">
        <v>5</v>
      </c>
      <c r="G227" s="14">
        <v>70000</v>
      </c>
    </row>
    <row r="228" spans="1:7" x14ac:dyDescent="0.25">
      <c r="A228" s="13">
        <v>37</v>
      </c>
      <c r="B228" s="13" t="str">
        <f t="shared" si="3"/>
        <v>middle age</v>
      </c>
      <c r="C228" s="13" t="s">
        <v>6</v>
      </c>
      <c r="D228" s="13" t="s">
        <v>10</v>
      </c>
      <c r="E228" s="13" t="s">
        <v>175</v>
      </c>
      <c r="F228" s="13">
        <v>9</v>
      </c>
      <c r="G228" s="14">
        <v>120000</v>
      </c>
    </row>
    <row r="229" spans="1:7" x14ac:dyDescent="0.25">
      <c r="A229" s="13">
        <v>51</v>
      </c>
      <c r="B229" s="13" t="str">
        <f t="shared" si="3"/>
        <v>old</v>
      </c>
      <c r="C229" s="13" t="s">
        <v>9</v>
      </c>
      <c r="D229" s="13" t="s">
        <v>10</v>
      </c>
      <c r="E229" s="13" t="s">
        <v>138</v>
      </c>
      <c r="F229" s="13">
        <v>21</v>
      </c>
      <c r="G229" s="14">
        <v>190000</v>
      </c>
    </row>
    <row r="230" spans="1:7" x14ac:dyDescent="0.25">
      <c r="A230" s="13">
        <v>30</v>
      </c>
      <c r="B230" s="13" t="str">
        <f t="shared" si="3"/>
        <v>adolescent</v>
      </c>
      <c r="C230" s="13" t="s">
        <v>6</v>
      </c>
      <c r="D230" s="13" t="s">
        <v>7</v>
      </c>
      <c r="E230" s="13" t="s">
        <v>127</v>
      </c>
      <c r="F230" s="13">
        <v>3</v>
      </c>
      <c r="G230" s="14">
        <v>45000</v>
      </c>
    </row>
    <row r="231" spans="1:7" x14ac:dyDescent="0.25">
      <c r="A231" s="13">
        <v>43</v>
      </c>
      <c r="B231" s="13" t="str">
        <f t="shared" si="3"/>
        <v>middle age</v>
      </c>
      <c r="C231" s="13" t="s">
        <v>6</v>
      </c>
      <c r="D231" s="13" t="s">
        <v>7</v>
      </c>
      <c r="E231" s="13" t="s">
        <v>87</v>
      </c>
      <c r="F231" s="13">
        <v>15</v>
      </c>
      <c r="G231" s="14">
        <v>120000</v>
      </c>
    </row>
    <row r="232" spans="1:7" x14ac:dyDescent="0.25">
      <c r="A232" s="13">
        <v>27</v>
      </c>
      <c r="B232" s="13" t="str">
        <f t="shared" si="3"/>
        <v>adolescent</v>
      </c>
      <c r="C232" s="13" t="s">
        <v>9</v>
      </c>
      <c r="D232" s="13" t="s">
        <v>10</v>
      </c>
      <c r="E232" s="13" t="s">
        <v>176</v>
      </c>
      <c r="F232" s="13">
        <v>1.5</v>
      </c>
      <c r="G232" s="14">
        <v>50000</v>
      </c>
    </row>
    <row r="233" spans="1:7" x14ac:dyDescent="0.25">
      <c r="A233" s="13">
        <v>35</v>
      </c>
      <c r="B233" s="13" t="str">
        <f t="shared" si="3"/>
        <v>middle age</v>
      </c>
      <c r="C233" s="13" t="s">
        <v>6</v>
      </c>
      <c r="D233" s="13" t="s">
        <v>7</v>
      </c>
      <c r="E233" s="13" t="s">
        <v>152</v>
      </c>
      <c r="F233" s="13">
        <v>8</v>
      </c>
      <c r="G233" s="14">
        <v>85000</v>
      </c>
    </row>
    <row r="234" spans="1:7" x14ac:dyDescent="0.25">
      <c r="A234" s="13">
        <v>42</v>
      </c>
      <c r="B234" s="13" t="str">
        <f t="shared" si="3"/>
        <v>middle age</v>
      </c>
      <c r="C234" s="13" t="s">
        <v>9</v>
      </c>
      <c r="D234" s="13" t="s">
        <v>12</v>
      </c>
      <c r="E234" s="13" t="s">
        <v>90</v>
      </c>
      <c r="F234" s="13">
        <v>13</v>
      </c>
      <c r="G234" s="14">
        <v>140000</v>
      </c>
    </row>
    <row r="235" spans="1:7" x14ac:dyDescent="0.25">
      <c r="A235" s="13">
        <v>32</v>
      </c>
      <c r="B235" s="13" t="str">
        <f t="shared" si="3"/>
        <v>middle age</v>
      </c>
      <c r="C235" s="13" t="s">
        <v>6</v>
      </c>
      <c r="D235" s="13" t="s">
        <v>7</v>
      </c>
      <c r="E235" s="13" t="s">
        <v>121</v>
      </c>
      <c r="F235" s="13">
        <v>3</v>
      </c>
      <c r="G235" s="14">
        <v>45000</v>
      </c>
    </row>
    <row r="236" spans="1:7" x14ac:dyDescent="0.25">
      <c r="A236" s="13">
        <v>37</v>
      </c>
      <c r="B236" s="13" t="str">
        <f t="shared" si="3"/>
        <v>middle age</v>
      </c>
      <c r="C236" s="13" t="s">
        <v>9</v>
      </c>
      <c r="D236" s="13" t="s">
        <v>7</v>
      </c>
      <c r="E236" s="13" t="s">
        <v>73</v>
      </c>
      <c r="F236" s="13">
        <v>9</v>
      </c>
      <c r="G236" s="14">
        <v>100000</v>
      </c>
    </row>
    <row r="237" spans="1:7" x14ac:dyDescent="0.25">
      <c r="A237" s="13">
        <v>45</v>
      </c>
      <c r="B237" s="13" t="str">
        <f t="shared" si="3"/>
        <v>middle age</v>
      </c>
      <c r="C237" s="13" t="s">
        <v>6</v>
      </c>
      <c r="D237" s="13" t="s">
        <v>10</v>
      </c>
      <c r="E237" s="13" t="s">
        <v>117</v>
      </c>
      <c r="F237" s="13">
        <v>16</v>
      </c>
      <c r="G237" s="14">
        <v>140000</v>
      </c>
    </row>
    <row r="238" spans="1:7" x14ac:dyDescent="0.25">
      <c r="A238" s="13">
        <v>33</v>
      </c>
      <c r="B238" s="13" t="str">
        <f t="shared" si="3"/>
        <v>middle age</v>
      </c>
      <c r="C238" s="13" t="s">
        <v>9</v>
      </c>
      <c r="D238" s="13" t="s">
        <v>7</v>
      </c>
      <c r="E238" s="13" t="s">
        <v>114</v>
      </c>
      <c r="F238" s="13">
        <v>5</v>
      </c>
      <c r="G238" s="14">
        <v>70000</v>
      </c>
    </row>
    <row r="239" spans="1:7" x14ac:dyDescent="0.25">
      <c r="A239" s="13">
        <v>39</v>
      </c>
      <c r="B239" s="13" t="str">
        <f t="shared" si="3"/>
        <v>middle age</v>
      </c>
      <c r="C239" s="13" t="s">
        <v>6</v>
      </c>
      <c r="D239" s="13" t="s">
        <v>7</v>
      </c>
      <c r="E239" s="13" t="s">
        <v>156</v>
      </c>
      <c r="F239" s="13">
        <v>10</v>
      </c>
      <c r="G239" s="14">
        <v>120000</v>
      </c>
    </row>
    <row r="240" spans="1:7" x14ac:dyDescent="0.25">
      <c r="A240" s="13">
        <v>44</v>
      </c>
      <c r="B240" s="13" t="str">
        <f t="shared" si="3"/>
        <v>middle age</v>
      </c>
      <c r="C240" s="13" t="s">
        <v>9</v>
      </c>
      <c r="D240" s="13" t="s">
        <v>12</v>
      </c>
      <c r="E240" s="13" t="s">
        <v>97</v>
      </c>
      <c r="F240" s="13">
        <v>18</v>
      </c>
      <c r="G240" s="14">
        <v>160000</v>
      </c>
    </row>
    <row r="241" spans="1:7" x14ac:dyDescent="0.25">
      <c r="A241" s="13">
        <v>29</v>
      </c>
      <c r="B241" s="13" t="str">
        <f t="shared" si="3"/>
        <v>adolescent</v>
      </c>
      <c r="C241" s="13" t="s">
        <v>6</v>
      </c>
      <c r="D241" s="13" t="s">
        <v>7</v>
      </c>
      <c r="E241" s="13" t="s">
        <v>125</v>
      </c>
      <c r="F241" s="13">
        <v>1.5</v>
      </c>
      <c r="G241" s="14">
        <v>40000</v>
      </c>
    </row>
    <row r="242" spans="1:7" x14ac:dyDescent="0.25">
      <c r="A242" s="13">
        <v>38</v>
      </c>
      <c r="B242" s="13" t="str">
        <f t="shared" si="3"/>
        <v>middle age</v>
      </c>
      <c r="C242" s="13" t="s">
        <v>9</v>
      </c>
      <c r="D242" s="13" t="s">
        <v>7</v>
      </c>
      <c r="E242" s="13" t="s">
        <v>113</v>
      </c>
      <c r="F242" s="13">
        <v>10</v>
      </c>
      <c r="G242" s="14">
        <v>120000</v>
      </c>
    </row>
    <row r="243" spans="1:7" x14ac:dyDescent="0.25">
      <c r="A243" s="13">
        <v>46</v>
      </c>
      <c r="B243" s="13" t="str">
        <f t="shared" si="3"/>
        <v>middle age</v>
      </c>
      <c r="C243" s="13" t="s">
        <v>6</v>
      </c>
      <c r="D243" s="13" t="s">
        <v>12</v>
      </c>
      <c r="E243" s="13" t="s">
        <v>164</v>
      </c>
      <c r="F243" s="13">
        <v>19</v>
      </c>
      <c r="G243" s="14">
        <v>150000</v>
      </c>
    </row>
    <row r="244" spans="1:7" x14ac:dyDescent="0.25">
      <c r="A244" s="13">
        <v>34</v>
      </c>
      <c r="B244" s="13" t="str">
        <f t="shared" si="3"/>
        <v>middle age</v>
      </c>
      <c r="C244" s="13" t="s">
        <v>9</v>
      </c>
      <c r="D244" s="13" t="s">
        <v>7</v>
      </c>
      <c r="E244" s="13" t="s">
        <v>109</v>
      </c>
      <c r="F244" s="13">
        <v>6</v>
      </c>
      <c r="G244" s="14">
        <v>70000</v>
      </c>
    </row>
    <row r="245" spans="1:7" x14ac:dyDescent="0.25">
      <c r="A245" s="13">
        <v>36</v>
      </c>
      <c r="B245" s="13" t="str">
        <f t="shared" si="3"/>
        <v>middle age</v>
      </c>
      <c r="C245" s="13" t="s">
        <v>6</v>
      </c>
      <c r="D245" s="13" t="s">
        <v>7</v>
      </c>
      <c r="E245" s="13" t="s">
        <v>137</v>
      </c>
      <c r="F245" s="13">
        <v>8</v>
      </c>
      <c r="G245" s="14">
        <v>95000</v>
      </c>
    </row>
    <row r="246" spans="1:7" x14ac:dyDescent="0.25">
      <c r="A246" s="13">
        <v>49</v>
      </c>
      <c r="B246" s="13" t="str">
        <f t="shared" si="3"/>
        <v>middle age</v>
      </c>
      <c r="C246" s="13" t="s">
        <v>9</v>
      </c>
      <c r="D246" s="13" t="s">
        <v>10</v>
      </c>
      <c r="E246" s="13" t="s">
        <v>57</v>
      </c>
      <c r="F246" s="13">
        <v>21</v>
      </c>
      <c r="G246" s="14">
        <v>180000</v>
      </c>
    </row>
    <row r="247" spans="1:7" x14ac:dyDescent="0.25">
      <c r="A247" s="13">
        <v>31</v>
      </c>
      <c r="B247" s="13" t="str">
        <f t="shared" si="3"/>
        <v>middle age</v>
      </c>
      <c r="C247" s="13" t="s">
        <v>6</v>
      </c>
      <c r="D247" s="13" t="s">
        <v>7</v>
      </c>
      <c r="E247" s="13" t="s">
        <v>136</v>
      </c>
      <c r="F247" s="13">
        <v>3</v>
      </c>
      <c r="G247" s="14">
        <v>50000</v>
      </c>
    </row>
    <row r="248" spans="1:7" x14ac:dyDescent="0.25">
      <c r="A248" s="13">
        <v>41</v>
      </c>
      <c r="B248" s="13" t="str">
        <f t="shared" si="3"/>
        <v>middle age</v>
      </c>
      <c r="C248" s="13" t="s">
        <v>9</v>
      </c>
      <c r="D248" s="13" t="s">
        <v>7</v>
      </c>
      <c r="E248" s="13" t="s">
        <v>99</v>
      </c>
      <c r="F248" s="13">
        <v>11</v>
      </c>
      <c r="G248" s="14">
        <v>95000</v>
      </c>
    </row>
    <row r="249" spans="1:7" x14ac:dyDescent="0.25">
      <c r="A249" s="13">
        <v>47</v>
      </c>
      <c r="B249" s="13" t="str">
        <f t="shared" si="3"/>
        <v>middle age</v>
      </c>
      <c r="C249" s="13" t="s">
        <v>6</v>
      </c>
      <c r="D249" s="13" t="s">
        <v>10</v>
      </c>
      <c r="E249" s="13" t="s">
        <v>66</v>
      </c>
      <c r="F249" s="13">
        <v>20</v>
      </c>
      <c r="G249" s="14">
        <v>170000</v>
      </c>
    </row>
    <row r="250" spans="1:7" x14ac:dyDescent="0.25">
      <c r="A250" s="13">
        <v>29</v>
      </c>
      <c r="B250" s="13" t="str">
        <f t="shared" si="3"/>
        <v>adolescent</v>
      </c>
      <c r="C250" s="13" t="s">
        <v>6</v>
      </c>
      <c r="D250" s="13" t="s">
        <v>7</v>
      </c>
      <c r="E250" s="13" t="s">
        <v>171</v>
      </c>
      <c r="F250" s="13">
        <v>1.5</v>
      </c>
      <c r="G250" s="14">
        <v>350</v>
      </c>
    </row>
    <row r="251" spans="1:7" x14ac:dyDescent="0.25">
      <c r="A251" s="13">
        <v>37</v>
      </c>
      <c r="B251" s="13" t="str">
        <f t="shared" si="3"/>
        <v>middle age</v>
      </c>
      <c r="C251" s="13" t="s">
        <v>9</v>
      </c>
      <c r="D251" s="13" t="s">
        <v>7</v>
      </c>
      <c r="E251" s="13" t="s">
        <v>177</v>
      </c>
      <c r="F251" s="13">
        <v>10</v>
      </c>
      <c r="G251" s="14">
        <v>120000</v>
      </c>
    </row>
    <row r="252" spans="1:7" x14ac:dyDescent="0.25">
      <c r="A252" s="13">
        <v>31</v>
      </c>
      <c r="B252" s="13" t="str">
        <f t="shared" si="3"/>
        <v>middle age</v>
      </c>
      <c r="C252" s="13" t="s">
        <v>9</v>
      </c>
      <c r="D252" s="13" t="s">
        <v>7</v>
      </c>
      <c r="E252" s="13" t="s">
        <v>150</v>
      </c>
      <c r="F252" s="13">
        <v>3</v>
      </c>
      <c r="G252" s="14">
        <v>50000</v>
      </c>
    </row>
    <row r="253" spans="1:7" x14ac:dyDescent="0.25">
      <c r="A253" s="13">
        <v>42</v>
      </c>
      <c r="B253" s="13" t="str">
        <f t="shared" si="3"/>
        <v>middle age</v>
      </c>
      <c r="C253" s="13" t="s">
        <v>6</v>
      </c>
      <c r="D253" s="13" t="s">
        <v>7</v>
      </c>
      <c r="E253" s="13" t="s">
        <v>137</v>
      </c>
      <c r="F253" s="13">
        <v>12</v>
      </c>
      <c r="G253" s="14">
        <v>110000</v>
      </c>
    </row>
    <row r="254" spans="1:7" x14ac:dyDescent="0.25">
      <c r="A254" s="13">
        <v>29</v>
      </c>
      <c r="B254" s="13" t="str">
        <f t="shared" si="3"/>
        <v>adolescent</v>
      </c>
      <c r="C254" s="13" t="s">
        <v>9</v>
      </c>
      <c r="D254" s="13" t="s">
        <v>7</v>
      </c>
      <c r="E254" s="13" t="s">
        <v>121</v>
      </c>
      <c r="F254" s="13">
        <v>1.5</v>
      </c>
      <c r="G254" s="14">
        <v>40000</v>
      </c>
    </row>
    <row r="255" spans="1:7" x14ac:dyDescent="0.25">
      <c r="A255" s="13">
        <v>36</v>
      </c>
      <c r="B255" s="13" t="str">
        <f t="shared" si="3"/>
        <v>middle age</v>
      </c>
      <c r="C255" s="13" t="s">
        <v>6</v>
      </c>
      <c r="D255" s="13" t="s">
        <v>7</v>
      </c>
      <c r="E255" s="13" t="s">
        <v>156</v>
      </c>
      <c r="F255" s="13">
        <v>8</v>
      </c>
      <c r="G255" s="14">
        <v>95000</v>
      </c>
    </row>
    <row r="256" spans="1:7" x14ac:dyDescent="0.25">
      <c r="A256" s="13">
        <v>44</v>
      </c>
      <c r="B256" s="13" t="str">
        <f t="shared" si="3"/>
        <v>middle age</v>
      </c>
      <c r="C256" s="13" t="s">
        <v>9</v>
      </c>
      <c r="D256" s="13" t="s">
        <v>10</v>
      </c>
      <c r="E256" s="13" t="s">
        <v>178</v>
      </c>
      <c r="F256" s="13">
        <v>15</v>
      </c>
      <c r="G256" s="14">
        <v>140000</v>
      </c>
    </row>
    <row r="257" spans="1:7" x14ac:dyDescent="0.25">
      <c r="A257" s="13">
        <v>33</v>
      </c>
      <c r="B257" s="13" t="str">
        <f t="shared" si="3"/>
        <v>middle age</v>
      </c>
      <c r="C257" s="13" t="s">
        <v>6</v>
      </c>
      <c r="D257" s="13" t="s">
        <v>7</v>
      </c>
      <c r="E257" s="13" t="s">
        <v>174</v>
      </c>
      <c r="F257" s="13">
        <v>4</v>
      </c>
      <c r="G257" s="14">
        <v>60000</v>
      </c>
    </row>
    <row r="258" spans="1:7" x14ac:dyDescent="0.25">
      <c r="A258" s="13">
        <v>39</v>
      </c>
      <c r="B258" s="13" t="str">
        <f t="shared" si="3"/>
        <v>middle age</v>
      </c>
      <c r="C258" s="13" t="s">
        <v>9</v>
      </c>
      <c r="D258" s="13" t="s">
        <v>7</v>
      </c>
      <c r="E258" s="13" t="s">
        <v>143</v>
      </c>
      <c r="F258" s="13">
        <v>9</v>
      </c>
      <c r="G258" s="14">
        <v>110000</v>
      </c>
    </row>
    <row r="259" spans="1:7" x14ac:dyDescent="0.25">
      <c r="A259" s="13">
        <v>45</v>
      </c>
      <c r="B259" s="13" t="str">
        <f t="shared" ref="B259:B322" si="4">IF(A259&gt;50,"old",IF(A259&gt;=31,"middle age",IF(A259&lt;31,"adolescent")))</f>
        <v>middle age</v>
      </c>
      <c r="C259" s="13" t="s">
        <v>6</v>
      </c>
      <c r="D259" s="13" t="s">
        <v>12</v>
      </c>
      <c r="E259" s="13" t="s">
        <v>179</v>
      </c>
      <c r="F259" s="13">
        <v>16</v>
      </c>
      <c r="G259" s="14">
        <v>150000</v>
      </c>
    </row>
    <row r="260" spans="1:7" x14ac:dyDescent="0.25">
      <c r="A260" s="13">
        <v>32</v>
      </c>
      <c r="B260" s="13" t="str">
        <f t="shared" si="4"/>
        <v>middle age</v>
      </c>
      <c r="C260" s="13" t="s">
        <v>9</v>
      </c>
      <c r="D260" s="13" t="s">
        <v>7</v>
      </c>
      <c r="E260" s="13" t="s">
        <v>122</v>
      </c>
      <c r="F260" s="13">
        <v>4</v>
      </c>
      <c r="G260" s="14">
        <v>60000</v>
      </c>
    </row>
    <row r="261" spans="1:7" x14ac:dyDescent="0.25">
      <c r="A261" s="13">
        <v>37</v>
      </c>
      <c r="B261" s="13" t="str">
        <f t="shared" si="4"/>
        <v>middle age</v>
      </c>
      <c r="C261" s="13" t="s">
        <v>6</v>
      </c>
      <c r="D261" s="13" t="s">
        <v>7</v>
      </c>
      <c r="E261" s="13" t="s">
        <v>73</v>
      </c>
      <c r="F261" s="13">
        <v>8</v>
      </c>
      <c r="G261" s="14">
        <v>90000</v>
      </c>
    </row>
    <row r="262" spans="1:7" x14ac:dyDescent="0.25">
      <c r="A262" s="13">
        <v>47</v>
      </c>
      <c r="B262" s="13" t="str">
        <f t="shared" si="4"/>
        <v>middle age</v>
      </c>
      <c r="C262" s="13" t="s">
        <v>9</v>
      </c>
      <c r="D262" s="13" t="s">
        <v>10</v>
      </c>
      <c r="E262" s="13" t="s">
        <v>57</v>
      </c>
      <c r="F262" s="13">
        <v>20</v>
      </c>
      <c r="G262" s="14">
        <v>180000</v>
      </c>
    </row>
    <row r="263" spans="1:7" x14ac:dyDescent="0.25">
      <c r="A263" s="13">
        <v>30</v>
      </c>
      <c r="B263" s="13" t="str">
        <f t="shared" si="4"/>
        <v>adolescent</v>
      </c>
      <c r="C263" s="13" t="s">
        <v>6</v>
      </c>
      <c r="D263" s="13" t="s">
        <v>7</v>
      </c>
      <c r="E263" s="13" t="s">
        <v>125</v>
      </c>
      <c r="F263" s="13">
        <v>2</v>
      </c>
      <c r="G263" s="14">
        <v>40000</v>
      </c>
    </row>
    <row r="264" spans="1:7" x14ac:dyDescent="0.25">
      <c r="A264" s="13">
        <v>38</v>
      </c>
      <c r="B264" s="13" t="str">
        <f t="shared" si="4"/>
        <v>middle age</v>
      </c>
      <c r="C264" s="13" t="s">
        <v>9</v>
      </c>
      <c r="D264" s="13" t="s">
        <v>7</v>
      </c>
      <c r="E264" s="13" t="s">
        <v>87</v>
      </c>
      <c r="F264" s="13">
        <v>9</v>
      </c>
      <c r="G264" s="14">
        <v>120000</v>
      </c>
    </row>
    <row r="265" spans="1:7" x14ac:dyDescent="0.25">
      <c r="A265" s="13">
        <v>46</v>
      </c>
      <c r="B265" s="13" t="str">
        <f t="shared" si="4"/>
        <v>middle age</v>
      </c>
      <c r="C265" s="13" t="s">
        <v>6</v>
      </c>
      <c r="D265" s="13" t="s">
        <v>12</v>
      </c>
      <c r="E265" s="13" t="s">
        <v>164</v>
      </c>
      <c r="F265" s="13">
        <v>17</v>
      </c>
      <c r="G265" s="14">
        <v>160000</v>
      </c>
    </row>
    <row r="266" spans="1:7" x14ac:dyDescent="0.25">
      <c r="A266" s="13">
        <v>34</v>
      </c>
      <c r="B266" s="13" t="str">
        <f t="shared" si="4"/>
        <v>middle age</v>
      </c>
      <c r="C266" s="13" t="s">
        <v>9</v>
      </c>
      <c r="D266" s="13" t="s">
        <v>7</v>
      </c>
      <c r="E266" s="13" t="s">
        <v>136</v>
      </c>
      <c r="F266" s="13">
        <v>5</v>
      </c>
      <c r="G266" s="14">
        <v>70000</v>
      </c>
    </row>
    <row r="267" spans="1:7" x14ac:dyDescent="0.25">
      <c r="A267" s="13">
        <v>36</v>
      </c>
      <c r="B267" s="13" t="str">
        <f t="shared" si="4"/>
        <v>middle age</v>
      </c>
      <c r="C267" s="13" t="s">
        <v>6</v>
      </c>
      <c r="D267" s="13" t="s">
        <v>7</v>
      </c>
      <c r="E267" s="13" t="s">
        <v>113</v>
      </c>
      <c r="F267" s="13">
        <v>8</v>
      </c>
      <c r="G267" s="14">
        <v>95000</v>
      </c>
    </row>
    <row r="268" spans="1:7" x14ac:dyDescent="0.25">
      <c r="A268" s="13">
        <v>49</v>
      </c>
      <c r="B268" s="13" t="str">
        <f t="shared" si="4"/>
        <v>middle age</v>
      </c>
      <c r="C268" s="13" t="s">
        <v>9</v>
      </c>
      <c r="D268" s="13" t="s">
        <v>10</v>
      </c>
      <c r="E268" s="13" t="s">
        <v>66</v>
      </c>
      <c r="F268" s="13">
        <v>21</v>
      </c>
      <c r="G268" s="14">
        <v>180000</v>
      </c>
    </row>
    <row r="269" spans="1:7" x14ac:dyDescent="0.25">
      <c r="A269" s="13">
        <v>31</v>
      </c>
      <c r="B269" s="13" t="str">
        <f t="shared" si="4"/>
        <v>middle age</v>
      </c>
      <c r="C269" s="13" t="s">
        <v>6</v>
      </c>
      <c r="D269" s="13" t="s">
        <v>7</v>
      </c>
      <c r="E269" s="13" t="s">
        <v>114</v>
      </c>
      <c r="F269" s="13">
        <v>3</v>
      </c>
      <c r="G269" s="14">
        <v>50000</v>
      </c>
    </row>
    <row r="270" spans="1:7" x14ac:dyDescent="0.25">
      <c r="A270" s="13">
        <v>47</v>
      </c>
      <c r="B270" s="13" t="str">
        <f t="shared" si="4"/>
        <v>middle age</v>
      </c>
      <c r="C270" s="13" t="s">
        <v>6</v>
      </c>
      <c r="D270" s="13" t="s">
        <v>10</v>
      </c>
      <c r="E270" s="13" t="s">
        <v>57</v>
      </c>
      <c r="F270" s="13">
        <v>19</v>
      </c>
      <c r="G270" s="14">
        <v>170000</v>
      </c>
    </row>
    <row r="271" spans="1:7" x14ac:dyDescent="0.25">
      <c r="A271" s="13">
        <v>29</v>
      </c>
      <c r="B271" s="13" t="str">
        <f t="shared" si="4"/>
        <v>adolescent</v>
      </c>
      <c r="C271" s="13" t="s">
        <v>9</v>
      </c>
      <c r="D271" s="13" t="s">
        <v>7</v>
      </c>
      <c r="E271" s="13" t="s">
        <v>145</v>
      </c>
      <c r="F271" s="13">
        <v>1.5</v>
      </c>
      <c r="G271" s="14">
        <v>35000</v>
      </c>
    </row>
    <row r="272" spans="1:7" x14ac:dyDescent="0.25">
      <c r="A272" s="13">
        <v>35</v>
      </c>
      <c r="B272" s="13" t="str">
        <f t="shared" si="4"/>
        <v>middle age</v>
      </c>
      <c r="C272" s="13" t="s">
        <v>6</v>
      </c>
      <c r="D272" s="13" t="s">
        <v>7</v>
      </c>
      <c r="E272" s="13" t="s">
        <v>177</v>
      </c>
      <c r="F272" s="13">
        <v>9</v>
      </c>
      <c r="G272" s="14">
        <v>100000</v>
      </c>
    </row>
    <row r="273" spans="1:7" x14ac:dyDescent="0.25">
      <c r="A273" s="13">
        <v>44</v>
      </c>
      <c r="B273" s="13" t="str">
        <f t="shared" si="4"/>
        <v>middle age</v>
      </c>
      <c r="C273" s="13" t="s">
        <v>9</v>
      </c>
      <c r="D273" s="13" t="s">
        <v>12</v>
      </c>
      <c r="E273" s="13" t="s">
        <v>133</v>
      </c>
      <c r="F273" s="13">
        <v>15</v>
      </c>
      <c r="G273" s="14">
        <v>150000</v>
      </c>
    </row>
    <row r="274" spans="1:7" x14ac:dyDescent="0.25">
      <c r="A274" s="13">
        <v>33</v>
      </c>
      <c r="B274" s="13" t="str">
        <f t="shared" si="4"/>
        <v>middle age</v>
      </c>
      <c r="C274" s="13" t="s">
        <v>6</v>
      </c>
      <c r="D274" s="13" t="s">
        <v>7</v>
      </c>
      <c r="E274" s="13" t="s">
        <v>125</v>
      </c>
      <c r="F274" s="13">
        <v>4</v>
      </c>
      <c r="G274" s="14">
        <v>60000</v>
      </c>
    </row>
    <row r="275" spans="1:7" x14ac:dyDescent="0.25">
      <c r="A275" s="13">
        <v>44</v>
      </c>
      <c r="B275" s="13" t="str">
        <f t="shared" si="4"/>
        <v>middle age</v>
      </c>
      <c r="C275" s="13" t="s">
        <v>6</v>
      </c>
      <c r="D275" s="13" t="s">
        <v>7</v>
      </c>
      <c r="E275" s="13" t="s">
        <v>78</v>
      </c>
      <c r="F275" s="13">
        <v>13</v>
      </c>
      <c r="G275" s="14">
        <v>130000</v>
      </c>
    </row>
    <row r="276" spans="1:7" x14ac:dyDescent="0.25">
      <c r="A276" s="13">
        <v>32</v>
      </c>
      <c r="B276" s="13" t="str">
        <f t="shared" si="4"/>
        <v>middle age</v>
      </c>
      <c r="C276" s="13" t="s">
        <v>6</v>
      </c>
      <c r="D276" s="13" t="s">
        <v>7</v>
      </c>
      <c r="E276" s="13" t="s">
        <v>155</v>
      </c>
      <c r="F276" s="13">
        <v>4</v>
      </c>
      <c r="G276" s="14">
        <v>65000</v>
      </c>
    </row>
    <row r="277" spans="1:7" x14ac:dyDescent="0.25">
      <c r="A277" s="13">
        <v>38</v>
      </c>
      <c r="B277" s="13" t="str">
        <f t="shared" si="4"/>
        <v>middle age</v>
      </c>
      <c r="C277" s="13" t="s">
        <v>9</v>
      </c>
      <c r="D277" s="13" t="s">
        <v>7</v>
      </c>
      <c r="E277" s="13" t="s">
        <v>108</v>
      </c>
      <c r="F277" s="13">
        <v>10</v>
      </c>
      <c r="G277" s="14">
        <v>110000</v>
      </c>
    </row>
    <row r="278" spans="1:7" x14ac:dyDescent="0.25">
      <c r="A278" s="13">
        <v>49</v>
      </c>
      <c r="B278" s="13" t="str">
        <f t="shared" si="4"/>
        <v>middle age</v>
      </c>
      <c r="C278" s="13" t="s">
        <v>6</v>
      </c>
      <c r="D278" s="13" t="s">
        <v>12</v>
      </c>
      <c r="E278" s="13" t="s">
        <v>66</v>
      </c>
      <c r="F278" s="13">
        <v>21</v>
      </c>
      <c r="G278" s="14">
        <v>180000</v>
      </c>
    </row>
    <row r="279" spans="1:7" x14ac:dyDescent="0.25">
      <c r="A279" s="13">
        <v>29</v>
      </c>
      <c r="B279" s="13" t="str">
        <f t="shared" si="4"/>
        <v>adolescent</v>
      </c>
      <c r="C279" s="13" t="s">
        <v>9</v>
      </c>
      <c r="D279" s="13" t="s">
        <v>7</v>
      </c>
      <c r="E279" s="13" t="s">
        <v>127</v>
      </c>
      <c r="F279" s="13">
        <v>2</v>
      </c>
      <c r="G279" s="14">
        <v>40000</v>
      </c>
    </row>
    <row r="280" spans="1:7" x14ac:dyDescent="0.25">
      <c r="A280" s="13">
        <v>35</v>
      </c>
      <c r="B280" s="13" t="str">
        <f t="shared" si="4"/>
        <v>middle age</v>
      </c>
      <c r="C280" s="13" t="s">
        <v>6</v>
      </c>
      <c r="D280" s="13" t="s">
        <v>7</v>
      </c>
      <c r="E280" s="13" t="s">
        <v>132</v>
      </c>
      <c r="F280" s="13">
        <v>7</v>
      </c>
      <c r="G280" s="14">
        <v>90000</v>
      </c>
    </row>
    <row r="281" spans="1:7" x14ac:dyDescent="0.25">
      <c r="A281" s="13">
        <v>45</v>
      </c>
      <c r="B281" s="13" t="str">
        <f t="shared" si="4"/>
        <v>middle age</v>
      </c>
      <c r="C281" s="13" t="s">
        <v>9</v>
      </c>
      <c r="D281" s="13" t="s">
        <v>10</v>
      </c>
      <c r="E281" s="13" t="s">
        <v>97</v>
      </c>
      <c r="F281" s="13">
        <v>14</v>
      </c>
      <c r="G281" s="14">
        <v>140000</v>
      </c>
    </row>
    <row r="282" spans="1:7" x14ac:dyDescent="0.25">
      <c r="A282" s="13">
        <v>33</v>
      </c>
      <c r="B282" s="13" t="str">
        <f t="shared" si="4"/>
        <v>middle age</v>
      </c>
      <c r="C282" s="13" t="s">
        <v>6</v>
      </c>
      <c r="D282" s="13" t="s">
        <v>7</v>
      </c>
      <c r="E282" s="13" t="s">
        <v>136</v>
      </c>
      <c r="F282" s="13">
        <v>4</v>
      </c>
      <c r="G282" s="14">
        <v>60000</v>
      </c>
    </row>
    <row r="283" spans="1:7" x14ac:dyDescent="0.25">
      <c r="A283" s="13">
        <v>40</v>
      </c>
      <c r="B283" s="13" t="str">
        <f t="shared" si="4"/>
        <v>middle age</v>
      </c>
      <c r="C283" s="13" t="s">
        <v>9</v>
      </c>
      <c r="D283" s="13" t="s">
        <v>7</v>
      </c>
      <c r="E283" s="13" t="s">
        <v>90</v>
      </c>
      <c r="F283" s="13">
        <v>12</v>
      </c>
      <c r="G283" s="14">
        <v>130000</v>
      </c>
    </row>
    <row r="284" spans="1:7" x14ac:dyDescent="0.25">
      <c r="A284" s="13">
        <v>44</v>
      </c>
      <c r="B284" s="13" t="str">
        <f t="shared" si="4"/>
        <v>middle age</v>
      </c>
      <c r="C284" s="13" t="s">
        <v>6</v>
      </c>
      <c r="D284" s="13" t="s">
        <v>12</v>
      </c>
      <c r="E284" s="13" t="s">
        <v>67</v>
      </c>
      <c r="F284" s="13">
        <v>16</v>
      </c>
      <c r="G284" s="14">
        <v>160000</v>
      </c>
    </row>
    <row r="285" spans="1:7" x14ac:dyDescent="0.25">
      <c r="A285" s="13">
        <v>30</v>
      </c>
      <c r="B285" s="13" t="str">
        <f t="shared" si="4"/>
        <v>adolescent</v>
      </c>
      <c r="C285" s="13" t="s">
        <v>9</v>
      </c>
      <c r="D285" s="13" t="s">
        <v>7</v>
      </c>
      <c r="E285" s="13" t="s">
        <v>180</v>
      </c>
      <c r="F285" s="13">
        <v>2</v>
      </c>
      <c r="G285" s="14">
        <v>40000</v>
      </c>
    </row>
    <row r="286" spans="1:7" x14ac:dyDescent="0.25">
      <c r="A286" s="13">
        <v>37</v>
      </c>
      <c r="B286" s="13" t="str">
        <f t="shared" si="4"/>
        <v>middle age</v>
      </c>
      <c r="C286" s="13" t="s">
        <v>6</v>
      </c>
      <c r="D286" s="13" t="s">
        <v>7</v>
      </c>
      <c r="E286" s="13" t="s">
        <v>103</v>
      </c>
      <c r="F286" s="13">
        <v>9</v>
      </c>
      <c r="G286" s="14">
        <v>100000</v>
      </c>
    </row>
    <row r="287" spans="1:7" x14ac:dyDescent="0.25">
      <c r="A287" s="13">
        <v>48</v>
      </c>
      <c r="B287" s="13" t="str">
        <f t="shared" si="4"/>
        <v>middle age</v>
      </c>
      <c r="C287" s="13" t="s">
        <v>9</v>
      </c>
      <c r="D287" s="13" t="s">
        <v>10</v>
      </c>
      <c r="E287" s="13" t="s">
        <v>181</v>
      </c>
      <c r="F287" s="13">
        <v>20</v>
      </c>
      <c r="G287" s="14">
        <v>180000</v>
      </c>
    </row>
    <row r="288" spans="1:7" x14ac:dyDescent="0.25">
      <c r="A288" s="13">
        <v>31</v>
      </c>
      <c r="B288" s="13" t="str">
        <f t="shared" si="4"/>
        <v>middle age</v>
      </c>
      <c r="C288" s="13" t="s">
        <v>6</v>
      </c>
      <c r="D288" s="13" t="s">
        <v>7</v>
      </c>
      <c r="E288" s="13" t="s">
        <v>128</v>
      </c>
      <c r="F288" s="13">
        <v>3</v>
      </c>
      <c r="G288" s="14">
        <v>55000</v>
      </c>
    </row>
    <row r="289" spans="1:7" x14ac:dyDescent="0.25">
      <c r="A289" s="13">
        <v>38</v>
      </c>
      <c r="B289" s="13" t="str">
        <f t="shared" si="4"/>
        <v>middle age</v>
      </c>
      <c r="C289" s="13" t="s">
        <v>9</v>
      </c>
      <c r="D289" s="13" t="s">
        <v>7</v>
      </c>
      <c r="E289" s="13" t="s">
        <v>182</v>
      </c>
      <c r="F289" s="13">
        <v>9</v>
      </c>
      <c r="G289" s="14">
        <v>120000</v>
      </c>
    </row>
    <row r="290" spans="1:7" x14ac:dyDescent="0.25">
      <c r="A290" s="13">
        <v>33</v>
      </c>
      <c r="B290" s="13" t="str">
        <f t="shared" si="4"/>
        <v>middle age</v>
      </c>
      <c r="C290" s="13" t="s">
        <v>9</v>
      </c>
      <c r="D290" s="13" t="s">
        <v>7</v>
      </c>
      <c r="E290" s="13" t="s">
        <v>122</v>
      </c>
      <c r="F290" s="13">
        <v>5</v>
      </c>
      <c r="G290" s="14">
        <v>70000</v>
      </c>
    </row>
    <row r="291" spans="1:7" x14ac:dyDescent="0.25">
      <c r="A291" s="13">
        <v>36</v>
      </c>
      <c r="B291" s="13" t="str">
        <f t="shared" si="4"/>
        <v>middle age</v>
      </c>
      <c r="C291" s="13" t="s">
        <v>6</v>
      </c>
      <c r="D291" s="13" t="s">
        <v>7</v>
      </c>
      <c r="E291" s="13" t="s">
        <v>108</v>
      </c>
      <c r="F291" s="13">
        <v>8</v>
      </c>
      <c r="G291" s="14">
        <v>95000</v>
      </c>
    </row>
    <row r="292" spans="1:7" x14ac:dyDescent="0.25">
      <c r="A292" s="13">
        <v>42</v>
      </c>
      <c r="B292" s="13" t="str">
        <f t="shared" si="4"/>
        <v>middle age</v>
      </c>
      <c r="C292" s="13" t="s">
        <v>9</v>
      </c>
      <c r="D292" s="13" t="s">
        <v>7</v>
      </c>
      <c r="E292" s="13" t="s">
        <v>87</v>
      </c>
      <c r="F292" s="13">
        <v>12</v>
      </c>
      <c r="G292" s="14">
        <v>120000</v>
      </c>
    </row>
    <row r="293" spans="1:7" x14ac:dyDescent="0.25">
      <c r="A293" s="13">
        <v>34</v>
      </c>
      <c r="B293" s="13" t="str">
        <f t="shared" si="4"/>
        <v>middle age</v>
      </c>
      <c r="C293" s="13" t="s">
        <v>9</v>
      </c>
      <c r="D293" s="13" t="s">
        <v>10</v>
      </c>
      <c r="E293" s="13" t="s">
        <v>170</v>
      </c>
      <c r="F293" s="13">
        <v>6</v>
      </c>
      <c r="G293" s="14">
        <v>80000</v>
      </c>
    </row>
    <row r="294" spans="1:7" x14ac:dyDescent="0.25">
      <c r="A294" s="13">
        <v>30</v>
      </c>
      <c r="B294" s="13" t="str">
        <f t="shared" si="4"/>
        <v>adolescent</v>
      </c>
      <c r="C294" s="13" t="s">
        <v>9</v>
      </c>
      <c r="D294" s="13" t="s">
        <v>7</v>
      </c>
      <c r="E294" s="13" t="s">
        <v>148</v>
      </c>
      <c r="F294" s="13">
        <v>2</v>
      </c>
      <c r="G294" s="14">
        <v>40000</v>
      </c>
    </row>
    <row r="295" spans="1:7" x14ac:dyDescent="0.25">
      <c r="A295" s="13">
        <v>37</v>
      </c>
      <c r="B295" s="13" t="str">
        <f t="shared" si="4"/>
        <v>middle age</v>
      </c>
      <c r="C295" s="13" t="s">
        <v>6</v>
      </c>
      <c r="D295" s="13" t="s">
        <v>7</v>
      </c>
      <c r="E295" s="13" t="s">
        <v>132</v>
      </c>
      <c r="F295" s="13">
        <v>10</v>
      </c>
      <c r="G295" s="14">
        <v>120000</v>
      </c>
    </row>
    <row r="296" spans="1:7" x14ac:dyDescent="0.25">
      <c r="A296" s="13">
        <v>45</v>
      </c>
      <c r="B296" s="13" t="str">
        <f t="shared" si="4"/>
        <v>middle age</v>
      </c>
      <c r="C296" s="13" t="s">
        <v>9</v>
      </c>
      <c r="D296" s="13" t="s">
        <v>10</v>
      </c>
      <c r="E296" s="13" t="s">
        <v>90</v>
      </c>
      <c r="F296" s="13">
        <v>16</v>
      </c>
      <c r="G296" s="14">
        <v>160000</v>
      </c>
    </row>
    <row r="297" spans="1:7" x14ac:dyDescent="0.25">
      <c r="A297" s="13">
        <v>32</v>
      </c>
      <c r="B297" s="13" t="str">
        <f t="shared" si="4"/>
        <v>middle age</v>
      </c>
      <c r="C297" s="13" t="s">
        <v>6</v>
      </c>
      <c r="D297" s="13" t="s">
        <v>7</v>
      </c>
      <c r="E297" s="13" t="s">
        <v>183</v>
      </c>
      <c r="F297" s="13">
        <v>4</v>
      </c>
      <c r="G297" s="14">
        <v>65000</v>
      </c>
    </row>
    <row r="298" spans="1:7" x14ac:dyDescent="0.25">
      <c r="A298" s="13">
        <v>39</v>
      </c>
      <c r="B298" s="13" t="str">
        <f t="shared" si="4"/>
        <v>middle age</v>
      </c>
      <c r="C298" s="13" t="s">
        <v>9</v>
      </c>
      <c r="D298" s="13" t="s">
        <v>7</v>
      </c>
      <c r="E298" s="13" t="s">
        <v>87</v>
      </c>
      <c r="F298" s="13">
        <v>12</v>
      </c>
      <c r="G298" s="14">
        <v>130000</v>
      </c>
    </row>
    <row r="299" spans="1:7" x14ac:dyDescent="0.25">
      <c r="A299" s="13">
        <v>47</v>
      </c>
      <c r="B299" s="13" t="str">
        <f t="shared" si="4"/>
        <v>middle age</v>
      </c>
      <c r="C299" s="13" t="s">
        <v>6</v>
      </c>
      <c r="D299" s="13" t="s">
        <v>12</v>
      </c>
      <c r="E299" s="13" t="s">
        <v>184</v>
      </c>
      <c r="F299" s="13">
        <v>20</v>
      </c>
      <c r="G299" s="14">
        <v>180000</v>
      </c>
    </row>
    <row r="300" spans="1:7" x14ac:dyDescent="0.25">
      <c r="A300" s="13">
        <v>29</v>
      </c>
      <c r="B300" s="13" t="str">
        <f t="shared" si="4"/>
        <v>adolescent</v>
      </c>
      <c r="C300" s="13" t="s">
        <v>9</v>
      </c>
      <c r="D300" s="13" t="s">
        <v>7</v>
      </c>
      <c r="E300" s="13" t="s">
        <v>109</v>
      </c>
      <c r="F300" s="13">
        <v>2</v>
      </c>
      <c r="G300" s="14">
        <v>40000</v>
      </c>
    </row>
    <row r="301" spans="1:7" x14ac:dyDescent="0.25">
      <c r="A301" s="13">
        <v>36</v>
      </c>
      <c r="B301" s="13" t="str">
        <f t="shared" si="4"/>
        <v>middle age</v>
      </c>
      <c r="C301" s="13" t="s">
        <v>6</v>
      </c>
      <c r="D301" s="13" t="s">
        <v>7</v>
      </c>
      <c r="E301" s="13" t="s">
        <v>137</v>
      </c>
      <c r="F301" s="13">
        <v>9</v>
      </c>
      <c r="G301" s="14">
        <v>100000</v>
      </c>
    </row>
    <row r="302" spans="1:7" x14ac:dyDescent="0.25">
      <c r="A302" s="13">
        <v>43</v>
      </c>
      <c r="B302" s="13" t="str">
        <f t="shared" si="4"/>
        <v>middle age</v>
      </c>
      <c r="C302" s="13" t="s">
        <v>9</v>
      </c>
      <c r="D302" s="13" t="s">
        <v>12</v>
      </c>
      <c r="E302" s="13" t="s">
        <v>67</v>
      </c>
      <c r="F302" s="13">
        <v>15</v>
      </c>
      <c r="G302" s="14">
        <v>150000</v>
      </c>
    </row>
    <row r="303" spans="1:7" x14ac:dyDescent="0.25">
      <c r="A303" s="13">
        <v>32</v>
      </c>
      <c r="B303" s="13" t="str">
        <f t="shared" si="4"/>
        <v>middle age</v>
      </c>
      <c r="C303" s="13" t="s">
        <v>6</v>
      </c>
      <c r="D303" s="13" t="s">
        <v>7</v>
      </c>
      <c r="E303" s="13" t="s">
        <v>150</v>
      </c>
      <c r="F303" s="13">
        <v>3</v>
      </c>
      <c r="G303" s="14">
        <v>55000</v>
      </c>
    </row>
    <row r="304" spans="1:7" x14ac:dyDescent="0.25">
      <c r="A304" s="13">
        <v>48</v>
      </c>
      <c r="B304" s="13" t="str">
        <f t="shared" si="4"/>
        <v>middle age</v>
      </c>
      <c r="C304" s="13" t="s">
        <v>6</v>
      </c>
      <c r="D304" s="13" t="s">
        <v>10</v>
      </c>
      <c r="E304" s="13" t="s">
        <v>57</v>
      </c>
      <c r="F304" s="13">
        <v>21</v>
      </c>
      <c r="G304" s="14">
        <v>180000</v>
      </c>
    </row>
    <row r="305" spans="1:7" x14ac:dyDescent="0.25">
      <c r="A305" s="13">
        <v>31</v>
      </c>
      <c r="B305" s="13" t="str">
        <f t="shared" si="4"/>
        <v>middle age</v>
      </c>
      <c r="C305" s="13" t="s">
        <v>9</v>
      </c>
      <c r="D305" s="13" t="s">
        <v>7</v>
      </c>
      <c r="E305" s="13" t="s">
        <v>145</v>
      </c>
      <c r="F305" s="13">
        <v>3</v>
      </c>
      <c r="G305" s="14">
        <v>50000</v>
      </c>
    </row>
    <row r="306" spans="1:7" x14ac:dyDescent="0.25">
      <c r="A306" s="13">
        <v>40</v>
      </c>
      <c r="B306" s="13" t="str">
        <f t="shared" si="4"/>
        <v>middle age</v>
      </c>
      <c r="C306" s="13" t="s">
        <v>6</v>
      </c>
      <c r="D306" s="13" t="s">
        <v>7</v>
      </c>
      <c r="E306" s="13" t="s">
        <v>73</v>
      </c>
      <c r="F306" s="13">
        <v>12</v>
      </c>
      <c r="G306" s="14">
        <v>130000</v>
      </c>
    </row>
    <row r="307" spans="1:7" x14ac:dyDescent="0.25">
      <c r="A307" s="13">
        <v>45</v>
      </c>
      <c r="B307" s="13" t="str">
        <f t="shared" si="4"/>
        <v>middle age</v>
      </c>
      <c r="C307" s="13" t="s">
        <v>9</v>
      </c>
      <c r="D307" s="13" t="s">
        <v>12</v>
      </c>
      <c r="E307" s="13" t="s">
        <v>154</v>
      </c>
      <c r="F307" s="13">
        <v>16</v>
      </c>
      <c r="G307" s="14">
        <v>160000</v>
      </c>
    </row>
    <row r="308" spans="1:7" x14ac:dyDescent="0.25">
      <c r="A308" s="13">
        <v>33</v>
      </c>
      <c r="B308" s="13" t="str">
        <f t="shared" si="4"/>
        <v>middle age</v>
      </c>
      <c r="C308" s="13" t="s">
        <v>6</v>
      </c>
      <c r="D308" s="13" t="s">
        <v>7</v>
      </c>
      <c r="E308" s="13" t="s">
        <v>155</v>
      </c>
      <c r="F308" s="13">
        <v>4</v>
      </c>
      <c r="G308" s="14">
        <v>60000</v>
      </c>
    </row>
    <row r="309" spans="1:7" x14ac:dyDescent="0.25">
      <c r="A309" s="13">
        <v>36</v>
      </c>
      <c r="B309" s="13" t="str">
        <f t="shared" si="4"/>
        <v>middle age</v>
      </c>
      <c r="C309" s="13" t="s">
        <v>9</v>
      </c>
      <c r="D309" s="13" t="s">
        <v>7</v>
      </c>
      <c r="E309" s="13" t="s">
        <v>90</v>
      </c>
      <c r="F309" s="13">
        <v>8</v>
      </c>
      <c r="G309" s="14">
        <v>95000</v>
      </c>
    </row>
    <row r="310" spans="1:7" x14ac:dyDescent="0.25">
      <c r="A310" s="13">
        <v>47</v>
      </c>
      <c r="B310" s="13" t="str">
        <f t="shared" si="4"/>
        <v>middle age</v>
      </c>
      <c r="C310" s="13" t="s">
        <v>6</v>
      </c>
      <c r="D310" s="13" t="s">
        <v>10</v>
      </c>
      <c r="E310" s="13" t="s">
        <v>66</v>
      </c>
      <c r="F310" s="13">
        <v>19</v>
      </c>
      <c r="G310" s="14">
        <v>170000</v>
      </c>
    </row>
    <row r="311" spans="1:7" x14ac:dyDescent="0.25">
      <c r="A311" s="13">
        <v>29</v>
      </c>
      <c r="B311" s="13" t="str">
        <f t="shared" si="4"/>
        <v>adolescent</v>
      </c>
      <c r="C311" s="13" t="s">
        <v>9</v>
      </c>
      <c r="D311" s="13" t="s">
        <v>7</v>
      </c>
      <c r="E311" s="13" t="s">
        <v>128</v>
      </c>
      <c r="F311" s="13">
        <v>2</v>
      </c>
      <c r="G311" s="14">
        <v>40000</v>
      </c>
    </row>
    <row r="312" spans="1:7" x14ac:dyDescent="0.25">
      <c r="A312" s="13">
        <v>34</v>
      </c>
      <c r="B312" s="13" t="str">
        <f t="shared" si="4"/>
        <v>middle age</v>
      </c>
      <c r="C312" s="13" t="s">
        <v>6</v>
      </c>
      <c r="D312" s="13" t="s">
        <v>7</v>
      </c>
      <c r="E312" s="13" t="s">
        <v>182</v>
      </c>
      <c r="F312" s="13">
        <v>7</v>
      </c>
      <c r="G312" s="14">
        <v>90000</v>
      </c>
    </row>
    <row r="313" spans="1:7" x14ac:dyDescent="0.25">
      <c r="A313" s="13">
        <v>44</v>
      </c>
      <c r="B313" s="13" t="str">
        <f t="shared" si="4"/>
        <v>middle age</v>
      </c>
      <c r="C313" s="13" t="s">
        <v>9</v>
      </c>
      <c r="D313" s="13" t="s">
        <v>12</v>
      </c>
      <c r="E313" s="13" t="s">
        <v>108</v>
      </c>
      <c r="F313" s="13">
        <v>15</v>
      </c>
      <c r="G313" s="14">
        <v>150000</v>
      </c>
    </row>
    <row r="314" spans="1:7" x14ac:dyDescent="0.25">
      <c r="A314" s="13">
        <v>33</v>
      </c>
      <c r="B314" s="13" t="str">
        <f t="shared" si="4"/>
        <v>middle age</v>
      </c>
      <c r="C314" s="13" t="s">
        <v>6</v>
      </c>
      <c r="D314" s="13" t="s">
        <v>7</v>
      </c>
      <c r="E314" s="13" t="s">
        <v>127</v>
      </c>
      <c r="F314" s="13">
        <v>5</v>
      </c>
      <c r="G314" s="14">
        <v>70000</v>
      </c>
    </row>
    <row r="315" spans="1:7" x14ac:dyDescent="0.25">
      <c r="A315" s="13">
        <v>35</v>
      </c>
      <c r="B315" s="13" t="str">
        <f t="shared" si="4"/>
        <v>middle age</v>
      </c>
      <c r="C315" s="13" t="s">
        <v>9</v>
      </c>
      <c r="D315" s="13" t="s">
        <v>7</v>
      </c>
      <c r="E315" s="13" t="s">
        <v>177</v>
      </c>
      <c r="F315" s="13">
        <v>8</v>
      </c>
      <c r="G315" s="14">
        <v>90000</v>
      </c>
    </row>
    <row r="316" spans="1:7" x14ac:dyDescent="0.25">
      <c r="A316" s="13">
        <v>43</v>
      </c>
      <c r="B316" s="13" t="str">
        <f t="shared" si="4"/>
        <v>middle age</v>
      </c>
      <c r="C316" s="13" t="s">
        <v>6</v>
      </c>
      <c r="D316" s="13" t="s">
        <v>10</v>
      </c>
      <c r="E316" s="13" t="s">
        <v>57</v>
      </c>
      <c r="F316" s="13">
        <v>18</v>
      </c>
      <c r="G316" s="14">
        <v>170000</v>
      </c>
    </row>
    <row r="317" spans="1:7" x14ac:dyDescent="0.25">
      <c r="A317" s="13">
        <v>31</v>
      </c>
      <c r="B317" s="13" t="str">
        <f t="shared" si="4"/>
        <v>middle age</v>
      </c>
      <c r="C317" s="13" t="s">
        <v>9</v>
      </c>
      <c r="D317" s="13" t="s">
        <v>7</v>
      </c>
      <c r="E317" s="13" t="s">
        <v>136</v>
      </c>
      <c r="F317" s="13">
        <v>3</v>
      </c>
      <c r="G317" s="14">
        <v>50000</v>
      </c>
    </row>
    <row r="318" spans="1:7" x14ac:dyDescent="0.25">
      <c r="A318" s="13">
        <v>41</v>
      </c>
      <c r="B318" s="13" t="str">
        <f t="shared" si="4"/>
        <v>middle age</v>
      </c>
      <c r="C318" s="13" t="s">
        <v>6</v>
      </c>
      <c r="D318" s="13" t="s">
        <v>7</v>
      </c>
      <c r="E318" s="13" t="s">
        <v>113</v>
      </c>
      <c r="F318" s="13">
        <v>14</v>
      </c>
      <c r="G318" s="14">
        <v>150000</v>
      </c>
    </row>
    <row r="319" spans="1:7" x14ac:dyDescent="0.25">
      <c r="A319" s="13">
        <v>44</v>
      </c>
      <c r="B319" s="13" t="str">
        <f t="shared" si="4"/>
        <v>middle age</v>
      </c>
      <c r="C319" s="13" t="s">
        <v>9</v>
      </c>
      <c r="D319" s="13" t="s">
        <v>12</v>
      </c>
      <c r="E319" s="13" t="s">
        <v>179</v>
      </c>
      <c r="F319" s="13">
        <v>16</v>
      </c>
      <c r="G319" s="14">
        <v>160000</v>
      </c>
    </row>
    <row r="320" spans="1:7" x14ac:dyDescent="0.25">
      <c r="A320" s="13">
        <v>45</v>
      </c>
      <c r="B320" s="13" t="str">
        <f t="shared" si="4"/>
        <v>middle age</v>
      </c>
      <c r="C320" s="13" t="s">
        <v>6</v>
      </c>
      <c r="D320" s="13" t="s">
        <v>10</v>
      </c>
      <c r="E320" s="13" t="s">
        <v>184</v>
      </c>
      <c r="F320" s="13">
        <v>19</v>
      </c>
      <c r="G320" s="14">
        <v>180000</v>
      </c>
    </row>
    <row r="321" spans="1:7" x14ac:dyDescent="0.25">
      <c r="A321" s="13">
        <v>28</v>
      </c>
      <c r="B321" s="13" t="str">
        <f t="shared" si="4"/>
        <v>adolescent</v>
      </c>
      <c r="C321" s="13" t="s">
        <v>9</v>
      </c>
      <c r="D321" s="13" t="s">
        <v>7</v>
      </c>
      <c r="E321" s="13" t="s">
        <v>174</v>
      </c>
      <c r="F321" s="13">
        <v>1</v>
      </c>
      <c r="G321" s="14">
        <v>35000</v>
      </c>
    </row>
    <row r="322" spans="1:7" x14ac:dyDescent="0.25">
      <c r="A322" s="13">
        <v>36</v>
      </c>
      <c r="B322" s="13" t="str">
        <f t="shared" si="4"/>
        <v>middle age</v>
      </c>
      <c r="C322" s="13" t="s">
        <v>6</v>
      </c>
      <c r="D322" s="13" t="s">
        <v>7</v>
      </c>
      <c r="E322" s="13" t="s">
        <v>132</v>
      </c>
      <c r="F322" s="13">
        <v>8</v>
      </c>
      <c r="G322" s="14">
        <v>110000</v>
      </c>
    </row>
    <row r="323" spans="1:7" x14ac:dyDescent="0.25">
      <c r="A323" s="13">
        <v>44</v>
      </c>
      <c r="B323" s="13" t="str">
        <f t="shared" ref="B323:B325" si="5">IF(A323&gt;50,"old",IF(A323&gt;=31,"middle age",IF(A323&lt;31,"adolescent")))</f>
        <v>middle age</v>
      </c>
      <c r="C323" s="13" t="s">
        <v>9</v>
      </c>
      <c r="D323" s="13" t="s">
        <v>12</v>
      </c>
      <c r="E323" s="13" t="s">
        <v>67</v>
      </c>
      <c r="F323" s="13">
        <v>16</v>
      </c>
      <c r="G323" s="14">
        <v>160000</v>
      </c>
    </row>
    <row r="324" spans="1:7" x14ac:dyDescent="0.25">
      <c r="A324" s="13">
        <v>31</v>
      </c>
      <c r="B324" s="13" t="str">
        <f t="shared" si="5"/>
        <v>middle age</v>
      </c>
      <c r="C324" s="13" t="s">
        <v>6</v>
      </c>
      <c r="D324" s="13" t="s">
        <v>7</v>
      </c>
      <c r="E324" s="13" t="s">
        <v>150</v>
      </c>
      <c r="F324" s="13">
        <v>3</v>
      </c>
      <c r="G324" s="14">
        <v>55000</v>
      </c>
    </row>
    <row r="325" spans="1:7" x14ac:dyDescent="0.25">
      <c r="A325" s="13">
        <v>43</v>
      </c>
      <c r="B325" s="13" t="str">
        <f t="shared" si="5"/>
        <v>middle age</v>
      </c>
      <c r="C325" s="13" t="s">
        <v>6</v>
      </c>
      <c r="D325" s="13" t="s">
        <v>10</v>
      </c>
      <c r="E325" s="13" t="s">
        <v>66</v>
      </c>
      <c r="F325" s="13">
        <v>19</v>
      </c>
      <c r="G325" s="14">
        <v>170000</v>
      </c>
    </row>
  </sheetData>
  <autoFilter ref="A1:G325" xr:uid="{A320E2D0-F1F3-4BAF-B162-D16D1142F1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FCCA-E74E-4234-A672-3B8A50F61516}">
  <dimension ref="A3:C20"/>
  <sheetViews>
    <sheetView workbookViewId="0">
      <selection activeCell="A4" sqref="A4"/>
    </sheetView>
  </sheetViews>
  <sheetFormatPr defaultRowHeight="15" x14ac:dyDescent="0.25"/>
  <cols>
    <col min="1" max="1" width="13.28515625" bestFit="1" customWidth="1"/>
    <col min="2" max="2" width="14.285156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FD4E-0EF1-4B4A-B08E-42CAC337A08E}">
  <dimension ref="A1:F33"/>
  <sheetViews>
    <sheetView workbookViewId="0">
      <selection activeCell="D23" sqref="D23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3.42578125" bestFit="1" customWidth="1"/>
    <col min="4" max="4" width="20" bestFit="1" customWidth="1"/>
    <col min="5" max="5" width="13.42578125" bestFit="1" customWidth="1"/>
    <col min="6" max="6" width="19.7109375" bestFit="1" customWidth="1"/>
    <col min="7" max="7" width="9.140625" bestFit="1" customWidth="1"/>
    <col min="8" max="15" width="10.140625" bestFit="1" customWidth="1"/>
    <col min="16" max="21" width="11.140625" bestFit="1" customWidth="1"/>
    <col min="22" max="22" width="10.140625" bestFit="1" customWidth="1"/>
    <col min="23" max="23" width="11.140625" bestFit="1" customWidth="1"/>
    <col min="24" max="24" width="10.140625" bestFit="1" customWidth="1"/>
    <col min="25" max="31" width="11.140625" bestFit="1" customWidth="1"/>
    <col min="32" max="32" width="10.140625" bestFit="1" customWidth="1"/>
    <col min="33" max="33" width="11.140625" bestFit="1" customWidth="1"/>
    <col min="34" max="36" width="10.140625" bestFit="1" customWidth="1"/>
    <col min="37" max="37" width="12.7109375" bestFit="1" customWidth="1"/>
    <col min="38" max="38" width="16.140625" bestFit="1" customWidth="1"/>
    <col min="39" max="39" width="29.7109375" bestFit="1" customWidth="1"/>
    <col min="40" max="40" width="17.7109375" bestFit="1" customWidth="1"/>
    <col min="41" max="41" width="16.28515625" bestFit="1" customWidth="1"/>
    <col min="42" max="42" width="16.140625" bestFit="1" customWidth="1"/>
    <col min="43" max="43" width="17.28515625" bestFit="1" customWidth="1"/>
    <col min="44" max="44" width="16.7109375" bestFit="1" customWidth="1"/>
    <col min="45" max="45" width="17.5703125" bestFit="1" customWidth="1"/>
    <col min="46" max="46" width="13.7109375" bestFit="1" customWidth="1"/>
    <col min="47" max="47" width="11.7109375" bestFit="1" customWidth="1"/>
    <col min="48" max="48" width="25.85546875" bestFit="1" customWidth="1"/>
    <col min="49" max="49" width="10.5703125" bestFit="1" customWidth="1"/>
    <col min="50" max="50" width="10.140625" bestFit="1" customWidth="1"/>
    <col min="51" max="51" width="19.7109375" bestFit="1" customWidth="1"/>
    <col min="52" max="52" width="22.5703125" bestFit="1" customWidth="1"/>
    <col min="53" max="53" width="17.28515625" bestFit="1" customWidth="1"/>
    <col min="54" max="54" width="28.85546875" bestFit="1" customWidth="1"/>
    <col min="55" max="55" width="22.42578125" bestFit="1" customWidth="1"/>
    <col min="56" max="56" width="37.7109375" bestFit="1" customWidth="1"/>
    <col min="57" max="57" width="33.140625" bestFit="1" customWidth="1"/>
    <col min="58" max="58" width="17" bestFit="1" customWidth="1"/>
    <col min="59" max="59" width="33.42578125" bestFit="1" customWidth="1"/>
    <col min="60" max="60" width="18.28515625" bestFit="1" customWidth="1"/>
    <col min="61" max="61" width="19.7109375" bestFit="1" customWidth="1"/>
    <col min="62" max="62" width="15.140625" bestFit="1" customWidth="1"/>
    <col min="63" max="63" width="16.42578125" bestFit="1" customWidth="1"/>
    <col min="64" max="64" width="22.42578125" bestFit="1" customWidth="1"/>
    <col min="65" max="65" width="22.28515625" bestFit="1" customWidth="1"/>
    <col min="66" max="66" width="21.140625" bestFit="1" customWidth="1"/>
    <col min="67" max="67" width="19.7109375" bestFit="1" customWidth="1"/>
    <col min="68" max="68" width="23.140625" bestFit="1" customWidth="1"/>
    <col min="69" max="69" width="27.5703125" bestFit="1" customWidth="1"/>
    <col min="70" max="70" width="24.140625" bestFit="1" customWidth="1"/>
    <col min="71" max="71" width="25.5703125" bestFit="1" customWidth="1"/>
    <col min="72" max="72" width="24.28515625" bestFit="1" customWidth="1"/>
    <col min="73" max="73" width="28.7109375" bestFit="1" customWidth="1"/>
    <col min="74" max="74" width="25.28515625" bestFit="1" customWidth="1"/>
    <col min="75" max="75" width="22.28515625" bestFit="1" customWidth="1"/>
    <col min="76" max="76" width="21.7109375" bestFit="1" customWidth="1"/>
    <col min="77" max="77" width="15.42578125" bestFit="1" customWidth="1"/>
    <col min="78" max="78" width="24.140625" bestFit="1" customWidth="1"/>
    <col min="79" max="79" width="26.5703125" bestFit="1" customWidth="1"/>
    <col min="80" max="80" width="26.7109375" bestFit="1" customWidth="1"/>
    <col min="81" max="81" width="28" bestFit="1" customWidth="1"/>
    <col min="82" max="82" width="25.140625" bestFit="1" customWidth="1"/>
    <col min="83" max="83" width="23.7109375" bestFit="1" customWidth="1"/>
    <col min="84" max="84" width="18.140625" bestFit="1" customWidth="1"/>
    <col min="85" max="85" width="19.85546875" bestFit="1" customWidth="1"/>
    <col min="86" max="86" width="21.140625" bestFit="1" customWidth="1"/>
    <col min="87" max="87" width="17" bestFit="1" customWidth="1"/>
    <col min="88" max="88" width="21.5703125" bestFit="1" customWidth="1"/>
    <col min="89" max="89" width="18.140625" bestFit="1" customWidth="1"/>
    <col min="90" max="90" width="19.42578125" bestFit="1" customWidth="1"/>
    <col min="91" max="91" width="17.28515625" bestFit="1" customWidth="1"/>
    <col min="92" max="92" width="14.7109375" bestFit="1" customWidth="1"/>
    <col min="93" max="93" width="18.28515625" bestFit="1" customWidth="1"/>
    <col min="94" max="94" width="19.140625" bestFit="1" customWidth="1"/>
    <col min="95" max="95" width="19.28515625" bestFit="1" customWidth="1"/>
    <col min="96" max="97" width="17.5703125" bestFit="1" customWidth="1"/>
    <col min="98" max="98" width="16.7109375" bestFit="1" customWidth="1"/>
    <col min="99" max="99" width="16.140625" bestFit="1" customWidth="1"/>
    <col min="100" max="100" width="25.85546875" bestFit="1" customWidth="1"/>
    <col min="101" max="101" width="16" bestFit="1" customWidth="1"/>
    <col min="102" max="102" width="15.5703125" bestFit="1" customWidth="1"/>
    <col min="103" max="103" width="24" bestFit="1" customWidth="1"/>
    <col min="104" max="104" width="10.140625" bestFit="1" customWidth="1"/>
    <col min="105" max="105" width="17.5703125" bestFit="1" customWidth="1"/>
    <col min="106" max="106" width="18.140625" bestFit="1" customWidth="1"/>
    <col min="107" max="107" width="15.140625" bestFit="1" customWidth="1"/>
    <col min="108" max="108" width="13.85546875" bestFit="1" customWidth="1"/>
    <col min="109" max="109" width="15.28515625" bestFit="1" customWidth="1"/>
    <col min="110" max="110" width="14" bestFit="1" customWidth="1"/>
    <col min="111" max="111" width="24.7109375" bestFit="1" customWidth="1"/>
    <col min="112" max="112" width="20.42578125" bestFit="1" customWidth="1"/>
    <col min="113" max="113" width="24.28515625" bestFit="1" customWidth="1"/>
    <col min="114" max="114" width="23" bestFit="1" customWidth="1"/>
    <col min="115" max="115" width="17.7109375" bestFit="1" customWidth="1"/>
    <col min="116" max="116" width="22.85546875" bestFit="1" customWidth="1"/>
    <col min="117" max="117" width="37" bestFit="1" customWidth="1"/>
    <col min="118" max="118" width="17.5703125" bestFit="1" customWidth="1"/>
    <col min="119" max="119" width="18.7109375" bestFit="1" customWidth="1"/>
    <col min="120" max="121" width="20.140625" bestFit="1" customWidth="1"/>
    <col min="122" max="122" width="15.42578125" bestFit="1" customWidth="1"/>
    <col min="123" max="123" width="22.85546875" bestFit="1" customWidth="1"/>
    <col min="124" max="124" width="22.7109375" bestFit="1" customWidth="1"/>
    <col min="125" max="125" width="23.7109375" bestFit="1" customWidth="1"/>
    <col min="126" max="126" width="23.28515625" bestFit="1" customWidth="1"/>
    <col min="127" max="127" width="20.140625" bestFit="1" customWidth="1"/>
    <col min="128" max="128" width="18.28515625" bestFit="1" customWidth="1"/>
    <col min="129" max="129" width="19.5703125" bestFit="1" customWidth="1"/>
    <col min="130" max="130" width="35.85546875" bestFit="1" customWidth="1"/>
    <col min="131" max="131" width="32.42578125" bestFit="1" customWidth="1"/>
    <col min="132" max="132" width="33.85546875" bestFit="1" customWidth="1"/>
    <col min="133" max="133" width="19.5703125" bestFit="1" customWidth="1"/>
    <col min="134" max="134" width="24.140625" bestFit="1" customWidth="1"/>
    <col min="135" max="135" width="26.28515625" bestFit="1" customWidth="1"/>
    <col min="136" max="136" width="15" bestFit="1" customWidth="1"/>
    <col min="137" max="137" width="23.5703125" bestFit="1" customWidth="1"/>
    <col min="138" max="138" width="28" bestFit="1" customWidth="1"/>
    <col min="139" max="139" width="24.42578125" bestFit="1" customWidth="1"/>
    <col min="140" max="140" width="24.5703125" bestFit="1" customWidth="1"/>
    <col min="141" max="141" width="26" bestFit="1" customWidth="1"/>
    <col min="142" max="142" width="24.7109375" bestFit="1" customWidth="1"/>
    <col min="143" max="143" width="29.140625" bestFit="1" customWidth="1"/>
    <col min="144" max="144" width="25.85546875" bestFit="1" customWidth="1"/>
    <col min="145" max="145" width="23.28515625" bestFit="1" customWidth="1"/>
    <col min="146" max="146" width="35.85546875" bestFit="1" customWidth="1"/>
    <col min="147" max="147" width="22.7109375" bestFit="1" customWidth="1"/>
    <col min="148" max="148" width="32.28515625" bestFit="1" customWidth="1"/>
    <col min="149" max="149" width="25.5703125" bestFit="1" customWidth="1"/>
    <col min="150" max="150" width="22.140625" bestFit="1" customWidth="1"/>
    <col min="151" max="151" width="31.140625" bestFit="1" customWidth="1"/>
    <col min="152" max="152" width="24.5703125" bestFit="1" customWidth="1"/>
    <col min="153" max="153" width="17.85546875" bestFit="1" customWidth="1"/>
    <col min="154" max="154" width="20.42578125" bestFit="1" customWidth="1"/>
    <col min="155" max="155" width="27" bestFit="1" customWidth="1"/>
    <col min="156" max="156" width="15.42578125" bestFit="1" customWidth="1"/>
    <col min="157" max="157" width="24.28515625" bestFit="1" customWidth="1"/>
    <col min="158" max="158" width="25.7109375" bestFit="1" customWidth="1"/>
    <col min="159" max="160" width="24.140625" bestFit="1" customWidth="1"/>
    <col min="161" max="161" width="18.5703125" bestFit="1" customWidth="1"/>
    <col min="162" max="162" width="20.5703125" bestFit="1" customWidth="1"/>
    <col min="163" max="163" width="22" bestFit="1" customWidth="1"/>
    <col min="164" max="164" width="19.140625" bestFit="1" customWidth="1"/>
    <col min="165" max="165" width="17.7109375" bestFit="1" customWidth="1"/>
    <col min="166" max="166" width="17.28515625" bestFit="1" customWidth="1"/>
    <col min="167" max="167" width="24.28515625" bestFit="1" customWidth="1"/>
    <col min="168" max="168" width="19.140625" bestFit="1" customWidth="1"/>
    <col min="169" max="169" width="20.140625" bestFit="1" customWidth="1"/>
    <col min="170" max="170" width="21.140625" bestFit="1" customWidth="1"/>
    <col min="171" max="171" width="18.7109375" bestFit="1" customWidth="1"/>
    <col min="172" max="172" width="27" bestFit="1" customWidth="1"/>
    <col min="173" max="173" width="15.85546875" bestFit="1" customWidth="1"/>
    <col min="174" max="174" width="17.7109375" bestFit="1" customWidth="1"/>
    <col min="175" max="175" width="12" bestFit="1" customWidth="1"/>
    <col min="176" max="176" width="14.28515625" bestFit="1" customWidth="1"/>
    <col min="177" max="177" width="13.140625" bestFit="1" customWidth="1"/>
    <col min="178" max="178" width="16.140625" bestFit="1" customWidth="1"/>
    <col min="179" max="179" width="15.140625" bestFit="1" customWidth="1"/>
    <col min="180" max="180" width="12.7109375" bestFit="1" customWidth="1"/>
  </cols>
  <sheetData>
    <row r="1" spans="1:4" x14ac:dyDescent="0.25">
      <c r="A1" s="11" t="s">
        <v>186</v>
      </c>
      <c r="B1" t="s">
        <v>188</v>
      </c>
    </row>
    <row r="2" spans="1:4" x14ac:dyDescent="0.25">
      <c r="A2" s="12" t="s">
        <v>7</v>
      </c>
      <c r="B2" s="1">
        <v>73902.356020942403</v>
      </c>
    </row>
    <row r="3" spans="1:4" x14ac:dyDescent="0.25">
      <c r="A3" s="12" t="s">
        <v>10</v>
      </c>
      <c r="B3" s="1">
        <v>127912.08791208791</v>
      </c>
    </row>
    <row r="4" spans="1:4" x14ac:dyDescent="0.25">
      <c r="A4" s="12" t="s">
        <v>12</v>
      </c>
      <c r="B4" s="1">
        <v>158095.23809523811</v>
      </c>
    </row>
    <row r="5" spans="1:4" x14ac:dyDescent="0.25">
      <c r="A5" s="12" t="s">
        <v>187</v>
      </c>
      <c r="B5" s="1">
        <v>99985.648148148146</v>
      </c>
    </row>
    <row r="11" spans="1:4" x14ac:dyDescent="0.25">
      <c r="C11" s="11" t="s">
        <v>186</v>
      </c>
      <c r="D11" t="s">
        <v>188</v>
      </c>
    </row>
    <row r="12" spans="1:4" x14ac:dyDescent="0.25">
      <c r="C12" s="12" t="s">
        <v>189</v>
      </c>
      <c r="D12" s="1">
        <v>42990.298507462685</v>
      </c>
    </row>
    <row r="13" spans="1:4" x14ac:dyDescent="0.25">
      <c r="C13" s="12" t="s">
        <v>190</v>
      </c>
      <c r="D13" s="1">
        <v>112338.70967741935</v>
      </c>
    </row>
    <row r="14" spans="1:4" x14ac:dyDescent="0.25">
      <c r="C14" s="12" t="s">
        <v>191</v>
      </c>
      <c r="D14" s="1">
        <v>183888.88888888888</v>
      </c>
    </row>
    <row r="15" spans="1:4" x14ac:dyDescent="0.25">
      <c r="C15" s="12" t="s">
        <v>187</v>
      </c>
      <c r="D15" s="1">
        <v>99985.648148148146</v>
      </c>
    </row>
    <row r="22" spans="3:6" x14ac:dyDescent="0.25">
      <c r="C22" s="11" t="s">
        <v>186</v>
      </c>
      <c r="D22" t="s">
        <v>194</v>
      </c>
    </row>
    <row r="23" spans="3:6" x14ac:dyDescent="0.25">
      <c r="C23" s="12" t="s">
        <v>7</v>
      </c>
      <c r="D23" s="1">
        <v>1421.1991542488936</v>
      </c>
    </row>
    <row r="24" spans="3:6" x14ac:dyDescent="0.25">
      <c r="C24" s="12" t="s">
        <v>10</v>
      </c>
      <c r="D24" s="1">
        <v>2459.847844463231</v>
      </c>
    </row>
    <row r="25" spans="3:6" x14ac:dyDescent="0.25">
      <c r="C25" s="12" t="s">
        <v>12</v>
      </c>
      <c r="D25" s="1">
        <v>3040.2930402930415</v>
      </c>
    </row>
    <row r="26" spans="3:6" x14ac:dyDescent="0.25">
      <c r="C26" s="12" t="s">
        <v>187</v>
      </c>
      <c r="D26" s="1">
        <v>1922.800925925927</v>
      </c>
    </row>
    <row r="29" spans="3:6" x14ac:dyDescent="0.25">
      <c r="E29" s="11" t="s">
        <v>186</v>
      </c>
      <c r="F29" t="s">
        <v>195</v>
      </c>
    </row>
    <row r="30" spans="3:6" x14ac:dyDescent="0.25">
      <c r="E30" s="12" t="s">
        <v>189</v>
      </c>
      <c r="F30" s="1">
        <v>3582.5248756218916</v>
      </c>
    </row>
    <row r="31" spans="3:6" x14ac:dyDescent="0.25">
      <c r="E31" s="12" t="s">
        <v>190</v>
      </c>
      <c r="F31" s="1">
        <v>9361.5591397849475</v>
      </c>
    </row>
    <row r="32" spans="3:6" x14ac:dyDescent="0.25">
      <c r="E32" s="12" t="s">
        <v>191</v>
      </c>
      <c r="F32" s="1">
        <v>15324.074074074077</v>
      </c>
    </row>
    <row r="33" spans="5:6" x14ac:dyDescent="0.25">
      <c r="E33" s="12" t="s">
        <v>187</v>
      </c>
      <c r="F33" s="1">
        <v>8332.1373456790152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230B-0F3E-46C6-9286-FADF9BAF0590}">
  <dimension ref="A1:I325"/>
  <sheetViews>
    <sheetView topLeftCell="D307" workbookViewId="0">
      <selection activeCell="I2" sqref="I2:I325"/>
    </sheetView>
  </sheetViews>
  <sheetFormatPr defaultColWidth="29" defaultRowHeight="15" x14ac:dyDescent="0.25"/>
  <cols>
    <col min="1" max="4" width="29" style="13"/>
    <col min="5" max="5" width="39" style="13" customWidth="1"/>
    <col min="6" max="6" width="29" style="13"/>
    <col min="7" max="7" width="29" style="14"/>
    <col min="8" max="16384" width="29" style="13"/>
  </cols>
  <sheetData>
    <row r="1" spans="1:9" ht="18" customHeight="1" x14ac:dyDescent="0.25">
      <c r="A1" s="13" t="s">
        <v>0</v>
      </c>
      <c r="B1" s="13" t="s">
        <v>185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3" t="s">
        <v>192</v>
      </c>
      <c r="I1" s="13" t="s">
        <v>193</v>
      </c>
    </row>
    <row r="2" spans="1:9" x14ac:dyDescent="0.25">
      <c r="A2" s="13">
        <v>32</v>
      </c>
      <c r="B2" s="13" t="str">
        <f>IF(A2&gt;50,"old",IF(A2&gt;=31,"middle age",IF(A2&lt;31,"adolescent")))</f>
        <v>middle age</v>
      </c>
      <c r="C2" s="13" t="s">
        <v>6</v>
      </c>
      <c r="D2" s="13" t="s">
        <v>7</v>
      </c>
      <c r="E2" s="13" t="s">
        <v>8</v>
      </c>
      <c r="F2" s="13">
        <v>5</v>
      </c>
      <c r="G2" s="14">
        <v>90000</v>
      </c>
      <c r="H2" s="14">
        <f>G2/12</f>
        <v>7500</v>
      </c>
      <c r="I2" s="14">
        <f>G2/52</f>
        <v>1730.7692307692307</v>
      </c>
    </row>
    <row r="3" spans="1:9" x14ac:dyDescent="0.25">
      <c r="A3" s="13">
        <v>28</v>
      </c>
      <c r="B3" s="13" t="str">
        <f t="shared" ref="B3:B66" si="0">IF(A3&gt;50,"old",IF(A3&gt;=31,"middle age",IF(A3&lt;31,"adolescent")))</f>
        <v>adolescent</v>
      </c>
      <c r="C3" s="13" t="s">
        <v>9</v>
      </c>
      <c r="D3" s="13" t="s">
        <v>10</v>
      </c>
      <c r="E3" s="13" t="s">
        <v>11</v>
      </c>
      <c r="F3" s="13">
        <v>3</v>
      </c>
      <c r="G3" s="14">
        <v>65000</v>
      </c>
      <c r="H3" s="14">
        <f t="shared" ref="H3:H66" si="1">G3/12</f>
        <v>5416.666666666667</v>
      </c>
      <c r="I3" s="14">
        <f t="shared" ref="I3:I66" si="2">G3/52</f>
        <v>1250</v>
      </c>
    </row>
    <row r="4" spans="1:9" x14ac:dyDescent="0.25">
      <c r="A4" s="13">
        <v>45</v>
      </c>
      <c r="B4" s="13" t="str">
        <f t="shared" si="0"/>
        <v>middle age</v>
      </c>
      <c r="C4" s="13" t="s">
        <v>6</v>
      </c>
      <c r="D4" s="13" t="s">
        <v>12</v>
      </c>
      <c r="E4" s="13" t="s">
        <v>13</v>
      </c>
      <c r="F4" s="13">
        <v>15</v>
      </c>
      <c r="G4" s="14">
        <v>150000</v>
      </c>
      <c r="H4" s="14">
        <f t="shared" si="1"/>
        <v>12500</v>
      </c>
      <c r="I4" s="14">
        <f t="shared" si="2"/>
        <v>2884.6153846153848</v>
      </c>
    </row>
    <row r="5" spans="1:9" x14ac:dyDescent="0.25">
      <c r="A5" s="13">
        <v>36</v>
      </c>
      <c r="B5" s="13" t="str">
        <f t="shared" si="0"/>
        <v>middle age</v>
      </c>
      <c r="C5" s="13" t="s">
        <v>9</v>
      </c>
      <c r="D5" s="13" t="s">
        <v>7</v>
      </c>
      <c r="E5" s="13" t="s">
        <v>14</v>
      </c>
      <c r="F5" s="13">
        <v>7</v>
      </c>
      <c r="G5" s="14">
        <v>60000</v>
      </c>
      <c r="H5" s="14">
        <f t="shared" si="1"/>
        <v>5000</v>
      </c>
      <c r="I5" s="14">
        <f t="shared" si="2"/>
        <v>1153.8461538461538</v>
      </c>
    </row>
    <row r="6" spans="1:9" x14ac:dyDescent="0.25">
      <c r="A6" s="13">
        <v>52</v>
      </c>
      <c r="B6" s="13" t="str">
        <f t="shared" si="0"/>
        <v>old</v>
      </c>
      <c r="C6" s="13" t="s">
        <v>6</v>
      </c>
      <c r="D6" s="13" t="s">
        <v>10</v>
      </c>
      <c r="E6" s="13" t="s">
        <v>15</v>
      </c>
      <c r="F6" s="13">
        <v>20</v>
      </c>
      <c r="G6" s="14">
        <v>200000</v>
      </c>
      <c r="H6" s="14">
        <f t="shared" si="1"/>
        <v>16666.666666666668</v>
      </c>
      <c r="I6" s="14">
        <f t="shared" si="2"/>
        <v>3846.1538461538462</v>
      </c>
    </row>
    <row r="7" spans="1:9" x14ac:dyDescent="0.25">
      <c r="A7" s="13">
        <v>29</v>
      </c>
      <c r="B7" s="13" t="str">
        <f t="shared" si="0"/>
        <v>adolescent</v>
      </c>
      <c r="C7" s="13" t="s">
        <v>6</v>
      </c>
      <c r="D7" s="13" t="s">
        <v>7</v>
      </c>
      <c r="E7" s="13" t="s">
        <v>16</v>
      </c>
      <c r="F7" s="13">
        <v>2</v>
      </c>
      <c r="G7" s="14">
        <v>55000</v>
      </c>
      <c r="H7" s="14">
        <f t="shared" si="1"/>
        <v>4583.333333333333</v>
      </c>
      <c r="I7" s="14">
        <f t="shared" si="2"/>
        <v>1057.6923076923076</v>
      </c>
    </row>
    <row r="8" spans="1:9" x14ac:dyDescent="0.25">
      <c r="A8" s="13">
        <v>42</v>
      </c>
      <c r="B8" s="13" t="str">
        <f t="shared" si="0"/>
        <v>middle age</v>
      </c>
      <c r="C8" s="13" t="s">
        <v>9</v>
      </c>
      <c r="D8" s="13" t="s">
        <v>10</v>
      </c>
      <c r="E8" s="13" t="s">
        <v>17</v>
      </c>
      <c r="F8" s="13">
        <v>12</v>
      </c>
      <c r="G8" s="14">
        <v>120000</v>
      </c>
      <c r="H8" s="14">
        <f t="shared" si="1"/>
        <v>10000</v>
      </c>
      <c r="I8" s="14">
        <f t="shared" si="2"/>
        <v>2307.6923076923076</v>
      </c>
    </row>
    <row r="9" spans="1:9" x14ac:dyDescent="0.25">
      <c r="A9" s="13">
        <v>31</v>
      </c>
      <c r="B9" s="13" t="str">
        <f t="shared" si="0"/>
        <v>middle age</v>
      </c>
      <c r="C9" s="13" t="s">
        <v>6</v>
      </c>
      <c r="D9" s="13" t="s">
        <v>7</v>
      </c>
      <c r="E9" s="13" t="s">
        <v>18</v>
      </c>
      <c r="F9" s="13">
        <v>4</v>
      </c>
      <c r="G9" s="14">
        <v>80000</v>
      </c>
      <c r="H9" s="14">
        <f t="shared" si="1"/>
        <v>6666.666666666667</v>
      </c>
      <c r="I9" s="14">
        <f t="shared" si="2"/>
        <v>1538.4615384615386</v>
      </c>
    </row>
    <row r="10" spans="1:9" x14ac:dyDescent="0.25">
      <c r="A10" s="13">
        <v>26</v>
      </c>
      <c r="B10" s="13" t="str">
        <f t="shared" si="0"/>
        <v>adolescent</v>
      </c>
      <c r="C10" s="13" t="s">
        <v>9</v>
      </c>
      <c r="D10" s="13" t="s">
        <v>7</v>
      </c>
      <c r="E10" s="13" t="s">
        <v>19</v>
      </c>
      <c r="F10" s="13">
        <v>1</v>
      </c>
      <c r="G10" s="14">
        <v>45000</v>
      </c>
      <c r="H10" s="14">
        <f t="shared" si="1"/>
        <v>3750</v>
      </c>
      <c r="I10" s="14">
        <f t="shared" si="2"/>
        <v>865.38461538461536</v>
      </c>
    </row>
    <row r="11" spans="1:9" x14ac:dyDescent="0.25">
      <c r="A11" s="13">
        <v>38</v>
      </c>
      <c r="B11" s="13" t="str">
        <f t="shared" si="0"/>
        <v>middle age</v>
      </c>
      <c r="C11" s="13" t="s">
        <v>6</v>
      </c>
      <c r="D11" s="13" t="s">
        <v>12</v>
      </c>
      <c r="E11" s="13" t="s">
        <v>20</v>
      </c>
      <c r="F11" s="13">
        <v>10</v>
      </c>
      <c r="G11" s="14">
        <v>110000</v>
      </c>
      <c r="H11" s="14">
        <f t="shared" si="1"/>
        <v>9166.6666666666661</v>
      </c>
      <c r="I11" s="14">
        <f t="shared" si="2"/>
        <v>2115.3846153846152</v>
      </c>
    </row>
    <row r="12" spans="1:9" x14ac:dyDescent="0.25">
      <c r="A12" s="13">
        <v>29</v>
      </c>
      <c r="B12" s="13" t="str">
        <f t="shared" si="0"/>
        <v>adolescent</v>
      </c>
      <c r="C12" s="13" t="s">
        <v>6</v>
      </c>
      <c r="D12" s="13" t="s">
        <v>10</v>
      </c>
      <c r="E12" s="13" t="s">
        <v>21</v>
      </c>
      <c r="F12" s="13">
        <v>3</v>
      </c>
      <c r="G12" s="14">
        <v>75000</v>
      </c>
      <c r="H12" s="14">
        <f t="shared" si="1"/>
        <v>6250</v>
      </c>
      <c r="I12" s="14">
        <f t="shared" si="2"/>
        <v>1442.3076923076924</v>
      </c>
    </row>
    <row r="13" spans="1:9" x14ac:dyDescent="0.25">
      <c r="A13" s="13">
        <v>48</v>
      </c>
      <c r="B13" s="13" t="str">
        <f t="shared" si="0"/>
        <v>middle age</v>
      </c>
      <c r="C13" s="13" t="s">
        <v>9</v>
      </c>
      <c r="D13" s="13" t="s">
        <v>7</v>
      </c>
      <c r="E13" s="13" t="s">
        <v>22</v>
      </c>
      <c r="F13" s="13">
        <v>18</v>
      </c>
      <c r="G13" s="14">
        <v>140000</v>
      </c>
      <c r="H13" s="14">
        <f t="shared" si="1"/>
        <v>11666.666666666666</v>
      </c>
      <c r="I13" s="14">
        <f t="shared" si="2"/>
        <v>2692.3076923076924</v>
      </c>
    </row>
    <row r="14" spans="1:9" x14ac:dyDescent="0.25">
      <c r="A14" s="13">
        <v>35</v>
      </c>
      <c r="B14" s="13" t="str">
        <f t="shared" si="0"/>
        <v>middle age</v>
      </c>
      <c r="C14" s="13" t="s">
        <v>6</v>
      </c>
      <c r="D14" s="13" t="s">
        <v>7</v>
      </c>
      <c r="E14" s="13" t="s">
        <v>23</v>
      </c>
      <c r="F14" s="13">
        <v>6</v>
      </c>
      <c r="G14" s="14">
        <v>65000</v>
      </c>
      <c r="H14" s="14">
        <f t="shared" si="1"/>
        <v>5416.666666666667</v>
      </c>
      <c r="I14" s="14">
        <f t="shared" si="2"/>
        <v>1250</v>
      </c>
    </row>
    <row r="15" spans="1:9" x14ac:dyDescent="0.25">
      <c r="A15" s="13">
        <v>40</v>
      </c>
      <c r="B15" s="13" t="str">
        <f t="shared" si="0"/>
        <v>middle age</v>
      </c>
      <c r="C15" s="13" t="s">
        <v>9</v>
      </c>
      <c r="D15" s="13" t="s">
        <v>10</v>
      </c>
      <c r="E15" s="13" t="s">
        <v>24</v>
      </c>
      <c r="F15" s="13">
        <v>14</v>
      </c>
      <c r="G15" s="14">
        <v>130000</v>
      </c>
      <c r="H15" s="14">
        <f t="shared" si="1"/>
        <v>10833.333333333334</v>
      </c>
      <c r="I15" s="14">
        <f t="shared" si="2"/>
        <v>2500</v>
      </c>
    </row>
    <row r="16" spans="1:9" x14ac:dyDescent="0.25">
      <c r="A16" s="13">
        <v>27</v>
      </c>
      <c r="B16" s="13" t="str">
        <f t="shared" si="0"/>
        <v>adolescent</v>
      </c>
      <c r="C16" s="13" t="s">
        <v>6</v>
      </c>
      <c r="D16" s="13" t="s">
        <v>7</v>
      </c>
      <c r="E16" s="13" t="s">
        <v>25</v>
      </c>
      <c r="F16" s="13">
        <v>2</v>
      </c>
      <c r="G16" s="14">
        <v>40000</v>
      </c>
      <c r="H16" s="14">
        <f t="shared" si="1"/>
        <v>3333.3333333333335</v>
      </c>
      <c r="I16" s="14">
        <f t="shared" si="2"/>
        <v>769.23076923076928</v>
      </c>
    </row>
    <row r="17" spans="1:9" x14ac:dyDescent="0.25">
      <c r="A17" s="13">
        <v>44</v>
      </c>
      <c r="B17" s="13" t="str">
        <f t="shared" si="0"/>
        <v>middle age</v>
      </c>
      <c r="C17" s="13" t="s">
        <v>6</v>
      </c>
      <c r="D17" s="13" t="s">
        <v>7</v>
      </c>
      <c r="E17" s="13" t="s">
        <v>26</v>
      </c>
      <c r="F17" s="13">
        <v>16</v>
      </c>
      <c r="G17" s="14">
        <v>125000</v>
      </c>
      <c r="H17" s="14">
        <f t="shared" si="1"/>
        <v>10416.666666666666</v>
      </c>
      <c r="I17" s="14">
        <f t="shared" si="2"/>
        <v>2403.8461538461538</v>
      </c>
    </row>
    <row r="18" spans="1:9" x14ac:dyDescent="0.25">
      <c r="A18" s="13">
        <v>33</v>
      </c>
      <c r="B18" s="13" t="str">
        <f t="shared" si="0"/>
        <v>middle age</v>
      </c>
      <c r="C18" s="13" t="s">
        <v>9</v>
      </c>
      <c r="D18" s="13" t="s">
        <v>10</v>
      </c>
      <c r="E18" s="13" t="s">
        <v>27</v>
      </c>
      <c r="F18" s="13">
        <v>7</v>
      </c>
      <c r="G18" s="14">
        <v>90000</v>
      </c>
      <c r="H18" s="14">
        <f t="shared" si="1"/>
        <v>7500</v>
      </c>
      <c r="I18" s="14">
        <f t="shared" si="2"/>
        <v>1730.7692307692307</v>
      </c>
    </row>
    <row r="19" spans="1:9" x14ac:dyDescent="0.25">
      <c r="A19" s="13">
        <v>39</v>
      </c>
      <c r="B19" s="13" t="str">
        <f t="shared" si="0"/>
        <v>middle age</v>
      </c>
      <c r="C19" s="13" t="s">
        <v>6</v>
      </c>
      <c r="D19" s="13" t="s">
        <v>12</v>
      </c>
      <c r="E19" s="13" t="s">
        <v>28</v>
      </c>
      <c r="F19" s="13">
        <v>12</v>
      </c>
      <c r="G19" s="14">
        <v>115000</v>
      </c>
      <c r="H19" s="14">
        <f t="shared" si="1"/>
        <v>9583.3333333333339</v>
      </c>
      <c r="I19" s="14">
        <f t="shared" si="2"/>
        <v>2211.5384615384614</v>
      </c>
    </row>
    <row r="20" spans="1:9" x14ac:dyDescent="0.25">
      <c r="A20" s="13">
        <v>25</v>
      </c>
      <c r="B20" s="13" t="str">
        <f t="shared" si="0"/>
        <v>adolescent</v>
      </c>
      <c r="C20" s="13" t="s">
        <v>9</v>
      </c>
      <c r="D20" s="13" t="s">
        <v>7</v>
      </c>
      <c r="E20" s="13" t="s">
        <v>29</v>
      </c>
      <c r="F20" s="13">
        <v>0</v>
      </c>
      <c r="G20" s="14">
        <v>35000</v>
      </c>
      <c r="H20" s="14">
        <f t="shared" si="1"/>
        <v>2916.6666666666665</v>
      </c>
      <c r="I20" s="14">
        <f t="shared" si="2"/>
        <v>673.07692307692309</v>
      </c>
    </row>
    <row r="21" spans="1:9" x14ac:dyDescent="0.25">
      <c r="A21" s="13">
        <v>51</v>
      </c>
      <c r="B21" s="13" t="str">
        <f t="shared" si="0"/>
        <v>old</v>
      </c>
      <c r="C21" s="13" t="s">
        <v>6</v>
      </c>
      <c r="D21" s="13" t="s">
        <v>7</v>
      </c>
      <c r="E21" s="13" t="s">
        <v>30</v>
      </c>
      <c r="F21" s="13">
        <v>22</v>
      </c>
      <c r="G21" s="14">
        <v>180000</v>
      </c>
      <c r="H21" s="14">
        <f t="shared" si="1"/>
        <v>15000</v>
      </c>
      <c r="I21" s="14">
        <f t="shared" si="2"/>
        <v>3461.5384615384614</v>
      </c>
    </row>
    <row r="22" spans="1:9" x14ac:dyDescent="0.25">
      <c r="A22" s="13">
        <v>34</v>
      </c>
      <c r="B22" s="13" t="str">
        <f t="shared" si="0"/>
        <v>middle age</v>
      </c>
      <c r="C22" s="13" t="s">
        <v>9</v>
      </c>
      <c r="D22" s="13" t="s">
        <v>10</v>
      </c>
      <c r="E22" s="13" t="s">
        <v>31</v>
      </c>
      <c r="F22" s="13">
        <v>5</v>
      </c>
      <c r="G22" s="14">
        <v>80000</v>
      </c>
      <c r="H22" s="14">
        <f t="shared" si="1"/>
        <v>6666.666666666667</v>
      </c>
      <c r="I22" s="14">
        <f t="shared" si="2"/>
        <v>1538.4615384615386</v>
      </c>
    </row>
    <row r="23" spans="1:9" x14ac:dyDescent="0.25">
      <c r="A23" s="13">
        <v>47</v>
      </c>
      <c r="B23" s="13" t="str">
        <f t="shared" si="0"/>
        <v>middle age</v>
      </c>
      <c r="C23" s="13" t="s">
        <v>6</v>
      </c>
      <c r="D23" s="13" t="s">
        <v>10</v>
      </c>
      <c r="E23" s="13" t="s">
        <v>32</v>
      </c>
      <c r="F23" s="13">
        <v>19</v>
      </c>
      <c r="G23" s="14">
        <v>190000</v>
      </c>
      <c r="H23" s="14">
        <f t="shared" si="1"/>
        <v>15833.333333333334</v>
      </c>
      <c r="I23" s="14">
        <f t="shared" si="2"/>
        <v>3653.8461538461538</v>
      </c>
    </row>
    <row r="24" spans="1:9" x14ac:dyDescent="0.25">
      <c r="A24" s="13">
        <v>30</v>
      </c>
      <c r="B24" s="13" t="str">
        <f t="shared" si="0"/>
        <v>adolescent</v>
      </c>
      <c r="C24" s="13" t="s">
        <v>6</v>
      </c>
      <c r="D24" s="13" t="s">
        <v>7</v>
      </c>
      <c r="E24" s="13" t="s">
        <v>33</v>
      </c>
      <c r="F24" s="13">
        <v>2</v>
      </c>
      <c r="G24" s="14">
        <v>50000</v>
      </c>
      <c r="H24" s="14">
        <f t="shared" si="1"/>
        <v>4166.666666666667</v>
      </c>
      <c r="I24" s="14">
        <f t="shared" si="2"/>
        <v>961.53846153846155</v>
      </c>
    </row>
    <row r="25" spans="1:9" x14ac:dyDescent="0.25">
      <c r="A25" s="13">
        <v>36</v>
      </c>
      <c r="B25" s="13" t="str">
        <f t="shared" si="0"/>
        <v>middle age</v>
      </c>
      <c r="C25" s="13" t="s">
        <v>9</v>
      </c>
      <c r="D25" s="13" t="s">
        <v>7</v>
      </c>
      <c r="E25" s="13" t="s">
        <v>34</v>
      </c>
      <c r="F25" s="13">
        <v>9</v>
      </c>
      <c r="G25" s="14">
        <v>60000</v>
      </c>
      <c r="H25" s="14">
        <f t="shared" si="1"/>
        <v>5000</v>
      </c>
      <c r="I25" s="14">
        <f t="shared" si="2"/>
        <v>1153.8461538461538</v>
      </c>
    </row>
    <row r="26" spans="1:9" x14ac:dyDescent="0.25">
      <c r="A26" s="13">
        <v>41</v>
      </c>
      <c r="B26" s="13" t="str">
        <f t="shared" si="0"/>
        <v>middle age</v>
      </c>
      <c r="C26" s="13" t="s">
        <v>6</v>
      </c>
      <c r="D26" s="13" t="s">
        <v>10</v>
      </c>
      <c r="E26" s="13" t="s">
        <v>35</v>
      </c>
      <c r="F26" s="13">
        <v>13</v>
      </c>
      <c r="G26" s="14">
        <v>140000</v>
      </c>
      <c r="H26" s="14">
        <f t="shared" si="1"/>
        <v>11666.666666666666</v>
      </c>
      <c r="I26" s="14">
        <f t="shared" si="2"/>
        <v>2692.3076923076924</v>
      </c>
    </row>
    <row r="27" spans="1:9" x14ac:dyDescent="0.25">
      <c r="A27" s="13">
        <v>28</v>
      </c>
      <c r="B27" s="13" t="str">
        <f t="shared" si="0"/>
        <v>adolescent</v>
      </c>
      <c r="C27" s="13" t="s">
        <v>9</v>
      </c>
      <c r="D27" s="13" t="s">
        <v>7</v>
      </c>
      <c r="E27" s="13" t="s">
        <v>36</v>
      </c>
      <c r="F27" s="13">
        <v>3</v>
      </c>
      <c r="G27" s="14">
        <v>45000</v>
      </c>
      <c r="H27" s="14">
        <f t="shared" si="1"/>
        <v>3750</v>
      </c>
      <c r="I27" s="14">
        <f t="shared" si="2"/>
        <v>865.38461538461536</v>
      </c>
    </row>
    <row r="28" spans="1:9" x14ac:dyDescent="0.25">
      <c r="A28" s="13">
        <v>37</v>
      </c>
      <c r="B28" s="13" t="str">
        <f t="shared" si="0"/>
        <v>middle age</v>
      </c>
      <c r="C28" s="13" t="s">
        <v>9</v>
      </c>
      <c r="D28" s="13" t="s">
        <v>10</v>
      </c>
      <c r="E28" s="13" t="s">
        <v>37</v>
      </c>
      <c r="F28" s="13">
        <v>11</v>
      </c>
      <c r="G28" s="14">
        <v>110000</v>
      </c>
      <c r="H28" s="14">
        <f t="shared" si="1"/>
        <v>9166.6666666666661</v>
      </c>
      <c r="I28" s="14">
        <f t="shared" si="2"/>
        <v>2115.3846153846152</v>
      </c>
    </row>
    <row r="29" spans="1:9" x14ac:dyDescent="0.25">
      <c r="A29" s="13">
        <v>24</v>
      </c>
      <c r="B29" s="13" t="str">
        <f t="shared" si="0"/>
        <v>adolescent</v>
      </c>
      <c r="C29" s="13" t="s">
        <v>6</v>
      </c>
      <c r="D29" s="13" t="s">
        <v>7</v>
      </c>
      <c r="E29" s="13" t="s">
        <v>38</v>
      </c>
      <c r="F29" s="13">
        <v>1</v>
      </c>
      <c r="G29" s="14">
        <v>40000</v>
      </c>
      <c r="H29" s="14">
        <f t="shared" si="1"/>
        <v>3333.3333333333335</v>
      </c>
      <c r="I29" s="14">
        <f t="shared" si="2"/>
        <v>769.23076923076928</v>
      </c>
    </row>
    <row r="30" spans="1:9" x14ac:dyDescent="0.25">
      <c r="A30" s="13">
        <v>43</v>
      </c>
      <c r="B30" s="13" t="str">
        <f t="shared" si="0"/>
        <v>middle age</v>
      </c>
      <c r="C30" s="13" t="s">
        <v>9</v>
      </c>
      <c r="D30" s="13" t="s">
        <v>12</v>
      </c>
      <c r="E30" s="13" t="s">
        <v>39</v>
      </c>
      <c r="F30" s="13">
        <v>15</v>
      </c>
      <c r="G30" s="14">
        <v>140000</v>
      </c>
      <c r="H30" s="14">
        <f t="shared" si="1"/>
        <v>11666.666666666666</v>
      </c>
      <c r="I30" s="14">
        <f t="shared" si="2"/>
        <v>2692.3076923076924</v>
      </c>
    </row>
    <row r="31" spans="1:9" x14ac:dyDescent="0.25">
      <c r="A31" s="13">
        <v>33</v>
      </c>
      <c r="B31" s="13" t="str">
        <f t="shared" si="0"/>
        <v>middle age</v>
      </c>
      <c r="C31" s="13" t="s">
        <v>6</v>
      </c>
      <c r="D31" s="13" t="s">
        <v>10</v>
      </c>
      <c r="E31" s="13" t="s">
        <v>40</v>
      </c>
      <c r="F31" s="13">
        <v>6</v>
      </c>
      <c r="G31" s="14">
        <v>90000</v>
      </c>
      <c r="H31" s="14">
        <f t="shared" si="1"/>
        <v>7500</v>
      </c>
      <c r="I31" s="14">
        <f t="shared" si="2"/>
        <v>1730.7692307692307</v>
      </c>
    </row>
    <row r="32" spans="1:9" x14ac:dyDescent="0.25">
      <c r="A32" s="13">
        <v>50</v>
      </c>
      <c r="B32" s="13" t="str">
        <f t="shared" si="0"/>
        <v>middle age</v>
      </c>
      <c r="C32" s="13" t="s">
        <v>6</v>
      </c>
      <c r="D32" s="13" t="s">
        <v>7</v>
      </c>
      <c r="E32" s="13" t="s">
        <v>41</v>
      </c>
      <c r="F32" s="13">
        <v>25</v>
      </c>
      <c r="G32" s="14">
        <v>250000</v>
      </c>
      <c r="H32" s="14">
        <f t="shared" si="1"/>
        <v>20833.333333333332</v>
      </c>
      <c r="I32" s="14">
        <f t="shared" si="2"/>
        <v>4807.6923076923076</v>
      </c>
    </row>
    <row r="33" spans="1:9" x14ac:dyDescent="0.25">
      <c r="A33" s="13">
        <v>31</v>
      </c>
      <c r="B33" s="13" t="str">
        <f t="shared" si="0"/>
        <v>middle age</v>
      </c>
      <c r="C33" s="13" t="s">
        <v>9</v>
      </c>
      <c r="D33" s="13" t="s">
        <v>7</v>
      </c>
      <c r="E33" s="13" t="s">
        <v>42</v>
      </c>
      <c r="F33" s="13">
        <v>4</v>
      </c>
      <c r="G33" s="14">
        <v>55000</v>
      </c>
      <c r="H33" s="14">
        <f t="shared" si="1"/>
        <v>4583.333333333333</v>
      </c>
      <c r="I33" s="14">
        <f t="shared" si="2"/>
        <v>1057.6923076923076</v>
      </c>
    </row>
    <row r="34" spans="1:9" x14ac:dyDescent="0.25">
      <c r="A34" s="13">
        <v>29</v>
      </c>
      <c r="B34" s="13" t="str">
        <f t="shared" si="0"/>
        <v>adolescent</v>
      </c>
      <c r="C34" s="13" t="s">
        <v>6</v>
      </c>
      <c r="D34" s="13" t="s">
        <v>10</v>
      </c>
      <c r="E34" s="13" t="s">
        <v>43</v>
      </c>
      <c r="F34" s="13">
        <v>3</v>
      </c>
      <c r="G34" s="14">
        <v>75000</v>
      </c>
      <c r="H34" s="14">
        <f t="shared" si="1"/>
        <v>6250</v>
      </c>
      <c r="I34" s="14">
        <f t="shared" si="2"/>
        <v>1442.3076923076924</v>
      </c>
    </row>
    <row r="35" spans="1:9" x14ac:dyDescent="0.25">
      <c r="A35" s="13">
        <v>39</v>
      </c>
      <c r="B35" s="13" t="str">
        <f t="shared" si="0"/>
        <v>middle age</v>
      </c>
      <c r="C35" s="13" t="s">
        <v>9</v>
      </c>
      <c r="D35" s="13" t="s">
        <v>7</v>
      </c>
      <c r="E35" s="13" t="s">
        <v>44</v>
      </c>
      <c r="F35" s="13">
        <v>10</v>
      </c>
      <c r="G35" s="14">
        <v>65000</v>
      </c>
      <c r="H35" s="14">
        <f t="shared" si="1"/>
        <v>5416.666666666667</v>
      </c>
      <c r="I35" s="14">
        <f t="shared" si="2"/>
        <v>1250</v>
      </c>
    </row>
    <row r="36" spans="1:9" x14ac:dyDescent="0.25">
      <c r="A36" s="13">
        <v>46</v>
      </c>
      <c r="B36" s="13" t="str">
        <f t="shared" si="0"/>
        <v>middle age</v>
      </c>
      <c r="C36" s="13" t="s">
        <v>6</v>
      </c>
      <c r="D36" s="13" t="s">
        <v>12</v>
      </c>
      <c r="E36" s="13" t="s">
        <v>13</v>
      </c>
      <c r="F36" s="13">
        <v>20</v>
      </c>
      <c r="G36" s="14">
        <v>170000</v>
      </c>
      <c r="H36" s="14">
        <f t="shared" si="1"/>
        <v>14166.666666666666</v>
      </c>
      <c r="I36" s="14">
        <f t="shared" si="2"/>
        <v>3269.2307692307691</v>
      </c>
    </row>
    <row r="37" spans="1:9" x14ac:dyDescent="0.25">
      <c r="A37" s="13">
        <v>27</v>
      </c>
      <c r="B37" s="13" t="str">
        <f t="shared" si="0"/>
        <v>adolescent</v>
      </c>
      <c r="C37" s="13" t="s">
        <v>6</v>
      </c>
      <c r="D37" s="13" t="s">
        <v>7</v>
      </c>
      <c r="E37" s="13" t="s">
        <v>45</v>
      </c>
      <c r="F37" s="13">
        <v>2</v>
      </c>
      <c r="G37" s="14">
        <v>45000</v>
      </c>
      <c r="H37" s="14">
        <f t="shared" si="1"/>
        <v>3750</v>
      </c>
      <c r="I37" s="14">
        <f t="shared" si="2"/>
        <v>865.38461538461536</v>
      </c>
    </row>
    <row r="38" spans="1:9" x14ac:dyDescent="0.25">
      <c r="A38" s="13">
        <v>35</v>
      </c>
      <c r="B38" s="13" t="str">
        <f t="shared" si="0"/>
        <v>middle age</v>
      </c>
      <c r="C38" s="13" t="s">
        <v>9</v>
      </c>
      <c r="D38" s="13" t="s">
        <v>7</v>
      </c>
      <c r="E38" s="13" t="s">
        <v>46</v>
      </c>
      <c r="F38" s="13">
        <v>7</v>
      </c>
      <c r="G38" s="14">
        <v>60000</v>
      </c>
      <c r="H38" s="14">
        <f t="shared" si="1"/>
        <v>5000</v>
      </c>
      <c r="I38" s="14">
        <f t="shared" si="2"/>
        <v>1153.8461538461538</v>
      </c>
    </row>
    <row r="39" spans="1:9" x14ac:dyDescent="0.25">
      <c r="A39" s="13">
        <v>42</v>
      </c>
      <c r="B39" s="13" t="str">
        <f t="shared" si="0"/>
        <v>middle age</v>
      </c>
      <c r="C39" s="13" t="s">
        <v>6</v>
      </c>
      <c r="D39" s="13" t="s">
        <v>10</v>
      </c>
      <c r="E39" s="13" t="s">
        <v>47</v>
      </c>
      <c r="F39" s="13">
        <v>14</v>
      </c>
      <c r="G39" s="14">
        <v>115000</v>
      </c>
      <c r="H39" s="14">
        <f t="shared" si="1"/>
        <v>9583.3333333333339</v>
      </c>
      <c r="I39" s="14">
        <f t="shared" si="2"/>
        <v>2211.5384615384614</v>
      </c>
    </row>
    <row r="40" spans="1:9" x14ac:dyDescent="0.25">
      <c r="A40" s="13">
        <v>26</v>
      </c>
      <c r="B40" s="13" t="str">
        <f t="shared" si="0"/>
        <v>adolescent</v>
      </c>
      <c r="C40" s="13" t="s">
        <v>9</v>
      </c>
      <c r="D40" s="13" t="s">
        <v>7</v>
      </c>
      <c r="E40" s="13" t="s">
        <v>48</v>
      </c>
      <c r="F40" s="13">
        <v>1</v>
      </c>
      <c r="G40" s="14">
        <v>40000</v>
      </c>
      <c r="H40" s="14">
        <f t="shared" si="1"/>
        <v>3333.3333333333335</v>
      </c>
      <c r="I40" s="14">
        <f t="shared" si="2"/>
        <v>769.23076923076928</v>
      </c>
    </row>
    <row r="41" spans="1:9" x14ac:dyDescent="0.25">
      <c r="A41" s="13">
        <v>49</v>
      </c>
      <c r="B41" s="13" t="str">
        <f t="shared" si="0"/>
        <v>middle age</v>
      </c>
      <c r="C41" s="13" t="s">
        <v>6</v>
      </c>
      <c r="D41" s="13" t="s">
        <v>7</v>
      </c>
      <c r="E41" s="13" t="s">
        <v>49</v>
      </c>
      <c r="F41" s="13">
        <v>21</v>
      </c>
      <c r="G41" s="14">
        <v>160000</v>
      </c>
      <c r="H41" s="14">
        <f t="shared" si="1"/>
        <v>13333.333333333334</v>
      </c>
      <c r="I41" s="14">
        <f t="shared" si="2"/>
        <v>3076.9230769230771</v>
      </c>
    </row>
    <row r="42" spans="1:9" x14ac:dyDescent="0.25">
      <c r="A42" s="13">
        <v>34</v>
      </c>
      <c r="B42" s="13" t="str">
        <f t="shared" si="0"/>
        <v>middle age</v>
      </c>
      <c r="C42" s="13" t="s">
        <v>9</v>
      </c>
      <c r="D42" s="13" t="s">
        <v>10</v>
      </c>
      <c r="E42" s="13" t="s">
        <v>50</v>
      </c>
      <c r="F42" s="13">
        <v>5</v>
      </c>
      <c r="G42" s="14">
        <v>80000</v>
      </c>
      <c r="H42" s="14">
        <f t="shared" si="1"/>
        <v>6666.666666666667</v>
      </c>
      <c r="I42" s="14">
        <f t="shared" si="2"/>
        <v>1538.4615384615386</v>
      </c>
    </row>
    <row r="43" spans="1:9" x14ac:dyDescent="0.25">
      <c r="A43" s="13">
        <v>48</v>
      </c>
      <c r="B43" s="13" t="str">
        <f t="shared" si="0"/>
        <v>middle age</v>
      </c>
      <c r="C43" s="13" t="s">
        <v>6</v>
      </c>
      <c r="D43" s="13" t="s">
        <v>10</v>
      </c>
      <c r="E43" s="13" t="s">
        <v>51</v>
      </c>
      <c r="F43" s="13">
        <v>18</v>
      </c>
      <c r="G43" s="14">
        <v>190000</v>
      </c>
      <c r="H43" s="14">
        <f t="shared" si="1"/>
        <v>15833.333333333334</v>
      </c>
      <c r="I43" s="14">
        <f t="shared" si="2"/>
        <v>3653.8461538461538</v>
      </c>
    </row>
    <row r="44" spans="1:9" x14ac:dyDescent="0.25">
      <c r="A44" s="13">
        <v>30</v>
      </c>
      <c r="B44" s="13" t="str">
        <f t="shared" si="0"/>
        <v>adolescent</v>
      </c>
      <c r="C44" s="13" t="s">
        <v>6</v>
      </c>
      <c r="D44" s="13" t="s">
        <v>7</v>
      </c>
      <c r="E44" s="13" t="s">
        <v>52</v>
      </c>
      <c r="F44" s="13">
        <v>3</v>
      </c>
      <c r="G44" s="14">
        <v>60000</v>
      </c>
      <c r="H44" s="14">
        <f t="shared" si="1"/>
        <v>5000</v>
      </c>
      <c r="I44" s="14">
        <f t="shared" si="2"/>
        <v>1153.8461538461538</v>
      </c>
    </row>
    <row r="45" spans="1:9" x14ac:dyDescent="0.25">
      <c r="A45" s="13">
        <v>36</v>
      </c>
      <c r="B45" s="13" t="str">
        <f t="shared" si="0"/>
        <v>middle age</v>
      </c>
      <c r="C45" s="13" t="s">
        <v>9</v>
      </c>
      <c r="D45" s="13" t="s">
        <v>7</v>
      </c>
      <c r="E45" s="13" t="s">
        <v>53</v>
      </c>
      <c r="F45" s="13">
        <v>8</v>
      </c>
      <c r="G45" s="14">
        <v>45000</v>
      </c>
      <c r="H45" s="14">
        <f t="shared" si="1"/>
        <v>3750</v>
      </c>
      <c r="I45" s="14">
        <f t="shared" si="2"/>
        <v>865.38461538461536</v>
      </c>
    </row>
    <row r="46" spans="1:9" x14ac:dyDescent="0.25">
      <c r="A46" s="13">
        <v>41</v>
      </c>
      <c r="B46" s="13" t="str">
        <f t="shared" si="0"/>
        <v>middle age</v>
      </c>
      <c r="C46" s="13" t="s">
        <v>6</v>
      </c>
      <c r="D46" s="13" t="s">
        <v>10</v>
      </c>
      <c r="E46" s="13" t="s">
        <v>54</v>
      </c>
      <c r="F46" s="13">
        <v>13</v>
      </c>
      <c r="G46" s="14">
        <v>130000</v>
      </c>
      <c r="H46" s="14">
        <f t="shared" si="1"/>
        <v>10833.333333333334</v>
      </c>
      <c r="I46" s="14">
        <f t="shared" si="2"/>
        <v>2500</v>
      </c>
    </row>
    <row r="47" spans="1:9" x14ac:dyDescent="0.25">
      <c r="A47" s="13">
        <v>28</v>
      </c>
      <c r="B47" s="13" t="str">
        <f t="shared" si="0"/>
        <v>adolescent</v>
      </c>
      <c r="C47" s="13" t="s">
        <v>9</v>
      </c>
      <c r="D47" s="13" t="s">
        <v>7</v>
      </c>
      <c r="E47" s="13" t="s">
        <v>55</v>
      </c>
      <c r="F47" s="13">
        <v>2</v>
      </c>
      <c r="G47" s="14">
        <v>40000</v>
      </c>
      <c r="H47" s="14">
        <f t="shared" si="1"/>
        <v>3333.3333333333335</v>
      </c>
      <c r="I47" s="14">
        <f t="shared" si="2"/>
        <v>769.23076923076928</v>
      </c>
    </row>
    <row r="48" spans="1:9" x14ac:dyDescent="0.25">
      <c r="A48" s="13">
        <v>32</v>
      </c>
      <c r="B48" s="13" t="str">
        <f t="shared" si="0"/>
        <v>middle age</v>
      </c>
      <c r="C48" s="13" t="s">
        <v>6</v>
      </c>
      <c r="D48" s="13" t="s">
        <v>7</v>
      </c>
      <c r="E48" s="13" t="s">
        <v>56</v>
      </c>
      <c r="F48" s="13">
        <v>5</v>
      </c>
      <c r="G48" s="14">
        <v>75000</v>
      </c>
      <c r="H48" s="14">
        <f t="shared" si="1"/>
        <v>6250</v>
      </c>
      <c r="I48" s="14">
        <f t="shared" si="2"/>
        <v>1442.3076923076924</v>
      </c>
    </row>
    <row r="49" spans="1:9" x14ac:dyDescent="0.25">
      <c r="A49" s="13">
        <v>45</v>
      </c>
      <c r="B49" s="13" t="str">
        <f t="shared" si="0"/>
        <v>middle age</v>
      </c>
      <c r="C49" s="13" t="s">
        <v>9</v>
      </c>
      <c r="D49" s="13" t="s">
        <v>10</v>
      </c>
      <c r="E49" s="13" t="s">
        <v>57</v>
      </c>
      <c r="F49" s="13">
        <v>16</v>
      </c>
      <c r="G49" s="14">
        <v>180000</v>
      </c>
      <c r="H49" s="14">
        <f t="shared" si="1"/>
        <v>15000</v>
      </c>
      <c r="I49" s="14">
        <f t="shared" si="2"/>
        <v>3461.5384615384614</v>
      </c>
    </row>
    <row r="50" spans="1:9" x14ac:dyDescent="0.25">
      <c r="A50" s="13">
        <v>38</v>
      </c>
      <c r="B50" s="13" t="str">
        <f t="shared" si="0"/>
        <v>middle age</v>
      </c>
      <c r="C50" s="13" t="s">
        <v>6</v>
      </c>
      <c r="D50" s="13" t="s">
        <v>12</v>
      </c>
      <c r="E50" s="13" t="s">
        <v>20</v>
      </c>
      <c r="F50" s="13">
        <v>11</v>
      </c>
      <c r="G50" s="14">
        <v>120000</v>
      </c>
      <c r="H50" s="14">
        <f t="shared" si="1"/>
        <v>10000</v>
      </c>
      <c r="I50" s="14">
        <f t="shared" si="2"/>
        <v>2307.6923076923076</v>
      </c>
    </row>
    <row r="51" spans="1:9" x14ac:dyDescent="0.25">
      <c r="A51" s="13">
        <v>25</v>
      </c>
      <c r="B51" s="13" t="str">
        <f t="shared" si="0"/>
        <v>adolescent</v>
      </c>
      <c r="C51" s="13" t="s">
        <v>6</v>
      </c>
      <c r="D51" s="13" t="s">
        <v>7</v>
      </c>
      <c r="E51" s="13" t="s">
        <v>58</v>
      </c>
      <c r="F51" s="13">
        <v>0</v>
      </c>
      <c r="G51" s="14">
        <v>35000</v>
      </c>
      <c r="H51" s="14">
        <f t="shared" si="1"/>
        <v>2916.6666666666665</v>
      </c>
      <c r="I51" s="14">
        <f t="shared" si="2"/>
        <v>673.07692307692309</v>
      </c>
    </row>
    <row r="52" spans="1:9" x14ac:dyDescent="0.25">
      <c r="A52" s="13">
        <v>51</v>
      </c>
      <c r="B52" s="13" t="str">
        <f t="shared" si="0"/>
        <v>old</v>
      </c>
      <c r="C52" s="13" t="s">
        <v>9</v>
      </c>
      <c r="D52" s="13" t="s">
        <v>7</v>
      </c>
      <c r="E52" s="13" t="s">
        <v>59</v>
      </c>
      <c r="F52" s="13">
        <v>22</v>
      </c>
      <c r="G52" s="14">
        <v>130000</v>
      </c>
      <c r="H52" s="14">
        <f t="shared" si="1"/>
        <v>10833.333333333334</v>
      </c>
      <c r="I52" s="14">
        <f t="shared" si="2"/>
        <v>2500</v>
      </c>
    </row>
    <row r="53" spans="1:9" x14ac:dyDescent="0.25">
      <c r="A53" s="13">
        <v>33</v>
      </c>
      <c r="B53" s="13" t="str">
        <f t="shared" si="0"/>
        <v>middle age</v>
      </c>
      <c r="C53" s="13" t="s">
        <v>6</v>
      </c>
      <c r="D53" s="13" t="s">
        <v>10</v>
      </c>
      <c r="E53" s="13" t="s">
        <v>60</v>
      </c>
      <c r="F53" s="13">
        <v>7</v>
      </c>
      <c r="G53" s="14">
        <v>85000</v>
      </c>
      <c r="H53" s="14">
        <f t="shared" si="1"/>
        <v>7083.333333333333</v>
      </c>
      <c r="I53" s="14">
        <f t="shared" si="2"/>
        <v>1634.6153846153845</v>
      </c>
    </row>
    <row r="54" spans="1:9" x14ac:dyDescent="0.25">
      <c r="A54" s="13">
        <v>40</v>
      </c>
      <c r="B54" s="13" t="str">
        <f t="shared" si="0"/>
        <v>middle age</v>
      </c>
      <c r="C54" s="13" t="s">
        <v>9</v>
      </c>
      <c r="D54" s="13" t="s">
        <v>7</v>
      </c>
      <c r="E54" s="13" t="s">
        <v>61</v>
      </c>
      <c r="F54" s="13">
        <v>12</v>
      </c>
      <c r="G54" s="14">
        <v>60000</v>
      </c>
      <c r="H54" s="14">
        <f t="shared" si="1"/>
        <v>5000</v>
      </c>
      <c r="I54" s="14">
        <f t="shared" si="2"/>
        <v>1153.8461538461538</v>
      </c>
    </row>
    <row r="55" spans="1:9" x14ac:dyDescent="0.25">
      <c r="A55" s="13">
        <v>47</v>
      </c>
      <c r="B55" s="13" t="str">
        <f t="shared" si="0"/>
        <v>middle age</v>
      </c>
      <c r="C55" s="13" t="s">
        <v>6</v>
      </c>
      <c r="D55" s="13" t="s">
        <v>10</v>
      </c>
      <c r="E55" s="13" t="s">
        <v>62</v>
      </c>
      <c r="F55" s="13">
        <v>19</v>
      </c>
      <c r="G55" s="14">
        <v>200000</v>
      </c>
      <c r="H55" s="14">
        <f t="shared" si="1"/>
        <v>16666.666666666668</v>
      </c>
      <c r="I55" s="14">
        <f t="shared" si="2"/>
        <v>3846.1538461538462</v>
      </c>
    </row>
    <row r="56" spans="1:9" x14ac:dyDescent="0.25">
      <c r="A56" s="13">
        <v>29</v>
      </c>
      <c r="B56" s="13" t="str">
        <f t="shared" si="0"/>
        <v>adolescent</v>
      </c>
      <c r="C56" s="13" t="s">
        <v>9</v>
      </c>
      <c r="D56" s="13" t="s">
        <v>7</v>
      </c>
      <c r="E56" s="13" t="s">
        <v>63</v>
      </c>
      <c r="F56" s="13">
        <v>3</v>
      </c>
      <c r="G56" s="14">
        <v>50000</v>
      </c>
      <c r="H56" s="14">
        <f t="shared" si="1"/>
        <v>4166.666666666667</v>
      </c>
      <c r="I56" s="14">
        <f t="shared" si="2"/>
        <v>961.53846153846155</v>
      </c>
    </row>
    <row r="57" spans="1:9" x14ac:dyDescent="0.25">
      <c r="A57" s="13">
        <v>36</v>
      </c>
      <c r="B57" s="13" t="str">
        <f t="shared" si="0"/>
        <v>middle age</v>
      </c>
      <c r="C57" s="13" t="s">
        <v>6</v>
      </c>
      <c r="D57" s="13" t="s">
        <v>7</v>
      </c>
      <c r="E57" s="13" t="s">
        <v>18</v>
      </c>
      <c r="F57" s="13">
        <v>9</v>
      </c>
      <c r="G57" s="14">
        <v>95000</v>
      </c>
      <c r="H57" s="14">
        <f t="shared" si="1"/>
        <v>7916.666666666667</v>
      </c>
      <c r="I57" s="14">
        <f t="shared" si="2"/>
        <v>1826.9230769230769</v>
      </c>
    </row>
    <row r="58" spans="1:9" x14ac:dyDescent="0.25">
      <c r="A58" s="13">
        <v>27</v>
      </c>
      <c r="B58" s="13" t="str">
        <f t="shared" si="0"/>
        <v>adolescent</v>
      </c>
      <c r="C58" s="13" t="s">
        <v>9</v>
      </c>
      <c r="D58" s="13" t="s">
        <v>10</v>
      </c>
      <c r="E58" s="13" t="s">
        <v>64</v>
      </c>
      <c r="F58" s="13">
        <v>2</v>
      </c>
      <c r="G58" s="14">
        <v>65000</v>
      </c>
      <c r="H58" s="14">
        <f t="shared" si="1"/>
        <v>5416.666666666667</v>
      </c>
      <c r="I58" s="14">
        <f t="shared" si="2"/>
        <v>1250</v>
      </c>
    </row>
    <row r="59" spans="1:9" x14ac:dyDescent="0.25">
      <c r="A59" s="13">
        <v>43</v>
      </c>
      <c r="B59" s="13" t="str">
        <f t="shared" si="0"/>
        <v>middle age</v>
      </c>
      <c r="C59" s="13" t="s">
        <v>6</v>
      </c>
      <c r="D59" s="13" t="s">
        <v>12</v>
      </c>
      <c r="E59" s="13" t="s">
        <v>28</v>
      </c>
      <c r="F59" s="13">
        <v>17</v>
      </c>
      <c r="G59" s="14">
        <v>140000</v>
      </c>
      <c r="H59" s="14">
        <f t="shared" si="1"/>
        <v>11666.666666666666</v>
      </c>
      <c r="I59" s="14">
        <f t="shared" si="2"/>
        <v>2692.3076923076924</v>
      </c>
    </row>
    <row r="60" spans="1:9" x14ac:dyDescent="0.25">
      <c r="A60" s="13">
        <v>30</v>
      </c>
      <c r="B60" s="13" t="str">
        <f t="shared" si="0"/>
        <v>adolescent</v>
      </c>
      <c r="C60" s="13" t="s">
        <v>9</v>
      </c>
      <c r="D60" s="13" t="s">
        <v>7</v>
      </c>
      <c r="E60" s="13" t="s">
        <v>65</v>
      </c>
      <c r="F60" s="13">
        <v>4</v>
      </c>
      <c r="G60" s="14">
        <v>55000</v>
      </c>
      <c r="H60" s="14">
        <f t="shared" si="1"/>
        <v>4583.333333333333</v>
      </c>
      <c r="I60" s="14">
        <f t="shared" si="2"/>
        <v>1057.6923076923076</v>
      </c>
    </row>
    <row r="61" spans="1:9" x14ac:dyDescent="0.25">
      <c r="A61" s="13">
        <v>35</v>
      </c>
      <c r="B61" s="13" t="str">
        <f t="shared" si="0"/>
        <v>middle age</v>
      </c>
      <c r="C61" s="13" t="s">
        <v>6</v>
      </c>
      <c r="D61" s="13" t="s">
        <v>10</v>
      </c>
      <c r="E61" s="13" t="s">
        <v>17</v>
      </c>
      <c r="F61" s="13">
        <v>7</v>
      </c>
      <c r="G61" s="14">
        <v>105000</v>
      </c>
      <c r="H61" s="14">
        <f t="shared" si="1"/>
        <v>8750</v>
      </c>
      <c r="I61" s="14">
        <f t="shared" si="2"/>
        <v>2019.2307692307693</v>
      </c>
    </row>
    <row r="62" spans="1:9" x14ac:dyDescent="0.25">
      <c r="A62" s="13">
        <v>51</v>
      </c>
      <c r="B62" s="13" t="str">
        <f t="shared" si="0"/>
        <v>old</v>
      </c>
      <c r="C62" s="13" t="s">
        <v>9</v>
      </c>
      <c r="D62" s="13" t="s">
        <v>10</v>
      </c>
      <c r="E62" s="13" t="s">
        <v>66</v>
      </c>
      <c r="F62" s="13">
        <v>23</v>
      </c>
      <c r="G62" s="14">
        <v>170000</v>
      </c>
      <c r="H62" s="14">
        <f t="shared" si="1"/>
        <v>14166.666666666666</v>
      </c>
      <c r="I62" s="14">
        <f t="shared" si="2"/>
        <v>3269.2307692307691</v>
      </c>
    </row>
    <row r="63" spans="1:9" x14ac:dyDescent="0.25">
      <c r="A63" s="13">
        <v>29</v>
      </c>
      <c r="B63" s="13" t="str">
        <f t="shared" si="0"/>
        <v>adolescent</v>
      </c>
      <c r="C63" s="13" t="s">
        <v>6</v>
      </c>
      <c r="D63" s="13" t="s">
        <v>7</v>
      </c>
      <c r="E63" s="13" t="s">
        <v>16</v>
      </c>
      <c r="F63" s="13">
        <v>3</v>
      </c>
      <c r="G63" s="14">
        <v>50000</v>
      </c>
      <c r="H63" s="14">
        <f t="shared" si="1"/>
        <v>4166.666666666667</v>
      </c>
      <c r="I63" s="14">
        <f t="shared" si="2"/>
        <v>961.53846153846155</v>
      </c>
    </row>
    <row r="64" spans="1:9" x14ac:dyDescent="0.25">
      <c r="A64" s="13">
        <v>40</v>
      </c>
      <c r="B64" s="13" t="str">
        <f t="shared" si="0"/>
        <v>middle age</v>
      </c>
      <c r="C64" s="13" t="s">
        <v>9</v>
      </c>
      <c r="D64" s="13" t="s">
        <v>7</v>
      </c>
      <c r="E64" s="13" t="s">
        <v>22</v>
      </c>
      <c r="F64" s="13">
        <v>12</v>
      </c>
      <c r="G64" s="14">
        <v>80000</v>
      </c>
      <c r="H64" s="14">
        <f t="shared" si="1"/>
        <v>6666.666666666667</v>
      </c>
      <c r="I64" s="14">
        <f t="shared" si="2"/>
        <v>1538.4615384615386</v>
      </c>
    </row>
    <row r="65" spans="1:9" x14ac:dyDescent="0.25">
      <c r="A65" s="13">
        <v>47</v>
      </c>
      <c r="B65" s="13" t="str">
        <f t="shared" si="0"/>
        <v>middle age</v>
      </c>
      <c r="C65" s="13" t="s">
        <v>6</v>
      </c>
      <c r="D65" s="13" t="s">
        <v>12</v>
      </c>
      <c r="E65" s="13" t="s">
        <v>67</v>
      </c>
      <c r="F65" s="13">
        <v>21</v>
      </c>
      <c r="G65" s="14">
        <v>180000</v>
      </c>
      <c r="H65" s="14">
        <f t="shared" si="1"/>
        <v>15000</v>
      </c>
      <c r="I65" s="14">
        <f t="shared" si="2"/>
        <v>3461.5384615384614</v>
      </c>
    </row>
    <row r="66" spans="1:9" x14ac:dyDescent="0.25">
      <c r="A66" s="13">
        <v>26</v>
      </c>
      <c r="B66" s="13" t="str">
        <f t="shared" si="0"/>
        <v>adolescent</v>
      </c>
      <c r="C66" s="13" t="s">
        <v>6</v>
      </c>
      <c r="D66" s="13" t="s">
        <v>7</v>
      </c>
      <c r="E66" s="13" t="s">
        <v>68</v>
      </c>
      <c r="F66" s="13">
        <v>1</v>
      </c>
      <c r="G66" s="14">
        <v>35000</v>
      </c>
      <c r="H66" s="14">
        <f t="shared" si="1"/>
        <v>2916.6666666666665</v>
      </c>
      <c r="I66" s="14">
        <f t="shared" si="2"/>
        <v>673.07692307692309</v>
      </c>
    </row>
    <row r="67" spans="1:9" x14ac:dyDescent="0.25">
      <c r="A67" s="13">
        <v>38</v>
      </c>
      <c r="B67" s="13" t="str">
        <f t="shared" ref="B67:B130" si="3">IF(A67&gt;50,"old",IF(A67&gt;=31,"middle age",IF(A67&lt;31,"adolescent")))</f>
        <v>middle age</v>
      </c>
      <c r="C67" s="13" t="s">
        <v>9</v>
      </c>
      <c r="D67" s="13" t="s">
        <v>10</v>
      </c>
      <c r="E67" s="13" t="s">
        <v>69</v>
      </c>
      <c r="F67" s="13">
        <v>10</v>
      </c>
      <c r="G67" s="14">
        <v>90000</v>
      </c>
      <c r="H67" s="14">
        <f t="shared" ref="H67:H130" si="4">G67/12</f>
        <v>7500</v>
      </c>
      <c r="I67" s="14">
        <f t="shared" ref="I67:I130" si="5">G67/52</f>
        <v>1730.7692307692307</v>
      </c>
    </row>
    <row r="68" spans="1:9" x14ac:dyDescent="0.25">
      <c r="A68" s="13">
        <v>46</v>
      </c>
      <c r="B68" s="13" t="str">
        <f t="shared" si="3"/>
        <v>middle age</v>
      </c>
      <c r="C68" s="13" t="s">
        <v>6</v>
      </c>
      <c r="D68" s="13" t="s">
        <v>7</v>
      </c>
      <c r="E68" s="13" t="s">
        <v>70</v>
      </c>
      <c r="F68" s="13">
        <v>19</v>
      </c>
      <c r="G68" s="14">
        <v>120000</v>
      </c>
      <c r="H68" s="14">
        <f t="shared" si="4"/>
        <v>10000</v>
      </c>
      <c r="I68" s="14">
        <f t="shared" si="5"/>
        <v>2307.6923076923076</v>
      </c>
    </row>
    <row r="69" spans="1:9" x14ac:dyDescent="0.25">
      <c r="A69" s="13">
        <v>31</v>
      </c>
      <c r="B69" s="13" t="str">
        <f t="shared" si="3"/>
        <v>middle age</v>
      </c>
      <c r="C69" s="13" t="s">
        <v>9</v>
      </c>
      <c r="D69" s="13" t="s">
        <v>7</v>
      </c>
      <c r="E69" s="13" t="s">
        <v>71</v>
      </c>
      <c r="F69" s="13">
        <v>5</v>
      </c>
      <c r="G69" s="14">
        <v>45000</v>
      </c>
      <c r="H69" s="14">
        <f t="shared" si="4"/>
        <v>3750</v>
      </c>
      <c r="I69" s="14">
        <f t="shared" si="5"/>
        <v>865.38461538461536</v>
      </c>
    </row>
    <row r="70" spans="1:9" x14ac:dyDescent="0.25">
      <c r="A70" s="13">
        <v>34</v>
      </c>
      <c r="B70" s="13" t="str">
        <f t="shared" si="3"/>
        <v>middle age</v>
      </c>
      <c r="C70" s="13" t="s">
        <v>6</v>
      </c>
      <c r="D70" s="13" t="s">
        <v>10</v>
      </c>
      <c r="E70" s="13" t="s">
        <v>72</v>
      </c>
      <c r="F70" s="13">
        <v>8</v>
      </c>
      <c r="G70" s="14">
        <v>90000</v>
      </c>
      <c r="H70" s="14">
        <f t="shared" si="4"/>
        <v>7500</v>
      </c>
      <c r="I70" s="14">
        <f t="shared" si="5"/>
        <v>1730.7692307692307</v>
      </c>
    </row>
    <row r="71" spans="1:9" x14ac:dyDescent="0.25">
      <c r="A71" s="13">
        <v>49</v>
      </c>
      <c r="B71" s="13" t="str">
        <f t="shared" si="3"/>
        <v>middle age</v>
      </c>
      <c r="C71" s="13" t="s">
        <v>9</v>
      </c>
      <c r="D71" s="13" t="s">
        <v>10</v>
      </c>
      <c r="E71" s="13" t="s">
        <v>73</v>
      </c>
      <c r="F71" s="13">
        <v>18</v>
      </c>
      <c r="G71" s="14">
        <v>150000</v>
      </c>
      <c r="H71" s="14">
        <f t="shared" si="4"/>
        <v>12500</v>
      </c>
      <c r="I71" s="14">
        <f t="shared" si="5"/>
        <v>2884.6153846153848</v>
      </c>
    </row>
    <row r="72" spans="1:9" x14ac:dyDescent="0.25">
      <c r="A72" s="13">
        <v>33</v>
      </c>
      <c r="B72" s="13" t="str">
        <f t="shared" si="3"/>
        <v>middle age</v>
      </c>
      <c r="C72" s="13" t="s">
        <v>6</v>
      </c>
      <c r="D72" s="13" t="s">
        <v>7</v>
      </c>
      <c r="E72" s="13" t="s">
        <v>74</v>
      </c>
      <c r="F72" s="13">
        <v>6</v>
      </c>
      <c r="G72" s="14">
        <v>65000</v>
      </c>
      <c r="H72" s="14">
        <f t="shared" si="4"/>
        <v>5416.666666666667</v>
      </c>
      <c r="I72" s="14">
        <f t="shared" si="5"/>
        <v>1250</v>
      </c>
    </row>
    <row r="73" spans="1:9" x14ac:dyDescent="0.25">
      <c r="A73" s="13">
        <v>39</v>
      </c>
      <c r="B73" s="13" t="str">
        <f t="shared" si="3"/>
        <v>middle age</v>
      </c>
      <c r="C73" s="13" t="s">
        <v>9</v>
      </c>
      <c r="D73" s="13" t="s">
        <v>7</v>
      </c>
      <c r="E73" s="13" t="s">
        <v>34</v>
      </c>
      <c r="F73" s="13">
        <v>11</v>
      </c>
      <c r="G73" s="14">
        <v>70000</v>
      </c>
      <c r="H73" s="14">
        <f t="shared" si="4"/>
        <v>5833.333333333333</v>
      </c>
      <c r="I73" s="14">
        <f t="shared" si="5"/>
        <v>1346.1538461538462</v>
      </c>
    </row>
    <row r="74" spans="1:9" x14ac:dyDescent="0.25">
      <c r="A74" s="13">
        <v>45</v>
      </c>
      <c r="B74" s="13" t="str">
        <f t="shared" si="3"/>
        <v>middle age</v>
      </c>
      <c r="C74" s="13" t="s">
        <v>6</v>
      </c>
      <c r="D74" s="13" t="s">
        <v>12</v>
      </c>
      <c r="E74" s="13" t="s">
        <v>75</v>
      </c>
      <c r="F74" s="13">
        <v>16</v>
      </c>
      <c r="G74" s="14">
        <v>190000</v>
      </c>
      <c r="H74" s="14">
        <f t="shared" si="4"/>
        <v>15833.333333333334</v>
      </c>
      <c r="I74" s="14">
        <f t="shared" si="5"/>
        <v>3653.8461538461538</v>
      </c>
    </row>
    <row r="75" spans="1:9" x14ac:dyDescent="0.25">
      <c r="A75" s="13">
        <v>28</v>
      </c>
      <c r="B75" s="13" t="str">
        <f t="shared" si="3"/>
        <v>adolescent</v>
      </c>
      <c r="C75" s="13" t="s">
        <v>6</v>
      </c>
      <c r="D75" s="13" t="s">
        <v>7</v>
      </c>
      <c r="E75" s="13" t="s">
        <v>76</v>
      </c>
      <c r="F75" s="13">
        <v>2</v>
      </c>
      <c r="G75" s="14">
        <v>40000</v>
      </c>
      <c r="H75" s="14">
        <f t="shared" si="4"/>
        <v>3333.3333333333335</v>
      </c>
      <c r="I75" s="14">
        <f t="shared" si="5"/>
        <v>769.23076923076928</v>
      </c>
    </row>
    <row r="76" spans="1:9" x14ac:dyDescent="0.25">
      <c r="A76" s="13">
        <v>42</v>
      </c>
      <c r="B76" s="13" t="str">
        <f t="shared" si="3"/>
        <v>middle age</v>
      </c>
      <c r="C76" s="13" t="s">
        <v>9</v>
      </c>
      <c r="D76" s="13" t="s">
        <v>10</v>
      </c>
      <c r="E76" s="13" t="s">
        <v>77</v>
      </c>
      <c r="F76" s="13">
        <v>14</v>
      </c>
      <c r="G76" s="14">
        <v>120000</v>
      </c>
      <c r="H76" s="14">
        <f t="shared" si="4"/>
        <v>10000</v>
      </c>
      <c r="I76" s="14">
        <f t="shared" si="5"/>
        <v>2307.6923076923076</v>
      </c>
    </row>
    <row r="77" spans="1:9" x14ac:dyDescent="0.25">
      <c r="A77" s="13">
        <v>37</v>
      </c>
      <c r="B77" s="13" t="str">
        <f t="shared" si="3"/>
        <v>middle age</v>
      </c>
      <c r="C77" s="13" t="s">
        <v>6</v>
      </c>
      <c r="D77" s="13" t="s">
        <v>7</v>
      </c>
      <c r="E77" s="13" t="s">
        <v>24</v>
      </c>
      <c r="F77" s="13">
        <v>10</v>
      </c>
      <c r="G77" s="14">
        <v>95000</v>
      </c>
      <c r="H77" s="14">
        <f t="shared" si="4"/>
        <v>7916.666666666667</v>
      </c>
      <c r="I77" s="14">
        <f t="shared" si="5"/>
        <v>1826.9230769230769</v>
      </c>
    </row>
    <row r="78" spans="1:9" x14ac:dyDescent="0.25">
      <c r="A78" s="13">
        <v>50</v>
      </c>
      <c r="B78" s="13" t="str">
        <f t="shared" si="3"/>
        <v>middle age</v>
      </c>
      <c r="C78" s="13" t="s">
        <v>9</v>
      </c>
      <c r="D78" s="13" t="s">
        <v>7</v>
      </c>
      <c r="E78" s="13" t="s">
        <v>26</v>
      </c>
      <c r="F78" s="13">
        <v>22</v>
      </c>
      <c r="G78" s="14">
        <v>160000</v>
      </c>
      <c r="H78" s="14">
        <f t="shared" si="4"/>
        <v>13333.333333333334</v>
      </c>
      <c r="I78" s="14">
        <f t="shared" si="5"/>
        <v>3076.9230769230771</v>
      </c>
    </row>
    <row r="79" spans="1:9" x14ac:dyDescent="0.25">
      <c r="A79" s="13">
        <v>32</v>
      </c>
      <c r="B79" s="13" t="str">
        <f t="shared" si="3"/>
        <v>middle age</v>
      </c>
      <c r="C79" s="13" t="s">
        <v>6</v>
      </c>
      <c r="D79" s="13" t="s">
        <v>10</v>
      </c>
      <c r="E79" s="13" t="s">
        <v>78</v>
      </c>
      <c r="F79" s="13">
        <v>6</v>
      </c>
      <c r="G79" s="14">
        <v>100000</v>
      </c>
      <c r="H79" s="14">
        <f t="shared" si="4"/>
        <v>8333.3333333333339</v>
      </c>
      <c r="I79" s="14">
        <f t="shared" si="5"/>
        <v>1923.0769230769231</v>
      </c>
    </row>
    <row r="80" spans="1:9" x14ac:dyDescent="0.25">
      <c r="A80" s="13">
        <v>48</v>
      </c>
      <c r="B80" s="13" t="str">
        <f t="shared" si="3"/>
        <v>middle age</v>
      </c>
      <c r="C80" s="13" t="s">
        <v>9</v>
      </c>
      <c r="D80" s="13" t="s">
        <v>10</v>
      </c>
      <c r="E80" s="13" t="s">
        <v>79</v>
      </c>
      <c r="F80" s="13">
        <v>20</v>
      </c>
      <c r="G80" s="14">
        <v>180000</v>
      </c>
      <c r="H80" s="14">
        <f t="shared" si="4"/>
        <v>15000</v>
      </c>
      <c r="I80" s="14">
        <f t="shared" si="5"/>
        <v>3461.5384615384614</v>
      </c>
    </row>
    <row r="81" spans="1:9" x14ac:dyDescent="0.25">
      <c r="A81" s="13">
        <v>30</v>
      </c>
      <c r="B81" s="13" t="str">
        <f t="shared" si="3"/>
        <v>adolescent</v>
      </c>
      <c r="C81" s="13" t="s">
        <v>9</v>
      </c>
      <c r="D81" s="13" t="s">
        <v>7</v>
      </c>
      <c r="E81" s="13" t="s">
        <v>80</v>
      </c>
      <c r="F81" s="13">
        <v>3</v>
      </c>
      <c r="G81" s="14">
        <v>55000</v>
      </c>
      <c r="H81" s="14">
        <f t="shared" si="4"/>
        <v>4583.333333333333</v>
      </c>
      <c r="I81" s="14">
        <f t="shared" si="5"/>
        <v>1057.6923076923076</v>
      </c>
    </row>
    <row r="82" spans="1:9" x14ac:dyDescent="0.25">
      <c r="A82" s="13">
        <v>36</v>
      </c>
      <c r="B82" s="13" t="str">
        <f t="shared" si="3"/>
        <v>middle age</v>
      </c>
      <c r="C82" s="13" t="s">
        <v>6</v>
      </c>
      <c r="D82" s="13" t="s">
        <v>7</v>
      </c>
      <c r="E82" s="13" t="s">
        <v>81</v>
      </c>
      <c r="F82" s="13">
        <v>8</v>
      </c>
      <c r="G82" s="14">
        <v>70000</v>
      </c>
      <c r="H82" s="14">
        <f t="shared" si="4"/>
        <v>5833.333333333333</v>
      </c>
      <c r="I82" s="14">
        <f t="shared" si="5"/>
        <v>1346.1538461538462</v>
      </c>
    </row>
    <row r="83" spans="1:9" x14ac:dyDescent="0.25">
      <c r="A83" s="13">
        <v>41</v>
      </c>
      <c r="B83" s="13" t="str">
        <f t="shared" si="3"/>
        <v>middle age</v>
      </c>
      <c r="C83" s="13" t="s">
        <v>9</v>
      </c>
      <c r="D83" s="13" t="s">
        <v>10</v>
      </c>
      <c r="E83" s="13" t="s">
        <v>11</v>
      </c>
      <c r="F83" s="13">
        <v>13</v>
      </c>
      <c r="G83" s="14">
        <v>80000</v>
      </c>
      <c r="H83" s="14">
        <f t="shared" si="4"/>
        <v>6666.666666666667</v>
      </c>
      <c r="I83" s="14">
        <f t="shared" si="5"/>
        <v>1538.4615384615386</v>
      </c>
    </row>
    <row r="84" spans="1:9" x14ac:dyDescent="0.25">
      <c r="A84" s="13">
        <v>25</v>
      </c>
      <c r="B84" s="13" t="str">
        <f t="shared" si="3"/>
        <v>adolescent</v>
      </c>
      <c r="C84" s="13" t="s">
        <v>6</v>
      </c>
      <c r="D84" s="13" t="s">
        <v>7</v>
      </c>
      <c r="E84" s="13" t="s">
        <v>82</v>
      </c>
      <c r="F84" s="13">
        <v>0</v>
      </c>
      <c r="G84" s="14">
        <v>30000</v>
      </c>
      <c r="H84" s="14">
        <f t="shared" si="4"/>
        <v>2500</v>
      </c>
      <c r="I84" s="14">
        <f t="shared" si="5"/>
        <v>576.92307692307691</v>
      </c>
    </row>
    <row r="85" spans="1:9" x14ac:dyDescent="0.25">
      <c r="A85" s="13">
        <v>52</v>
      </c>
      <c r="B85" s="13" t="str">
        <f t="shared" si="3"/>
        <v>old</v>
      </c>
      <c r="C85" s="13" t="s">
        <v>6</v>
      </c>
      <c r="D85" s="13" t="s">
        <v>12</v>
      </c>
      <c r="E85" s="13" t="s">
        <v>83</v>
      </c>
      <c r="F85" s="13">
        <v>24</v>
      </c>
      <c r="G85" s="14">
        <v>250000</v>
      </c>
      <c r="H85" s="14">
        <f t="shared" si="4"/>
        <v>20833.333333333332</v>
      </c>
      <c r="I85" s="14">
        <f t="shared" si="5"/>
        <v>4807.6923076923076</v>
      </c>
    </row>
    <row r="86" spans="1:9" x14ac:dyDescent="0.25">
      <c r="A86" s="13">
        <v>29</v>
      </c>
      <c r="B86" s="13" t="str">
        <f t="shared" si="3"/>
        <v>adolescent</v>
      </c>
      <c r="C86" s="13" t="s">
        <v>9</v>
      </c>
      <c r="D86" s="13" t="s">
        <v>7</v>
      </c>
      <c r="E86" s="13" t="s">
        <v>84</v>
      </c>
      <c r="F86" s="13">
        <v>2</v>
      </c>
      <c r="G86" s="14">
        <v>40000</v>
      </c>
      <c r="H86" s="14">
        <f t="shared" si="4"/>
        <v>3333.3333333333335</v>
      </c>
      <c r="I86" s="14">
        <f t="shared" si="5"/>
        <v>769.23076923076928</v>
      </c>
    </row>
    <row r="87" spans="1:9" x14ac:dyDescent="0.25">
      <c r="A87" s="13">
        <v>34</v>
      </c>
      <c r="B87" s="13" t="str">
        <f t="shared" si="3"/>
        <v>middle age</v>
      </c>
      <c r="C87" s="13" t="s">
        <v>9</v>
      </c>
      <c r="D87" s="13" t="s">
        <v>10</v>
      </c>
      <c r="E87" s="13" t="s">
        <v>85</v>
      </c>
      <c r="F87" s="13">
        <v>10</v>
      </c>
      <c r="G87" s="14">
        <v>95000</v>
      </c>
      <c r="H87" s="14">
        <f t="shared" si="4"/>
        <v>7916.666666666667</v>
      </c>
      <c r="I87" s="14">
        <f t="shared" si="5"/>
        <v>1826.9230769230769</v>
      </c>
    </row>
    <row r="88" spans="1:9" x14ac:dyDescent="0.25">
      <c r="A88" s="13">
        <v>27</v>
      </c>
      <c r="B88" s="13" t="str">
        <f t="shared" si="3"/>
        <v>adolescent</v>
      </c>
      <c r="C88" s="13" t="s">
        <v>6</v>
      </c>
      <c r="D88" s="13" t="s">
        <v>7</v>
      </c>
      <c r="E88" s="13" t="s">
        <v>86</v>
      </c>
      <c r="F88" s="13">
        <v>2</v>
      </c>
      <c r="G88" s="14">
        <v>45000</v>
      </c>
      <c r="H88" s="14">
        <f t="shared" si="4"/>
        <v>3750</v>
      </c>
      <c r="I88" s="14">
        <f t="shared" si="5"/>
        <v>865.38461538461536</v>
      </c>
    </row>
    <row r="89" spans="1:9" x14ac:dyDescent="0.25">
      <c r="A89" s="13">
        <v>40</v>
      </c>
      <c r="B89" s="13" t="str">
        <f t="shared" si="3"/>
        <v>middle age</v>
      </c>
      <c r="C89" s="13" t="s">
        <v>9</v>
      </c>
      <c r="D89" s="13" t="s">
        <v>7</v>
      </c>
      <c r="E89" s="13" t="s">
        <v>46</v>
      </c>
      <c r="F89" s="13">
        <v>15</v>
      </c>
      <c r="G89" s="14">
        <v>80000</v>
      </c>
      <c r="H89" s="14">
        <f t="shared" si="4"/>
        <v>6666.666666666667</v>
      </c>
      <c r="I89" s="14">
        <f t="shared" si="5"/>
        <v>1538.4615384615386</v>
      </c>
    </row>
    <row r="90" spans="1:9" x14ac:dyDescent="0.25">
      <c r="A90" s="13">
        <v>46</v>
      </c>
      <c r="B90" s="13" t="str">
        <f t="shared" si="3"/>
        <v>middle age</v>
      </c>
      <c r="C90" s="13" t="s">
        <v>6</v>
      </c>
      <c r="D90" s="13" t="s">
        <v>10</v>
      </c>
      <c r="E90" s="13" t="s">
        <v>87</v>
      </c>
      <c r="F90" s="13">
        <v>21</v>
      </c>
      <c r="G90" s="14">
        <v>135000</v>
      </c>
      <c r="H90" s="14">
        <f t="shared" si="4"/>
        <v>11250</v>
      </c>
      <c r="I90" s="14">
        <f t="shared" si="5"/>
        <v>2596.1538461538462</v>
      </c>
    </row>
    <row r="91" spans="1:9" x14ac:dyDescent="0.25">
      <c r="A91" s="13">
        <v>31</v>
      </c>
      <c r="B91" s="13" t="str">
        <f t="shared" si="3"/>
        <v>middle age</v>
      </c>
      <c r="C91" s="13" t="s">
        <v>9</v>
      </c>
      <c r="D91" s="13" t="s">
        <v>7</v>
      </c>
      <c r="E91" s="13" t="s">
        <v>19</v>
      </c>
      <c r="F91" s="13">
        <v>6</v>
      </c>
      <c r="G91" s="14">
        <v>55000</v>
      </c>
      <c r="H91" s="14">
        <f t="shared" si="4"/>
        <v>4583.333333333333</v>
      </c>
      <c r="I91" s="14">
        <f t="shared" si="5"/>
        <v>1057.6923076923076</v>
      </c>
    </row>
    <row r="92" spans="1:9" x14ac:dyDescent="0.25">
      <c r="A92" s="13">
        <v>36</v>
      </c>
      <c r="B92" s="13" t="str">
        <f t="shared" si="3"/>
        <v>middle age</v>
      </c>
      <c r="C92" s="13" t="s">
        <v>6</v>
      </c>
      <c r="D92" s="13" t="s">
        <v>12</v>
      </c>
      <c r="E92" s="13" t="s">
        <v>88</v>
      </c>
      <c r="F92" s="13">
        <v>11</v>
      </c>
      <c r="G92" s="14">
        <v>120000</v>
      </c>
      <c r="H92" s="14">
        <f t="shared" si="4"/>
        <v>10000</v>
      </c>
      <c r="I92" s="14">
        <f t="shared" si="5"/>
        <v>2307.6923076923076</v>
      </c>
    </row>
    <row r="93" spans="1:9" x14ac:dyDescent="0.25">
      <c r="A93" s="13">
        <v>29</v>
      </c>
      <c r="B93" s="13" t="str">
        <f t="shared" si="3"/>
        <v>adolescent</v>
      </c>
      <c r="C93" s="13" t="s">
        <v>9</v>
      </c>
      <c r="D93" s="13" t="s">
        <v>7</v>
      </c>
      <c r="E93" s="13" t="s">
        <v>14</v>
      </c>
      <c r="F93" s="13">
        <v>3</v>
      </c>
      <c r="G93" s="14">
        <v>40000</v>
      </c>
      <c r="H93" s="14">
        <f t="shared" si="4"/>
        <v>3333.3333333333335</v>
      </c>
      <c r="I93" s="14">
        <f t="shared" si="5"/>
        <v>769.23076923076928</v>
      </c>
    </row>
    <row r="94" spans="1:9" x14ac:dyDescent="0.25">
      <c r="A94" s="13">
        <v>43</v>
      </c>
      <c r="B94" s="13" t="str">
        <f t="shared" si="3"/>
        <v>middle age</v>
      </c>
      <c r="C94" s="13" t="s">
        <v>6</v>
      </c>
      <c r="D94" s="13" t="s">
        <v>7</v>
      </c>
      <c r="E94" s="13" t="s">
        <v>89</v>
      </c>
      <c r="F94" s="13">
        <v>18</v>
      </c>
      <c r="G94" s="14">
        <v>105000</v>
      </c>
      <c r="H94" s="14">
        <f t="shared" si="4"/>
        <v>8750</v>
      </c>
      <c r="I94" s="14">
        <f t="shared" si="5"/>
        <v>2019.2307692307693</v>
      </c>
    </row>
    <row r="95" spans="1:9" x14ac:dyDescent="0.25">
      <c r="A95" s="13">
        <v>52</v>
      </c>
      <c r="B95" s="13" t="str">
        <f t="shared" si="3"/>
        <v>old</v>
      </c>
      <c r="C95" s="13" t="s">
        <v>9</v>
      </c>
      <c r="D95" s="13" t="s">
        <v>10</v>
      </c>
      <c r="E95" s="13" t="s">
        <v>90</v>
      </c>
      <c r="F95" s="13">
        <v>25</v>
      </c>
      <c r="G95" s="14">
        <v>170000</v>
      </c>
      <c r="H95" s="14">
        <f t="shared" si="4"/>
        <v>14166.666666666666</v>
      </c>
      <c r="I95" s="14">
        <f t="shared" si="5"/>
        <v>3269.2307692307691</v>
      </c>
    </row>
    <row r="96" spans="1:9" x14ac:dyDescent="0.25">
      <c r="A96" s="13">
        <v>33</v>
      </c>
      <c r="B96" s="13" t="str">
        <f t="shared" si="3"/>
        <v>middle age</v>
      </c>
      <c r="C96" s="13" t="s">
        <v>6</v>
      </c>
      <c r="D96" s="13" t="s">
        <v>7</v>
      </c>
      <c r="E96" s="13" t="s">
        <v>31</v>
      </c>
      <c r="F96" s="13">
        <v>7</v>
      </c>
      <c r="G96" s="14">
        <v>75000</v>
      </c>
      <c r="H96" s="14">
        <f t="shared" si="4"/>
        <v>6250</v>
      </c>
      <c r="I96" s="14">
        <f t="shared" si="5"/>
        <v>1442.3076923076924</v>
      </c>
    </row>
    <row r="97" spans="1:9" x14ac:dyDescent="0.25">
      <c r="A97" s="13">
        <v>39</v>
      </c>
      <c r="B97" s="13" t="str">
        <f t="shared" si="3"/>
        <v>middle age</v>
      </c>
      <c r="C97" s="13" t="s">
        <v>9</v>
      </c>
      <c r="D97" s="13" t="s">
        <v>7</v>
      </c>
      <c r="E97" s="13" t="s">
        <v>91</v>
      </c>
      <c r="F97" s="13">
        <v>12</v>
      </c>
      <c r="G97" s="14">
        <v>65000</v>
      </c>
      <c r="H97" s="14">
        <f t="shared" si="4"/>
        <v>5416.666666666667</v>
      </c>
      <c r="I97" s="14">
        <f t="shared" si="5"/>
        <v>1250</v>
      </c>
    </row>
    <row r="98" spans="1:9" x14ac:dyDescent="0.25">
      <c r="A98" s="13">
        <v>47</v>
      </c>
      <c r="B98" s="13" t="str">
        <f t="shared" si="3"/>
        <v>middle age</v>
      </c>
      <c r="C98" s="13" t="s">
        <v>6</v>
      </c>
      <c r="D98" s="13" t="s">
        <v>12</v>
      </c>
      <c r="E98" s="13" t="s">
        <v>92</v>
      </c>
      <c r="F98" s="13">
        <v>22</v>
      </c>
      <c r="G98" s="14">
        <v>160000</v>
      </c>
      <c r="H98" s="14">
        <f t="shared" si="4"/>
        <v>13333.333333333334</v>
      </c>
      <c r="I98" s="14">
        <f t="shared" si="5"/>
        <v>3076.9230769230771</v>
      </c>
    </row>
    <row r="99" spans="1:9" x14ac:dyDescent="0.25">
      <c r="A99" s="13">
        <v>26</v>
      </c>
      <c r="B99" s="13" t="str">
        <f t="shared" si="3"/>
        <v>adolescent</v>
      </c>
      <c r="C99" s="13" t="s">
        <v>6</v>
      </c>
      <c r="D99" s="13" t="s">
        <v>7</v>
      </c>
      <c r="E99" s="13" t="s">
        <v>93</v>
      </c>
      <c r="F99" s="13">
        <v>1</v>
      </c>
      <c r="G99" s="14">
        <v>35000</v>
      </c>
      <c r="H99" s="14">
        <f t="shared" si="4"/>
        <v>2916.6666666666665</v>
      </c>
      <c r="I99" s="14">
        <f t="shared" si="5"/>
        <v>673.07692307692309</v>
      </c>
    </row>
    <row r="100" spans="1:9" x14ac:dyDescent="0.25">
      <c r="A100" s="13">
        <v>38</v>
      </c>
      <c r="B100" s="13" t="str">
        <f t="shared" si="3"/>
        <v>middle age</v>
      </c>
      <c r="C100" s="13" t="s">
        <v>9</v>
      </c>
      <c r="D100" s="13" t="s">
        <v>10</v>
      </c>
      <c r="E100" s="13" t="s">
        <v>94</v>
      </c>
      <c r="F100" s="13">
        <v>10</v>
      </c>
      <c r="G100" s="14">
        <v>90000</v>
      </c>
      <c r="H100" s="14">
        <f t="shared" si="4"/>
        <v>7500</v>
      </c>
      <c r="I100" s="14">
        <f t="shared" si="5"/>
        <v>1730.7692307692307</v>
      </c>
    </row>
    <row r="101" spans="1:9" x14ac:dyDescent="0.25">
      <c r="A101" s="13">
        <v>45</v>
      </c>
      <c r="B101" s="13" t="str">
        <f t="shared" si="3"/>
        <v>middle age</v>
      </c>
      <c r="C101" s="13" t="s">
        <v>6</v>
      </c>
      <c r="D101" s="13" t="s">
        <v>7</v>
      </c>
      <c r="E101" s="13" t="s">
        <v>95</v>
      </c>
      <c r="F101" s="13">
        <v>20</v>
      </c>
      <c r="G101" s="14">
        <v>110000</v>
      </c>
      <c r="H101" s="14">
        <f t="shared" si="4"/>
        <v>9166.6666666666661</v>
      </c>
      <c r="I101" s="14">
        <f t="shared" si="5"/>
        <v>2115.3846153846152</v>
      </c>
    </row>
    <row r="102" spans="1:9" x14ac:dyDescent="0.25">
      <c r="A102" s="13">
        <v>31</v>
      </c>
      <c r="B102" s="13" t="str">
        <f t="shared" si="3"/>
        <v>middle age</v>
      </c>
      <c r="C102" s="13" t="s">
        <v>9</v>
      </c>
      <c r="D102" s="13" t="s">
        <v>7</v>
      </c>
      <c r="E102" s="13" t="s">
        <v>61</v>
      </c>
      <c r="F102" s="13">
        <v>5</v>
      </c>
      <c r="G102" s="14">
        <v>45000</v>
      </c>
      <c r="H102" s="14">
        <f t="shared" si="4"/>
        <v>3750</v>
      </c>
      <c r="I102" s="14">
        <f t="shared" si="5"/>
        <v>865.38461538461536</v>
      </c>
    </row>
    <row r="103" spans="1:9" x14ac:dyDescent="0.25">
      <c r="A103" s="13">
        <v>35</v>
      </c>
      <c r="B103" s="13" t="str">
        <f t="shared" si="3"/>
        <v>middle age</v>
      </c>
      <c r="C103" s="13" t="s">
        <v>6</v>
      </c>
      <c r="D103" s="13" t="s">
        <v>10</v>
      </c>
      <c r="E103" s="13" t="s">
        <v>96</v>
      </c>
      <c r="F103" s="13">
        <v>8</v>
      </c>
      <c r="G103" s="14">
        <v>95000</v>
      </c>
      <c r="H103" s="14">
        <f t="shared" si="4"/>
        <v>7916.666666666667</v>
      </c>
      <c r="I103" s="14">
        <f t="shared" si="5"/>
        <v>1826.9230769230769</v>
      </c>
    </row>
    <row r="104" spans="1:9" x14ac:dyDescent="0.25">
      <c r="A104" s="13">
        <v>49</v>
      </c>
      <c r="B104" s="13" t="str">
        <f t="shared" si="3"/>
        <v>middle age</v>
      </c>
      <c r="C104" s="13" t="s">
        <v>9</v>
      </c>
      <c r="D104" s="13" t="s">
        <v>10</v>
      </c>
      <c r="E104" s="13" t="s">
        <v>97</v>
      </c>
      <c r="F104" s="13">
        <v>19</v>
      </c>
      <c r="G104" s="14">
        <v>150000</v>
      </c>
      <c r="H104" s="14">
        <f t="shared" si="4"/>
        <v>12500</v>
      </c>
      <c r="I104" s="14">
        <f t="shared" si="5"/>
        <v>2884.6153846153848</v>
      </c>
    </row>
    <row r="105" spans="1:9" x14ac:dyDescent="0.25">
      <c r="A105" s="13">
        <v>33</v>
      </c>
      <c r="B105" s="13" t="str">
        <f t="shared" si="3"/>
        <v>middle age</v>
      </c>
      <c r="C105" s="13" t="s">
        <v>6</v>
      </c>
      <c r="D105" s="13" t="s">
        <v>7</v>
      </c>
      <c r="E105" s="13" t="s">
        <v>98</v>
      </c>
      <c r="F105" s="13">
        <v>5</v>
      </c>
      <c r="G105" s="14">
        <v>50000</v>
      </c>
      <c r="H105" s="14">
        <f t="shared" si="4"/>
        <v>4166.666666666667</v>
      </c>
      <c r="I105" s="14">
        <f t="shared" si="5"/>
        <v>961.53846153846155</v>
      </c>
    </row>
    <row r="106" spans="1:9" x14ac:dyDescent="0.25">
      <c r="A106" s="13">
        <v>39</v>
      </c>
      <c r="B106" s="13" t="str">
        <f t="shared" si="3"/>
        <v>middle age</v>
      </c>
      <c r="C106" s="13" t="s">
        <v>9</v>
      </c>
      <c r="D106" s="13" t="s">
        <v>10</v>
      </c>
      <c r="E106" s="13" t="s">
        <v>99</v>
      </c>
      <c r="F106" s="13">
        <v>13</v>
      </c>
      <c r="G106" s="14">
        <v>80000</v>
      </c>
      <c r="H106" s="14">
        <f t="shared" si="4"/>
        <v>6666.666666666667</v>
      </c>
      <c r="I106" s="14">
        <f t="shared" si="5"/>
        <v>1538.4615384615386</v>
      </c>
    </row>
    <row r="107" spans="1:9" x14ac:dyDescent="0.25">
      <c r="A107" s="13">
        <v>44</v>
      </c>
      <c r="B107" s="13" t="str">
        <f t="shared" si="3"/>
        <v>middle age</v>
      </c>
      <c r="C107" s="13" t="s">
        <v>6</v>
      </c>
      <c r="D107" s="13" t="s">
        <v>12</v>
      </c>
      <c r="E107" s="13" t="s">
        <v>100</v>
      </c>
      <c r="F107" s="13">
        <v>16</v>
      </c>
      <c r="G107" s="14">
        <v>220000</v>
      </c>
      <c r="H107" s="14">
        <f t="shared" si="4"/>
        <v>18333.333333333332</v>
      </c>
      <c r="I107" s="14">
        <f t="shared" si="5"/>
        <v>4230.7692307692305</v>
      </c>
    </row>
    <row r="108" spans="1:9" x14ac:dyDescent="0.25">
      <c r="A108" s="13">
        <v>30</v>
      </c>
      <c r="B108" s="13" t="str">
        <f t="shared" si="3"/>
        <v>adolescent</v>
      </c>
      <c r="C108" s="13" t="s">
        <v>9</v>
      </c>
      <c r="D108" s="13" t="s">
        <v>7</v>
      </c>
      <c r="E108" s="13" t="s">
        <v>101</v>
      </c>
      <c r="F108" s="13">
        <v>3</v>
      </c>
      <c r="G108" s="14">
        <v>50000</v>
      </c>
      <c r="H108" s="14">
        <f t="shared" si="4"/>
        <v>4166.666666666667</v>
      </c>
      <c r="I108" s="14">
        <f t="shared" si="5"/>
        <v>961.53846153846155</v>
      </c>
    </row>
    <row r="109" spans="1:9" x14ac:dyDescent="0.25">
      <c r="A109" s="13">
        <v>36</v>
      </c>
      <c r="B109" s="13" t="str">
        <f t="shared" si="3"/>
        <v>middle age</v>
      </c>
      <c r="C109" s="13" t="s">
        <v>6</v>
      </c>
      <c r="D109" s="13" t="s">
        <v>7</v>
      </c>
      <c r="E109" s="13" t="s">
        <v>102</v>
      </c>
      <c r="F109" s="13">
        <v>7</v>
      </c>
      <c r="G109" s="14">
        <v>60000</v>
      </c>
      <c r="H109" s="14">
        <f t="shared" si="4"/>
        <v>5000</v>
      </c>
      <c r="I109" s="14">
        <f t="shared" si="5"/>
        <v>1153.8461538461538</v>
      </c>
    </row>
    <row r="110" spans="1:9" x14ac:dyDescent="0.25">
      <c r="A110" s="13">
        <v>41</v>
      </c>
      <c r="B110" s="13" t="str">
        <f t="shared" si="3"/>
        <v>middle age</v>
      </c>
      <c r="C110" s="13" t="s">
        <v>9</v>
      </c>
      <c r="D110" s="13" t="s">
        <v>10</v>
      </c>
      <c r="E110" s="13" t="s">
        <v>103</v>
      </c>
      <c r="F110" s="13">
        <v>14</v>
      </c>
      <c r="G110" s="14">
        <v>100000</v>
      </c>
      <c r="H110" s="14">
        <f t="shared" si="4"/>
        <v>8333.3333333333339</v>
      </c>
      <c r="I110" s="14">
        <f t="shared" si="5"/>
        <v>1923.0769230769231</v>
      </c>
    </row>
    <row r="111" spans="1:9" x14ac:dyDescent="0.25">
      <c r="A111" s="13">
        <v>28</v>
      </c>
      <c r="B111" s="13" t="str">
        <f t="shared" si="3"/>
        <v>adolescent</v>
      </c>
      <c r="C111" s="13" t="s">
        <v>6</v>
      </c>
      <c r="D111" s="13" t="s">
        <v>7</v>
      </c>
      <c r="E111" s="13" t="s">
        <v>104</v>
      </c>
      <c r="F111" s="13">
        <v>2</v>
      </c>
      <c r="G111" s="14">
        <v>40000</v>
      </c>
      <c r="H111" s="14">
        <f t="shared" si="4"/>
        <v>3333.3333333333335</v>
      </c>
      <c r="I111" s="14">
        <f t="shared" si="5"/>
        <v>769.23076923076928</v>
      </c>
    </row>
    <row r="112" spans="1:9" x14ac:dyDescent="0.25">
      <c r="A112" s="13">
        <v>42</v>
      </c>
      <c r="B112" s="13" t="str">
        <f t="shared" si="3"/>
        <v>middle age</v>
      </c>
      <c r="C112" s="13" t="s">
        <v>9</v>
      </c>
      <c r="D112" s="13" t="s">
        <v>10</v>
      </c>
      <c r="E112" s="13" t="s">
        <v>105</v>
      </c>
      <c r="F112" s="13">
        <v>15</v>
      </c>
      <c r="G112" s="14">
        <v>110000</v>
      </c>
      <c r="H112" s="14">
        <f t="shared" si="4"/>
        <v>9166.6666666666661</v>
      </c>
      <c r="I112" s="14">
        <f t="shared" si="5"/>
        <v>2115.3846153846152</v>
      </c>
    </row>
    <row r="113" spans="1:9" x14ac:dyDescent="0.25">
      <c r="A113" s="13">
        <v>37</v>
      </c>
      <c r="B113" s="13" t="str">
        <f t="shared" si="3"/>
        <v>middle age</v>
      </c>
      <c r="C113" s="13" t="s">
        <v>6</v>
      </c>
      <c r="D113" s="13" t="s">
        <v>7</v>
      </c>
      <c r="E113" s="13" t="s">
        <v>106</v>
      </c>
      <c r="F113" s="13">
        <v>9</v>
      </c>
      <c r="G113" s="14">
        <v>95000</v>
      </c>
      <c r="H113" s="14">
        <f t="shared" si="4"/>
        <v>7916.666666666667</v>
      </c>
      <c r="I113" s="14">
        <f t="shared" si="5"/>
        <v>1826.9230769230769</v>
      </c>
    </row>
    <row r="114" spans="1:9" x14ac:dyDescent="0.25">
      <c r="A114" s="13">
        <v>50</v>
      </c>
      <c r="B114" s="13" t="str">
        <f t="shared" si="3"/>
        <v>middle age</v>
      </c>
      <c r="C114" s="13" t="s">
        <v>9</v>
      </c>
      <c r="D114" s="13" t="s">
        <v>7</v>
      </c>
      <c r="E114" s="13" t="s">
        <v>107</v>
      </c>
      <c r="F114" s="13">
        <v>22</v>
      </c>
      <c r="G114" s="14">
        <v>130000</v>
      </c>
      <c r="H114" s="14">
        <f t="shared" si="4"/>
        <v>10833.333333333334</v>
      </c>
      <c r="I114" s="14">
        <f t="shared" si="5"/>
        <v>2500</v>
      </c>
    </row>
    <row r="115" spans="1:9" x14ac:dyDescent="0.25">
      <c r="A115" s="13">
        <v>32</v>
      </c>
      <c r="B115" s="13" t="str">
        <f t="shared" si="3"/>
        <v>middle age</v>
      </c>
      <c r="C115" s="13" t="s">
        <v>6</v>
      </c>
      <c r="D115" s="13" t="s">
        <v>10</v>
      </c>
      <c r="E115" s="13" t="s">
        <v>108</v>
      </c>
      <c r="F115" s="13">
        <v>6</v>
      </c>
      <c r="G115" s="14">
        <v>90000</v>
      </c>
      <c r="H115" s="14">
        <f t="shared" si="4"/>
        <v>7500</v>
      </c>
      <c r="I115" s="14">
        <f t="shared" si="5"/>
        <v>1730.7692307692307</v>
      </c>
    </row>
    <row r="116" spans="1:9" x14ac:dyDescent="0.25">
      <c r="A116" s="13">
        <v>23</v>
      </c>
      <c r="B116" s="13" t="str">
        <f t="shared" si="3"/>
        <v>adolescent</v>
      </c>
      <c r="C116" s="13" t="s">
        <v>9</v>
      </c>
      <c r="D116" s="13" t="s">
        <v>7</v>
      </c>
      <c r="E116" s="13" t="s">
        <v>109</v>
      </c>
      <c r="F116" s="13">
        <v>0.5</v>
      </c>
      <c r="G116" s="14">
        <v>35000</v>
      </c>
      <c r="H116" s="14">
        <f t="shared" si="4"/>
        <v>2916.6666666666665</v>
      </c>
      <c r="I116" s="14">
        <f t="shared" si="5"/>
        <v>673.07692307692309</v>
      </c>
    </row>
    <row r="117" spans="1:9" x14ac:dyDescent="0.25">
      <c r="A117" s="13">
        <v>31</v>
      </c>
      <c r="B117" s="13" t="str">
        <f t="shared" si="3"/>
        <v>middle age</v>
      </c>
      <c r="C117" s="13" t="s">
        <v>6</v>
      </c>
      <c r="D117" s="13" t="s">
        <v>10</v>
      </c>
      <c r="E117" s="13" t="s">
        <v>73</v>
      </c>
      <c r="F117" s="13">
        <v>6</v>
      </c>
      <c r="G117" s="14">
        <v>95000</v>
      </c>
      <c r="H117" s="14">
        <f t="shared" si="4"/>
        <v>7916.666666666667</v>
      </c>
      <c r="I117" s="14">
        <f t="shared" si="5"/>
        <v>1826.9230769230769</v>
      </c>
    </row>
    <row r="118" spans="1:9" x14ac:dyDescent="0.25">
      <c r="A118" s="13">
        <v>40</v>
      </c>
      <c r="B118" s="13" t="str">
        <f t="shared" si="3"/>
        <v>middle age</v>
      </c>
      <c r="C118" s="13" t="s">
        <v>9</v>
      </c>
      <c r="D118" s="13" t="s">
        <v>7</v>
      </c>
      <c r="E118" s="13" t="s">
        <v>110</v>
      </c>
      <c r="F118" s="13">
        <v>15</v>
      </c>
      <c r="G118" s="14">
        <v>65000</v>
      </c>
      <c r="H118" s="14">
        <f t="shared" si="4"/>
        <v>5416.666666666667</v>
      </c>
      <c r="I118" s="14">
        <f t="shared" si="5"/>
        <v>1250</v>
      </c>
    </row>
    <row r="119" spans="1:9" x14ac:dyDescent="0.25">
      <c r="A119" s="13">
        <v>48</v>
      </c>
      <c r="B119" s="13" t="str">
        <f t="shared" si="3"/>
        <v>middle age</v>
      </c>
      <c r="C119" s="13" t="s">
        <v>6</v>
      </c>
      <c r="D119" s="13" t="s">
        <v>12</v>
      </c>
      <c r="E119" s="13" t="s">
        <v>111</v>
      </c>
      <c r="F119" s="13">
        <v>20</v>
      </c>
      <c r="G119" s="14">
        <v>170000</v>
      </c>
      <c r="H119" s="14">
        <f t="shared" si="4"/>
        <v>14166.666666666666</v>
      </c>
      <c r="I119" s="14">
        <f t="shared" si="5"/>
        <v>3269.2307692307691</v>
      </c>
    </row>
    <row r="120" spans="1:9" x14ac:dyDescent="0.25">
      <c r="A120" s="13">
        <v>29</v>
      </c>
      <c r="B120" s="13" t="str">
        <f t="shared" si="3"/>
        <v>adolescent</v>
      </c>
      <c r="C120" s="13" t="s">
        <v>9</v>
      </c>
      <c r="D120" s="13" t="s">
        <v>7</v>
      </c>
      <c r="E120" s="13" t="s">
        <v>112</v>
      </c>
      <c r="F120" s="13">
        <v>3</v>
      </c>
      <c r="G120" s="14">
        <v>45000</v>
      </c>
      <c r="H120" s="14">
        <f t="shared" si="4"/>
        <v>3750</v>
      </c>
      <c r="I120" s="14">
        <f t="shared" si="5"/>
        <v>865.38461538461536</v>
      </c>
    </row>
    <row r="121" spans="1:9" x14ac:dyDescent="0.25">
      <c r="A121" s="13">
        <v>35</v>
      </c>
      <c r="B121" s="13" t="str">
        <f t="shared" si="3"/>
        <v>middle age</v>
      </c>
      <c r="C121" s="13" t="s">
        <v>6</v>
      </c>
      <c r="D121" s="13" t="s">
        <v>10</v>
      </c>
      <c r="E121" s="13" t="s">
        <v>113</v>
      </c>
      <c r="F121" s="13">
        <v>10</v>
      </c>
      <c r="G121" s="14">
        <v>120000</v>
      </c>
      <c r="H121" s="14">
        <f t="shared" si="4"/>
        <v>10000</v>
      </c>
      <c r="I121" s="14">
        <f t="shared" si="5"/>
        <v>2307.6923076923076</v>
      </c>
    </row>
    <row r="122" spans="1:9" x14ac:dyDescent="0.25">
      <c r="A122" s="13">
        <v>42</v>
      </c>
      <c r="B122" s="13" t="str">
        <f t="shared" si="3"/>
        <v>middle age</v>
      </c>
      <c r="C122" s="13" t="s">
        <v>9</v>
      </c>
      <c r="D122" s="13" t="s">
        <v>7</v>
      </c>
      <c r="E122" s="13" t="s">
        <v>18</v>
      </c>
      <c r="F122" s="13">
        <v>17</v>
      </c>
      <c r="G122" s="14">
        <v>100000</v>
      </c>
      <c r="H122" s="14">
        <f t="shared" si="4"/>
        <v>8333.3333333333339</v>
      </c>
      <c r="I122" s="14">
        <f t="shared" si="5"/>
        <v>1923.0769230769231</v>
      </c>
    </row>
    <row r="123" spans="1:9" x14ac:dyDescent="0.25">
      <c r="A123" s="13">
        <v>53</v>
      </c>
      <c r="B123" s="13" t="str">
        <f t="shared" si="3"/>
        <v>old</v>
      </c>
      <c r="C123" s="13" t="s">
        <v>6</v>
      </c>
      <c r="D123" s="13" t="s">
        <v>10</v>
      </c>
      <c r="E123" s="13" t="s">
        <v>57</v>
      </c>
      <c r="F123" s="13">
        <v>25</v>
      </c>
      <c r="G123" s="14">
        <v>180000</v>
      </c>
      <c r="H123" s="14">
        <f t="shared" si="4"/>
        <v>15000</v>
      </c>
      <c r="I123" s="14">
        <f t="shared" si="5"/>
        <v>3461.5384615384614</v>
      </c>
    </row>
    <row r="124" spans="1:9" x14ac:dyDescent="0.25">
      <c r="A124" s="13">
        <v>33</v>
      </c>
      <c r="B124" s="13" t="str">
        <f t="shared" si="3"/>
        <v>middle age</v>
      </c>
      <c r="C124" s="13" t="s">
        <v>9</v>
      </c>
      <c r="D124" s="13" t="s">
        <v>7</v>
      </c>
      <c r="E124" s="13" t="s">
        <v>114</v>
      </c>
      <c r="F124" s="13">
        <v>5</v>
      </c>
      <c r="G124" s="14">
        <v>50000</v>
      </c>
      <c r="H124" s="14">
        <f t="shared" si="4"/>
        <v>4166.666666666667</v>
      </c>
      <c r="I124" s="14">
        <f t="shared" si="5"/>
        <v>961.53846153846155</v>
      </c>
    </row>
    <row r="125" spans="1:9" x14ac:dyDescent="0.25">
      <c r="A125" s="13">
        <v>38</v>
      </c>
      <c r="B125" s="13" t="str">
        <f t="shared" si="3"/>
        <v>middle age</v>
      </c>
      <c r="C125" s="13" t="s">
        <v>6</v>
      </c>
      <c r="D125" s="13" t="s">
        <v>7</v>
      </c>
      <c r="E125" s="13" t="s">
        <v>59</v>
      </c>
      <c r="F125" s="13">
        <v>11</v>
      </c>
      <c r="G125" s="14">
        <v>80000</v>
      </c>
      <c r="H125" s="14">
        <f t="shared" si="4"/>
        <v>6666.666666666667</v>
      </c>
      <c r="I125" s="14">
        <f t="shared" si="5"/>
        <v>1538.4615384615386</v>
      </c>
    </row>
    <row r="126" spans="1:9" x14ac:dyDescent="0.25">
      <c r="A126" s="13">
        <v>44</v>
      </c>
      <c r="B126" s="13" t="str">
        <f t="shared" si="3"/>
        <v>middle age</v>
      </c>
      <c r="C126" s="13" t="s">
        <v>9</v>
      </c>
      <c r="D126" s="13" t="s">
        <v>12</v>
      </c>
      <c r="E126" s="13" t="s">
        <v>20</v>
      </c>
      <c r="F126" s="13">
        <v>16</v>
      </c>
      <c r="G126" s="14">
        <v>140000</v>
      </c>
      <c r="H126" s="14">
        <f t="shared" si="4"/>
        <v>11666.666666666666</v>
      </c>
      <c r="I126" s="14">
        <f t="shared" si="5"/>
        <v>2692.3076923076924</v>
      </c>
    </row>
    <row r="127" spans="1:9" x14ac:dyDescent="0.25">
      <c r="A127" s="13">
        <v>26</v>
      </c>
      <c r="B127" s="13" t="str">
        <f t="shared" si="3"/>
        <v>adolescent</v>
      </c>
      <c r="C127" s="13" t="s">
        <v>6</v>
      </c>
      <c r="D127" s="13" t="s">
        <v>7</v>
      </c>
      <c r="E127" s="13" t="s">
        <v>68</v>
      </c>
      <c r="F127" s="13">
        <v>2</v>
      </c>
      <c r="G127" s="14">
        <v>40000</v>
      </c>
      <c r="H127" s="14">
        <f t="shared" si="4"/>
        <v>3333.3333333333335</v>
      </c>
      <c r="I127" s="14">
        <f t="shared" si="5"/>
        <v>769.23076923076928</v>
      </c>
    </row>
    <row r="128" spans="1:9" x14ac:dyDescent="0.25">
      <c r="A128" s="13">
        <v>37</v>
      </c>
      <c r="B128" s="13" t="str">
        <f t="shared" si="3"/>
        <v>middle age</v>
      </c>
      <c r="C128" s="13" t="s">
        <v>9</v>
      </c>
      <c r="D128" s="13" t="s">
        <v>10</v>
      </c>
      <c r="E128" s="13" t="s">
        <v>115</v>
      </c>
      <c r="F128" s="13">
        <v>9</v>
      </c>
      <c r="G128" s="14">
        <v>95000</v>
      </c>
      <c r="H128" s="14">
        <f t="shared" si="4"/>
        <v>7916.666666666667</v>
      </c>
      <c r="I128" s="14">
        <f t="shared" si="5"/>
        <v>1826.9230769230769</v>
      </c>
    </row>
    <row r="129" spans="1:9" x14ac:dyDescent="0.25">
      <c r="A129" s="13">
        <v>45</v>
      </c>
      <c r="B129" s="13" t="str">
        <f t="shared" si="3"/>
        <v>middle age</v>
      </c>
      <c r="C129" s="13" t="s">
        <v>6</v>
      </c>
      <c r="D129" s="13" t="s">
        <v>7</v>
      </c>
      <c r="E129" s="13" t="s">
        <v>116</v>
      </c>
      <c r="F129" s="13">
        <v>18</v>
      </c>
      <c r="G129" s="14">
        <v>110000</v>
      </c>
      <c r="H129" s="14">
        <f t="shared" si="4"/>
        <v>9166.6666666666661</v>
      </c>
      <c r="I129" s="14">
        <f t="shared" si="5"/>
        <v>2115.3846153846152</v>
      </c>
    </row>
    <row r="130" spans="1:9" x14ac:dyDescent="0.25">
      <c r="A130" s="13">
        <v>32</v>
      </c>
      <c r="B130" s="13" t="str">
        <f t="shared" si="3"/>
        <v>middle age</v>
      </c>
      <c r="C130" s="13" t="s">
        <v>9</v>
      </c>
      <c r="D130" s="13" t="s">
        <v>7</v>
      </c>
      <c r="E130" s="13" t="s">
        <v>19</v>
      </c>
      <c r="F130" s="13">
        <v>4</v>
      </c>
      <c r="G130" s="14">
        <v>50000</v>
      </c>
      <c r="H130" s="14">
        <f t="shared" si="4"/>
        <v>4166.666666666667</v>
      </c>
      <c r="I130" s="14">
        <f t="shared" si="5"/>
        <v>961.53846153846155</v>
      </c>
    </row>
    <row r="131" spans="1:9" x14ac:dyDescent="0.25">
      <c r="A131" s="13">
        <v>34</v>
      </c>
      <c r="B131" s="13" t="str">
        <f t="shared" ref="B131:B194" si="6">IF(A131&gt;50,"old",IF(A131&gt;=31,"middle age",IF(A131&lt;31,"adolescent")))</f>
        <v>middle age</v>
      </c>
      <c r="C131" s="13" t="s">
        <v>6</v>
      </c>
      <c r="D131" s="13" t="s">
        <v>10</v>
      </c>
      <c r="E131" s="13" t="s">
        <v>117</v>
      </c>
      <c r="F131" s="13">
        <v>8</v>
      </c>
      <c r="G131" s="14">
        <v>105000</v>
      </c>
      <c r="H131" s="14">
        <f t="shared" ref="H131:H194" si="7">G131/12</f>
        <v>8750</v>
      </c>
      <c r="I131" s="14">
        <f t="shared" ref="I131:I194" si="8">G131/52</f>
        <v>2019.2307692307693</v>
      </c>
    </row>
    <row r="132" spans="1:9" x14ac:dyDescent="0.25">
      <c r="A132" s="13">
        <v>50</v>
      </c>
      <c r="B132" s="13" t="str">
        <f t="shared" si="6"/>
        <v>middle age</v>
      </c>
      <c r="C132" s="13" t="s">
        <v>9</v>
      </c>
      <c r="D132" s="13" t="s">
        <v>10</v>
      </c>
      <c r="E132" s="13" t="s">
        <v>66</v>
      </c>
      <c r="F132" s="13">
        <v>21</v>
      </c>
      <c r="G132" s="14">
        <v>160000</v>
      </c>
      <c r="H132" s="14">
        <f t="shared" si="7"/>
        <v>13333.333333333334</v>
      </c>
      <c r="I132" s="14">
        <f t="shared" si="8"/>
        <v>3076.9230769230771</v>
      </c>
    </row>
    <row r="133" spans="1:9" x14ac:dyDescent="0.25">
      <c r="A133" s="13">
        <v>29</v>
      </c>
      <c r="B133" s="13" t="str">
        <f t="shared" si="6"/>
        <v>adolescent</v>
      </c>
      <c r="C133" s="13" t="s">
        <v>6</v>
      </c>
      <c r="D133" s="13" t="s">
        <v>7</v>
      </c>
      <c r="E133" s="13" t="s">
        <v>118</v>
      </c>
      <c r="F133" s="13">
        <v>3</v>
      </c>
      <c r="G133" s="14">
        <v>45000</v>
      </c>
      <c r="H133" s="14">
        <f t="shared" si="7"/>
        <v>3750</v>
      </c>
      <c r="I133" s="14">
        <f t="shared" si="8"/>
        <v>865.38461538461536</v>
      </c>
    </row>
    <row r="134" spans="1:9" x14ac:dyDescent="0.25">
      <c r="A134" s="13">
        <v>40</v>
      </c>
      <c r="B134" s="13" t="str">
        <f t="shared" si="6"/>
        <v>middle age</v>
      </c>
      <c r="C134" s="13" t="s">
        <v>9</v>
      </c>
      <c r="D134" s="13" t="s">
        <v>10</v>
      </c>
      <c r="E134" s="13" t="s">
        <v>119</v>
      </c>
      <c r="F134" s="13">
        <v>12</v>
      </c>
      <c r="G134" s="14">
        <v>100000</v>
      </c>
      <c r="H134" s="14">
        <f t="shared" si="7"/>
        <v>8333.3333333333339</v>
      </c>
      <c r="I134" s="14">
        <f t="shared" si="8"/>
        <v>1923.0769230769231</v>
      </c>
    </row>
    <row r="135" spans="1:9" x14ac:dyDescent="0.25">
      <c r="A135" s="13">
        <v>47</v>
      </c>
      <c r="B135" s="13" t="str">
        <f t="shared" si="6"/>
        <v>middle age</v>
      </c>
      <c r="C135" s="13" t="s">
        <v>6</v>
      </c>
      <c r="D135" s="13" t="s">
        <v>12</v>
      </c>
      <c r="E135" s="13" t="s">
        <v>120</v>
      </c>
      <c r="F135" s="13">
        <v>22</v>
      </c>
      <c r="G135" s="14">
        <v>160000</v>
      </c>
      <c r="H135" s="14">
        <f t="shared" si="7"/>
        <v>13333.333333333334</v>
      </c>
      <c r="I135" s="14">
        <f t="shared" si="8"/>
        <v>3076.9230769230771</v>
      </c>
    </row>
    <row r="136" spans="1:9" x14ac:dyDescent="0.25">
      <c r="A136" s="13">
        <v>27</v>
      </c>
      <c r="B136" s="13" t="str">
        <f t="shared" si="6"/>
        <v>adolescent</v>
      </c>
      <c r="C136" s="13" t="s">
        <v>6</v>
      </c>
      <c r="D136" s="13" t="s">
        <v>7</v>
      </c>
      <c r="E136" s="13" t="s">
        <v>121</v>
      </c>
      <c r="F136" s="13">
        <v>1</v>
      </c>
      <c r="G136" s="14">
        <v>35000</v>
      </c>
      <c r="H136" s="14">
        <f t="shared" si="7"/>
        <v>2916.6666666666665</v>
      </c>
      <c r="I136" s="14">
        <f t="shared" si="8"/>
        <v>673.07692307692309</v>
      </c>
    </row>
    <row r="137" spans="1:9" x14ac:dyDescent="0.25">
      <c r="A137" s="13">
        <v>39</v>
      </c>
      <c r="B137" s="13" t="str">
        <f t="shared" si="6"/>
        <v>middle age</v>
      </c>
      <c r="C137" s="13" t="s">
        <v>9</v>
      </c>
      <c r="D137" s="13" t="s">
        <v>7</v>
      </c>
      <c r="E137" s="13" t="s">
        <v>53</v>
      </c>
      <c r="F137" s="13">
        <v>10</v>
      </c>
      <c r="G137" s="14">
        <v>55000</v>
      </c>
      <c r="H137" s="14">
        <f t="shared" si="7"/>
        <v>4583.333333333333</v>
      </c>
      <c r="I137" s="14">
        <f t="shared" si="8"/>
        <v>1057.6923076923076</v>
      </c>
    </row>
    <row r="138" spans="1:9" x14ac:dyDescent="0.25">
      <c r="A138" s="13">
        <v>46</v>
      </c>
      <c r="B138" s="13" t="str">
        <f t="shared" si="6"/>
        <v>middle age</v>
      </c>
      <c r="C138" s="13" t="s">
        <v>6</v>
      </c>
      <c r="D138" s="13" t="s">
        <v>10</v>
      </c>
      <c r="E138" s="13" t="s">
        <v>87</v>
      </c>
      <c r="F138" s="13">
        <v>19</v>
      </c>
      <c r="G138" s="14">
        <v>140000</v>
      </c>
      <c r="H138" s="14">
        <f t="shared" si="7"/>
        <v>11666.666666666666</v>
      </c>
      <c r="I138" s="14">
        <f t="shared" si="8"/>
        <v>2692.3076923076924</v>
      </c>
    </row>
    <row r="139" spans="1:9" x14ac:dyDescent="0.25">
      <c r="A139" s="13">
        <v>30</v>
      </c>
      <c r="B139" s="13" t="str">
        <f t="shared" si="6"/>
        <v>adolescent</v>
      </c>
      <c r="C139" s="13" t="s">
        <v>9</v>
      </c>
      <c r="D139" s="13" t="s">
        <v>7</v>
      </c>
      <c r="E139" s="13" t="s">
        <v>122</v>
      </c>
      <c r="F139" s="13">
        <v>4</v>
      </c>
      <c r="G139" s="14">
        <v>50000</v>
      </c>
      <c r="H139" s="14">
        <f t="shared" si="7"/>
        <v>4166.666666666667</v>
      </c>
      <c r="I139" s="14">
        <f t="shared" si="8"/>
        <v>961.53846153846155</v>
      </c>
    </row>
    <row r="140" spans="1:9" x14ac:dyDescent="0.25">
      <c r="A140" s="13">
        <v>36</v>
      </c>
      <c r="B140" s="13" t="str">
        <f t="shared" si="6"/>
        <v>middle age</v>
      </c>
      <c r="C140" s="13" t="s">
        <v>6</v>
      </c>
      <c r="D140" s="13" t="s">
        <v>7</v>
      </c>
      <c r="E140" s="13" t="s">
        <v>123</v>
      </c>
      <c r="F140" s="13">
        <v>7</v>
      </c>
      <c r="G140" s="14">
        <v>60000</v>
      </c>
      <c r="H140" s="14">
        <f t="shared" si="7"/>
        <v>5000</v>
      </c>
      <c r="I140" s="14">
        <f t="shared" si="8"/>
        <v>1153.8461538461538</v>
      </c>
    </row>
    <row r="141" spans="1:9" x14ac:dyDescent="0.25">
      <c r="A141" s="13">
        <v>43</v>
      </c>
      <c r="B141" s="13" t="str">
        <f t="shared" si="6"/>
        <v>middle age</v>
      </c>
      <c r="C141" s="13" t="s">
        <v>9</v>
      </c>
      <c r="D141" s="13" t="s">
        <v>10</v>
      </c>
      <c r="E141" s="13" t="s">
        <v>124</v>
      </c>
      <c r="F141" s="13">
        <v>14</v>
      </c>
      <c r="G141" s="14">
        <v>120000</v>
      </c>
      <c r="H141" s="14">
        <f t="shared" si="7"/>
        <v>10000</v>
      </c>
      <c r="I141" s="14">
        <f t="shared" si="8"/>
        <v>2307.6923076923076</v>
      </c>
    </row>
    <row r="142" spans="1:9" x14ac:dyDescent="0.25">
      <c r="A142" s="13">
        <v>28</v>
      </c>
      <c r="B142" s="13" t="str">
        <f t="shared" si="6"/>
        <v>adolescent</v>
      </c>
      <c r="C142" s="13" t="s">
        <v>6</v>
      </c>
      <c r="D142" s="13" t="s">
        <v>7</v>
      </c>
      <c r="E142" s="13" t="s">
        <v>125</v>
      </c>
      <c r="F142" s="13">
        <v>2</v>
      </c>
      <c r="G142" s="14">
        <v>40000</v>
      </c>
      <c r="H142" s="14">
        <f t="shared" si="7"/>
        <v>3333.3333333333335</v>
      </c>
      <c r="I142" s="14">
        <f t="shared" si="8"/>
        <v>769.23076923076928</v>
      </c>
    </row>
    <row r="143" spans="1:9" x14ac:dyDescent="0.25">
      <c r="A143" s="13">
        <v>41</v>
      </c>
      <c r="B143" s="13" t="str">
        <f t="shared" si="6"/>
        <v>middle age</v>
      </c>
      <c r="C143" s="13" t="s">
        <v>9</v>
      </c>
      <c r="D143" s="13" t="s">
        <v>10</v>
      </c>
      <c r="E143" s="13" t="s">
        <v>90</v>
      </c>
      <c r="F143" s="13">
        <v>13</v>
      </c>
      <c r="G143" s="14">
        <v>110000</v>
      </c>
      <c r="H143" s="14">
        <f t="shared" si="7"/>
        <v>9166.6666666666661</v>
      </c>
      <c r="I143" s="14">
        <f t="shared" si="8"/>
        <v>2115.3846153846152</v>
      </c>
    </row>
    <row r="144" spans="1:9" x14ac:dyDescent="0.25">
      <c r="A144" s="13">
        <v>33</v>
      </c>
      <c r="B144" s="13" t="str">
        <f t="shared" si="6"/>
        <v>middle age</v>
      </c>
      <c r="C144" s="13" t="s">
        <v>6</v>
      </c>
      <c r="D144" s="13" t="s">
        <v>7</v>
      </c>
      <c r="E144" s="13" t="s">
        <v>93</v>
      </c>
      <c r="F144" s="13">
        <v>5</v>
      </c>
      <c r="G144" s="14">
        <v>50000</v>
      </c>
      <c r="H144" s="14">
        <f t="shared" si="7"/>
        <v>4166.666666666667</v>
      </c>
      <c r="I144" s="14">
        <f t="shared" si="8"/>
        <v>961.53846153846155</v>
      </c>
    </row>
    <row r="145" spans="1:9" x14ac:dyDescent="0.25">
      <c r="A145" s="13">
        <v>47</v>
      </c>
      <c r="B145" s="13" t="str">
        <f t="shared" si="6"/>
        <v>middle age</v>
      </c>
      <c r="C145" s="13" t="s">
        <v>6</v>
      </c>
      <c r="D145" s="13" t="s">
        <v>7</v>
      </c>
      <c r="E145" s="13" t="s">
        <v>126</v>
      </c>
      <c r="F145" s="13">
        <v>20</v>
      </c>
      <c r="G145" s="14">
        <v>135000</v>
      </c>
      <c r="H145" s="14">
        <f t="shared" si="7"/>
        <v>11250</v>
      </c>
      <c r="I145" s="14">
        <f t="shared" si="8"/>
        <v>2596.1538461538462</v>
      </c>
    </row>
    <row r="146" spans="1:9" x14ac:dyDescent="0.25">
      <c r="A146" s="13">
        <v>25</v>
      </c>
      <c r="B146" s="13" t="str">
        <f t="shared" si="6"/>
        <v>adolescent</v>
      </c>
      <c r="C146" s="13" t="s">
        <v>9</v>
      </c>
      <c r="D146" s="13" t="s">
        <v>10</v>
      </c>
      <c r="E146" s="13" t="s">
        <v>127</v>
      </c>
      <c r="F146" s="13">
        <v>1.5</v>
      </c>
      <c r="G146" s="14">
        <v>40000</v>
      </c>
      <c r="H146" s="14">
        <f t="shared" si="7"/>
        <v>3333.3333333333335</v>
      </c>
      <c r="I146" s="14">
        <f t="shared" si="8"/>
        <v>769.23076923076928</v>
      </c>
    </row>
    <row r="147" spans="1:9" x14ac:dyDescent="0.25">
      <c r="A147" s="13">
        <v>34</v>
      </c>
      <c r="B147" s="13" t="str">
        <f t="shared" si="6"/>
        <v>middle age</v>
      </c>
      <c r="C147" s="13" t="s">
        <v>6</v>
      </c>
      <c r="D147" s="13" t="s">
        <v>7</v>
      </c>
      <c r="E147" s="13" t="s">
        <v>108</v>
      </c>
      <c r="F147" s="13">
        <v>8</v>
      </c>
      <c r="G147" s="14">
        <v>90000</v>
      </c>
      <c r="H147" s="14">
        <f t="shared" si="7"/>
        <v>7500</v>
      </c>
      <c r="I147" s="14">
        <f t="shared" si="8"/>
        <v>1730.7692307692307</v>
      </c>
    </row>
    <row r="148" spans="1:9" x14ac:dyDescent="0.25">
      <c r="A148" s="13">
        <v>42</v>
      </c>
      <c r="B148" s="13" t="str">
        <f t="shared" si="6"/>
        <v>middle age</v>
      </c>
      <c r="C148" s="13" t="s">
        <v>9</v>
      </c>
      <c r="D148" s="13" t="s">
        <v>12</v>
      </c>
      <c r="E148" s="13" t="s">
        <v>67</v>
      </c>
      <c r="F148" s="13">
        <v>16</v>
      </c>
      <c r="G148" s="14">
        <v>150000</v>
      </c>
      <c r="H148" s="14">
        <f t="shared" si="7"/>
        <v>12500</v>
      </c>
      <c r="I148" s="14">
        <f t="shared" si="8"/>
        <v>2884.6153846153848</v>
      </c>
    </row>
    <row r="149" spans="1:9" x14ac:dyDescent="0.25">
      <c r="A149" s="13">
        <v>31</v>
      </c>
      <c r="B149" s="13" t="str">
        <f t="shared" si="6"/>
        <v>middle age</v>
      </c>
      <c r="C149" s="13" t="s">
        <v>6</v>
      </c>
      <c r="D149" s="13" t="s">
        <v>7</v>
      </c>
      <c r="E149" s="13" t="s">
        <v>128</v>
      </c>
      <c r="F149" s="13">
        <v>4</v>
      </c>
      <c r="G149" s="14">
        <v>60000</v>
      </c>
      <c r="H149" s="14">
        <f t="shared" si="7"/>
        <v>5000</v>
      </c>
      <c r="I149" s="14">
        <f t="shared" si="8"/>
        <v>1153.8461538461538</v>
      </c>
    </row>
    <row r="150" spans="1:9" x14ac:dyDescent="0.25">
      <c r="A150" s="13">
        <v>38</v>
      </c>
      <c r="B150" s="13" t="str">
        <f t="shared" si="6"/>
        <v>middle age</v>
      </c>
      <c r="C150" s="13" t="s">
        <v>9</v>
      </c>
      <c r="D150" s="13" t="s">
        <v>7</v>
      </c>
      <c r="E150" s="13" t="s">
        <v>129</v>
      </c>
      <c r="F150" s="13">
        <v>10</v>
      </c>
      <c r="G150" s="14">
        <v>80000</v>
      </c>
      <c r="H150" s="14">
        <f t="shared" si="7"/>
        <v>6666.666666666667</v>
      </c>
      <c r="I150" s="14">
        <f t="shared" si="8"/>
        <v>1538.4615384615386</v>
      </c>
    </row>
    <row r="151" spans="1:9" x14ac:dyDescent="0.25">
      <c r="A151" s="13">
        <v>45</v>
      </c>
      <c r="B151" s="13" t="str">
        <f t="shared" si="6"/>
        <v>middle age</v>
      </c>
      <c r="C151" s="13" t="s">
        <v>6</v>
      </c>
      <c r="D151" s="13" t="s">
        <v>10</v>
      </c>
      <c r="E151" s="13" t="s">
        <v>130</v>
      </c>
      <c r="F151" s="13">
        <v>19</v>
      </c>
      <c r="G151" s="14">
        <v>175000</v>
      </c>
      <c r="H151" s="14">
        <f t="shared" si="7"/>
        <v>14583.333333333334</v>
      </c>
      <c r="I151" s="14">
        <f t="shared" si="8"/>
        <v>3365.3846153846152</v>
      </c>
    </row>
    <row r="152" spans="1:9" x14ac:dyDescent="0.25">
      <c r="A152" s="13">
        <v>29</v>
      </c>
      <c r="B152" s="13" t="str">
        <f t="shared" si="6"/>
        <v>adolescent</v>
      </c>
      <c r="C152" s="13" t="s">
        <v>9</v>
      </c>
      <c r="D152" s="13" t="s">
        <v>7</v>
      </c>
      <c r="E152" s="13" t="s">
        <v>131</v>
      </c>
      <c r="F152" s="13">
        <v>3</v>
      </c>
      <c r="G152" s="14">
        <v>45000</v>
      </c>
      <c r="H152" s="14">
        <f t="shared" si="7"/>
        <v>3750</v>
      </c>
      <c r="I152" s="14">
        <f t="shared" si="8"/>
        <v>865.38461538461536</v>
      </c>
    </row>
    <row r="153" spans="1:9" x14ac:dyDescent="0.25">
      <c r="A153" s="13">
        <v>36</v>
      </c>
      <c r="B153" s="13" t="str">
        <f t="shared" si="6"/>
        <v>middle age</v>
      </c>
      <c r="C153" s="13" t="s">
        <v>6</v>
      </c>
      <c r="D153" s="13" t="s">
        <v>10</v>
      </c>
      <c r="E153" s="13" t="s">
        <v>132</v>
      </c>
      <c r="F153" s="13">
        <v>11</v>
      </c>
      <c r="G153" s="14">
        <v>120000</v>
      </c>
      <c r="H153" s="14">
        <f t="shared" si="7"/>
        <v>10000</v>
      </c>
      <c r="I153" s="14">
        <f t="shared" si="8"/>
        <v>2307.6923076923076</v>
      </c>
    </row>
    <row r="154" spans="1:9" x14ac:dyDescent="0.25">
      <c r="A154" s="13">
        <v>43</v>
      </c>
      <c r="B154" s="13" t="str">
        <f t="shared" si="6"/>
        <v>middle age</v>
      </c>
      <c r="C154" s="13" t="s">
        <v>9</v>
      </c>
      <c r="D154" s="13" t="s">
        <v>12</v>
      </c>
      <c r="E154" s="13" t="s">
        <v>133</v>
      </c>
      <c r="F154" s="13">
        <v>18</v>
      </c>
      <c r="G154" s="14">
        <v>140000</v>
      </c>
      <c r="H154" s="14">
        <f t="shared" si="7"/>
        <v>11666.666666666666</v>
      </c>
      <c r="I154" s="14">
        <f t="shared" si="8"/>
        <v>2692.3076923076924</v>
      </c>
    </row>
    <row r="155" spans="1:9" x14ac:dyDescent="0.25">
      <c r="A155" s="13">
        <v>26</v>
      </c>
      <c r="B155" s="13" t="str">
        <f t="shared" si="6"/>
        <v>adolescent</v>
      </c>
      <c r="C155" s="13" t="s">
        <v>6</v>
      </c>
      <c r="D155" s="13" t="s">
        <v>7</v>
      </c>
      <c r="E155" s="13" t="s">
        <v>134</v>
      </c>
      <c r="F155" s="13">
        <v>2</v>
      </c>
      <c r="G155" s="14">
        <v>35000</v>
      </c>
      <c r="H155" s="14">
        <f t="shared" si="7"/>
        <v>2916.6666666666665</v>
      </c>
      <c r="I155" s="14">
        <f t="shared" si="8"/>
        <v>673.07692307692309</v>
      </c>
    </row>
    <row r="156" spans="1:9" x14ac:dyDescent="0.25">
      <c r="A156" s="13">
        <v>37</v>
      </c>
      <c r="B156" s="13" t="str">
        <f t="shared" si="6"/>
        <v>middle age</v>
      </c>
      <c r="C156" s="13" t="s">
        <v>9</v>
      </c>
      <c r="D156" s="13" t="s">
        <v>10</v>
      </c>
      <c r="E156" s="13" t="s">
        <v>103</v>
      </c>
      <c r="F156" s="13">
        <v>9</v>
      </c>
      <c r="G156" s="14">
        <v>95000</v>
      </c>
      <c r="H156" s="14">
        <f t="shared" si="7"/>
        <v>7916.666666666667</v>
      </c>
      <c r="I156" s="14">
        <f t="shared" si="8"/>
        <v>1826.9230769230769</v>
      </c>
    </row>
    <row r="157" spans="1:9" x14ac:dyDescent="0.25">
      <c r="A157" s="13">
        <v>44</v>
      </c>
      <c r="B157" s="13" t="str">
        <f t="shared" si="6"/>
        <v>middle age</v>
      </c>
      <c r="C157" s="13" t="s">
        <v>6</v>
      </c>
      <c r="D157" s="13" t="s">
        <v>7</v>
      </c>
      <c r="E157" s="13" t="s">
        <v>135</v>
      </c>
      <c r="F157" s="13">
        <v>14</v>
      </c>
      <c r="G157" s="14">
        <v>110000</v>
      </c>
      <c r="H157" s="14">
        <f t="shared" si="7"/>
        <v>9166.6666666666661</v>
      </c>
      <c r="I157" s="14">
        <f t="shared" si="8"/>
        <v>2115.3846153846152</v>
      </c>
    </row>
    <row r="158" spans="1:9" x14ac:dyDescent="0.25">
      <c r="A158" s="13">
        <v>32</v>
      </c>
      <c r="B158" s="13" t="str">
        <f t="shared" si="6"/>
        <v>middle age</v>
      </c>
      <c r="C158" s="13" t="s">
        <v>9</v>
      </c>
      <c r="D158" s="13" t="s">
        <v>7</v>
      </c>
      <c r="E158" s="13" t="s">
        <v>136</v>
      </c>
      <c r="F158" s="13">
        <v>5</v>
      </c>
      <c r="G158" s="14">
        <v>50000</v>
      </c>
      <c r="H158" s="14">
        <f t="shared" si="7"/>
        <v>4166.666666666667</v>
      </c>
      <c r="I158" s="14">
        <f t="shared" si="8"/>
        <v>961.53846153846155</v>
      </c>
    </row>
    <row r="159" spans="1:9" x14ac:dyDescent="0.25">
      <c r="A159" s="13">
        <v>33</v>
      </c>
      <c r="B159" s="13" t="str">
        <f t="shared" si="6"/>
        <v>middle age</v>
      </c>
      <c r="C159" s="13" t="s">
        <v>6</v>
      </c>
      <c r="D159" s="13" t="s">
        <v>10</v>
      </c>
      <c r="E159" s="13" t="s">
        <v>137</v>
      </c>
      <c r="F159" s="13">
        <v>7</v>
      </c>
      <c r="G159" s="14">
        <v>115000</v>
      </c>
      <c r="H159" s="14">
        <f t="shared" si="7"/>
        <v>9583.3333333333339</v>
      </c>
      <c r="I159" s="14">
        <f t="shared" si="8"/>
        <v>2211.5384615384614</v>
      </c>
    </row>
    <row r="160" spans="1:9" x14ac:dyDescent="0.25">
      <c r="A160" s="13">
        <v>51</v>
      </c>
      <c r="B160" s="13" t="str">
        <f t="shared" si="6"/>
        <v>old</v>
      </c>
      <c r="C160" s="13" t="s">
        <v>9</v>
      </c>
      <c r="D160" s="13" t="s">
        <v>12</v>
      </c>
      <c r="E160" s="13" t="s">
        <v>138</v>
      </c>
      <c r="F160" s="13">
        <v>23</v>
      </c>
      <c r="G160" s="14">
        <v>185000</v>
      </c>
      <c r="H160" s="14">
        <f t="shared" si="7"/>
        <v>15416.666666666666</v>
      </c>
      <c r="I160" s="14">
        <f t="shared" si="8"/>
        <v>3557.6923076923076</v>
      </c>
    </row>
    <row r="161" spans="1:9" x14ac:dyDescent="0.25">
      <c r="A161" s="13">
        <v>28</v>
      </c>
      <c r="B161" s="13" t="str">
        <f t="shared" si="6"/>
        <v>adolescent</v>
      </c>
      <c r="C161" s="13" t="s">
        <v>6</v>
      </c>
      <c r="D161" s="13" t="s">
        <v>7</v>
      </c>
      <c r="E161" s="13" t="s">
        <v>139</v>
      </c>
      <c r="F161" s="13">
        <v>2</v>
      </c>
      <c r="G161" s="14">
        <v>40000</v>
      </c>
      <c r="H161" s="14">
        <f t="shared" si="7"/>
        <v>3333.3333333333335</v>
      </c>
      <c r="I161" s="14">
        <f t="shared" si="8"/>
        <v>769.23076923076928</v>
      </c>
    </row>
    <row r="162" spans="1:9" x14ac:dyDescent="0.25">
      <c r="A162" s="13">
        <v>39</v>
      </c>
      <c r="B162" s="13" t="str">
        <f t="shared" si="6"/>
        <v>middle age</v>
      </c>
      <c r="C162" s="13" t="s">
        <v>9</v>
      </c>
      <c r="D162" s="13" t="s">
        <v>7</v>
      </c>
      <c r="E162" s="13" t="s">
        <v>140</v>
      </c>
      <c r="F162" s="13">
        <v>12</v>
      </c>
      <c r="G162" s="14">
        <v>90000</v>
      </c>
      <c r="H162" s="14">
        <f t="shared" si="7"/>
        <v>7500</v>
      </c>
      <c r="I162" s="14">
        <f t="shared" si="8"/>
        <v>1730.7692307692307</v>
      </c>
    </row>
    <row r="163" spans="1:9" x14ac:dyDescent="0.25">
      <c r="A163" s="13">
        <v>48</v>
      </c>
      <c r="B163" s="13" t="str">
        <f t="shared" si="6"/>
        <v>middle age</v>
      </c>
      <c r="C163" s="13" t="s">
        <v>6</v>
      </c>
      <c r="D163" s="13" t="s">
        <v>10</v>
      </c>
      <c r="E163" s="13" t="s">
        <v>141</v>
      </c>
      <c r="F163" s="13">
        <v>21</v>
      </c>
      <c r="G163" s="14">
        <v>175000</v>
      </c>
      <c r="H163" s="14">
        <f t="shared" si="7"/>
        <v>14583.333333333334</v>
      </c>
      <c r="I163" s="14">
        <f t="shared" si="8"/>
        <v>3365.3846153846152</v>
      </c>
    </row>
    <row r="164" spans="1:9" x14ac:dyDescent="0.25">
      <c r="A164" s="13">
        <v>30</v>
      </c>
      <c r="B164" s="13" t="str">
        <f t="shared" si="6"/>
        <v>adolescent</v>
      </c>
      <c r="C164" s="13" t="s">
        <v>9</v>
      </c>
      <c r="D164" s="13" t="s">
        <v>7</v>
      </c>
      <c r="E164" s="13" t="s">
        <v>142</v>
      </c>
      <c r="F164" s="13">
        <v>3</v>
      </c>
      <c r="G164" s="14">
        <v>45000</v>
      </c>
      <c r="H164" s="14">
        <f t="shared" si="7"/>
        <v>3750</v>
      </c>
      <c r="I164" s="14">
        <f t="shared" si="8"/>
        <v>865.38461538461536</v>
      </c>
    </row>
    <row r="165" spans="1:9" x14ac:dyDescent="0.25">
      <c r="A165" s="13">
        <v>35</v>
      </c>
      <c r="B165" s="13" t="str">
        <f t="shared" si="6"/>
        <v>middle age</v>
      </c>
      <c r="C165" s="13" t="s">
        <v>6</v>
      </c>
      <c r="D165" s="13" t="s">
        <v>7</v>
      </c>
      <c r="E165" s="13" t="s">
        <v>143</v>
      </c>
      <c r="F165" s="13">
        <v>7</v>
      </c>
      <c r="G165" s="14">
        <v>80000</v>
      </c>
      <c r="H165" s="14">
        <f t="shared" si="7"/>
        <v>6666.666666666667</v>
      </c>
      <c r="I165" s="14">
        <f t="shared" si="8"/>
        <v>1538.4615384615386</v>
      </c>
    </row>
    <row r="166" spans="1:9" x14ac:dyDescent="0.25">
      <c r="A166" s="13">
        <v>41</v>
      </c>
      <c r="B166" s="13" t="str">
        <f t="shared" si="6"/>
        <v>middle age</v>
      </c>
      <c r="C166" s="13" t="s">
        <v>9</v>
      </c>
      <c r="D166" s="13" t="s">
        <v>10</v>
      </c>
      <c r="E166" s="13" t="s">
        <v>144</v>
      </c>
      <c r="F166" s="13">
        <v>13</v>
      </c>
      <c r="G166" s="14">
        <v>120000</v>
      </c>
      <c r="H166" s="14">
        <f t="shared" si="7"/>
        <v>10000</v>
      </c>
      <c r="I166" s="14">
        <f t="shared" si="8"/>
        <v>2307.6923076923076</v>
      </c>
    </row>
    <row r="167" spans="1:9" x14ac:dyDescent="0.25">
      <c r="A167" s="13">
        <v>27</v>
      </c>
      <c r="B167" s="13" t="str">
        <f t="shared" si="6"/>
        <v>adolescent</v>
      </c>
      <c r="C167" s="13" t="s">
        <v>6</v>
      </c>
      <c r="D167" s="13" t="s">
        <v>7</v>
      </c>
      <c r="E167" s="13" t="s">
        <v>145</v>
      </c>
      <c r="F167" s="13">
        <v>1.5</v>
      </c>
      <c r="G167" s="14">
        <v>35000</v>
      </c>
      <c r="H167" s="14">
        <f t="shared" si="7"/>
        <v>2916.6666666666665</v>
      </c>
      <c r="I167" s="14">
        <f t="shared" si="8"/>
        <v>673.07692307692309</v>
      </c>
    </row>
    <row r="168" spans="1:9" x14ac:dyDescent="0.25">
      <c r="A168" s="13">
        <v>40</v>
      </c>
      <c r="B168" s="13" t="str">
        <f t="shared" si="6"/>
        <v>middle age</v>
      </c>
      <c r="C168" s="13" t="s">
        <v>9</v>
      </c>
      <c r="D168" s="13" t="s">
        <v>7</v>
      </c>
      <c r="E168" s="13" t="s">
        <v>146</v>
      </c>
      <c r="F168" s="13">
        <v>14</v>
      </c>
      <c r="G168" s="14">
        <v>110000</v>
      </c>
      <c r="H168" s="14">
        <f t="shared" si="7"/>
        <v>9166.6666666666661</v>
      </c>
      <c r="I168" s="14">
        <f t="shared" si="8"/>
        <v>2115.3846153846152</v>
      </c>
    </row>
    <row r="169" spans="1:9" x14ac:dyDescent="0.25">
      <c r="A169" s="13">
        <v>46</v>
      </c>
      <c r="B169" s="13" t="str">
        <f t="shared" si="6"/>
        <v>middle age</v>
      </c>
      <c r="C169" s="13" t="s">
        <v>6</v>
      </c>
      <c r="D169" s="13" t="s">
        <v>12</v>
      </c>
      <c r="E169" s="13" t="s">
        <v>147</v>
      </c>
      <c r="F169" s="13">
        <v>18</v>
      </c>
      <c r="G169" s="14">
        <v>150000</v>
      </c>
      <c r="H169" s="14">
        <f t="shared" si="7"/>
        <v>12500</v>
      </c>
      <c r="I169" s="14">
        <f t="shared" si="8"/>
        <v>2884.6153846153848</v>
      </c>
    </row>
    <row r="170" spans="1:9" x14ac:dyDescent="0.25">
      <c r="A170" s="13">
        <v>31</v>
      </c>
      <c r="B170" s="13" t="str">
        <f t="shared" si="6"/>
        <v>middle age</v>
      </c>
      <c r="C170" s="13" t="s">
        <v>9</v>
      </c>
      <c r="D170" s="13" t="s">
        <v>7</v>
      </c>
      <c r="E170" s="13" t="s">
        <v>148</v>
      </c>
      <c r="F170" s="13">
        <v>4</v>
      </c>
      <c r="G170" s="14">
        <v>50000</v>
      </c>
      <c r="H170" s="14">
        <f t="shared" si="7"/>
        <v>4166.666666666667</v>
      </c>
      <c r="I170" s="14">
        <f t="shared" si="8"/>
        <v>961.53846153846155</v>
      </c>
    </row>
    <row r="171" spans="1:9" x14ac:dyDescent="0.25">
      <c r="A171" s="13">
        <v>34</v>
      </c>
      <c r="B171" s="13" t="str">
        <f t="shared" si="6"/>
        <v>middle age</v>
      </c>
      <c r="C171" s="13" t="s">
        <v>6</v>
      </c>
      <c r="D171" s="13" t="s">
        <v>10</v>
      </c>
      <c r="E171" s="13" t="s">
        <v>78</v>
      </c>
      <c r="F171" s="13">
        <v>9</v>
      </c>
      <c r="G171" s="14">
        <v>105000</v>
      </c>
      <c r="H171" s="14">
        <f t="shared" si="7"/>
        <v>8750</v>
      </c>
      <c r="I171" s="14">
        <f t="shared" si="8"/>
        <v>2019.2307692307693</v>
      </c>
    </row>
    <row r="172" spans="1:9" x14ac:dyDescent="0.25">
      <c r="A172" s="13">
        <v>50</v>
      </c>
      <c r="B172" s="13" t="str">
        <f t="shared" si="6"/>
        <v>middle age</v>
      </c>
      <c r="C172" s="13" t="s">
        <v>9</v>
      </c>
      <c r="D172" s="13" t="s">
        <v>10</v>
      </c>
      <c r="E172" s="13" t="s">
        <v>149</v>
      </c>
      <c r="F172" s="13">
        <v>20</v>
      </c>
      <c r="G172" s="14">
        <v>180000</v>
      </c>
      <c r="H172" s="14">
        <f t="shared" si="7"/>
        <v>15000</v>
      </c>
      <c r="I172" s="14">
        <f t="shared" si="8"/>
        <v>3461.5384615384614</v>
      </c>
    </row>
    <row r="173" spans="1:9" x14ac:dyDescent="0.25">
      <c r="A173" s="13">
        <v>29</v>
      </c>
      <c r="B173" s="13" t="str">
        <f t="shared" si="6"/>
        <v>adolescent</v>
      </c>
      <c r="C173" s="13" t="s">
        <v>6</v>
      </c>
      <c r="D173" s="13" t="s">
        <v>7</v>
      </c>
      <c r="E173" s="13" t="s">
        <v>150</v>
      </c>
      <c r="F173" s="13">
        <v>2</v>
      </c>
      <c r="G173" s="14">
        <v>40000</v>
      </c>
      <c r="H173" s="14">
        <f t="shared" si="7"/>
        <v>3333.3333333333335</v>
      </c>
      <c r="I173" s="14">
        <f t="shared" si="8"/>
        <v>769.23076923076928</v>
      </c>
    </row>
    <row r="174" spans="1:9" x14ac:dyDescent="0.25">
      <c r="A174" s="13">
        <v>43</v>
      </c>
      <c r="B174" s="13" t="str">
        <f t="shared" si="6"/>
        <v>middle age</v>
      </c>
      <c r="C174" s="13" t="s">
        <v>6</v>
      </c>
      <c r="D174" s="13" t="s">
        <v>7</v>
      </c>
      <c r="E174" s="13" t="s">
        <v>87</v>
      </c>
      <c r="F174" s="13">
        <v>16</v>
      </c>
      <c r="G174" s="14">
        <v>140000</v>
      </c>
      <c r="H174" s="14">
        <f t="shared" si="7"/>
        <v>11666.666666666666</v>
      </c>
      <c r="I174" s="14">
        <f t="shared" si="8"/>
        <v>2692.3076923076924</v>
      </c>
    </row>
    <row r="175" spans="1:9" x14ac:dyDescent="0.25">
      <c r="A175" s="13">
        <v>26</v>
      </c>
      <c r="B175" s="13" t="str">
        <f t="shared" si="6"/>
        <v>adolescent</v>
      </c>
      <c r="C175" s="13" t="s">
        <v>9</v>
      </c>
      <c r="D175" s="13" t="s">
        <v>10</v>
      </c>
      <c r="E175" s="13" t="s">
        <v>151</v>
      </c>
      <c r="F175" s="13">
        <v>1.5</v>
      </c>
      <c r="G175" s="14">
        <v>45000</v>
      </c>
      <c r="H175" s="14">
        <f t="shared" si="7"/>
        <v>3750</v>
      </c>
      <c r="I175" s="14">
        <f t="shared" si="8"/>
        <v>865.38461538461536</v>
      </c>
    </row>
    <row r="176" spans="1:9" x14ac:dyDescent="0.25">
      <c r="A176" s="13">
        <v>35</v>
      </c>
      <c r="B176" s="13" t="str">
        <f t="shared" si="6"/>
        <v>middle age</v>
      </c>
      <c r="C176" s="13" t="s">
        <v>6</v>
      </c>
      <c r="D176" s="13" t="s">
        <v>7</v>
      </c>
      <c r="E176" s="13" t="s">
        <v>152</v>
      </c>
      <c r="F176" s="13">
        <v>7</v>
      </c>
      <c r="G176" s="14">
        <v>85000</v>
      </c>
      <c r="H176" s="14">
        <f t="shared" si="7"/>
        <v>7083.333333333333</v>
      </c>
      <c r="I176" s="14">
        <f t="shared" si="8"/>
        <v>1634.6153846153845</v>
      </c>
    </row>
    <row r="177" spans="1:9" x14ac:dyDescent="0.25">
      <c r="A177" s="13">
        <v>42</v>
      </c>
      <c r="B177" s="13" t="str">
        <f t="shared" si="6"/>
        <v>middle age</v>
      </c>
      <c r="C177" s="13" t="s">
        <v>9</v>
      </c>
      <c r="D177" s="13" t="s">
        <v>12</v>
      </c>
      <c r="E177" s="13" t="s">
        <v>90</v>
      </c>
      <c r="F177" s="13">
        <v>18</v>
      </c>
      <c r="G177" s="14">
        <v>140000</v>
      </c>
      <c r="H177" s="14">
        <f t="shared" si="7"/>
        <v>11666.666666666666</v>
      </c>
      <c r="I177" s="14">
        <f t="shared" si="8"/>
        <v>2692.3076923076924</v>
      </c>
    </row>
    <row r="178" spans="1:9" x14ac:dyDescent="0.25">
      <c r="A178" s="13">
        <v>31</v>
      </c>
      <c r="B178" s="13" t="str">
        <f t="shared" si="6"/>
        <v>middle age</v>
      </c>
      <c r="C178" s="13" t="s">
        <v>6</v>
      </c>
      <c r="D178" s="13" t="s">
        <v>7</v>
      </c>
      <c r="E178" s="13" t="s">
        <v>68</v>
      </c>
      <c r="F178" s="13">
        <v>4</v>
      </c>
      <c r="G178" s="14">
        <v>50000</v>
      </c>
      <c r="H178" s="14">
        <f t="shared" si="7"/>
        <v>4166.666666666667</v>
      </c>
      <c r="I178" s="14">
        <f t="shared" si="8"/>
        <v>961.53846153846155</v>
      </c>
    </row>
    <row r="179" spans="1:9" x14ac:dyDescent="0.25">
      <c r="A179" s="13">
        <v>38</v>
      </c>
      <c r="B179" s="13" t="str">
        <f t="shared" si="6"/>
        <v>middle age</v>
      </c>
      <c r="C179" s="13" t="s">
        <v>9</v>
      </c>
      <c r="D179" s="13" t="s">
        <v>7</v>
      </c>
      <c r="E179" s="13" t="s">
        <v>153</v>
      </c>
      <c r="F179" s="13">
        <v>10</v>
      </c>
      <c r="G179" s="14">
        <v>80000</v>
      </c>
      <c r="H179" s="14">
        <f t="shared" si="7"/>
        <v>6666.666666666667</v>
      </c>
      <c r="I179" s="14">
        <f t="shared" si="8"/>
        <v>1538.4615384615386</v>
      </c>
    </row>
    <row r="180" spans="1:9" x14ac:dyDescent="0.25">
      <c r="A180" s="13">
        <v>46</v>
      </c>
      <c r="B180" s="13" t="str">
        <f t="shared" si="6"/>
        <v>middle age</v>
      </c>
      <c r="C180" s="13" t="s">
        <v>6</v>
      </c>
      <c r="D180" s="13" t="s">
        <v>10</v>
      </c>
      <c r="E180" s="13" t="s">
        <v>66</v>
      </c>
      <c r="F180" s="13">
        <v>20</v>
      </c>
      <c r="G180" s="14">
        <v>170000</v>
      </c>
      <c r="H180" s="14">
        <f t="shared" si="7"/>
        <v>14166.666666666666</v>
      </c>
      <c r="I180" s="14">
        <f t="shared" si="8"/>
        <v>3269.2307692307691</v>
      </c>
    </row>
    <row r="181" spans="1:9" x14ac:dyDescent="0.25">
      <c r="A181" s="13">
        <v>29</v>
      </c>
      <c r="B181" s="13" t="str">
        <f t="shared" si="6"/>
        <v>adolescent</v>
      </c>
      <c r="C181" s="13" t="s">
        <v>9</v>
      </c>
      <c r="D181" s="13" t="s">
        <v>7</v>
      </c>
      <c r="E181" s="13" t="s">
        <v>121</v>
      </c>
      <c r="F181" s="13">
        <v>2</v>
      </c>
      <c r="G181" s="14">
        <v>40000</v>
      </c>
      <c r="H181" s="14">
        <f t="shared" si="7"/>
        <v>3333.3333333333335</v>
      </c>
      <c r="I181" s="14">
        <f t="shared" si="8"/>
        <v>769.23076923076928</v>
      </c>
    </row>
    <row r="182" spans="1:9" x14ac:dyDescent="0.25">
      <c r="A182" s="13">
        <v>37</v>
      </c>
      <c r="B182" s="13" t="str">
        <f t="shared" si="6"/>
        <v>middle age</v>
      </c>
      <c r="C182" s="13" t="s">
        <v>6</v>
      </c>
      <c r="D182" s="13" t="s">
        <v>10</v>
      </c>
      <c r="E182" s="13" t="s">
        <v>108</v>
      </c>
      <c r="F182" s="13">
        <v>9</v>
      </c>
      <c r="G182" s="14">
        <v>105000</v>
      </c>
      <c r="H182" s="14">
        <f t="shared" si="7"/>
        <v>8750</v>
      </c>
      <c r="I182" s="14">
        <f t="shared" si="8"/>
        <v>2019.2307692307693</v>
      </c>
    </row>
    <row r="183" spans="1:9" x14ac:dyDescent="0.25">
      <c r="A183" s="13">
        <v>44</v>
      </c>
      <c r="B183" s="13" t="str">
        <f t="shared" si="6"/>
        <v>middle age</v>
      </c>
      <c r="C183" s="13" t="s">
        <v>9</v>
      </c>
      <c r="D183" s="13" t="s">
        <v>12</v>
      </c>
      <c r="E183" s="13" t="s">
        <v>154</v>
      </c>
      <c r="F183" s="13">
        <v>15</v>
      </c>
      <c r="G183" s="14">
        <v>145000</v>
      </c>
      <c r="H183" s="14">
        <f t="shared" si="7"/>
        <v>12083.333333333334</v>
      </c>
      <c r="I183" s="14">
        <f t="shared" si="8"/>
        <v>2788.4615384615386</v>
      </c>
    </row>
    <row r="184" spans="1:9" x14ac:dyDescent="0.25">
      <c r="A184" s="13">
        <v>27</v>
      </c>
      <c r="B184" s="13" t="str">
        <f t="shared" si="6"/>
        <v>adolescent</v>
      </c>
      <c r="C184" s="13" t="s">
        <v>6</v>
      </c>
      <c r="D184" s="13" t="s">
        <v>7</v>
      </c>
      <c r="E184" s="13" t="s">
        <v>155</v>
      </c>
      <c r="F184" s="13">
        <v>2</v>
      </c>
      <c r="G184" s="14">
        <v>40000</v>
      </c>
      <c r="H184" s="14">
        <f t="shared" si="7"/>
        <v>3333.3333333333335</v>
      </c>
      <c r="I184" s="14">
        <f t="shared" si="8"/>
        <v>769.23076923076928</v>
      </c>
    </row>
    <row r="185" spans="1:9" x14ac:dyDescent="0.25">
      <c r="A185" s="13">
        <v>36</v>
      </c>
      <c r="B185" s="13" t="str">
        <f t="shared" si="6"/>
        <v>middle age</v>
      </c>
      <c r="C185" s="13" t="s">
        <v>9</v>
      </c>
      <c r="D185" s="13" t="s">
        <v>7</v>
      </c>
      <c r="E185" s="13" t="s">
        <v>156</v>
      </c>
      <c r="F185" s="13">
        <v>8</v>
      </c>
      <c r="G185" s="14">
        <v>85000</v>
      </c>
      <c r="H185" s="14">
        <f t="shared" si="7"/>
        <v>7083.333333333333</v>
      </c>
      <c r="I185" s="14">
        <f t="shared" si="8"/>
        <v>1634.6153846153845</v>
      </c>
    </row>
    <row r="186" spans="1:9" x14ac:dyDescent="0.25">
      <c r="A186" s="13">
        <v>43</v>
      </c>
      <c r="B186" s="13" t="str">
        <f t="shared" si="6"/>
        <v>middle age</v>
      </c>
      <c r="C186" s="13" t="s">
        <v>6</v>
      </c>
      <c r="D186" s="13" t="s">
        <v>7</v>
      </c>
      <c r="E186" s="13" t="s">
        <v>157</v>
      </c>
      <c r="F186" s="13">
        <v>14</v>
      </c>
      <c r="G186" s="14">
        <v>130000</v>
      </c>
      <c r="H186" s="14">
        <f t="shared" si="7"/>
        <v>10833.333333333334</v>
      </c>
      <c r="I186" s="14">
        <f t="shared" si="8"/>
        <v>2500</v>
      </c>
    </row>
    <row r="187" spans="1:9" x14ac:dyDescent="0.25">
      <c r="A187" s="13">
        <v>33</v>
      </c>
      <c r="B187" s="13" t="str">
        <f t="shared" si="6"/>
        <v>middle age</v>
      </c>
      <c r="C187" s="13" t="s">
        <v>9</v>
      </c>
      <c r="D187" s="13" t="s">
        <v>10</v>
      </c>
      <c r="E187" s="13" t="s">
        <v>73</v>
      </c>
      <c r="F187" s="13">
        <v>6</v>
      </c>
      <c r="G187" s="14">
        <v>95000</v>
      </c>
      <c r="H187" s="14">
        <f t="shared" si="7"/>
        <v>7916.666666666667</v>
      </c>
      <c r="I187" s="14">
        <f t="shared" si="8"/>
        <v>1826.9230769230769</v>
      </c>
    </row>
    <row r="188" spans="1:9" x14ac:dyDescent="0.25">
      <c r="A188" s="13">
        <v>34</v>
      </c>
      <c r="B188" s="13" t="str">
        <f t="shared" si="6"/>
        <v>middle age</v>
      </c>
      <c r="C188" s="13" t="s">
        <v>6</v>
      </c>
      <c r="D188" s="13" t="s">
        <v>7</v>
      </c>
      <c r="E188" s="13" t="s">
        <v>158</v>
      </c>
      <c r="F188" s="13">
        <v>9</v>
      </c>
      <c r="G188" s="14">
        <v>100000</v>
      </c>
      <c r="H188" s="14">
        <f t="shared" si="7"/>
        <v>8333.3333333333339</v>
      </c>
      <c r="I188" s="14">
        <f t="shared" si="8"/>
        <v>1923.0769230769231</v>
      </c>
    </row>
    <row r="189" spans="1:9" x14ac:dyDescent="0.25">
      <c r="A189" s="13">
        <v>50</v>
      </c>
      <c r="B189" s="13" t="str">
        <f t="shared" si="6"/>
        <v>middle age</v>
      </c>
      <c r="C189" s="13" t="s">
        <v>9</v>
      </c>
      <c r="D189" s="13" t="s">
        <v>12</v>
      </c>
      <c r="E189" s="13" t="s">
        <v>159</v>
      </c>
      <c r="F189" s="13">
        <v>22</v>
      </c>
      <c r="G189" s="14">
        <v>180000</v>
      </c>
      <c r="H189" s="14">
        <f t="shared" si="7"/>
        <v>15000</v>
      </c>
      <c r="I189" s="14">
        <f t="shared" si="8"/>
        <v>3461.5384615384614</v>
      </c>
    </row>
    <row r="190" spans="1:9" x14ac:dyDescent="0.25">
      <c r="A190" s="13">
        <v>28</v>
      </c>
      <c r="B190" s="13" t="str">
        <f t="shared" si="6"/>
        <v>adolescent</v>
      </c>
      <c r="C190" s="13" t="s">
        <v>6</v>
      </c>
      <c r="D190" s="13" t="s">
        <v>7</v>
      </c>
      <c r="E190" s="13" t="s">
        <v>114</v>
      </c>
      <c r="F190" s="13">
        <v>1.5</v>
      </c>
      <c r="G190" s="14">
        <v>35000</v>
      </c>
      <c r="H190" s="14">
        <f t="shared" si="7"/>
        <v>2916.6666666666665</v>
      </c>
      <c r="I190" s="14">
        <f t="shared" si="8"/>
        <v>673.07692307692309</v>
      </c>
    </row>
    <row r="191" spans="1:9" x14ac:dyDescent="0.25">
      <c r="A191" s="13">
        <v>39</v>
      </c>
      <c r="B191" s="13" t="str">
        <f t="shared" si="6"/>
        <v>middle age</v>
      </c>
      <c r="C191" s="13" t="s">
        <v>9</v>
      </c>
      <c r="D191" s="13" t="s">
        <v>7</v>
      </c>
      <c r="E191" s="13" t="s">
        <v>160</v>
      </c>
      <c r="F191" s="13">
        <v>12</v>
      </c>
      <c r="G191" s="14">
        <v>95000</v>
      </c>
      <c r="H191" s="14">
        <f t="shared" si="7"/>
        <v>7916.666666666667</v>
      </c>
      <c r="I191" s="14">
        <f t="shared" si="8"/>
        <v>1826.9230769230769</v>
      </c>
    </row>
    <row r="192" spans="1:9" x14ac:dyDescent="0.25">
      <c r="A192" s="13">
        <v>47</v>
      </c>
      <c r="B192" s="13" t="str">
        <f t="shared" si="6"/>
        <v>middle age</v>
      </c>
      <c r="C192" s="13" t="s">
        <v>6</v>
      </c>
      <c r="D192" s="13" t="s">
        <v>10</v>
      </c>
      <c r="E192" s="13" t="s">
        <v>161</v>
      </c>
      <c r="F192" s="13">
        <v>19</v>
      </c>
      <c r="G192" s="14">
        <v>170000</v>
      </c>
      <c r="H192" s="14">
        <f t="shared" si="7"/>
        <v>14166.666666666666</v>
      </c>
      <c r="I192" s="14">
        <f t="shared" si="8"/>
        <v>3269.2307692307691</v>
      </c>
    </row>
    <row r="193" spans="1:9" x14ac:dyDescent="0.25">
      <c r="A193" s="13">
        <v>30</v>
      </c>
      <c r="B193" s="13" t="str">
        <f t="shared" si="6"/>
        <v>adolescent</v>
      </c>
      <c r="C193" s="13" t="s">
        <v>9</v>
      </c>
      <c r="D193" s="13" t="s">
        <v>7</v>
      </c>
      <c r="E193" s="13" t="s">
        <v>162</v>
      </c>
      <c r="F193" s="13">
        <v>3</v>
      </c>
      <c r="G193" s="14">
        <v>45000</v>
      </c>
      <c r="H193" s="14">
        <f t="shared" si="7"/>
        <v>3750</v>
      </c>
      <c r="I193" s="14">
        <f t="shared" si="8"/>
        <v>865.38461538461536</v>
      </c>
    </row>
    <row r="194" spans="1:9" x14ac:dyDescent="0.25">
      <c r="A194" s="13">
        <v>34</v>
      </c>
      <c r="B194" s="13" t="str">
        <f t="shared" si="6"/>
        <v>middle age</v>
      </c>
      <c r="C194" s="13" t="s">
        <v>6</v>
      </c>
      <c r="D194" s="13" t="s">
        <v>7</v>
      </c>
      <c r="E194" s="13" t="s">
        <v>113</v>
      </c>
      <c r="F194" s="13">
        <v>7</v>
      </c>
      <c r="G194" s="14">
        <v>95000</v>
      </c>
      <c r="H194" s="14">
        <f t="shared" si="7"/>
        <v>7916.666666666667</v>
      </c>
      <c r="I194" s="14">
        <f t="shared" si="8"/>
        <v>1826.9230769230769</v>
      </c>
    </row>
    <row r="195" spans="1:9" x14ac:dyDescent="0.25">
      <c r="A195" s="13">
        <v>40</v>
      </c>
      <c r="B195" s="13" t="str">
        <f t="shared" ref="B195:B258" si="9">IF(A195&gt;50,"old",IF(A195&gt;=31,"middle age",IF(A195&lt;31,"adolescent")))</f>
        <v>middle age</v>
      </c>
      <c r="C195" s="13" t="s">
        <v>9</v>
      </c>
      <c r="D195" s="13" t="s">
        <v>10</v>
      </c>
      <c r="E195" s="13" t="s">
        <v>163</v>
      </c>
      <c r="F195" s="13">
        <v>13</v>
      </c>
      <c r="G195" s="14">
        <v>120000</v>
      </c>
      <c r="H195" s="14">
        <f t="shared" ref="H195:H258" si="10">G195/12</f>
        <v>10000</v>
      </c>
      <c r="I195" s="14">
        <f t="shared" ref="I195:I258" si="11">G195/52</f>
        <v>2307.6923076923076</v>
      </c>
    </row>
    <row r="196" spans="1:9" x14ac:dyDescent="0.25">
      <c r="A196" s="13">
        <v>41</v>
      </c>
      <c r="B196" s="13" t="str">
        <f t="shared" si="9"/>
        <v>middle age</v>
      </c>
      <c r="C196" s="13" t="s">
        <v>9</v>
      </c>
      <c r="D196" s="13" t="s">
        <v>7</v>
      </c>
      <c r="E196" s="13" t="s">
        <v>143</v>
      </c>
      <c r="F196" s="13">
        <v>11</v>
      </c>
      <c r="G196" s="14">
        <v>90000</v>
      </c>
      <c r="H196" s="14">
        <f t="shared" si="10"/>
        <v>7500</v>
      </c>
      <c r="I196" s="14">
        <f t="shared" si="11"/>
        <v>1730.7692307692307</v>
      </c>
    </row>
    <row r="197" spans="1:9" x14ac:dyDescent="0.25">
      <c r="A197" s="13">
        <v>45</v>
      </c>
      <c r="B197" s="13" t="str">
        <f t="shared" si="9"/>
        <v>middle age</v>
      </c>
      <c r="C197" s="13" t="s">
        <v>6</v>
      </c>
      <c r="D197" s="13" t="s">
        <v>12</v>
      </c>
      <c r="E197" s="13" t="s">
        <v>164</v>
      </c>
      <c r="F197" s="13">
        <v>17</v>
      </c>
      <c r="G197" s="14">
        <v>155000</v>
      </c>
      <c r="H197" s="14">
        <f t="shared" si="10"/>
        <v>12916.666666666666</v>
      </c>
      <c r="I197" s="14">
        <f t="shared" si="11"/>
        <v>2980.7692307692309</v>
      </c>
    </row>
    <row r="198" spans="1:9" x14ac:dyDescent="0.25">
      <c r="A198" s="13">
        <v>32</v>
      </c>
      <c r="B198" s="13" t="str">
        <f t="shared" si="9"/>
        <v>middle age</v>
      </c>
      <c r="C198" s="13" t="s">
        <v>9</v>
      </c>
      <c r="D198" s="13" t="s">
        <v>7</v>
      </c>
      <c r="E198" s="13" t="s">
        <v>86</v>
      </c>
      <c r="F198" s="13">
        <v>5</v>
      </c>
      <c r="G198" s="14">
        <v>55000</v>
      </c>
      <c r="H198" s="14">
        <f t="shared" si="10"/>
        <v>4583.333333333333</v>
      </c>
      <c r="I198" s="14">
        <f t="shared" si="11"/>
        <v>1057.6923076923076</v>
      </c>
    </row>
    <row r="199" spans="1:9" x14ac:dyDescent="0.25">
      <c r="A199" s="13">
        <v>35</v>
      </c>
      <c r="B199" s="13" t="str">
        <f t="shared" si="9"/>
        <v>middle age</v>
      </c>
      <c r="C199" s="13" t="s">
        <v>6</v>
      </c>
      <c r="D199" s="13" t="s">
        <v>10</v>
      </c>
      <c r="E199" s="13" t="s">
        <v>117</v>
      </c>
      <c r="F199" s="13">
        <v>9</v>
      </c>
      <c r="G199" s="14">
        <v>110000</v>
      </c>
      <c r="H199" s="14">
        <f t="shared" si="10"/>
        <v>9166.6666666666661</v>
      </c>
      <c r="I199" s="14">
        <f t="shared" si="11"/>
        <v>2115.3846153846152</v>
      </c>
    </row>
    <row r="200" spans="1:9" x14ac:dyDescent="0.25">
      <c r="A200" s="13">
        <v>49</v>
      </c>
      <c r="B200" s="13" t="str">
        <f t="shared" si="9"/>
        <v>middle age</v>
      </c>
      <c r="C200" s="13" t="s">
        <v>9</v>
      </c>
      <c r="D200" s="13" t="s">
        <v>10</v>
      </c>
      <c r="E200" s="13" t="s">
        <v>165</v>
      </c>
      <c r="F200" s="13">
        <v>21</v>
      </c>
      <c r="G200" s="14">
        <v>180000</v>
      </c>
      <c r="H200" s="14">
        <f t="shared" si="10"/>
        <v>15000</v>
      </c>
      <c r="I200" s="14">
        <f t="shared" si="11"/>
        <v>3461.5384615384614</v>
      </c>
    </row>
    <row r="201" spans="1:9" x14ac:dyDescent="0.25">
      <c r="A201" s="13">
        <v>30</v>
      </c>
      <c r="B201" s="13" t="str">
        <f t="shared" si="9"/>
        <v>adolescent</v>
      </c>
      <c r="C201" s="13" t="s">
        <v>6</v>
      </c>
      <c r="D201" s="13" t="s">
        <v>7</v>
      </c>
      <c r="E201" s="13" t="s">
        <v>166</v>
      </c>
      <c r="F201" s="13">
        <v>3</v>
      </c>
      <c r="G201" s="14">
        <v>45000</v>
      </c>
      <c r="H201" s="14">
        <f t="shared" si="10"/>
        <v>3750</v>
      </c>
      <c r="I201" s="14">
        <f t="shared" si="11"/>
        <v>865.38461538461536</v>
      </c>
    </row>
    <row r="202" spans="1:9" x14ac:dyDescent="0.25">
      <c r="A202" s="13">
        <v>44</v>
      </c>
      <c r="B202" s="13" t="str">
        <f t="shared" si="9"/>
        <v>middle age</v>
      </c>
      <c r="C202" s="13" t="s">
        <v>6</v>
      </c>
      <c r="D202" s="13" t="s">
        <v>7</v>
      </c>
      <c r="E202" s="13" t="s">
        <v>126</v>
      </c>
      <c r="F202" s="13">
        <v>16</v>
      </c>
      <c r="G202" s="14">
        <v>130000</v>
      </c>
      <c r="H202" s="14">
        <f t="shared" si="10"/>
        <v>10833.333333333334</v>
      </c>
      <c r="I202" s="14">
        <f t="shared" si="11"/>
        <v>2500</v>
      </c>
    </row>
    <row r="203" spans="1:9" x14ac:dyDescent="0.25">
      <c r="A203" s="13">
        <v>27</v>
      </c>
      <c r="B203" s="13" t="str">
        <f t="shared" si="9"/>
        <v>adolescent</v>
      </c>
      <c r="C203" s="13" t="s">
        <v>9</v>
      </c>
      <c r="D203" s="13" t="s">
        <v>10</v>
      </c>
      <c r="E203" s="13" t="s">
        <v>167</v>
      </c>
      <c r="F203" s="13">
        <v>1.5</v>
      </c>
      <c r="G203" s="14">
        <v>45000</v>
      </c>
      <c r="H203" s="14">
        <f t="shared" si="10"/>
        <v>3750</v>
      </c>
      <c r="I203" s="14">
        <f t="shared" si="11"/>
        <v>865.38461538461536</v>
      </c>
    </row>
    <row r="204" spans="1:9" x14ac:dyDescent="0.25">
      <c r="A204" s="13">
        <v>36</v>
      </c>
      <c r="B204" s="13" t="str">
        <f t="shared" si="9"/>
        <v>middle age</v>
      </c>
      <c r="C204" s="13" t="s">
        <v>6</v>
      </c>
      <c r="D204" s="13" t="s">
        <v>7</v>
      </c>
      <c r="E204" s="13" t="s">
        <v>129</v>
      </c>
      <c r="F204" s="13">
        <v>7</v>
      </c>
      <c r="G204" s="14">
        <v>90000</v>
      </c>
      <c r="H204" s="14">
        <f t="shared" si="10"/>
        <v>7500</v>
      </c>
      <c r="I204" s="14">
        <f t="shared" si="11"/>
        <v>1730.7692307692307</v>
      </c>
    </row>
    <row r="205" spans="1:9" x14ac:dyDescent="0.25">
      <c r="A205" s="13">
        <v>41</v>
      </c>
      <c r="B205" s="13" t="str">
        <f t="shared" si="9"/>
        <v>middle age</v>
      </c>
      <c r="C205" s="13" t="s">
        <v>9</v>
      </c>
      <c r="D205" s="13" t="s">
        <v>12</v>
      </c>
      <c r="E205" s="13" t="s">
        <v>168</v>
      </c>
      <c r="F205" s="13">
        <v>17</v>
      </c>
      <c r="G205" s="14">
        <v>160000</v>
      </c>
      <c r="H205" s="14">
        <f t="shared" si="10"/>
        <v>13333.333333333334</v>
      </c>
      <c r="I205" s="14">
        <f t="shared" si="11"/>
        <v>3076.9230769230771</v>
      </c>
    </row>
    <row r="206" spans="1:9" x14ac:dyDescent="0.25">
      <c r="A206" s="13">
        <v>31</v>
      </c>
      <c r="B206" s="13" t="str">
        <f t="shared" si="9"/>
        <v>middle age</v>
      </c>
      <c r="C206" s="13" t="s">
        <v>6</v>
      </c>
      <c r="D206" s="13" t="s">
        <v>7</v>
      </c>
      <c r="E206" s="13" t="s">
        <v>112</v>
      </c>
      <c r="F206" s="13">
        <v>4</v>
      </c>
      <c r="G206" s="14">
        <v>50000</v>
      </c>
      <c r="H206" s="14">
        <f t="shared" si="10"/>
        <v>4166.666666666667</v>
      </c>
      <c r="I206" s="14">
        <f t="shared" si="11"/>
        <v>961.53846153846155</v>
      </c>
    </row>
    <row r="207" spans="1:9" x14ac:dyDescent="0.25">
      <c r="A207" s="13">
        <v>39</v>
      </c>
      <c r="B207" s="13" t="str">
        <f t="shared" si="9"/>
        <v>middle age</v>
      </c>
      <c r="C207" s="13" t="s">
        <v>9</v>
      </c>
      <c r="D207" s="13" t="s">
        <v>7</v>
      </c>
      <c r="E207" s="13" t="s">
        <v>137</v>
      </c>
      <c r="F207" s="13">
        <v>10</v>
      </c>
      <c r="G207" s="14">
        <v>120000</v>
      </c>
      <c r="H207" s="14">
        <f t="shared" si="10"/>
        <v>10000</v>
      </c>
      <c r="I207" s="14">
        <f t="shared" si="11"/>
        <v>2307.6923076923076</v>
      </c>
    </row>
    <row r="208" spans="1:9" x14ac:dyDescent="0.25">
      <c r="A208" s="13">
        <v>47</v>
      </c>
      <c r="B208" s="13" t="str">
        <f t="shared" si="9"/>
        <v>middle age</v>
      </c>
      <c r="C208" s="13" t="s">
        <v>6</v>
      </c>
      <c r="D208" s="13" t="s">
        <v>10</v>
      </c>
      <c r="E208" s="13" t="s">
        <v>149</v>
      </c>
      <c r="F208" s="13">
        <v>20</v>
      </c>
      <c r="G208" s="14">
        <v>170000</v>
      </c>
      <c r="H208" s="14">
        <f t="shared" si="10"/>
        <v>14166.666666666666</v>
      </c>
      <c r="I208" s="14">
        <f t="shared" si="11"/>
        <v>3269.2307692307691</v>
      </c>
    </row>
    <row r="209" spans="1:9" x14ac:dyDescent="0.25">
      <c r="A209" s="13">
        <v>30</v>
      </c>
      <c r="B209" s="13" t="str">
        <f t="shared" si="9"/>
        <v>adolescent</v>
      </c>
      <c r="C209" s="13" t="s">
        <v>9</v>
      </c>
      <c r="D209" s="13" t="s">
        <v>7</v>
      </c>
      <c r="E209" s="13" t="s">
        <v>150</v>
      </c>
      <c r="F209" s="13">
        <v>2</v>
      </c>
      <c r="G209" s="14">
        <v>40000</v>
      </c>
      <c r="H209" s="14">
        <f t="shared" si="10"/>
        <v>3333.3333333333335</v>
      </c>
      <c r="I209" s="14">
        <f t="shared" si="11"/>
        <v>769.23076923076928</v>
      </c>
    </row>
    <row r="210" spans="1:9" x14ac:dyDescent="0.25">
      <c r="A210" s="13">
        <v>38</v>
      </c>
      <c r="B210" s="13" t="str">
        <f t="shared" si="9"/>
        <v>middle age</v>
      </c>
      <c r="C210" s="13" t="s">
        <v>6</v>
      </c>
      <c r="D210" s="13" t="s">
        <v>10</v>
      </c>
      <c r="E210" s="13" t="s">
        <v>169</v>
      </c>
      <c r="F210" s="13">
        <v>9</v>
      </c>
      <c r="G210" s="14">
        <v>110000</v>
      </c>
      <c r="H210" s="14">
        <f t="shared" si="10"/>
        <v>9166.6666666666661</v>
      </c>
      <c r="I210" s="14">
        <f t="shared" si="11"/>
        <v>2115.3846153846152</v>
      </c>
    </row>
    <row r="211" spans="1:9" x14ac:dyDescent="0.25">
      <c r="A211" s="13">
        <v>45</v>
      </c>
      <c r="B211" s="13" t="str">
        <f t="shared" si="9"/>
        <v>middle age</v>
      </c>
      <c r="C211" s="13" t="s">
        <v>9</v>
      </c>
      <c r="D211" s="13" t="s">
        <v>12</v>
      </c>
      <c r="E211" s="13" t="s">
        <v>133</v>
      </c>
      <c r="F211" s="13">
        <v>15</v>
      </c>
      <c r="G211" s="14">
        <v>150000</v>
      </c>
      <c r="H211" s="14">
        <f t="shared" si="10"/>
        <v>12500</v>
      </c>
      <c r="I211" s="14">
        <f t="shared" si="11"/>
        <v>2884.6153846153848</v>
      </c>
    </row>
    <row r="212" spans="1:9" x14ac:dyDescent="0.25">
      <c r="A212" s="13">
        <v>28</v>
      </c>
      <c r="B212" s="13" t="str">
        <f t="shared" si="9"/>
        <v>adolescent</v>
      </c>
      <c r="C212" s="13" t="s">
        <v>6</v>
      </c>
      <c r="D212" s="13" t="s">
        <v>7</v>
      </c>
      <c r="E212" s="13" t="s">
        <v>145</v>
      </c>
      <c r="F212" s="13">
        <v>2</v>
      </c>
      <c r="G212" s="14">
        <v>40000</v>
      </c>
      <c r="H212" s="14">
        <f t="shared" si="10"/>
        <v>3333.3333333333335</v>
      </c>
      <c r="I212" s="14">
        <f t="shared" si="11"/>
        <v>769.23076923076928</v>
      </c>
    </row>
    <row r="213" spans="1:9" x14ac:dyDescent="0.25">
      <c r="A213" s="13">
        <v>35</v>
      </c>
      <c r="B213" s="13" t="str">
        <f t="shared" si="9"/>
        <v>middle age</v>
      </c>
      <c r="C213" s="13" t="s">
        <v>9</v>
      </c>
      <c r="D213" s="13" t="s">
        <v>7</v>
      </c>
      <c r="E213" s="13" t="s">
        <v>103</v>
      </c>
      <c r="F213" s="13">
        <v>8</v>
      </c>
      <c r="G213" s="14">
        <v>85000</v>
      </c>
      <c r="H213" s="14">
        <f t="shared" si="10"/>
        <v>7083.333333333333</v>
      </c>
      <c r="I213" s="14">
        <f t="shared" si="11"/>
        <v>1634.6153846153845</v>
      </c>
    </row>
    <row r="214" spans="1:9" x14ac:dyDescent="0.25">
      <c r="A214" s="13">
        <v>44</v>
      </c>
      <c r="B214" s="13" t="str">
        <f t="shared" si="9"/>
        <v>middle age</v>
      </c>
      <c r="C214" s="13" t="s">
        <v>6</v>
      </c>
      <c r="D214" s="13" t="s">
        <v>7</v>
      </c>
      <c r="E214" s="13" t="s">
        <v>78</v>
      </c>
      <c r="F214" s="13">
        <v>14</v>
      </c>
      <c r="G214" s="14">
        <v>130000</v>
      </c>
      <c r="H214" s="14">
        <f t="shared" si="10"/>
        <v>10833.333333333334</v>
      </c>
      <c r="I214" s="14">
        <f t="shared" si="11"/>
        <v>2500</v>
      </c>
    </row>
    <row r="215" spans="1:9" x14ac:dyDescent="0.25">
      <c r="A215" s="13">
        <v>34</v>
      </c>
      <c r="B215" s="13" t="str">
        <f t="shared" si="9"/>
        <v>middle age</v>
      </c>
      <c r="C215" s="13" t="s">
        <v>9</v>
      </c>
      <c r="D215" s="13" t="s">
        <v>10</v>
      </c>
      <c r="E215" s="13" t="s">
        <v>170</v>
      </c>
      <c r="F215" s="13">
        <v>6</v>
      </c>
      <c r="G215" s="14">
        <v>100000</v>
      </c>
      <c r="H215" s="14">
        <f t="shared" si="10"/>
        <v>8333.3333333333339</v>
      </c>
      <c r="I215" s="14">
        <f t="shared" si="11"/>
        <v>1923.0769230769231</v>
      </c>
    </row>
    <row r="216" spans="1:9" x14ac:dyDescent="0.25">
      <c r="A216" s="13">
        <v>35</v>
      </c>
      <c r="B216" s="13" t="str">
        <f t="shared" si="9"/>
        <v>middle age</v>
      </c>
      <c r="C216" s="13" t="s">
        <v>6</v>
      </c>
      <c r="D216" s="13" t="s">
        <v>7</v>
      </c>
      <c r="E216" s="13" t="s">
        <v>99</v>
      </c>
      <c r="F216" s="13">
        <v>9</v>
      </c>
      <c r="G216" s="14">
        <v>95000</v>
      </c>
      <c r="H216" s="14">
        <f t="shared" si="10"/>
        <v>7916.666666666667</v>
      </c>
      <c r="I216" s="14">
        <f t="shared" si="11"/>
        <v>1826.9230769230769</v>
      </c>
    </row>
    <row r="217" spans="1:9" x14ac:dyDescent="0.25">
      <c r="A217" s="13">
        <v>50</v>
      </c>
      <c r="B217" s="13" t="str">
        <f t="shared" si="9"/>
        <v>middle age</v>
      </c>
      <c r="C217" s="13" t="s">
        <v>9</v>
      </c>
      <c r="D217" s="13" t="s">
        <v>12</v>
      </c>
      <c r="E217" s="13" t="s">
        <v>66</v>
      </c>
      <c r="F217" s="13">
        <v>22</v>
      </c>
      <c r="G217" s="14">
        <v>180000</v>
      </c>
      <c r="H217" s="14">
        <f t="shared" si="10"/>
        <v>15000</v>
      </c>
      <c r="I217" s="14">
        <f t="shared" si="11"/>
        <v>3461.5384615384614</v>
      </c>
    </row>
    <row r="218" spans="1:9" x14ac:dyDescent="0.25">
      <c r="A218" s="13">
        <v>29</v>
      </c>
      <c r="B218" s="13" t="str">
        <f t="shared" si="9"/>
        <v>adolescent</v>
      </c>
      <c r="C218" s="13" t="s">
        <v>6</v>
      </c>
      <c r="D218" s="13" t="s">
        <v>7</v>
      </c>
      <c r="E218" s="13" t="s">
        <v>171</v>
      </c>
      <c r="F218" s="13">
        <v>1.5</v>
      </c>
      <c r="G218" s="14">
        <v>35000</v>
      </c>
      <c r="H218" s="14">
        <f t="shared" si="10"/>
        <v>2916.6666666666665</v>
      </c>
      <c r="I218" s="14">
        <f t="shared" si="11"/>
        <v>673.07692307692309</v>
      </c>
    </row>
    <row r="219" spans="1:9" x14ac:dyDescent="0.25">
      <c r="A219" s="13">
        <v>40</v>
      </c>
      <c r="B219" s="13" t="str">
        <f t="shared" si="9"/>
        <v>middle age</v>
      </c>
      <c r="C219" s="13" t="s">
        <v>9</v>
      </c>
      <c r="D219" s="13" t="s">
        <v>7</v>
      </c>
      <c r="E219" s="13" t="s">
        <v>140</v>
      </c>
      <c r="F219" s="13">
        <v>12</v>
      </c>
      <c r="G219" s="14">
        <v>100000</v>
      </c>
      <c r="H219" s="14">
        <f t="shared" si="10"/>
        <v>8333.3333333333339</v>
      </c>
      <c r="I219" s="14">
        <f t="shared" si="11"/>
        <v>1923.0769230769231</v>
      </c>
    </row>
    <row r="220" spans="1:9" x14ac:dyDescent="0.25">
      <c r="A220" s="13">
        <v>48</v>
      </c>
      <c r="B220" s="13" t="str">
        <f t="shared" si="9"/>
        <v>middle age</v>
      </c>
      <c r="C220" s="13" t="s">
        <v>6</v>
      </c>
      <c r="D220" s="13" t="s">
        <v>10</v>
      </c>
      <c r="E220" s="13" t="s">
        <v>57</v>
      </c>
      <c r="F220" s="13">
        <v>19</v>
      </c>
      <c r="G220" s="14">
        <v>170000</v>
      </c>
      <c r="H220" s="14">
        <f t="shared" si="10"/>
        <v>14166.666666666666</v>
      </c>
      <c r="I220" s="14">
        <f t="shared" si="11"/>
        <v>3269.2307692307691</v>
      </c>
    </row>
    <row r="221" spans="1:9" x14ac:dyDescent="0.25">
      <c r="A221" s="13">
        <v>31</v>
      </c>
      <c r="B221" s="13" t="str">
        <f t="shared" si="9"/>
        <v>middle age</v>
      </c>
      <c r="C221" s="13" t="s">
        <v>9</v>
      </c>
      <c r="D221" s="13" t="s">
        <v>7</v>
      </c>
      <c r="E221" s="13" t="s">
        <v>172</v>
      </c>
      <c r="F221" s="13">
        <v>3</v>
      </c>
      <c r="G221" s="14">
        <v>45000</v>
      </c>
      <c r="H221" s="14">
        <f t="shared" si="10"/>
        <v>3750</v>
      </c>
      <c r="I221" s="14">
        <f t="shared" si="11"/>
        <v>865.38461538461536</v>
      </c>
    </row>
    <row r="222" spans="1:9" x14ac:dyDescent="0.25">
      <c r="A222" s="13">
        <v>33</v>
      </c>
      <c r="B222" s="13" t="str">
        <f t="shared" si="9"/>
        <v>middle age</v>
      </c>
      <c r="C222" s="13" t="s">
        <v>6</v>
      </c>
      <c r="D222" s="13" t="s">
        <v>7</v>
      </c>
      <c r="E222" s="13" t="s">
        <v>173</v>
      </c>
      <c r="F222" s="13">
        <v>7</v>
      </c>
      <c r="G222" s="14">
        <v>100000</v>
      </c>
      <c r="H222" s="14">
        <f t="shared" si="10"/>
        <v>8333.3333333333339</v>
      </c>
      <c r="I222" s="14">
        <f t="shared" si="11"/>
        <v>1923.0769230769231</v>
      </c>
    </row>
    <row r="223" spans="1:9" x14ac:dyDescent="0.25">
      <c r="A223" s="13">
        <v>42</v>
      </c>
      <c r="B223" s="13" t="str">
        <f t="shared" si="9"/>
        <v>middle age</v>
      </c>
      <c r="C223" s="13" t="s">
        <v>9</v>
      </c>
      <c r="D223" s="13" t="s">
        <v>10</v>
      </c>
      <c r="E223" s="13" t="s">
        <v>144</v>
      </c>
      <c r="F223" s="13">
        <v>13</v>
      </c>
      <c r="G223" s="14">
        <v>140000</v>
      </c>
      <c r="H223" s="14">
        <f t="shared" si="10"/>
        <v>11666.666666666666</v>
      </c>
      <c r="I223" s="14">
        <f t="shared" si="11"/>
        <v>2692.3076923076924</v>
      </c>
    </row>
    <row r="224" spans="1:9" x14ac:dyDescent="0.25">
      <c r="A224" s="13">
        <v>28</v>
      </c>
      <c r="B224" s="13" t="str">
        <f t="shared" si="9"/>
        <v>adolescent</v>
      </c>
      <c r="C224" s="13" t="s">
        <v>6</v>
      </c>
      <c r="D224" s="13" t="s">
        <v>7</v>
      </c>
      <c r="E224" s="13" t="s">
        <v>136</v>
      </c>
      <c r="F224" s="13">
        <v>2</v>
      </c>
      <c r="G224" s="14">
        <v>40000</v>
      </c>
      <c r="H224" s="14">
        <f t="shared" si="10"/>
        <v>3333.3333333333335</v>
      </c>
      <c r="I224" s="14">
        <f t="shared" si="11"/>
        <v>769.23076923076928</v>
      </c>
    </row>
    <row r="225" spans="1:9" x14ac:dyDescent="0.25">
      <c r="A225" s="13">
        <v>40</v>
      </c>
      <c r="B225" s="13" t="str">
        <f t="shared" si="9"/>
        <v>middle age</v>
      </c>
      <c r="C225" s="13" t="s">
        <v>9</v>
      </c>
      <c r="D225" s="13" t="s">
        <v>7</v>
      </c>
      <c r="E225" s="13" t="s">
        <v>90</v>
      </c>
      <c r="F225" s="13">
        <v>11</v>
      </c>
      <c r="G225" s="14">
        <v>105000</v>
      </c>
      <c r="H225" s="14">
        <f t="shared" si="10"/>
        <v>8750</v>
      </c>
      <c r="I225" s="14">
        <f t="shared" si="11"/>
        <v>2019.2307692307693</v>
      </c>
    </row>
    <row r="226" spans="1:9" x14ac:dyDescent="0.25">
      <c r="A226" s="13">
        <v>46</v>
      </c>
      <c r="B226" s="13" t="str">
        <f t="shared" si="9"/>
        <v>middle age</v>
      </c>
      <c r="C226" s="13" t="s">
        <v>6</v>
      </c>
      <c r="D226" s="13" t="s">
        <v>12</v>
      </c>
      <c r="E226" s="13" t="s">
        <v>67</v>
      </c>
      <c r="F226" s="13">
        <v>18</v>
      </c>
      <c r="G226" s="14">
        <v>160000</v>
      </c>
      <c r="H226" s="14">
        <f t="shared" si="10"/>
        <v>13333.333333333334</v>
      </c>
      <c r="I226" s="14">
        <f t="shared" si="11"/>
        <v>3076.9230769230771</v>
      </c>
    </row>
    <row r="227" spans="1:9" x14ac:dyDescent="0.25">
      <c r="A227" s="13">
        <v>33</v>
      </c>
      <c r="B227" s="13" t="str">
        <f t="shared" si="9"/>
        <v>middle age</v>
      </c>
      <c r="C227" s="13" t="s">
        <v>9</v>
      </c>
      <c r="D227" s="13" t="s">
        <v>7</v>
      </c>
      <c r="E227" s="13" t="s">
        <v>174</v>
      </c>
      <c r="F227" s="13">
        <v>5</v>
      </c>
      <c r="G227" s="14">
        <v>70000</v>
      </c>
      <c r="H227" s="14">
        <f t="shared" si="10"/>
        <v>5833.333333333333</v>
      </c>
      <c r="I227" s="14">
        <f t="shared" si="11"/>
        <v>1346.1538461538462</v>
      </c>
    </row>
    <row r="228" spans="1:9" x14ac:dyDescent="0.25">
      <c r="A228" s="13">
        <v>37</v>
      </c>
      <c r="B228" s="13" t="str">
        <f t="shared" si="9"/>
        <v>middle age</v>
      </c>
      <c r="C228" s="13" t="s">
        <v>6</v>
      </c>
      <c r="D228" s="13" t="s">
        <v>10</v>
      </c>
      <c r="E228" s="13" t="s">
        <v>175</v>
      </c>
      <c r="F228" s="13">
        <v>9</v>
      </c>
      <c r="G228" s="14">
        <v>120000</v>
      </c>
      <c r="H228" s="14">
        <f t="shared" si="10"/>
        <v>10000</v>
      </c>
      <c r="I228" s="14">
        <f t="shared" si="11"/>
        <v>2307.6923076923076</v>
      </c>
    </row>
    <row r="229" spans="1:9" x14ac:dyDescent="0.25">
      <c r="A229" s="13">
        <v>51</v>
      </c>
      <c r="B229" s="13" t="str">
        <f t="shared" si="9"/>
        <v>old</v>
      </c>
      <c r="C229" s="13" t="s">
        <v>9</v>
      </c>
      <c r="D229" s="13" t="s">
        <v>10</v>
      </c>
      <c r="E229" s="13" t="s">
        <v>138</v>
      </c>
      <c r="F229" s="13">
        <v>21</v>
      </c>
      <c r="G229" s="14">
        <v>190000</v>
      </c>
      <c r="H229" s="14">
        <f t="shared" si="10"/>
        <v>15833.333333333334</v>
      </c>
      <c r="I229" s="14">
        <f t="shared" si="11"/>
        <v>3653.8461538461538</v>
      </c>
    </row>
    <row r="230" spans="1:9" x14ac:dyDescent="0.25">
      <c r="A230" s="13">
        <v>30</v>
      </c>
      <c r="B230" s="13" t="str">
        <f t="shared" si="9"/>
        <v>adolescent</v>
      </c>
      <c r="C230" s="13" t="s">
        <v>6</v>
      </c>
      <c r="D230" s="13" t="s">
        <v>7</v>
      </c>
      <c r="E230" s="13" t="s">
        <v>127</v>
      </c>
      <c r="F230" s="13">
        <v>3</v>
      </c>
      <c r="G230" s="14">
        <v>45000</v>
      </c>
      <c r="H230" s="14">
        <f t="shared" si="10"/>
        <v>3750</v>
      </c>
      <c r="I230" s="14">
        <f t="shared" si="11"/>
        <v>865.38461538461536</v>
      </c>
    </row>
    <row r="231" spans="1:9" x14ac:dyDescent="0.25">
      <c r="A231" s="13">
        <v>43</v>
      </c>
      <c r="B231" s="13" t="str">
        <f t="shared" si="9"/>
        <v>middle age</v>
      </c>
      <c r="C231" s="13" t="s">
        <v>6</v>
      </c>
      <c r="D231" s="13" t="s">
        <v>7</v>
      </c>
      <c r="E231" s="13" t="s">
        <v>87</v>
      </c>
      <c r="F231" s="13">
        <v>15</v>
      </c>
      <c r="G231" s="14">
        <v>120000</v>
      </c>
      <c r="H231" s="14">
        <f t="shared" si="10"/>
        <v>10000</v>
      </c>
      <c r="I231" s="14">
        <f t="shared" si="11"/>
        <v>2307.6923076923076</v>
      </c>
    </row>
    <row r="232" spans="1:9" x14ac:dyDescent="0.25">
      <c r="A232" s="13">
        <v>27</v>
      </c>
      <c r="B232" s="13" t="str">
        <f t="shared" si="9"/>
        <v>adolescent</v>
      </c>
      <c r="C232" s="13" t="s">
        <v>9</v>
      </c>
      <c r="D232" s="13" t="s">
        <v>10</v>
      </c>
      <c r="E232" s="13" t="s">
        <v>176</v>
      </c>
      <c r="F232" s="13">
        <v>1.5</v>
      </c>
      <c r="G232" s="14">
        <v>50000</v>
      </c>
      <c r="H232" s="14">
        <f t="shared" si="10"/>
        <v>4166.666666666667</v>
      </c>
      <c r="I232" s="14">
        <f t="shared" si="11"/>
        <v>961.53846153846155</v>
      </c>
    </row>
    <row r="233" spans="1:9" x14ac:dyDescent="0.25">
      <c r="A233" s="13">
        <v>35</v>
      </c>
      <c r="B233" s="13" t="str">
        <f t="shared" si="9"/>
        <v>middle age</v>
      </c>
      <c r="C233" s="13" t="s">
        <v>6</v>
      </c>
      <c r="D233" s="13" t="s">
        <v>7</v>
      </c>
      <c r="E233" s="13" t="s">
        <v>152</v>
      </c>
      <c r="F233" s="13">
        <v>8</v>
      </c>
      <c r="G233" s="14">
        <v>85000</v>
      </c>
      <c r="H233" s="14">
        <f t="shared" si="10"/>
        <v>7083.333333333333</v>
      </c>
      <c r="I233" s="14">
        <f t="shared" si="11"/>
        <v>1634.6153846153845</v>
      </c>
    </row>
    <row r="234" spans="1:9" x14ac:dyDescent="0.25">
      <c r="A234" s="13">
        <v>42</v>
      </c>
      <c r="B234" s="13" t="str">
        <f t="shared" si="9"/>
        <v>middle age</v>
      </c>
      <c r="C234" s="13" t="s">
        <v>9</v>
      </c>
      <c r="D234" s="13" t="s">
        <v>12</v>
      </c>
      <c r="E234" s="13" t="s">
        <v>90</v>
      </c>
      <c r="F234" s="13">
        <v>13</v>
      </c>
      <c r="G234" s="14">
        <v>140000</v>
      </c>
      <c r="H234" s="14">
        <f t="shared" si="10"/>
        <v>11666.666666666666</v>
      </c>
      <c r="I234" s="14">
        <f t="shared" si="11"/>
        <v>2692.3076923076924</v>
      </c>
    </row>
    <row r="235" spans="1:9" x14ac:dyDescent="0.25">
      <c r="A235" s="13">
        <v>32</v>
      </c>
      <c r="B235" s="13" t="str">
        <f t="shared" si="9"/>
        <v>middle age</v>
      </c>
      <c r="C235" s="13" t="s">
        <v>6</v>
      </c>
      <c r="D235" s="13" t="s">
        <v>7</v>
      </c>
      <c r="E235" s="13" t="s">
        <v>121</v>
      </c>
      <c r="F235" s="13">
        <v>3</v>
      </c>
      <c r="G235" s="14">
        <v>45000</v>
      </c>
      <c r="H235" s="14">
        <f t="shared" si="10"/>
        <v>3750</v>
      </c>
      <c r="I235" s="14">
        <f t="shared" si="11"/>
        <v>865.38461538461536</v>
      </c>
    </row>
    <row r="236" spans="1:9" x14ac:dyDescent="0.25">
      <c r="A236" s="13">
        <v>37</v>
      </c>
      <c r="B236" s="13" t="str">
        <f t="shared" si="9"/>
        <v>middle age</v>
      </c>
      <c r="C236" s="13" t="s">
        <v>9</v>
      </c>
      <c r="D236" s="13" t="s">
        <v>7</v>
      </c>
      <c r="E236" s="13" t="s">
        <v>73</v>
      </c>
      <c r="F236" s="13">
        <v>9</v>
      </c>
      <c r="G236" s="14">
        <v>100000</v>
      </c>
      <c r="H236" s="14">
        <f t="shared" si="10"/>
        <v>8333.3333333333339</v>
      </c>
      <c r="I236" s="14">
        <f t="shared" si="11"/>
        <v>1923.0769230769231</v>
      </c>
    </row>
    <row r="237" spans="1:9" x14ac:dyDescent="0.25">
      <c r="A237" s="13">
        <v>45</v>
      </c>
      <c r="B237" s="13" t="str">
        <f t="shared" si="9"/>
        <v>middle age</v>
      </c>
      <c r="C237" s="13" t="s">
        <v>6</v>
      </c>
      <c r="D237" s="13" t="s">
        <v>10</v>
      </c>
      <c r="E237" s="13" t="s">
        <v>117</v>
      </c>
      <c r="F237" s="13">
        <v>16</v>
      </c>
      <c r="G237" s="14">
        <v>140000</v>
      </c>
      <c r="H237" s="14">
        <f t="shared" si="10"/>
        <v>11666.666666666666</v>
      </c>
      <c r="I237" s="14">
        <f t="shared" si="11"/>
        <v>2692.3076923076924</v>
      </c>
    </row>
    <row r="238" spans="1:9" x14ac:dyDescent="0.25">
      <c r="A238" s="13">
        <v>33</v>
      </c>
      <c r="B238" s="13" t="str">
        <f t="shared" si="9"/>
        <v>middle age</v>
      </c>
      <c r="C238" s="13" t="s">
        <v>9</v>
      </c>
      <c r="D238" s="13" t="s">
        <v>7</v>
      </c>
      <c r="E238" s="13" t="s">
        <v>114</v>
      </c>
      <c r="F238" s="13">
        <v>5</v>
      </c>
      <c r="G238" s="14">
        <v>70000</v>
      </c>
      <c r="H238" s="14">
        <f t="shared" si="10"/>
        <v>5833.333333333333</v>
      </c>
      <c r="I238" s="14">
        <f t="shared" si="11"/>
        <v>1346.1538461538462</v>
      </c>
    </row>
    <row r="239" spans="1:9" x14ac:dyDescent="0.25">
      <c r="A239" s="13">
        <v>39</v>
      </c>
      <c r="B239" s="13" t="str">
        <f t="shared" si="9"/>
        <v>middle age</v>
      </c>
      <c r="C239" s="13" t="s">
        <v>6</v>
      </c>
      <c r="D239" s="13" t="s">
        <v>7</v>
      </c>
      <c r="E239" s="13" t="s">
        <v>156</v>
      </c>
      <c r="F239" s="13">
        <v>10</v>
      </c>
      <c r="G239" s="14">
        <v>120000</v>
      </c>
      <c r="H239" s="14">
        <f t="shared" si="10"/>
        <v>10000</v>
      </c>
      <c r="I239" s="14">
        <f t="shared" si="11"/>
        <v>2307.6923076923076</v>
      </c>
    </row>
    <row r="240" spans="1:9" x14ac:dyDescent="0.25">
      <c r="A240" s="13">
        <v>44</v>
      </c>
      <c r="B240" s="13" t="str">
        <f t="shared" si="9"/>
        <v>middle age</v>
      </c>
      <c r="C240" s="13" t="s">
        <v>9</v>
      </c>
      <c r="D240" s="13" t="s">
        <v>12</v>
      </c>
      <c r="E240" s="13" t="s">
        <v>97</v>
      </c>
      <c r="F240" s="13">
        <v>18</v>
      </c>
      <c r="G240" s="14">
        <v>160000</v>
      </c>
      <c r="H240" s="14">
        <f t="shared" si="10"/>
        <v>13333.333333333334</v>
      </c>
      <c r="I240" s="14">
        <f t="shared" si="11"/>
        <v>3076.9230769230771</v>
      </c>
    </row>
    <row r="241" spans="1:9" x14ac:dyDescent="0.25">
      <c r="A241" s="13">
        <v>29</v>
      </c>
      <c r="B241" s="13" t="str">
        <f t="shared" si="9"/>
        <v>adolescent</v>
      </c>
      <c r="C241" s="13" t="s">
        <v>6</v>
      </c>
      <c r="D241" s="13" t="s">
        <v>7</v>
      </c>
      <c r="E241" s="13" t="s">
        <v>125</v>
      </c>
      <c r="F241" s="13">
        <v>1.5</v>
      </c>
      <c r="G241" s="14">
        <v>40000</v>
      </c>
      <c r="H241" s="14">
        <f t="shared" si="10"/>
        <v>3333.3333333333335</v>
      </c>
      <c r="I241" s="14">
        <f t="shared" si="11"/>
        <v>769.23076923076928</v>
      </c>
    </row>
    <row r="242" spans="1:9" x14ac:dyDescent="0.25">
      <c r="A242" s="13">
        <v>38</v>
      </c>
      <c r="B242" s="13" t="str">
        <f t="shared" si="9"/>
        <v>middle age</v>
      </c>
      <c r="C242" s="13" t="s">
        <v>9</v>
      </c>
      <c r="D242" s="13" t="s">
        <v>7</v>
      </c>
      <c r="E242" s="13" t="s">
        <v>113</v>
      </c>
      <c r="F242" s="13">
        <v>10</v>
      </c>
      <c r="G242" s="14">
        <v>120000</v>
      </c>
      <c r="H242" s="14">
        <f t="shared" si="10"/>
        <v>10000</v>
      </c>
      <c r="I242" s="14">
        <f t="shared" si="11"/>
        <v>2307.6923076923076</v>
      </c>
    </row>
    <row r="243" spans="1:9" x14ac:dyDescent="0.25">
      <c r="A243" s="13">
        <v>46</v>
      </c>
      <c r="B243" s="13" t="str">
        <f t="shared" si="9"/>
        <v>middle age</v>
      </c>
      <c r="C243" s="13" t="s">
        <v>6</v>
      </c>
      <c r="D243" s="13" t="s">
        <v>12</v>
      </c>
      <c r="E243" s="13" t="s">
        <v>164</v>
      </c>
      <c r="F243" s="13">
        <v>19</v>
      </c>
      <c r="G243" s="14">
        <v>150000</v>
      </c>
      <c r="H243" s="14">
        <f t="shared" si="10"/>
        <v>12500</v>
      </c>
      <c r="I243" s="14">
        <f t="shared" si="11"/>
        <v>2884.6153846153848</v>
      </c>
    </row>
    <row r="244" spans="1:9" x14ac:dyDescent="0.25">
      <c r="A244" s="13">
        <v>34</v>
      </c>
      <c r="B244" s="13" t="str">
        <f t="shared" si="9"/>
        <v>middle age</v>
      </c>
      <c r="C244" s="13" t="s">
        <v>9</v>
      </c>
      <c r="D244" s="13" t="s">
        <v>7</v>
      </c>
      <c r="E244" s="13" t="s">
        <v>109</v>
      </c>
      <c r="F244" s="13">
        <v>6</v>
      </c>
      <c r="G244" s="14">
        <v>70000</v>
      </c>
      <c r="H244" s="14">
        <f t="shared" si="10"/>
        <v>5833.333333333333</v>
      </c>
      <c r="I244" s="14">
        <f t="shared" si="11"/>
        <v>1346.1538461538462</v>
      </c>
    </row>
    <row r="245" spans="1:9" x14ac:dyDescent="0.25">
      <c r="A245" s="13">
        <v>36</v>
      </c>
      <c r="B245" s="13" t="str">
        <f t="shared" si="9"/>
        <v>middle age</v>
      </c>
      <c r="C245" s="13" t="s">
        <v>6</v>
      </c>
      <c r="D245" s="13" t="s">
        <v>7</v>
      </c>
      <c r="E245" s="13" t="s">
        <v>137</v>
      </c>
      <c r="F245" s="13">
        <v>8</v>
      </c>
      <c r="G245" s="14">
        <v>95000</v>
      </c>
      <c r="H245" s="14">
        <f t="shared" si="10"/>
        <v>7916.666666666667</v>
      </c>
      <c r="I245" s="14">
        <f t="shared" si="11"/>
        <v>1826.9230769230769</v>
      </c>
    </row>
    <row r="246" spans="1:9" x14ac:dyDescent="0.25">
      <c r="A246" s="13">
        <v>49</v>
      </c>
      <c r="B246" s="13" t="str">
        <f t="shared" si="9"/>
        <v>middle age</v>
      </c>
      <c r="C246" s="13" t="s">
        <v>9</v>
      </c>
      <c r="D246" s="13" t="s">
        <v>10</v>
      </c>
      <c r="E246" s="13" t="s">
        <v>57</v>
      </c>
      <c r="F246" s="13">
        <v>21</v>
      </c>
      <c r="G246" s="14">
        <v>180000</v>
      </c>
      <c r="H246" s="14">
        <f t="shared" si="10"/>
        <v>15000</v>
      </c>
      <c r="I246" s="14">
        <f t="shared" si="11"/>
        <v>3461.5384615384614</v>
      </c>
    </row>
    <row r="247" spans="1:9" x14ac:dyDescent="0.25">
      <c r="A247" s="13">
        <v>31</v>
      </c>
      <c r="B247" s="13" t="str">
        <f t="shared" si="9"/>
        <v>middle age</v>
      </c>
      <c r="C247" s="13" t="s">
        <v>6</v>
      </c>
      <c r="D247" s="13" t="s">
        <v>7</v>
      </c>
      <c r="E247" s="13" t="s">
        <v>136</v>
      </c>
      <c r="F247" s="13">
        <v>3</v>
      </c>
      <c r="G247" s="14">
        <v>50000</v>
      </c>
      <c r="H247" s="14">
        <f t="shared" si="10"/>
        <v>4166.666666666667</v>
      </c>
      <c r="I247" s="14">
        <f t="shared" si="11"/>
        <v>961.53846153846155</v>
      </c>
    </row>
    <row r="248" spans="1:9" x14ac:dyDescent="0.25">
      <c r="A248" s="13">
        <v>41</v>
      </c>
      <c r="B248" s="13" t="str">
        <f t="shared" si="9"/>
        <v>middle age</v>
      </c>
      <c r="C248" s="13" t="s">
        <v>9</v>
      </c>
      <c r="D248" s="13" t="s">
        <v>7</v>
      </c>
      <c r="E248" s="13" t="s">
        <v>99</v>
      </c>
      <c r="F248" s="13">
        <v>11</v>
      </c>
      <c r="G248" s="14">
        <v>95000</v>
      </c>
      <c r="H248" s="14">
        <f t="shared" si="10"/>
        <v>7916.666666666667</v>
      </c>
      <c r="I248" s="14">
        <f t="shared" si="11"/>
        <v>1826.9230769230769</v>
      </c>
    </row>
    <row r="249" spans="1:9" x14ac:dyDescent="0.25">
      <c r="A249" s="13">
        <v>47</v>
      </c>
      <c r="B249" s="13" t="str">
        <f t="shared" si="9"/>
        <v>middle age</v>
      </c>
      <c r="C249" s="13" t="s">
        <v>6</v>
      </c>
      <c r="D249" s="13" t="s">
        <v>10</v>
      </c>
      <c r="E249" s="13" t="s">
        <v>66</v>
      </c>
      <c r="F249" s="13">
        <v>20</v>
      </c>
      <c r="G249" s="14">
        <v>170000</v>
      </c>
      <c r="H249" s="14">
        <f t="shared" si="10"/>
        <v>14166.666666666666</v>
      </c>
      <c r="I249" s="14">
        <f t="shared" si="11"/>
        <v>3269.2307692307691</v>
      </c>
    </row>
    <row r="250" spans="1:9" x14ac:dyDescent="0.25">
      <c r="A250" s="13">
        <v>29</v>
      </c>
      <c r="B250" s="13" t="str">
        <f t="shared" si="9"/>
        <v>adolescent</v>
      </c>
      <c r="C250" s="13" t="s">
        <v>6</v>
      </c>
      <c r="D250" s="13" t="s">
        <v>7</v>
      </c>
      <c r="E250" s="13" t="s">
        <v>171</v>
      </c>
      <c r="F250" s="13">
        <v>1.5</v>
      </c>
      <c r="G250" s="14">
        <v>350</v>
      </c>
      <c r="H250" s="14">
        <f t="shared" si="10"/>
        <v>29.166666666666668</v>
      </c>
      <c r="I250" s="14">
        <f t="shared" si="11"/>
        <v>6.7307692307692308</v>
      </c>
    </row>
    <row r="251" spans="1:9" x14ac:dyDescent="0.25">
      <c r="A251" s="13">
        <v>37</v>
      </c>
      <c r="B251" s="13" t="str">
        <f t="shared" si="9"/>
        <v>middle age</v>
      </c>
      <c r="C251" s="13" t="s">
        <v>9</v>
      </c>
      <c r="D251" s="13" t="s">
        <v>7</v>
      </c>
      <c r="E251" s="13" t="s">
        <v>177</v>
      </c>
      <c r="F251" s="13">
        <v>10</v>
      </c>
      <c r="G251" s="14">
        <v>120000</v>
      </c>
      <c r="H251" s="14">
        <f t="shared" si="10"/>
        <v>10000</v>
      </c>
      <c r="I251" s="14">
        <f t="shared" si="11"/>
        <v>2307.6923076923076</v>
      </c>
    </row>
    <row r="252" spans="1:9" x14ac:dyDescent="0.25">
      <c r="A252" s="13">
        <v>31</v>
      </c>
      <c r="B252" s="13" t="str">
        <f t="shared" si="9"/>
        <v>middle age</v>
      </c>
      <c r="C252" s="13" t="s">
        <v>9</v>
      </c>
      <c r="D252" s="13" t="s">
        <v>7</v>
      </c>
      <c r="E252" s="13" t="s">
        <v>150</v>
      </c>
      <c r="F252" s="13">
        <v>3</v>
      </c>
      <c r="G252" s="14">
        <v>50000</v>
      </c>
      <c r="H252" s="14">
        <f t="shared" si="10"/>
        <v>4166.666666666667</v>
      </c>
      <c r="I252" s="14">
        <f t="shared" si="11"/>
        <v>961.53846153846155</v>
      </c>
    </row>
    <row r="253" spans="1:9" x14ac:dyDescent="0.25">
      <c r="A253" s="13">
        <v>42</v>
      </c>
      <c r="B253" s="13" t="str">
        <f t="shared" si="9"/>
        <v>middle age</v>
      </c>
      <c r="C253" s="13" t="s">
        <v>6</v>
      </c>
      <c r="D253" s="13" t="s">
        <v>7</v>
      </c>
      <c r="E253" s="13" t="s">
        <v>137</v>
      </c>
      <c r="F253" s="13">
        <v>12</v>
      </c>
      <c r="G253" s="14">
        <v>110000</v>
      </c>
      <c r="H253" s="14">
        <f t="shared" si="10"/>
        <v>9166.6666666666661</v>
      </c>
      <c r="I253" s="14">
        <f t="shared" si="11"/>
        <v>2115.3846153846152</v>
      </c>
    </row>
    <row r="254" spans="1:9" x14ac:dyDescent="0.25">
      <c r="A254" s="13">
        <v>29</v>
      </c>
      <c r="B254" s="13" t="str">
        <f t="shared" si="9"/>
        <v>adolescent</v>
      </c>
      <c r="C254" s="13" t="s">
        <v>9</v>
      </c>
      <c r="D254" s="13" t="s">
        <v>7</v>
      </c>
      <c r="E254" s="13" t="s">
        <v>121</v>
      </c>
      <c r="F254" s="13">
        <v>1.5</v>
      </c>
      <c r="G254" s="14">
        <v>40000</v>
      </c>
      <c r="H254" s="14">
        <f t="shared" si="10"/>
        <v>3333.3333333333335</v>
      </c>
      <c r="I254" s="14">
        <f t="shared" si="11"/>
        <v>769.23076923076928</v>
      </c>
    </row>
    <row r="255" spans="1:9" x14ac:dyDescent="0.25">
      <c r="A255" s="13">
        <v>36</v>
      </c>
      <c r="B255" s="13" t="str">
        <f t="shared" si="9"/>
        <v>middle age</v>
      </c>
      <c r="C255" s="13" t="s">
        <v>6</v>
      </c>
      <c r="D255" s="13" t="s">
        <v>7</v>
      </c>
      <c r="E255" s="13" t="s">
        <v>156</v>
      </c>
      <c r="F255" s="13">
        <v>8</v>
      </c>
      <c r="G255" s="14">
        <v>95000</v>
      </c>
      <c r="H255" s="14">
        <f t="shared" si="10"/>
        <v>7916.666666666667</v>
      </c>
      <c r="I255" s="14">
        <f t="shared" si="11"/>
        <v>1826.9230769230769</v>
      </c>
    </row>
    <row r="256" spans="1:9" x14ac:dyDescent="0.25">
      <c r="A256" s="13">
        <v>44</v>
      </c>
      <c r="B256" s="13" t="str">
        <f t="shared" si="9"/>
        <v>middle age</v>
      </c>
      <c r="C256" s="13" t="s">
        <v>9</v>
      </c>
      <c r="D256" s="13" t="s">
        <v>10</v>
      </c>
      <c r="E256" s="13" t="s">
        <v>178</v>
      </c>
      <c r="F256" s="13">
        <v>15</v>
      </c>
      <c r="G256" s="14">
        <v>140000</v>
      </c>
      <c r="H256" s="14">
        <f t="shared" si="10"/>
        <v>11666.666666666666</v>
      </c>
      <c r="I256" s="14">
        <f t="shared" si="11"/>
        <v>2692.3076923076924</v>
      </c>
    </row>
    <row r="257" spans="1:9" x14ac:dyDescent="0.25">
      <c r="A257" s="13">
        <v>33</v>
      </c>
      <c r="B257" s="13" t="str">
        <f t="shared" si="9"/>
        <v>middle age</v>
      </c>
      <c r="C257" s="13" t="s">
        <v>6</v>
      </c>
      <c r="D257" s="13" t="s">
        <v>7</v>
      </c>
      <c r="E257" s="13" t="s">
        <v>174</v>
      </c>
      <c r="F257" s="13">
        <v>4</v>
      </c>
      <c r="G257" s="14">
        <v>60000</v>
      </c>
      <c r="H257" s="14">
        <f t="shared" si="10"/>
        <v>5000</v>
      </c>
      <c r="I257" s="14">
        <f t="shared" si="11"/>
        <v>1153.8461538461538</v>
      </c>
    </row>
    <row r="258" spans="1:9" x14ac:dyDescent="0.25">
      <c r="A258" s="13">
        <v>39</v>
      </c>
      <c r="B258" s="13" t="str">
        <f t="shared" si="9"/>
        <v>middle age</v>
      </c>
      <c r="C258" s="13" t="s">
        <v>9</v>
      </c>
      <c r="D258" s="13" t="s">
        <v>7</v>
      </c>
      <c r="E258" s="13" t="s">
        <v>143</v>
      </c>
      <c r="F258" s="13">
        <v>9</v>
      </c>
      <c r="G258" s="14">
        <v>110000</v>
      </c>
      <c r="H258" s="14">
        <f t="shared" si="10"/>
        <v>9166.6666666666661</v>
      </c>
      <c r="I258" s="14">
        <f t="shared" si="11"/>
        <v>2115.3846153846152</v>
      </c>
    </row>
    <row r="259" spans="1:9" x14ac:dyDescent="0.25">
      <c r="A259" s="13">
        <v>45</v>
      </c>
      <c r="B259" s="13" t="str">
        <f t="shared" ref="B259:B322" si="12">IF(A259&gt;50,"old",IF(A259&gt;=31,"middle age",IF(A259&lt;31,"adolescent")))</f>
        <v>middle age</v>
      </c>
      <c r="C259" s="13" t="s">
        <v>6</v>
      </c>
      <c r="D259" s="13" t="s">
        <v>12</v>
      </c>
      <c r="E259" s="13" t="s">
        <v>179</v>
      </c>
      <c r="F259" s="13">
        <v>16</v>
      </c>
      <c r="G259" s="14">
        <v>150000</v>
      </c>
      <c r="H259" s="14">
        <f t="shared" ref="H259:H322" si="13">G259/12</f>
        <v>12500</v>
      </c>
      <c r="I259" s="14">
        <f t="shared" ref="I259:I322" si="14">G259/52</f>
        <v>2884.6153846153848</v>
      </c>
    </row>
    <row r="260" spans="1:9" x14ac:dyDescent="0.25">
      <c r="A260" s="13">
        <v>32</v>
      </c>
      <c r="B260" s="13" t="str">
        <f t="shared" si="12"/>
        <v>middle age</v>
      </c>
      <c r="C260" s="13" t="s">
        <v>9</v>
      </c>
      <c r="D260" s="13" t="s">
        <v>7</v>
      </c>
      <c r="E260" s="13" t="s">
        <v>122</v>
      </c>
      <c r="F260" s="13">
        <v>4</v>
      </c>
      <c r="G260" s="14">
        <v>60000</v>
      </c>
      <c r="H260" s="14">
        <f t="shared" si="13"/>
        <v>5000</v>
      </c>
      <c r="I260" s="14">
        <f t="shared" si="14"/>
        <v>1153.8461538461538</v>
      </c>
    </row>
    <row r="261" spans="1:9" x14ac:dyDescent="0.25">
      <c r="A261" s="13">
        <v>37</v>
      </c>
      <c r="B261" s="13" t="str">
        <f t="shared" si="12"/>
        <v>middle age</v>
      </c>
      <c r="C261" s="13" t="s">
        <v>6</v>
      </c>
      <c r="D261" s="13" t="s">
        <v>7</v>
      </c>
      <c r="E261" s="13" t="s">
        <v>73</v>
      </c>
      <c r="F261" s="13">
        <v>8</v>
      </c>
      <c r="G261" s="14">
        <v>90000</v>
      </c>
      <c r="H261" s="14">
        <f t="shared" si="13"/>
        <v>7500</v>
      </c>
      <c r="I261" s="14">
        <f t="shared" si="14"/>
        <v>1730.7692307692307</v>
      </c>
    </row>
    <row r="262" spans="1:9" x14ac:dyDescent="0.25">
      <c r="A262" s="13">
        <v>47</v>
      </c>
      <c r="B262" s="13" t="str">
        <f t="shared" si="12"/>
        <v>middle age</v>
      </c>
      <c r="C262" s="13" t="s">
        <v>9</v>
      </c>
      <c r="D262" s="13" t="s">
        <v>10</v>
      </c>
      <c r="E262" s="13" t="s">
        <v>57</v>
      </c>
      <c r="F262" s="13">
        <v>20</v>
      </c>
      <c r="G262" s="14">
        <v>180000</v>
      </c>
      <c r="H262" s="14">
        <f t="shared" si="13"/>
        <v>15000</v>
      </c>
      <c r="I262" s="14">
        <f t="shared" si="14"/>
        <v>3461.5384615384614</v>
      </c>
    </row>
    <row r="263" spans="1:9" x14ac:dyDescent="0.25">
      <c r="A263" s="13">
        <v>30</v>
      </c>
      <c r="B263" s="13" t="str">
        <f t="shared" si="12"/>
        <v>adolescent</v>
      </c>
      <c r="C263" s="13" t="s">
        <v>6</v>
      </c>
      <c r="D263" s="13" t="s">
        <v>7</v>
      </c>
      <c r="E263" s="13" t="s">
        <v>125</v>
      </c>
      <c r="F263" s="13">
        <v>2</v>
      </c>
      <c r="G263" s="14">
        <v>40000</v>
      </c>
      <c r="H263" s="14">
        <f t="shared" si="13"/>
        <v>3333.3333333333335</v>
      </c>
      <c r="I263" s="14">
        <f t="shared" si="14"/>
        <v>769.23076923076928</v>
      </c>
    </row>
    <row r="264" spans="1:9" x14ac:dyDescent="0.25">
      <c r="A264" s="13">
        <v>38</v>
      </c>
      <c r="B264" s="13" t="str">
        <f t="shared" si="12"/>
        <v>middle age</v>
      </c>
      <c r="C264" s="13" t="s">
        <v>9</v>
      </c>
      <c r="D264" s="13" t="s">
        <v>7</v>
      </c>
      <c r="E264" s="13" t="s">
        <v>87</v>
      </c>
      <c r="F264" s="13">
        <v>9</v>
      </c>
      <c r="G264" s="14">
        <v>120000</v>
      </c>
      <c r="H264" s="14">
        <f t="shared" si="13"/>
        <v>10000</v>
      </c>
      <c r="I264" s="14">
        <f t="shared" si="14"/>
        <v>2307.6923076923076</v>
      </c>
    </row>
    <row r="265" spans="1:9" x14ac:dyDescent="0.25">
      <c r="A265" s="13">
        <v>46</v>
      </c>
      <c r="B265" s="13" t="str">
        <f t="shared" si="12"/>
        <v>middle age</v>
      </c>
      <c r="C265" s="13" t="s">
        <v>6</v>
      </c>
      <c r="D265" s="13" t="s">
        <v>12</v>
      </c>
      <c r="E265" s="13" t="s">
        <v>164</v>
      </c>
      <c r="F265" s="13">
        <v>17</v>
      </c>
      <c r="G265" s="14">
        <v>160000</v>
      </c>
      <c r="H265" s="14">
        <f t="shared" si="13"/>
        <v>13333.333333333334</v>
      </c>
      <c r="I265" s="14">
        <f t="shared" si="14"/>
        <v>3076.9230769230771</v>
      </c>
    </row>
    <row r="266" spans="1:9" x14ac:dyDescent="0.25">
      <c r="A266" s="13">
        <v>34</v>
      </c>
      <c r="B266" s="13" t="str">
        <f t="shared" si="12"/>
        <v>middle age</v>
      </c>
      <c r="C266" s="13" t="s">
        <v>9</v>
      </c>
      <c r="D266" s="13" t="s">
        <v>7</v>
      </c>
      <c r="E266" s="13" t="s">
        <v>136</v>
      </c>
      <c r="F266" s="13">
        <v>5</v>
      </c>
      <c r="G266" s="14">
        <v>70000</v>
      </c>
      <c r="H266" s="14">
        <f t="shared" si="13"/>
        <v>5833.333333333333</v>
      </c>
      <c r="I266" s="14">
        <f t="shared" si="14"/>
        <v>1346.1538461538462</v>
      </c>
    </row>
    <row r="267" spans="1:9" x14ac:dyDescent="0.25">
      <c r="A267" s="13">
        <v>36</v>
      </c>
      <c r="B267" s="13" t="str">
        <f t="shared" si="12"/>
        <v>middle age</v>
      </c>
      <c r="C267" s="13" t="s">
        <v>6</v>
      </c>
      <c r="D267" s="13" t="s">
        <v>7</v>
      </c>
      <c r="E267" s="13" t="s">
        <v>113</v>
      </c>
      <c r="F267" s="13">
        <v>8</v>
      </c>
      <c r="G267" s="14">
        <v>95000</v>
      </c>
      <c r="H267" s="14">
        <f t="shared" si="13"/>
        <v>7916.666666666667</v>
      </c>
      <c r="I267" s="14">
        <f t="shared" si="14"/>
        <v>1826.9230769230769</v>
      </c>
    </row>
    <row r="268" spans="1:9" x14ac:dyDescent="0.25">
      <c r="A268" s="13">
        <v>49</v>
      </c>
      <c r="B268" s="13" t="str">
        <f t="shared" si="12"/>
        <v>middle age</v>
      </c>
      <c r="C268" s="13" t="s">
        <v>9</v>
      </c>
      <c r="D268" s="13" t="s">
        <v>10</v>
      </c>
      <c r="E268" s="13" t="s">
        <v>66</v>
      </c>
      <c r="F268" s="13">
        <v>21</v>
      </c>
      <c r="G268" s="14">
        <v>180000</v>
      </c>
      <c r="H268" s="14">
        <f t="shared" si="13"/>
        <v>15000</v>
      </c>
      <c r="I268" s="14">
        <f t="shared" si="14"/>
        <v>3461.5384615384614</v>
      </c>
    </row>
    <row r="269" spans="1:9" x14ac:dyDescent="0.25">
      <c r="A269" s="13">
        <v>31</v>
      </c>
      <c r="B269" s="13" t="str">
        <f t="shared" si="12"/>
        <v>middle age</v>
      </c>
      <c r="C269" s="13" t="s">
        <v>6</v>
      </c>
      <c r="D269" s="13" t="s">
        <v>7</v>
      </c>
      <c r="E269" s="13" t="s">
        <v>114</v>
      </c>
      <c r="F269" s="13">
        <v>3</v>
      </c>
      <c r="G269" s="14">
        <v>50000</v>
      </c>
      <c r="H269" s="14">
        <f t="shared" si="13"/>
        <v>4166.666666666667</v>
      </c>
      <c r="I269" s="14">
        <f t="shared" si="14"/>
        <v>961.53846153846155</v>
      </c>
    </row>
    <row r="270" spans="1:9" x14ac:dyDescent="0.25">
      <c r="A270" s="13">
        <v>47</v>
      </c>
      <c r="B270" s="13" t="str">
        <f t="shared" si="12"/>
        <v>middle age</v>
      </c>
      <c r="C270" s="13" t="s">
        <v>6</v>
      </c>
      <c r="D270" s="13" t="s">
        <v>10</v>
      </c>
      <c r="E270" s="13" t="s">
        <v>57</v>
      </c>
      <c r="F270" s="13">
        <v>19</v>
      </c>
      <c r="G270" s="14">
        <v>170000</v>
      </c>
      <c r="H270" s="14">
        <f t="shared" si="13"/>
        <v>14166.666666666666</v>
      </c>
      <c r="I270" s="14">
        <f t="shared" si="14"/>
        <v>3269.2307692307691</v>
      </c>
    </row>
    <row r="271" spans="1:9" x14ac:dyDescent="0.25">
      <c r="A271" s="13">
        <v>29</v>
      </c>
      <c r="B271" s="13" t="str">
        <f t="shared" si="12"/>
        <v>adolescent</v>
      </c>
      <c r="C271" s="13" t="s">
        <v>9</v>
      </c>
      <c r="D271" s="13" t="s">
        <v>7</v>
      </c>
      <c r="E271" s="13" t="s">
        <v>145</v>
      </c>
      <c r="F271" s="13">
        <v>1.5</v>
      </c>
      <c r="G271" s="14">
        <v>35000</v>
      </c>
      <c r="H271" s="14">
        <f t="shared" si="13"/>
        <v>2916.6666666666665</v>
      </c>
      <c r="I271" s="14">
        <f t="shared" si="14"/>
        <v>673.07692307692309</v>
      </c>
    </row>
    <row r="272" spans="1:9" x14ac:dyDescent="0.25">
      <c r="A272" s="13">
        <v>35</v>
      </c>
      <c r="B272" s="13" t="str">
        <f t="shared" si="12"/>
        <v>middle age</v>
      </c>
      <c r="C272" s="13" t="s">
        <v>6</v>
      </c>
      <c r="D272" s="13" t="s">
        <v>7</v>
      </c>
      <c r="E272" s="13" t="s">
        <v>177</v>
      </c>
      <c r="F272" s="13">
        <v>9</v>
      </c>
      <c r="G272" s="14">
        <v>100000</v>
      </c>
      <c r="H272" s="14">
        <f t="shared" si="13"/>
        <v>8333.3333333333339</v>
      </c>
      <c r="I272" s="14">
        <f t="shared" si="14"/>
        <v>1923.0769230769231</v>
      </c>
    </row>
    <row r="273" spans="1:9" x14ac:dyDescent="0.25">
      <c r="A273" s="13">
        <v>44</v>
      </c>
      <c r="B273" s="13" t="str">
        <f t="shared" si="12"/>
        <v>middle age</v>
      </c>
      <c r="C273" s="13" t="s">
        <v>9</v>
      </c>
      <c r="D273" s="13" t="s">
        <v>12</v>
      </c>
      <c r="E273" s="13" t="s">
        <v>133</v>
      </c>
      <c r="F273" s="13">
        <v>15</v>
      </c>
      <c r="G273" s="14">
        <v>150000</v>
      </c>
      <c r="H273" s="14">
        <f t="shared" si="13"/>
        <v>12500</v>
      </c>
      <c r="I273" s="14">
        <f t="shared" si="14"/>
        <v>2884.6153846153848</v>
      </c>
    </row>
    <row r="274" spans="1:9" x14ac:dyDescent="0.25">
      <c r="A274" s="13">
        <v>33</v>
      </c>
      <c r="B274" s="13" t="str">
        <f t="shared" si="12"/>
        <v>middle age</v>
      </c>
      <c r="C274" s="13" t="s">
        <v>6</v>
      </c>
      <c r="D274" s="13" t="s">
        <v>7</v>
      </c>
      <c r="E274" s="13" t="s">
        <v>125</v>
      </c>
      <c r="F274" s="13">
        <v>4</v>
      </c>
      <c r="G274" s="14">
        <v>60000</v>
      </c>
      <c r="H274" s="14">
        <f t="shared" si="13"/>
        <v>5000</v>
      </c>
      <c r="I274" s="14">
        <f t="shared" si="14"/>
        <v>1153.8461538461538</v>
      </c>
    </row>
    <row r="275" spans="1:9" x14ac:dyDescent="0.25">
      <c r="A275" s="13">
        <v>44</v>
      </c>
      <c r="B275" s="13" t="str">
        <f t="shared" si="12"/>
        <v>middle age</v>
      </c>
      <c r="C275" s="13" t="s">
        <v>6</v>
      </c>
      <c r="D275" s="13" t="s">
        <v>7</v>
      </c>
      <c r="E275" s="13" t="s">
        <v>78</v>
      </c>
      <c r="F275" s="13">
        <v>13</v>
      </c>
      <c r="G275" s="14">
        <v>130000</v>
      </c>
      <c r="H275" s="14">
        <f t="shared" si="13"/>
        <v>10833.333333333334</v>
      </c>
      <c r="I275" s="14">
        <f t="shared" si="14"/>
        <v>2500</v>
      </c>
    </row>
    <row r="276" spans="1:9" x14ac:dyDescent="0.25">
      <c r="A276" s="13">
        <v>32</v>
      </c>
      <c r="B276" s="13" t="str">
        <f t="shared" si="12"/>
        <v>middle age</v>
      </c>
      <c r="C276" s="13" t="s">
        <v>6</v>
      </c>
      <c r="D276" s="13" t="s">
        <v>7</v>
      </c>
      <c r="E276" s="13" t="s">
        <v>155</v>
      </c>
      <c r="F276" s="13">
        <v>4</v>
      </c>
      <c r="G276" s="14">
        <v>65000</v>
      </c>
      <c r="H276" s="14">
        <f t="shared" si="13"/>
        <v>5416.666666666667</v>
      </c>
      <c r="I276" s="14">
        <f t="shared" si="14"/>
        <v>1250</v>
      </c>
    </row>
    <row r="277" spans="1:9" x14ac:dyDescent="0.25">
      <c r="A277" s="13">
        <v>38</v>
      </c>
      <c r="B277" s="13" t="str">
        <f t="shared" si="12"/>
        <v>middle age</v>
      </c>
      <c r="C277" s="13" t="s">
        <v>9</v>
      </c>
      <c r="D277" s="13" t="s">
        <v>7</v>
      </c>
      <c r="E277" s="13" t="s">
        <v>108</v>
      </c>
      <c r="F277" s="13">
        <v>10</v>
      </c>
      <c r="G277" s="14">
        <v>110000</v>
      </c>
      <c r="H277" s="14">
        <f t="shared" si="13"/>
        <v>9166.6666666666661</v>
      </c>
      <c r="I277" s="14">
        <f t="shared" si="14"/>
        <v>2115.3846153846152</v>
      </c>
    </row>
    <row r="278" spans="1:9" x14ac:dyDescent="0.25">
      <c r="A278" s="13">
        <v>49</v>
      </c>
      <c r="B278" s="13" t="str">
        <f t="shared" si="12"/>
        <v>middle age</v>
      </c>
      <c r="C278" s="13" t="s">
        <v>6</v>
      </c>
      <c r="D278" s="13" t="s">
        <v>12</v>
      </c>
      <c r="E278" s="13" t="s">
        <v>66</v>
      </c>
      <c r="F278" s="13">
        <v>21</v>
      </c>
      <c r="G278" s="14">
        <v>180000</v>
      </c>
      <c r="H278" s="14">
        <f t="shared" si="13"/>
        <v>15000</v>
      </c>
      <c r="I278" s="14">
        <f t="shared" si="14"/>
        <v>3461.5384615384614</v>
      </c>
    </row>
    <row r="279" spans="1:9" x14ac:dyDescent="0.25">
      <c r="A279" s="13">
        <v>29</v>
      </c>
      <c r="B279" s="13" t="str">
        <f t="shared" si="12"/>
        <v>adolescent</v>
      </c>
      <c r="C279" s="13" t="s">
        <v>9</v>
      </c>
      <c r="D279" s="13" t="s">
        <v>7</v>
      </c>
      <c r="E279" s="13" t="s">
        <v>127</v>
      </c>
      <c r="F279" s="13">
        <v>2</v>
      </c>
      <c r="G279" s="14">
        <v>40000</v>
      </c>
      <c r="H279" s="14">
        <f t="shared" si="13"/>
        <v>3333.3333333333335</v>
      </c>
      <c r="I279" s="14">
        <f t="shared" si="14"/>
        <v>769.23076923076928</v>
      </c>
    </row>
    <row r="280" spans="1:9" x14ac:dyDescent="0.25">
      <c r="A280" s="13">
        <v>35</v>
      </c>
      <c r="B280" s="13" t="str">
        <f t="shared" si="12"/>
        <v>middle age</v>
      </c>
      <c r="C280" s="13" t="s">
        <v>6</v>
      </c>
      <c r="D280" s="13" t="s">
        <v>7</v>
      </c>
      <c r="E280" s="13" t="s">
        <v>132</v>
      </c>
      <c r="F280" s="13">
        <v>7</v>
      </c>
      <c r="G280" s="14">
        <v>90000</v>
      </c>
      <c r="H280" s="14">
        <f t="shared" si="13"/>
        <v>7500</v>
      </c>
      <c r="I280" s="14">
        <f t="shared" si="14"/>
        <v>1730.7692307692307</v>
      </c>
    </row>
    <row r="281" spans="1:9" x14ac:dyDescent="0.25">
      <c r="A281" s="13">
        <v>45</v>
      </c>
      <c r="B281" s="13" t="str">
        <f t="shared" si="12"/>
        <v>middle age</v>
      </c>
      <c r="C281" s="13" t="s">
        <v>9</v>
      </c>
      <c r="D281" s="13" t="s">
        <v>10</v>
      </c>
      <c r="E281" s="13" t="s">
        <v>97</v>
      </c>
      <c r="F281" s="13">
        <v>14</v>
      </c>
      <c r="G281" s="14">
        <v>140000</v>
      </c>
      <c r="H281" s="14">
        <f t="shared" si="13"/>
        <v>11666.666666666666</v>
      </c>
      <c r="I281" s="14">
        <f t="shared" si="14"/>
        <v>2692.3076923076924</v>
      </c>
    </row>
    <row r="282" spans="1:9" x14ac:dyDescent="0.25">
      <c r="A282" s="13">
        <v>33</v>
      </c>
      <c r="B282" s="13" t="str">
        <f t="shared" si="12"/>
        <v>middle age</v>
      </c>
      <c r="C282" s="13" t="s">
        <v>6</v>
      </c>
      <c r="D282" s="13" t="s">
        <v>7</v>
      </c>
      <c r="E282" s="13" t="s">
        <v>136</v>
      </c>
      <c r="F282" s="13">
        <v>4</v>
      </c>
      <c r="G282" s="14">
        <v>60000</v>
      </c>
      <c r="H282" s="14">
        <f t="shared" si="13"/>
        <v>5000</v>
      </c>
      <c r="I282" s="14">
        <f t="shared" si="14"/>
        <v>1153.8461538461538</v>
      </c>
    </row>
    <row r="283" spans="1:9" x14ac:dyDescent="0.25">
      <c r="A283" s="13">
        <v>40</v>
      </c>
      <c r="B283" s="13" t="str">
        <f t="shared" si="12"/>
        <v>middle age</v>
      </c>
      <c r="C283" s="13" t="s">
        <v>9</v>
      </c>
      <c r="D283" s="13" t="s">
        <v>7</v>
      </c>
      <c r="E283" s="13" t="s">
        <v>90</v>
      </c>
      <c r="F283" s="13">
        <v>12</v>
      </c>
      <c r="G283" s="14">
        <v>130000</v>
      </c>
      <c r="H283" s="14">
        <f t="shared" si="13"/>
        <v>10833.333333333334</v>
      </c>
      <c r="I283" s="14">
        <f t="shared" si="14"/>
        <v>2500</v>
      </c>
    </row>
    <row r="284" spans="1:9" x14ac:dyDescent="0.25">
      <c r="A284" s="13">
        <v>44</v>
      </c>
      <c r="B284" s="13" t="str">
        <f t="shared" si="12"/>
        <v>middle age</v>
      </c>
      <c r="C284" s="13" t="s">
        <v>6</v>
      </c>
      <c r="D284" s="13" t="s">
        <v>12</v>
      </c>
      <c r="E284" s="13" t="s">
        <v>67</v>
      </c>
      <c r="F284" s="13">
        <v>16</v>
      </c>
      <c r="G284" s="14">
        <v>160000</v>
      </c>
      <c r="H284" s="14">
        <f t="shared" si="13"/>
        <v>13333.333333333334</v>
      </c>
      <c r="I284" s="14">
        <f t="shared" si="14"/>
        <v>3076.9230769230771</v>
      </c>
    </row>
    <row r="285" spans="1:9" x14ac:dyDescent="0.25">
      <c r="A285" s="13">
        <v>30</v>
      </c>
      <c r="B285" s="13" t="str">
        <f t="shared" si="12"/>
        <v>adolescent</v>
      </c>
      <c r="C285" s="13" t="s">
        <v>9</v>
      </c>
      <c r="D285" s="13" t="s">
        <v>7</v>
      </c>
      <c r="E285" s="13" t="s">
        <v>180</v>
      </c>
      <c r="F285" s="13">
        <v>2</v>
      </c>
      <c r="G285" s="14">
        <v>40000</v>
      </c>
      <c r="H285" s="14">
        <f t="shared" si="13"/>
        <v>3333.3333333333335</v>
      </c>
      <c r="I285" s="14">
        <f t="shared" si="14"/>
        <v>769.23076923076928</v>
      </c>
    </row>
    <row r="286" spans="1:9" x14ac:dyDescent="0.25">
      <c r="A286" s="13">
        <v>37</v>
      </c>
      <c r="B286" s="13" t="str">
        <f t="shared" si="12"/>
        <v>middle age</v>
      </c>
      <c r="C286" s="13" t="s">
        <v>6</v>
      </c>
      <c r="D286" s="13" t="s">
        <v>7</v>
      </c>
      <c r="E286" s="13" t="s">
        <v>103</v>
      </c>
      <c r="F286" s="13">
        <v>9</v>
      </c>
      <c r="G286" s="14">
        <v>100000</v>
      </c>
      <c r="H286" s="14">
        <f t="shared" si="13"/>
        <v>8333.3333333333339</v>
      </c>
      <c r="I286" s="14">
        <f t="shared" si="14"/>
        <v>1923.0769230769231</v>
      </c>
    </row>
    <row r="287" spans="1:9" x14ac:dyDescent="0.25">
      <c r="A287" s="13">
        <v>48</v>
      </c>
      <c r="B287" s="13" t="str">
        <f t="shared" si="12"/>
        <v>middle age</v>
      </c>
      <c r="C287" s="13" t="s">
        <v>9</v>
      </c>
      <c r="D287" s="13" t="s">
        <v>10</v>
      </c>
      <c r="E287" s="13" t="s">
        <v>181</v>
      </c>
      <c r="F287" s="13">
        <v>20</v>
      </c>
      <c r="G287" s="14">
        <v>180000</v>
      </c>
      <c r="H287" s="14">
        <f t="shared" si="13"/>
        <v>15000</v>
      </c>
      <c r="I287" s="14">
        <f t="shared" si="14"/>
        <v>3461.5384615384614</v>
      </c>
    </row>
    <row r="288" spans="1:9" x14ac:dyDescent="0.25">
      <c r="A288" s="13">
        <v>31</v>
      </c>
      <c r="B288" s="13" t="str">
        <f t="shared" si="12"/>
        <v>middle age</v>
      </c>
      <c r="C288" s="13" t="s">
        <v>6</v>
      </c>
      <c r="D288" s="13" t="s">
        <v>7</v>
      </c>
      <c r="E288" s="13" t="s">
        <v>128</v>
      </c>
      <c r="F288" s="13">
        <v>3</v>
      </c>
      <c r="G288" s="14">
        <v>55000</v>
      </c>
      <c r="H288" s="14">
        <f t="shared" si="13"/>
        <v>4583.333333333333</v>
      </c>
      <c r="I288" s="14">
        <f t="shared" si="14"/>
        <v>1057.6923076923076</v>
      </c>
    </row>
    <row r="289" spans="1:9" x14ac:dyDescent="0.25">
      <c r="A289" s="13">
        <v>38</v>
      </c>
      <c r="B289" s="13" t="str">
        <f t="shared" si="12"/>
        <v>middle age</v>
      </c>
      <c r="C289" s="13" t="s">
        <v>9</v>
      </c>
      <c r="D289" s="13" t="s">
        <v>7</v>
      </c>
      <c r="E289" s="13" t="s">
        <v>182</v>
      </c>
      <c r="F289" s="13">
        <v>9</v>
      </c>
      <c r="G289" s="14">
        <v>120000</v>
      </c>
      <c r="H289" s="14">
        <f t="shared" si="13"/>
        <v>10000</v>
      </c>
      <c r="I289" s="14">
        <f t="shared" si="14"/>
        <v>2307.6923076923076</v>
      </c>
    </row>
    <row r="290" spans="1:9" x14ac:dyDescent="0.25">
      <c r="A290" s="13">
        <v>33</v>
      </c>
      <c r="B290" s="13" t="str">
        <f t="shared" si="12"/>
        <v>middle age</v>
      </c>
      <c r="C290" s="13" t="s">
        <v>9</v>
      </c>
      <c r="D290" s="13" t="s">
        <v>7</v>
      </c>
      <c r="E290" s="13" t="s">
        <v>122</v>
      </c>
      <c r="F290" s="13">
        <v>5</v>
      </c>
      <c r="G290" s="14">
        <v>70000</v>
      </c>
      <c r="H290" s="14">
        <f t="shared" si="13"/>
        <v>5833.333333333333</v>
      </c>
      <c r="I290" s="14">
        <f t="shared" si="14"/>
        <v>1346.1538461538462</v>
      </c>
    </row>
    <row r="291" spans="1:9" x14ac:dyDescent="0.25">
      <c r="A291" s="13">
        <v>36</v>
      </c>
      <c r="B291" s="13" t="str">
        <f t="shared" si="12"/>
        <v>middle age</v>
      </c>
      <c r="C291" s="13" t="s">
        <v>6</v>
      </c>
      <c r="D291" s="13" t="s">
        <v>7</v>
      </c>
      <c r="E291" s="13" t="s">
        <v>108</v>
      </c>
      <c r="F291" s="13">
        <v>8</v>
      </c>
      <c r="G291" s="14">
        <v>95000</v>
      </c>
      <c r="H291" s="14">
        <f t="shared" si="13"/>
        <v>7916.666666666667</v>
      </c>
      <c r="I291" s="14">
        <f t="shared" si="14"/>
        <v>1826.9230769230769</v>
      </c>
    </row>
    <row r="292" spans="1:9" x14ac:dyDescent="0.25">
      <c r="A292" s="13">
        <v>42</v>
      </c>
      <c r="B292" s="13" t="str">
        <f t="shared" si="12"/>
        <v>middle age</v>
      </c>
      <c r="C292" s="13" t="s">
        <v>9</v>
      </c>
      <c r="D292" s="13" t="s">
        <v>7</v>
      </c>
      <c r="E292" s="13" t="s">
        <v>87</v>
      </c>
      <c r="F292" s="13">
        <v>12</v>
      </c>
      <c r="G292" s="14">
        <v>120000</v>
      </c>
      <c r="H292" s="14">
        <f t="shared" si="13"/>
        <v>10000</v>
      </c>
      <c r="I292" s="14">
        <f t="shared" si="14"/>
        <v>2307.6923076923076</v>
      </c>
    </row>
    <row r="293" spans="1:9" x14ac:dyDescent="0.25">
      <c r="A293" s="13">
        <v>34</v>
      </c>
      <c r="B293" s="13" t="str">
        <f t="shared" si="12"/>
        <v>middle age</v>
      </c>
      <c r="C293" s="13" t="s">
        <v>9</v>
      </c>
      <c r="D293" s="13" t="s">
        <v>10</v>
      </c>
      <c r="E293" s="13" t="s">
        <v>170</v>
      </c>
      <c r="F293" s="13">
        <v>6</v>
      </c>
      <c r="G293" s="14">
        <v>80000</v>
      </c>
      <c r="H293" s="14">
        <f t="shared" si="13"/>
        <v>6666.666666666667</v>
      </c>
      <c r="I293" s="14">
        <f t="shared" si="14"/>
        <v>1538.4615384615386</v>
      </c>
    </row>
    <row r="294" spans="1:9" x14ac:dyDescent="0.25">
      <c r="A294" s="13">
        <v>30</v>
      </c>
      <c r="B294" s="13" t="str">
        <f t="shared" si="12"/>
        <v>adolescent</v>
      </c>
      <c r="C294" s="13" t="s">
        <v>9</v>
      </c>
      <c r="D294" s="13" t="s">
        <v>7</v>
      </c>
      <c r="E294" s="13" t="s">
        <v>148</v>
      </c>
      <c r="F294" s="13">
        <v>2</v>
      </c>
      <c r="G294" s="14">
        <v>40000</v>
      </c>
      <c r="H294" s="14">
        <f t="shared" si="13"/>
        <v>3333.3333333333335</v>
      </c>
      <c r="I294" s="14">
        <f t="shared" si="14"/>
        <v>769.23076923076928</v>
      </c>
    </row>
    <row r="295" spans="1:9" x14ac:dyDescent="0.25">
      <c r="A295" s="13">
        <v>37</v>
      </c>
      <c r="B295" s="13" t="str">
        <f t="shared" si="12"/>
        <v>middle age</v>
      </c>
      <c r="C295" s="13" t="s">
        <v>6</v>
      </c>
      <c r="D295" s="13" t="s">
        <v>7</v>
      </c>
      <c r="E295" s="13" t="s">
        <v>132</v>
      </c>
      <c r="F295" s="13">
        <v>10</v>
      </c>
      <c r="G295" s="14">
        <v>120000</v>
      </c>
      <c r="H295" s="14">
        <f t="shared" si="13"/>
        <v>10000</v>
      </c>
      <c r="I295" s="14">
        <f t="shared" si="14"/>
        <v>2307.6923076923076</v>
      </c>
    </row>
    <row r="296" spans="1:9" x14ac:dyDescent="0.25">
      <c r="A296" s="13">
        <v>45</v>
      </c>
      <c r="B296" s="13" t="str">
        <f t="shared" si="12"/>
        <v>middle age</v>
      </c>
      <c r="C296" s="13" t="s">
        <v>9</v>
      </c>
      <c r="D296" s="13" t="s">
        <v>10</v>
      </c>
      <c r="E296" s="13" t="s">
        <v>90</v>
      </c>
      <c r="F296" s="13">
        <v>16</v>
      </c>
      <c r="G296" s="14">
        <v>160000</v>
      </c>
      <c r="H296" s="14">
        <f t="shared" si="13"/>
        <v>13333.333333333334</v>
      </c>
      <c r="I296" s="14">
        <f t="shared" si="14"/>
        <v>3076.9230769230771</v>
      </c>
    </row>
    <row r="297" spans="1:9" x14ac:dyDescent="0.25">
      <c r="A297" s="13">
        <v>32</v>
      </c>
      <c r="B297" s="13" t="str">
        <f t="shared" si="12"/>
        <v>middle age</v>
      </c>
      <c r="C297" s="13" t="s">
        <v>6</v>
      </c>
      <c r="D297" s="13" t="s">
        <v>7</v>
      </c>
      <c r="E297" s="13" t="s">
        <v>183</v>
      </c>
      <c r="F297" s="13">
        <v>4</v>
      </c>
      <c r="G297" s="14">
        <v>65000</v>
      </c>
      <c r="H297" s="14">
        <f t="shared" si="13"/>
        <v>5416.666666666667</v>
      </c>
      <c r="I297" s="14">
        <f t="shared" si="14"/>
        <v>1250</v>
      </c>
    </row>
    <row r="298" spans="1:9" x14ac:dyDescent="0.25">
      <c r="A298" s="13">
        <v>39</v>
      </c>
      <c r="B298" s="13" t="str">
        <f t="shared" si="12"/>
        <v>middle age</v>
      </c>
      <c r="C298" s="13" t="s">
        <v>9</v>
      </c>
      <c r="D298" s="13" t="s">
        <v>7</v>
      </c>
      <c r="E298" s="13" t="s">
        <v>87</v>
      </c>
      <c r="F298" s="13">
        <v>12</v>
      </c>
      <c r="G298" s="14">
        <v>130000</v>
      </c>
      <c r="H298" s="14">
        <f t="shared" si="13"/>
        <v>10833.333333333334</v>
      </c>
      <c r="I298" s="14">
        <f t="shared" si="14"/>
        <v>2500</v>
      </c>
    </row>
    <row r="299" spans="1:9" x14ac:dyDescent="0.25">
      <c r="A299" s="13">
        <v>47</v>
      </c>
      <c r="B299" s="13" t="str">
        <f t="shared" si="12"/>
        <v>middle age</v>
      </c>
      <c r="C299" s="13" t="s">
        <v>6</v>
      </c>
      <c r="D299" s="13" t="s">
        <v>12</v>
      </c>
      <c r="E299" s="13" t="s">
        <v>184</v>
      </c>
      <c r="F299" s="13">
        <v>20</v>
      </c>
      <c r="G299" s="14">
        <v>180000</v>
      </c>
      <c r="H299" s="14">
        <f t="shared" si="13"/>
        <v>15000</v>
      </c>
      <c r="I299" s="14">
        <f t="shared" si="14"/>
        <v>3461.5384615384614</v>
      </c>
    </row>
    <row r="300" spans="1:9" x14ac:dyDescent="0.25">
      <c r="A300" s="13">
        <v>29</v>
      </c>
      <c r="B300" s="13" t="str">
        <f t="shared" si="12"/>
        <v>adolescent</v>
      </c>
      <c r="C300" s="13" t="s">
        <v>9</v>
      </c>
      <c r="D300" s="13" t="s">
        <v>7</v>
      </c>
      <c r="E300" s="13" t="s">
        <v>109</v>
      </c>
      <c r="F300" s="13">
        <v>2</v>
      </c>
      <c r="G300" s="14">
        <v>40000</v>
      </c>
      <c r="H300" s="14">
        <f t="shared" si="13"/>
        <v>3333.3333333333335</v>
      </c>
      <c r="I300" s="14">
        <f t="shared" si="14"/>
        <v>769.23076923076928</v>
      </c>
    </row>
    <row r="301" spans="1:9" x14ac:dyDescent="0.25">
      <c r="A301" s="13">
        <v>36</v>
      </c>
      <c r="B301" s="13" t="str">
        <f t="shared" si="12"/>
        <v>middle age</v>
      </c>
      <c r="C301" s="13" t="s">
        <v>6</v>
      </c>
      <c r="D301" s="13" t="s">
        <v>7</v>
      </c>
      <c r="E301" s="13" t="s">
        <v>137</v>
      </c>
      <c r="F301" s="13">
        <v>9</v>
      </c>
      <c r="G301" s="14">
        <v>100000</v>
      </c>
      <c r="H301" s="14">
        <f t="shared" si="13"/>
        <v>8333.3333333333339</v>
      </c>
      <c r="I301" s="14">
        <f t="shared" si="14"/>
        <v>1923.0769230769231</v>
      </c>
    </row>
    <row r="302" spans="1:9" x14ac:dyDescent="0.25">
      <c r="A302" s="13">
        <v>43</v>
      </c>
      <c r="B302" s="13" t="str">
        <f t="shared" si="12"/>
        <v>middle age</v>
      </c>
      <c r="C302" s="13" t="s">
        <v>9</v>
      </c>
      <c r="D302" s="13" t="s">
        <v>12</v>
      </c>
      <c r="E302" s="13" t="s">
        <v>67</v>
      </c>
      <c r="F302" s="13">
        <v>15</v>
      </c>
      <c r="G302" s="14">
        <v>150000</v>
      </c>
      <c r="H302" s="14">
        <f t="shared" si="13"/>
        <v>12500</v>
      </c>
      <c r="I302" s="14">
        <f t="shared" si="14"/>
        <v>2884.6153846153848</v>
      </c>
    </row>
    <row r="303" spans="1:9" x14ac:dyDescent="0.25">
      <c r="A303" s="13">
        <v>32</v>
      </c>
      <c r="B303" s="13" t="str">
        <f t="shared" si="12"/>
        <v>middle age</v>
      </c>
      <c r="C303" s="13" t="s">
        <v>6</v>
      </c>
      <c r="D303" s="13" t="s">
        <v>7</v>
      </c>
      <c r="E303" s="13" t="s">
        <v>150</v>
      </c>
      <c r="F303" s="13">
        <v>3</v>
      </c>
      <c r="G303" s="14">
        <v>55000</v>
      </c>
      <c r="H303" s="14">
        <f t="shared" si="13"/>
        <v>4583.333333333333</v>
      </c>
      <c r="I303" s="14">
        <f t="shared" si="14"/>
        <v>1057.6923076923076</v>
      </c>
    </row>
    <row r="304" spans="1:9" x14ac:dyDescent="0.25">
      <c r="A304" s="13">
        <v>48</v>
      </c>
      <c r="B304" s="13" t="str">
        <f t="shared" si="12"/>
        <v>middle age</v>
      </c>
      <c r="C304" s="13" t="s">
        <v>6</v>
      </c>
      <c r="D304" s="13" t="s">
        <v>10</v>
      </c>
      <c r="E304" s="13" t="s">
        <v>57</v>
      </c>
      <c r="F304" s="13">
        <v>21</v>
      </c>
      <c r="G304" s="14">
        <v>180000</v>
      </c>
      <c r="H304" s="14">
        <f t="shared" si="13"/>
        <v>15000</v>
      </c>
      <c r="I304" s="14">
        <f t="shared" si="14"/>
        <v>3461.5384615384614</v>
      </c>
    </row>
    <row r="305" spans="1:9" x14ac:dyDescent="0.25">
      <c r="A305" s="13">
        <v>31</v>
      </c>
      <c r="B305" s="13" t="str">
        <f t="shared" si="12"/>
        <v>middle age</v>
      </c>
      <c r="C305" s="13" t="s">
        <v>9</v>
      </c>
      <c r="D305" s="13" t="s">
        <v>7</v>
      </c>
      <c r="E305" s="13" t="s">
        <v>145</v>
      </c>
      <c r="F305" s="13">
        <v>3</v>
      </c>
      <c r="G305" s="14">
        <v>50000</v>
      </c>
      <c r="H305" s="14">
        <f t="shared" si="13"/>
        <v>4166.666666666667</v>
      </c>
      <c r="I305" s="14">
        <f t="shared" si="14"/>
        <v>961.53846153846155</v>
      </c>
    </row>
    <row r="306" spans="1:9" x14ac:dyDescent="0.25">
      <c r="A306" s="13">
        <v>40</v>
      </c>
      <c r="B306" s="13" t="str">
        <f t="shared" si="12"/>
        <v>middle age</v>
      </c>
      <c r="C306" s="13" t="s">
        <v>6</v>
      </c>
      <c r="D306" s="13" t="s">
        <v>7</v>
      </c>
      <c r="E306" s="13" t="s">
        <v>73</v>
      </c>
      <c r="F306" s="13">
        <v>12</v>
      </c>
      <c r="G306" s="14">
        <v>130000</v>
      </c>
      <c r="H306" s="14">
        <f t="shared" si="13"/>
        <v>10833.333333333334</v>
      </c>
      <c r="I306" s="14">
        <f t="shared" si="14"/>
        <v>2500</v>
      </c>
    </row>
    <row r="307" spans="1:9" x14ac:dyDescent="0.25">
      <c r="A307" s="13">
        <v>45</v>
      </c>
      <c r="B307" s="13" t="str">
        <f t="shared" si="12"/>
        <v>middle age</v>
      </c>
      <c r="C307" s="13" t="s">
        <v>9</v>
      </c>
      <c r="D307" s="13" t="s">
        <v>12</v>
      </c>
      <c r="E307" s="13" t="s">
        <v>154</v>
      </c>
      <c r="F307" s="13">
        <v>16</v>
      </c>
      <c r="G307" s="14">
        <v>160000</v>
      </c>
      <c r="H307" s="14">
        <f t="shared" si="13"/>
        <v>13333.333333333334</v>
      </c>
      <c r="I307" s="14">
        <f t="shared" si="14"/>
        <v>3076.9230769230771</v>
      </c>
    </row>
    <row r="308" spans="1:9" x14ac:dyDescent="0.25">
      <c r="A308" s="13">
        <v>33</v>
      </c>
      <c r="B308" s="13" t="str">
        <f t="shared" si="12"/>
        <v>middle age</v>
      </c>
      <c r="C308" s="13" t="s">
        <v>6</v>
      </c>
      <c r="D308" s="13" t="s">
        <v>7</v>
      </c>
      <c r="E308" s="13" t="s">
        <v>155</v>
      </c>
      <c r="F308" s="13">
        <v>4</v>
      </c>
      <c r="G308" s="14">
        <v>60000</v>
      </c>
      <c r="H308" s="14">
        <f t="shared" si="13"/>
        <v>5000</v>
      </c>
      <c r="I308" s="14">
        <f t="shared" si="14"/>
        <v>1153.8461538461538</v>
      </c>
    </row>
    <row r="309" spans="1:9" x14ac:dyDescent="0.25">
      <c r="A309" s="13">
        <v>36</v>
      </c>
      <c r="B309" s="13" t="str">
        <f t="shared" si="12"/>
        <v>middle age</v>
      </c>
      <c r="C309" s="13" t="s">
        <v>9</v>
      </c>
      <c r="D309" s="13" t="s">
        <v>7</v>
      </c>
      <c r="E309" s="13" t="s">
        <v>90</v>
      </c>
      <c r="F309" s="13">
        <v>8</v>
      </c>
      <c r="G309" s="14">
        <v>95000</v>
      </c>
      <c r="H309" s="14">
        <f t="shared" si="13"/>
        <v>7916.666666666667</v>
      </c>
      <c r="I309" s="14">
        <f t="shared" si="14"/>
        <v>1826.9230769230769</v>
      </c>
    </row>
    <row r="310" spans="1:9" x14ac:dyDescent="0.25">
      <c r="A310" s="13">
        <v>47</v>
      </c>
      <c r="B310" s="13" t="str">
        <f t="shared" si="12"/>
        <v>middle age</v>
      </c>
      <c r="C310" s="13" t="s">
        <v>6</v>
      </c>
      <c r="D310" s="13" t="s">
        <v>10</v>
      </c>
      <c r="E310" s="13" t="s">
        <v>66</v>
      </c>
      <c r="F310" s="13">
        <v>19</v>
      </c>
      <c r="G310" s="14">
        <v>170000</v>
      </c>
      <c r="H310" s="14">
        <f t="shared" si="13"/>
        <v>14166.666666666666</v>
      </c>
      <c r="I310" s="14">
        <f t="shared" si="14"/>
        <v>3269.2307692307691</v>
      </c>
    </row>
    <row r="311" spans="1:9" x14ac:dyDescent="0.25">
      <c r="A311" s="13">
        <v>29</v>
      </c>
      <c r="B311" s="13" t="str">
        <f t="shared" si="12"/>
        <v>adolescent</v>
      </c>
      <c r="C311" s="13" t="s">
        <v>9</v>
      </c>
      <c r="D311" s="13" t="s">
        <v>7</v>
      </c>
      <c r="E311" s="13" t="s">
        <v>128</v>
      </c>
      <c r="F311" s="13">
        <v>2</v>
      </c>
      <c r="G311" s="14">
        <v>40000</v>
      </c>
      <c r="H311" s="14">
        <f t="shared" si="13"/>
        <v>3333.3333333333335</v>
      </c>
      <c r="I311" s="14">
        <f t="shared" si="14"/>
        <v>769.23076923076928</v>
      </c>
    </row>
    <row r="312" spans="1:9" x14ac:dyDescent="0.25">
      <c r="A312" s="13">
        <v>34</v>
      </c>
      <c r="B312" s="13" t="str">
        <f t="shared" si="12"/>
        <v>middle age</v>
      </c>
      <c r="C312" s="13" t="s">
        <v>6</v>
      </c>
      <c r="D312" s="13" t="s">
        <v>7</v>
      </c>
      <c r="E312" s="13" t="s">
        <v>182</v>
      </c>
      <c r="F312" s="13">
        <v>7</v>
      </c>
      <c r="G312" s="14">
        <v>90000</v>
      </c>
      <c r="H312" s="14">
        <f t="shared" si="13"/>
        <v>7500</v>
      </c>
      <c r="I312" s="14">
        <f t="shared" si="14"/>
        <v>1730.7692307692307</v>
      </c>
    </row>
    <row r="313" spans="1:9" x14ac:dyDescent="0.25">
      <c r="A313" s="13">
        <v>44</v>
      </c>
      <c r="B313" s="13" t="str">
        <f t="shared" si="12"/>
        <v>middle age</v>
      </c>
      <c r="C313" s="13" t="s">
        <v>9</v>
      </c>
      <c r="D313" s="13" t="s">
        <v>12</v>
      </c>
      <c r="E313" s="13" t="s">
        <v>108</v>
      </c>
      <c r="F313" s="13">
        <v>15</v>
      </c>
      <c r="G313" s="14">
        <v>150000</v>
      </c>
      <c r="H313" s="14">
        <f t="shared" si="13"/>
        <v>12500</v>
      </c>
      <c r="I313" s="14">
        <f t="shared" si="14"/>
        <v>2884.6153846153848</v>
      </c>
    </row>
    <row r="314" spans="1:9" x14ac:dyDescent="0.25">
      <c r="A314" s="13">
        <v>33</v>
      </c>
      <c r="B314" s="13" t="str">
        <f t="shared" si="12"/>
        <v>middle age</v>
      </c>
      <c r="C314" s="13" t="s">
        <v>6</v>
      </c>
      <c r="D314" s="13" t="s">
        <v>7</v>
      </c>
      <c r="E314" s="13" t="s">
        <v>127</v>
      </c>
      <c r="F314" s="13">
        <v>5</v>
      </c>
      <c r="G314" s="14">
        <v>70000</v>
      </c>
      <c r="H314" s="14">
        <f t="shared" si="13"/>
        <v>5833.333333333333</v>
      </c>
      <c r="I314" s="14">
        <f t="shared" si="14"/>
        <v>1346.1538461538462</v>
      </c>
    </row>
    <row r="315" spans="1:9" x14ac:dyDescent="0.25">
      <c r="A315" s="13">
        <v>35</v>
      </c>
      <c r="B315" s="13" t="str">
        <f t="shared" si="12"/>
        <v>middle age</v>
      </c>
      <c r="C315" s="13" t="s">
        <v>9</v>
      </c>
      <c r="D315" s="13" t="s">
        <v>7</v>
      </c>
      <c r="E315" s="13" t="s">
        <v>177</v>
      </c>
      <c r="F315" s="13">
        <v>8</v>
      </c>
      <c r="G315" s="14">
        <v>90000</v>
      </c>
      <c r="H315" s="14">
        <f t="shared" si="13"/>
        <v>7500</v>
      </c>
      <c r="I315" s="14">
        <f t="shared" si="14"/>
        <v>1730.7692307692307</v>
      </c>
    </row>
    <row r="316" spans="1:9" x14ac:dyDescent="0.25">
      <c r="A316" s="13">
        <v>43</v>
      </c>
      <c r="B316" s="13" t="str">
        <f t="shared" si="12"/>
        <v>middle age</v>
      </c>
      <c r="C316" s="13" t="s">
        <v>6</v>
      </c>
      <c r="D316" s="13" t="s">
        <v>10</v>
      </c>
      <c r="E316" s="13" t="s">
        <v>57</v>
      </c>
      <c r="F316" s="13">
        <v>18</v>
      </c>
      <c r="G316" s="14">
        <v>170000</v>
      </c>
      <c r="H316" s="14">
        <f t="shared" si="13"/>
        <v>14166.666666666666</v>
      </c>
      <c r="I316" s="14">
        <f t="shared" si="14"/>
        <v>3269.2307692307691</v>
      </c>
    </row>
    <row r="317" spans="1:9" x14ac:dyDescent="0.25">
      <c r="A317" s="13">
        <v>31</v>
      </c>
      <c r="B317" s="13" t="str">
        <f t="shared" si="12"/>
        <v>middle age</v>
      </c>
      <c r="C317" s="13" t="s">
        <v>9</v>
      </c>
      <c r="D317" s="13" t="s">
        <v>7</v>
      </c>
      <c r="E317" s="13" t="s">
        <v>136</v>
      </c>
      <c r="F317" s="13">
        <v>3</v>
      </c>
      <c r="G317" s="14">
        <v>50000</v>
      </c>
      <c r="H317" s="14">
        <f t="shared" si="13"/>
        <v>4166.666666666667</v>
      </c>
      <c r="I317" s="14">
        <f t="shared" si="14"/>
        <v>961.53846153846155</v>
      </c>
    </row>
    <row r="318" spans="1:9" x14ac:dyDescent="0.25">
      <c r="A318" s="13">
        <v>41</v>
      </c>
      <c r="B318" s="13" t="str">
        <f t="shared" si="12"/>
        <v>middle age</v>
      </c>
      <c r="C318" s="13" t="s">
        <v>6</v>
      </c>
      <c r="D318" s="13" t="s">
        <v>7</v>
      </c>
      <c r="E318" s="13" t="s">
        <v>113</v>
      </c>
      <c r="F318" s="13">
        <v>14</v>
      </c>
      <c r="G318" s="14">
        <v>150000</v>
      </c>
      <c r="H318" s="14">
        <f t="shared" si="13"/>
        <v>12500</v>
      </c>
      <c r="I318" s="14">
        <f t="shared" si="14"/>
        <v>2884.6153846153848</v>
      </c>
    </row>
    <row r="319" spans="1:9" x14ac:dyDescent="0.25">
      <c r="A319" s="13">
        <v>44</v>
      </c>
      <c r="B319" s="13" t="str">
        <f t="shared" si="12"/>
        <v>middle age</v>
      </c>
      <c r="C319" s="13" t="s">
        <v>9</v>
      </c>
      <c r="D319" s="13" t="s">
        <v>12</v>
      </c>
      <c r="E319" s="13" t="s">
        <v>179</v>
      </c>
      <c r="F319" s="13">
        <v>16</v>
      </c>
      <c r="G319" s="14">
        <v>160000</v>
      </c>
      <c r="H319" s="14">
        <f t="shared" si="13"/>
        <v>13333.333333333334</v>
      </c>
      <c r="I319" s="14">
        <f t="shared" si="14"/>
        <v>3076.9230769230771</v>
      </c>
    </row>
    <row r="320" spans="1:9" x14ac:dyDescent="0.25">
      <c r="A320" s="13">
        <v>45</v>
      </c>
      <c r="B320" s="13" t="str">
        <f t="shared" si="12"/>
        <v>middle age</v>
      </c>
      <c r="C320" s="13" t="s">
        <v>6</v>
      </c>
      <c r="D320" s="13" t="s">
        <v>10</v>
      </c>
      <c r="E320" s="13" t="s">
        <v>184</v>
      </c>
      <c r="F320" s="13">
        <v>19</v>
      </c>
      <c r="G320" s="14">
        <v>180000</v>
      </c>
      <c r="H320" s="14">
        <f t="shared" si="13"/>
        <v>15000</v>
      </c>
      <c r="I320" s="14">
        <f t="shared" si="14"/>
        <v>3461.5384615384614</v>
      </c>
    </row>
    <row r="321" spans="1:9" x14ac:dyDescent="0.25">
      <c r="A321" s="13">
        <v>28</v>
      </c>
      <c r="B321" s="13" t="str">
        <f t="shared" si="12"/>
        <v>adolescent</v>
      </c>
      <c r="C321" s="13" t="s">
        <v>9</v>
      </c>
      <c r="D321" s="13" t="s">
        <v>7</v>
      </c>
      <c r="E321" s="13" t="s">
        <v>174</v>
      </c>
      <c r="F321" s="13">
        <v>1</v>
      </c>
      <c r="G321" s="14">
        <v>35000</v>
      </c>
      <c r="H321" s="14">
        <f t="shared" si="13"/>
        <v>2916.6666666666665</v>
      </c>
      <c r="I321" s="14">
        <f t="shared" si="14"/>
        <v>673.07692307692309</v>
      </c>
    </row>
    <row r="322" spans="1:9" x14ac:dyDescent="0.25">
      <c r="A322" s="13">
        <v>36</v>
      </c>
      <c r="B322" s="13" t="str">
        <f t="shared" si="12"/>
        <v>middle age</v>
      </c>
      <c r="C322" s="13" t="s">
        <v>6</v>
      </c>
      <c r="D322" s="13" t="s">
        <v>7</v>
      </c>
      <c r="E322" s="13" t="s">
        <v>132</v>
      </c>
      <c r="F322" s="13">
        <v>8</v>
      </c>
      <c r="G322" s="14">
        <v>110000</v>
      </c>
      <c r="H322" s="14">
        <f t="shared" si="13"/>
        <v>9166.6666666666661</v>
      </c>
      <c r="I322" s="14">
        <f t="shared" si="14"/>
        <v>2115.3846153846152</v>
      </c>
    </row>
    <row r="323" spans="1:9" x14ac:dyDescent="0.25">
      <c r="A323" s="13">
        <v>44</v>
      </c>
      <c r="B323" s="13" t="str">
        <f t="shared" ref="B323:B325" si="15">IF(A323&gt;50,"old",IF(A323&gt;=31,"middle age",IF(A323&lt;31,"adolescent")))</f>
        <v>middle age</v>
      </c>
      <c r="C323" s="13" t="s">
        <v>9</v>
      </c>
      <c r="D323" s="13" t="s">
        <v>12</v>
      </c>
      <c r="E323" s="13" t="s">
        <v>67</v>
      </c>
      <c r="F323" s="13">
        <v>16</v>
      </c>
      <c r="G323" s="14">
        <v>160000</v>
      </c>
      <c r="H323" s="14">
        <f t="shared" ref="H323:H325" si="16">G323/12</f>
        <v>13333.333333333334</v>
      </c>
      <c r="I323" s="14">
        <f t="shared" ref="I323:I325" si="17">G323/52</f>
        <v>3076.9230769230771</v>
      </c>
    </row>
    <row r="324" spans="1:9" x14ac:dyDescent="0.25">
      <c r="A324" s="13">
        <v>31</v>
      </c>
      <c r="B324" s="13" t="str">
        <f t="shared" si="15"/>
        <v>middle age</v>
      </c>
      <c r="C324" s="13" t="s">
        <v>6</v>
      </c>
      <c r="D324" s="13" t="s">
        <v>7</v>
      </c>
      <c r="E324" s="13" t="s">
        <v>150</v>
      </c>
      <c r="F324" s="13">
        <v>3</v>
      </c>
      <c r="G324" s="14">
        <v>55000</v>
      </c>
      <c r="H324" s="14">
        <f t="shared" si="16"/>
        <v>4583.333333333333</v>
      </c>
      <c r="I324" s="14">
        <f t="shared" si="17"/>
        <v>1057.6923076923076</v>
      </c>
    </row>
    <row r="325" spans="1:9" x14ac:dyDescent="0.25">
      <c r="A325" s="13">
        <v>43</v>
      </c>
      <c r="B325" s="13" t="str">
        <f t="shared" si="15"/>
        <v>middle age</v>
      </c>
      <c r="C325" s="13" t="s">
        <v>6</v>
      </c>
      <c r="D325" s="13" t="s">
        <v>10</v>
      </c>
      <c r="E325" s="13" t="s">
        <v>66</v>
      </c>
      <c r="F325" s="13">
        <v>19</v>
      </c>
      <c r="G325" s="14">
        <v>170000</v>
      </c>
      <c r="H325" s="14">
        <f t="shared" si="16"/>
        <v>14166.666666666666</v>
      </c>
      <c r="I325" s="14">
        <f t="shared" si="17"/>
        <v>3269.2307692307691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B7EE-EF9E-4BA0-8D74-06E7E94AA136}">
  <dimension ref="A1"/>
  <sheetViews>
    <sheetView showGridLines="0" showRowColHeaders="0" tabSelected="1" zoomScale="70" zoomScaleNormal="70" workbookViewId="0">
      <selection activeCell="V28" sqref="V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Salary Data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Juwan Jarmon</dc:creator>
  <cp:lastModifiedBy>Juwan Jarmon</cp:lastModifiedBy>
  <dcterms:created xsi:type="dcterms:W3CDTF">2025-07-20T03:22:57Z</dcterms:created>
  <dcterms:modified xsi:type="dcterms:W3CDTF">2025-07-20T18:02:53Z</dcterms:modified>
</cp:coreProperties>
</file>