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639\mech639_pybullet\"/>
    </mc:Choice>
  </mc:AlternateContent>
  <xr:revisionPtr revIDLastSave="0" documentId="13_ncr:1_{20C639BD-00A7-4FA8-8B74-AD8E61CDCB5E}" xr6:coauthVersionLast="47" xr6:coauthVersionMax="47" xr10:uidLastSave="{00000000-0000-0000-0000-000000000000}"/>
  <bookViews>
    <workbookView xWindow="28680" yWindow="-120" windowWidth="29040" windowHeight="15840" activeTab="1" xr2:uid="{0A9398FC-6F38-4698-9702-314029B441A4}"/>
  </bookViews>
  <sheets>
    <sheet name="PositionOrientation" sheetId="1" r:id="rId1"/>
    <sheet name="Joint An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E2" i="2"/>
  <c r="D2" i="2"/>
  <c r="C33" i="1"/>
  <c r="L33" i="1" s="1"/>
  <c r="C32" i="1"/>
  <c r="L32" i="1" s="1"/>
  <c r="C31" i="1"/>
  <c r="L31" i="1" s="1"/>
  <c r="C30" i="1"/>
  <c r="J30" i="1" s="1"/>
  <c r="D33" i="1"/>
  <c r="K33" i="1" s="1"/>
  <c r="D32" i="1"/>
  <c r="D31" i="1"/>
  <c r="D30" i="1"/>
  <c r="K30" i="1" s="1"/>
  <c r="C28" i="1"/>
  <c r="C29" i="1"/>
  <c r="D29" i="1"/>
  <c r="L28" i="1"/>
  <c r="D28" i="1"/>
  <c r="K28" i="1" s="1"/>
  <c r="O16" i="1"/>
  <c r="O15" i="1"/>
  <c r="O14" i="1"/>
  <c r="O13" i="1"/>
  <c r="O12" i="1"/>
  <c r="O11" i="1"/>
  <c r="O9" i="1"/>
  <c r="O8" i="1"/>
  <c r="O7" i="1"/>
  <c r="O6" i="1"/>
  <c r="O5" i="1"/>
  <c r="O4" i="1"/>
  <c r="K32" i="1"/>
  <c r="E30" i="1"/>
  <c r="L29" i="1"/>
  <c r="J29" i="1"/>
  <c r="F29" i="1"/>
  <c r="L27" i="1"/>
  <c r="K27" i="1"/>
  <c r="J27" i="1"/>
  <c r="F27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L4" i="1"/>
  <c r="K4" i="1"/>
  <c r="J4" i="1"/>
  <c r="F4" i="1"/>
  <c r="F5" i="1"/>
  <c r="F6" i="1"/>
  <c r="F7" i="1"/>
  <c r="F8" i="1"/>
  <c r="F9" i="1"/>
  <c r="E9" i="1"/>
  <c r="E4" i="1"/>
  <c r="E5" i="1"/>
  <c r="E6" i="1"/>
  <c r="E7" i="1"/>
  <c r="E8" i="1"/>
  <c r="J33" i="1" l="1"/>
  <c r="F32" i="1"/>
  <c r="J32" i="1"/>
  <c r="F31" i="1"/>
  <c r="J31" i="1"/>
  <c r="F30" i="1"/>
  <c r="L30" i="1"/>
  <c r="E32" i="1"/>
  <c r="E31" i="1"/>
  <c r="K31" i="1"/>
  <c r="E29" i="1"/>
  <c r="K29" i="1"/>
  <c r="F28" i="1"/>
  <c r="E27" i="1"/>
  <c r="E28" i="1"/>
  <c r="J28" i="1"/>
</calcChain>
</file>

<file path=xl/sharedStrings.xml><?xml version="1.0" encoding="utf-8"?>
<sst xmlns="http://schemas.openxmlformats.org/spreadsheetml/2006/main" count="50" uniqueCount="33">
  <si>
    <t>#</t>
    <phoneticPr fontId="1" type="noConversion"/>
  </si>
  <si>
    <t>H</t>
    <phoneticPr fontId="1" type="noConversion"/>
  </si>
  <si>
    <t>W</t>
    <phoneticPr fontId="1" type="noConversion"/>
  </si>
  <si>
    <t>end-effector</t>
    <phoneticPr fontId="1" type="noConversion"/>
  </si>
  <si>
    <t>omega</t>
  </si>
  <si>
    <t>omega</t>
    <phoneticPr fontId="1" type="noConversion"/>
  </si>
  <si>
    <t>Space Coord</t>
    <phoneticPr fontId="1" type="noConversion"/>
  </si>
  <si>
    <t>qx</t>
    <phoneticPr fontId="1" type="noConversion"/>
  </si>
  <si>
    <t>qy</t>
    <phoneticPr fontId="1" type="noConversion"/>
  </si>
  <si>
    <t>qz</t>
    <phoneticPr fontId="1" type="noConversion"/>
  </si>
  <si>
    <t>v</t>
  </si>
  <si>
    <t>v</t>
    <phoneticPr fontId="1" type="noConversion"/>
  </si>
  <si>
    <t>Slist</t>
    <phoneticPr fontId="1" type="noConversion"/>
  </si>
  <si>
    <t>M</t>
    <phoneticPr fontId="1" type="noConversion"/>
  </si>
  <si>
    <t>Body Coord</t>
    <phoneticPr fontId="1" type="noConversion"/>
  </si>
  <si>
    <t>Blist</t>
    <phoneticPr fontId="1" type="noConversion"/>
  </si>
  <si>
    <t>End-effector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</si>
  <si>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</si>
  <si>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</si>
  <si>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</si>
  <si>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</si>
  <si>
    <t>h5</t>
  </si>
  <si>
    <t>h6</t>
  </si>
  <si>
    <t>h7</t>
  </si>
  <si>
    <t>w1</t>
    <phoneticPr fontId="1" type="noConversion"/>
  </si>
  <si>
    <t>w2</t>
    <phoneticPr fontId="1" type="noConversion"/>
  </si>
  <si>
    <t>w3</t>
  </si>
  <si>
    <t>w4</t>
  </si>
  <si>
    <t>w5</t>
  </si>
  <si>
    <t>w6</t>
  </si>
  <si>
    <t>Constrains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</si>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</sst>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352425</xdr:colOff>
      <xdr:row>2</xdr:row>
      <xdr:rowOff>47625</xdr:rowOff>
    </xdr:from>
    <xdr:to>
      <xdr:col>19</xdr:col>
      <xdr:colOff>40853</xdr:colOff>
      <xdr:row>27</xdr:row>
      <xdr:rowOff>52884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A1AC56-C4E0-8FDA-AD87-ED05A581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466725"/>
          <a:ext cx="2431628" cy="5244009"/>
        </a:xfrm>
        <a:prstGeom prst="rect">
          <a:avLst/>
        </a:prstGeom>
      </xdr:spPr>
    </xdr:pic>
    <xdr:clientData/>
  </xdr:twoCellAnchor>
  <xdr:twoCellAnchor>
    <xdr:from>
      <xdr:col>16</xdr:col>
      <xdr:colOff>428625</xdr:colOff>
      <xdr:row>1</xdr:row>
      <xdr:rowOff>190500</xdr:rowOff>
    </xdr:from>
    <xdr:to>
      <xdr:col>16</xdr:col>
      <xdr:colOff>428625</xdr:colOff>
      <xdr:row>4</xdr:row>
      <xdr:rowOff>38100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8409624F-058A-4FC5-DCBF-CA463A3F608E}"/>
            </a:ext>
          </a:extLst>
        </xdr:cNvPr>
        <xdr:cNvCxnSpPr/>
      </xdr:nvCxnSpPr>
      <xdr:spPr>
        <a:xfrm flipV="1">
          <a:off x="11658600" y="400050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4</xdr:row>
      <xdr:rowOff>57150</xdr:rowOff>
    </xdr:from>
    <xdr:to>
      <xdr:col>17</xdr:col>
      <xdr:colOff>238125</xdr:colOff>
      <xdr:row>4</xdr:row>
      <xdr:rowOff>57150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48DDFCE-D16E-323C-7C3F-8DF98C142B69}"/>
            </a:ext>
          </a:extLst>
        </xdr:cNvPr>
        <xdr:cNvCxnSpPr/>
      </xdr:nvCxnSpPr>
      <xdr:spPr>
        <a:xfrm>
          <a:off x="11668125" y="89535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419100</xdr:colOff>
      <xdr:row>1</xdr:row>
      <xdr:rowOff>200025</xdr:rowOff>
    </xdr:from>
    <xdr:ext cx="24038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7674D8-6651-A4C0-9611-4DD951699F81}"/>
            </a:ext>
          </a:extLst>
        </xdr:cNvPr>
        <xdr:cNvSpPr txBox="1"/>
      </xdr:nvSpPr>
      <xdr:spPr>
        <a:xfrm>
          <a:off x="11649075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</a:t>
          </a:r>
          <a:endParaRPr lang="ko-KR" altLang="en-US" sz="1100"/>
        </a:p>
      </xdr:txBody>
    </xdr:sp>
    <xdr:clientData/>
  </xdr:oneCellAnchor>
  <xdr:oneCellAnchor>
    <xdr:from>
      <xdr:col>17</xdr:col>
      <xdr:colOff>57150</xdr:colOff>
      <xdr:row>2</xdr:row>
      <xdr:rowOff>190500</xdr:rowOff>
    </xdr:from>
    <xdr:ext cx="24853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E28040-7130-4ED6-B80B-3CA0606A8D77}"/>
            </a:ext>
          </a:extLst>
        </xdr:cNvPr>
        <xdr:cNvSpPr txBox="1"/>
      </xdr:nvSpPr>
      <xdr:spPr>
        <a:xfrm>
          <a:off x="11972925" y="609600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</xdr:row>
      <xdr:rowOff>190500</xdr:rowOff>
    </xdr:from>
    <xdr:to>
      <xdr:col>13</xdr:col>
      <xdr:colOff>199642</xdr:colOff>
      <xdr:row>30</xdr:row>
      <xdr:rowOff>94529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9EA0962-131E-6153-621B-FB94823E1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5" y="609600"/>
          <a:ext cx="3066667" cy="5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0089-5F20-42AB-9269-204A46CF6CD9}">
  <dimension ref="A1:O45"/>
  <sheetViews>
    <sheetView workbookViewId="0">
      <selection activeCell="C35" sqref="C35"/>
    </sheetView>
  </sheetViews>
  <sheetFormatPr defaultRowHeight="16.5" x14ac:dyDescent="0.3"/>
  <cols>
    <col min="1" max="1" width="12.375" customWidth="1"/>
  </cols>
  <sheetData>
    <row r="1" spans="1:15" x14ac:dyDescent="0.3">
      <c r="A1" t="s">
        <v>6</v>
      </c>
    </row>
    <row r="2" spans="1:15" x14ac:dyDescent="0.3">
      <c r="A2" t="s">
        <v>0</v>
      </c>
      <c r="B2" t="s">
        <v>7</v>
      </c>
      <c r="C2" t="s">
        <v>8</v>
      </c>
      <c r="D2" t="s">
        <v>9</v>
      </c>
      <c r="E2" t="s">
        <v>1</v>
      </c>
      <c r="F2" t="s">
        <v>2</v>
      </c>
      <c r="G2" t="s">
        <v>5</v>
      </c>
      <c r="J2" t="s">
        <v>11</v>
      </c>
    </row>
    <row r="3" spans="1:15" x14ac:dyDescent="0.3">
      <c r="A3" t="s">
        <v>16</v>
      </c>
    </row>
    <row r="4" spans="1:15" x14ac:dyDescent="0.3">
      <c r="A4" s="1">
        <v>6</v>
      </c>
      <c r="B4">
        <v>0</v>
      </c>
      <c r="C4">
        <v>-0.18640000000000001</v>
      </c>
      <c r="D4">
        <v>1.2669999999999999</v>
      </c>
      <c r="E4">
        <f t="shared" ref="E3:E8" si="0">D4-D5</f>
        <v>0.16799999999999993</v>
      </c>
      <c r="F4">
        <f t="shared" ref="F3:F8" si="1">C4-C5</f>
        <v>-6.9000000000000006E-2</v>
      </c>
      <c r="G4">
        <v>0</v>
      </c>
      <c r="H4">
        <v>0</v>
      </c>
      <c r="I4">
        <v>1</v>
      </c>
      <c r="J4">
        <f>C4*I4+D4*H4</f>
        <v>-0.18640000000000001</v>
      </c>
      <c r="K4">
        <f>D4*G4+B4*I4</f>
        <v>0</v>
      </c>
      <c r="L4">
        <f>B4*H4+C4*G4</f>
        <v>0</v>
      </c>
      <c r="N4" t="s">
        <v>17</v>
      </c>
      <c r="O4">
        <f>E9</f>
        <v>0.22199999999999998</v>
      </c>
    </row>
    <row r="5" spans="1:15" x14ac:dyDescent="0.3">
      <c r="A5" s="1">
        <v>5</v>
      </c>
      <c r="B5">
        <v>0</v>
      </c>
      <c r="C5">
        <v>-0.1174</v>
      </c>
      <c r="D5">
        <v>1.099</v>
      </c>
      <c r="E5">
        <f t="shared" si="0"/>
        <v>8.2999999999999963E-2</v>
      </c>
      <c r="F5">
        <f t="shared" si="1"/>
        <v>-0.114</v>
      </c>
      <c r="G5">
        <v>0</v>
      </c>
      <c r="H5">
        <v>-1</v>
      </c>
      <c r="I5">
        <v>0</v>
      </c>
      <c r="J5">
        <f t="shared" ref="J5:J10" si="2">C5*I5+D5*H5</f>
        <v>-1.099</v>
      </c>
      <c r="K5">
        <f t="shared" ref="K5:K10" si="3">D5*G5+B5*I5</f>
        <v>0</v>
      </c>
      <c r="L5">
        <f t="shared" ref="L5:L10" si="4">B5*H5+C5*G5</f>
        <v>0</v>
      </c>
      <c r="N5" t="s">
        <v>18</v>
      </c>
      <c r="O5">
        <f>E8</f>
        <v>0.38400000000000001</v>
      </c>
    </row>
    <row r="6" spans="1:15" x14ac:dyDescent="0.3">
      <c r="A6" s="1">
        <v>4</v>
      </c>
      <c r="B6">
        <v>0</v>
      </c>
      <c r="C6">
        <v>-3.3999999999999998E-3</v>
      </c>
      <c r="D6">
        <v>1.016</v>
      </c>
      <c r="E6">
        <f t="shared" si="0"/>
        <v>0.26700000000000002</v>
      </c>
      <c r="F6">
        <f t="shared" si="1"/>
        <v>7.4999999999999997E-2</v>
      </c>
      <c r="G6">
        <v>0</v>
      </c>
      <c r="H6">
        <v>0</v>
      </c>
      <c r="I6">
        <v>1</v>
      </c>
      <c r="J6">
        <f t="shared" si="2"/>
        <v>-3.3999999999999998E-3</v>
      </c>
      <c r="K6">
        <f t="shared" si="3"/>
        <v>0</v>
      </c>
      <c r="L6">
        <f t="shared" si="4"/>
        <v>0</v>
      </c>
      <c r="N6" t="s">
        <v>19</v>
      </c>
      <c r="O6">
        <f>E7</f>
        <v>6.5500000000000003E-2</v>
      </c>
    </row>
    <row r="7" spans="1:15" x14ac:dyDescent="0.3">
      <c r="A7" s="1">
        <v>3</v>
      </c>
      <c r="B7">
        <v>0</v>
      </c>
      <c r="C7">
        <v>-7.8399999999999997E-2</v>
      </c>
      <c r="D7">
        <v>0.749</v>
      </c>
      <c r="E7">
        <f t="shared" si="0"/>
        <v>6.5500000000000003E-2</v>
      </c>
      <c r="F7">
        <f t="shared" si="1"/>
        <v>0.11530000000000001</v>
      </c>
      <c r="G7">
        <v>0</v>
      </c>
      <c r="H7">
        <v>-1</v>
      </c>
      <c r="I7">
        <v>0</v>
      </c>
      <c r="J7">
        <f t="shared" si="2"/>
        <v>-0.749</v>
      </c>
      <c r="K7">
        <f t="shared" si="3"/>
        <v>0</v>
      </c>
      <c r="L7">
        <f t="shared" si="4"/>
        <v>0</v>
      </c>
      <c r="N7" t="s">
        <v>20</v>
      </c>
      <c r="O7">
        <f>E6</f>
        <v>0.26700000000000002</v>
      </c>
    </row>
    <row r="8" spans="1:15" x14ac:dyDescent="0.3">
      <c r="A8" s="1">
        <v>2</v>
      </c>
      <c r="B8">
        <v>0</v>
      </c>
      <c r="C8">
        <v>-0.19370000000000001</v>
      </c>
      <c r="D8">
        <v>0.6835</v>
      </c>
      <c r="E8">
        <f t="shared" si="0"/>
        <v>0.38400000000000001</v>
      </c>
      <c r="F8">
        <f t="shared" si="1"/>
        <v>-8.4700000000000011E-2</v>
      </c>
      <c r="G8">
        <v>0</v>
      </c>
      <c r="H8">
        <v>0</v>
      </c>
      <c r="I8">
        <v>1</v>
      </c>
      <c r="J8">
        <f t="shared" si="2"/>
        <v>-0.19370000000000001</v>
      </c>
      <c r="K8">
        <f t="shared" si="3"/>
        <v>0</v>
      </c>
      <c r="L8">
        <f t="shared" si="4"/>
        <v>0</v>
      </c>
      <c r="N8" t="s">
        <v>21</v>
      </c>
      <c r="O8">
        <f>E5</f>
        <v>8.2999999999999963E-2</v>
      </c>
    </row>
    <row r="9" spans="1:15" x14ac:dyDescent="0.3">
      <c r="A9" s="1">
        <v>1</v>
      </c>
      <c r="B9">
        <v>0</v>
      </c>
      <c r="C9">
        <v>-0.109</v>
      </c>
      <c r="D9">
        <v>0.29949999999999999</v>
      </c>
      <c r="E9">
        <f>D9-D10</f>
        <v>0.22199999999999998</v>
      </c>
      <c r="F9">
        <f>C9-C10</f>
        <v>-0.109</v>
      </c>
      <c r="G9">
        <v>0</v>
      </c>
      <c r="H9">
        <v>-1</v>
      </c>
      <c r="I9">
        <v>0</v>
      </c>
      <c r="J9">
        <f t="shared" si="2"/>
        <v>-0.29949999999999999</v>
      </c>
      <c r="K9">
        <f t="shared" si="3"/>
        <v>0</v>
      </c>
      <c r="L9">
        <f t="shared" si="4"/>
        <v>0</v>
      </c>
      <c r="N9" t="s">
        <v>22</v>
      </c>
      <c r="O9">
        <f>E4</f>
        <v>0.16799999999999993</v>
      </c>
    </row>
    <row r="10" spans="1:15" x14ac:dyDescent="0.3">
      <c r="A10" s="1">
        <v>0</v>
      </c>
      <c r="B10">
        <v>0</v>
      </c>
      <c r="C10">
        <v>0</v>
      </c>
      <c r="D10">
        <v>7.7499999999999999E-2</v>
      </c>
      <c r="G10">
        <v>0</v>
      </c>
      <c r="H10">
        <v>0</v>
      </c>
      <c r="I10">
        <v>1</v>
      </c>
      <c r="J10">
        <f t="shared" si="2"/>
        <v>0</v>
      </c>
      <c r="K10">
        <f t="shared" si="3"/>
        <v>0</v>
      </c>
      <c r="L10">
        <f t="shared" si="4"/>
        <v>0</v>
      </c>
      <c r="N10" t="s">
        <v>23</v>
      </c>
    </row>
    <row r="11" spans="1:15" x14ac:dyDescent="0.3">
      <c r="N11" t="s">
        <v>24</v>
      </c>
      <c r="O11">
        <f>ABS(F9)</f>
        <v>0.109</v>
      </c>
    </row>
    <row r="12" spans="1:15" x14ac:dyDescent="0.3">
      <c r="N12" t="s">
        <v>25</v>
      </c>
      <c r="O12">
        <f>ABS(F8)</f>
        <v>8.4700000000000011E-2</v>
      </c>
    </row>
    <row r="13" spans="1:15" x14ac:dyDescent="0.3">
      <c r="A13" t="s">
        <v>12</v>
      </c>
      <c r="I13" t="s">
        <v>13</v>
      </c>
      <c r="N13" t="s">
        <v>26</v>
      </c>
      <c r="O13">
        <f>ABS(F7)</f>
        <v>0.11530000000000001</v>
      </c>
    </row>
    <row r="14" spans="1:15" x14ac:dyDescent="0.3">
      <c r="A14" t="s">
        <v>0</v>
      </c>
      <c r="B14" t="s">
        <v>10</v>
      </c>
      <c r="E14" t="s">
        <v>4</v>
      </c>
      <c r="N14" t="s">
        <v>27</v>
      </c>
      <c r="O14">
        <f>ABS(F6)</f>
        <v>7.4999999999999997E-2</v>
      </c>
    </row>
    <row r="15" spans="1:15" x14ac:dyDescent="0.3">
      <c r="A15" t="s">
        <v>3</v>
      </c>
      <c r="N15" t="s">
        <v>28</v>
      </c>
      <c r="O15">
        <f>ABS(F5)</f>
        <v>0.114</v>
      </c>
    </row>
    <row r="16" spans="1:15" x14ac:dyDescent="0.3">
      <c r="A16" s="1">
        <v>6</v>
      </c>
      <c r="B16">
        <v>-0.18640000000000001</v>
      </c>
      <c r="C16">
        <v>0</v>
      </c>
      <c r="D16">
        <v>0</v>
      </c>
      <c r="E16">
        <v>0</v>
      </c>
      <c r="F16">
        <v>0</v>
      </c>
      <c r="G16">
        <v>1</v>
      </c>
      <c r="N16" t="s">
        <v>29</v>
      </c>
      <c r="O16">
        <f>ABS(F4)</f>
        <v>6.9000000000000006E-2</v>
      </c>
    </row>
    <row r="17" spans="1:12" x14ac:dyDescent="0.3">
      <c r="A17" s="1">
        <v>5</v>
      </c>
      <c r="B17">
        <v>-1.099</v>
      </c>
      <c r="C17">
        <v>0</v>
      </c>
      <c r="D17">
        <v>0</v>
      </c>
      <c r="E17">
        <v>0</v>
      </c>
      <c r="F17">
        <v>-1</v>
      </c>
      <c r="G17">
        <v>0</v>
      </c>
    </row>
    <row r="18" spans="1:12" x14ac:dyDescent="0.3">
      <c r="A18" s="1">
        <v>4</v>
      </c>
      <c r="B18">
        <v>-3.3999999999999998E-3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12" x14ac:dyDescent="0.3">
      <c r="A19" s="1">
        <v>3</v>
      </c>
      <c r="B19">
        <v>-0.749</v>
      </c>
      <c r="C19">
        <v>0</v>
      </c>
      <c r="D19">
        <v>0</v>
      </c>
      <c r="E19">
        <v>0</v>
      </c>
      <c r="F19">
        <v>-1</v>
      </c>
      <c r="G19">
        <v>0</v>
      </c>
    </row>
    <row r="20" spans="1:12" x14ac:dyDescent="0.3">
      <c r="A20" s="1">
        <v>2</v>
      </c>
      <c r="B20">
        <v>-0.19370000000000001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12" x14ac:dyDescent="0.3">
      <c r="A21" s="1">
        <v>1</v>
      </c>
      <c r="B21">
        <v>-0.29949999999999999</v>
      </c>
      <c r="C21">
        <v>0</v>
      </c>
      <c r="D21">
        <v>0</v>
      </c>
      <c r="E21">
        <v>0</v>
      </c>
      <c r="F21">
        <v>-1</v>
      </c>
      <c r="G21">
        <v>0</v>
      </c>
    </row>
    <row r="22" spans="1:12" x14ac:dyDescent="0.3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4" spans="1:12" x14ac:dyDescent="0.3">
      <c r="A24" t="s">
        <v>14</v>
      </c>
    </row>
    <row r="25" spans="1:12" x14ac:dyDescent="0.3">
      <c r="A25" t="s">
        <v>0</v>
      </c>
      <c r="B25" t="s">
        <v>7</v>
      </c>
      <c r="C25" t="s">
        <v>8</v>
      </c>
      <c r="D25" t="s">
        <v>9</v>
      </c>
      <c r="E25" t="s">
        <v>1</v>
      </c>
      <c r="F25" t="s">
        <v>2</v>
      </c>
      <c r="G25" t="s">
        <v>5</v>
      </c>
      <c r="J25" t="s">
        <v>11</v>
      </c>
    </row>
    <row r="26" spans="1:12" x14ac:dyDescent="0.3">
      <c r="A26" t="s">
        <v>3</v>
      </c>
    </row>
    <row r="27" spans="1:12" x14ac:dyDescent="0.3">
      <c r="A27" s="1">
        <v>6</v>
      </c>
      <c r="B27">
        <v>0</v>
      </c>
      <c r="C27">
        <v>0</v>
      </c>
      <c r="D27">
        <v>0</v>
      </c>
      <c r="E27">
        <f t="shared" ref="E26:E31" si="5">D27-D28</f>
        <v>0.16799999999999993</v>
      </c>
      <c r="F27">
        <f t="shared" ref="F26:F31" si="6">C27-C28</f>
        <v>-6.9000000000000006E-2</v>
      </c>
      <c r="G27">
        <v>0</v>
      </c>
      <c r="H27">
        <v>0</v>
      </c>
      <c r="I27">
        <v>1</v>
      </c>
      <c r="J27">
        <f>C27*I27+D27*H27</f>
        <v>0</v>
      </c>
      <c r="K27">
        <f>D27*G27+B27*I27</f>
        <v>0</v>
      </c>
      <c r="L27">
        <f>B27*H27+C27*G27</f>
        <v>0</v>
      </c>
    </row>
    <row r="28" spans="1:12" x14ac:dyDescent="0.3">
      <c r="A28" s="1">
        <v>5</v>
      </c>
      <c r="B28">
        <v>0</v>
      </c>
      <c r="C28">
        <f>O16</f>
        <v>6.9000000000000006E-2</v>
      </c>
      <c r="D28">
        <f>-O9</f>
        <v>-0.16799999999999993</v>
      </c>
      <c r="E28">
        <f t="shared" si="5"/>
        <v>8.2999999999999963E-2</v>
      </c>
      <c r="F28">
        <f t="shared" si="6"/>
        <v>-0.11399999999999999</v>
      </c>
      <c r="G28">
        <v>0</v>
      </c>
      <c r="H28">
        <v>-1</v>
      </c>
      <c r="I28">
        <v>0</v>
      </c>
      <c r="J28">
        <f t="shared" ref="J28:J33" si="7">C28*I28+D28*H28</f>
        <v>0.16799999999999993</v>
      </c>
      <c r="K28">
        <f t="shared" ref="K28:K33" si="8">D28*G28+B28*I28</f>
        <v>0</v>
      </c>
      <c r="L28">
        <f t="shared" ref="L28:L33" si="9">B28*H28+C28*G28</f>
        <v>0</v>
      </c>
    </row>
    <row r="29" spans="1:12" x14ac:dyDescent="0.3">
      <c r="A29" s="1">
        <v>4</v>
      </c>
      <c r="B29">
        <v>0</v>
      </c>
      <c r="C29">
        <f>O16+O15</f>
        <v>0.183</v>
      </c>
      <c r="D29">
        <f>-O9-O8</f>
        <v>-0.25099999999999989</v>
      </c>
      <c r="E29">
        <f t="shared" si="5"/>
        <v>0.26700000000000002</v>
      </c>
      <c r="F29">
        <f t="shared" si="6"/>
        <v>7.4999999999999997E-2</v>
      </c>
      <c r="G29">
        <v>0</v>
      </c>
      <c r="H29">
        <v>0</v>
      </c>
      <c r="I29">
        <v>1</v>
      </c>
      <c r="J29">
        <f t="shared" si="7"/>
        <v>0.183</v>
      </c>
      <c r="K29">
        <f t="shared" si="8"/>
        <v>0</v>
      </c>
      <c r="L29">
        <f t="shared" si="9"/>
        <v>0</v>
      </c>
    </row>
    <row r="30" spans="1:12" x14ac:dyDescent="0.3">
      <c r="A30" s="1">
        <v>3</v>
      </c>
      <c r="B30">
        <v>0</v>
      </c>
      <c r="C30">
        <f>C29-O14</f>
        <v>0.108</v>
      </c>
      <c r="D30">
        <f>D29-O7</f>
        <v>-0.5179999999999999</v>
      </c>
      <c r="E30">
        <f t="shared" si="5"/>
        <v>6.5500000000000003E-2</v>
      </c>
      <c r="F30">
        <f t="shared" si="6"/>
        <v>0.11530000000000001</v>
      </c>
      <c r="G30">
        <v>0</v>
      </c>
      <c r="H30">
        <v>-1</v>
      </c>
      <c r="I30">
        <v>0</v>
      </c>
      <c r="J30">
        <f t="shared" si="7"/>
        <v>0.5179999999999999</v>
      </c>
      <c r="K30">
        <f t="shared" si="8"/>
        <v>0</v>
      </c>
      <c r="L30">
        <f t="shared" si="9"/>
        <v>0</v>
      </c>
    </row>
    <row r="31" spans="1:12" x14ac:dyDescent="0.3">
      <c r="A31" s="1">
        <v>2</v>
      </c>
      <c r="B31">
        <v>0</v>
      </c>
      <c r="C31">
        <f>C30-O13</f>
        <v>-7.3000000000000148E-3</v>
      </c>
      <c r="D31">
        <f>D30-O6</f>
        <v>-0.58349999999999991</v>
      </c>
      <c r="E31">
        <f t="shared" si="5"/>
        <v>0.38400000000000001</v>
      </c>
      <c r="F31">
        <f t="shared" si="6"/>
        <v>-8.4700000000000011E-2</v>
      </c>
      <c r="G31">
        <v>0</v>
      </c>
      <c r="H31">
        <v>0</v>
      </c>
      <c r="I31">
        <v>1</v>
      </c>
      <c r="J31">
        <f t="shared" si="7"/>
        <v>-7.3000000000000148E-3</v>
      </c>
      <c r="K31">
        <f t="shared" si="8"/>
        <v>0</v>
      </c>
      <c r="L31">
        <f t="shared" si="9"/>
        <v>0</v>
      </c>
    </row>
    <row r="32" spans="1:12" x14ac:dyDescent="0.3">
      <c r="A32" s="1">
        <v>1</v>
      </c>
      <c r="B32">
        <v>0</v>
      </c>
      <c r="C32">
        <f>C31+O12</f>
        <v>7.7399999999999997E-2</v>
      </c>
      <c r="D32">
        <f>D31-O5</f>
        <v>-0.96749999999999992</v>
      </c>
      <c r="E32">
        <f>D32-D33</f>
        <v>0.22199999999999986</v>
      </c>
      <c r="F32">
        <f>C32-C33</f>
        <v>-0.10900000000000001</v>
      </c>
      <c r="G32">
        <v>0</v>
      </c>
      <c r="H32">
        <v>-1</v>
      </c>
      <c r="I32">
        <v>0</v>
      </c>
      <c r="J32">
        <f t="shared" si="7"/>
        <v>0.96749999999999992</v>
      </c>
      <c r="K32">
        <f t="shared" si="8"/>
        <v>0</v>
      </c>
      <c r="L32">
        <f t="shared" si="9"/>
        <v>0</v>
      </c>
    </row>
    <row r="33" spans="1:12" x14ac:dyDescent="0.3">
      <c r="A33" s="1">
        <v>0</v>
      </c>
      <c r="B33">
        <v>0</v>
      </c>
      <c r="C33">
        <f>C32+O11</f>
        <v>0.18640000000000001</v>
      </c>
      <c r="D33">
        <f>D32-O4</f>
        <v>-1.1894999999999998</v>
      </c>
      <c r="G33">
        <v>0</v>
      </c>
      <c r="H33">
        <v>0</v>
      </c>
      <c r="I33">
        <v>1</v>
      </c>
      <c r="J33">
        <f t="shared" si="7"/>
        <v>0.18640000000000001</v>
      </c>
      <c r="K33">
        <f t="shared" si="8"/>
        <v>0</v>
      </c>
      <c r="L33">
        <f t="shared" si="9"/>
        <v>0</v>
      </c>
    </row>
    <row r="36" spans="1:12" x14ac:dyDescent="0.3">
      <c r="A36" t="s">
        <v>15</v>
      </c>
      <c r="I36" t="s">
        <v>13</v>
      </c>
    </row>
    <row r="37" spans="1:12" x14ac:dyDescent="0.3">
      <c r="A37" t="s">
        <v>0</v>
      </c>
      <c r="B37" t="s">
        <v>10</v>
      </c>
      <c r="E37" t="s">
        <v>4</v>
      </c>
    </row>
    <row r="38" spans="1:12" x14ac:dyDescent="0.3">
      <c r="A38" t="s">
        <v>3</v>
      </c>
    </row>
    <row r="39" spans="1:12" x14ac:dyDescent="0.3">
      <c r="A39" s="1">
        <v>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12" x14ac:dyDescent="0.3">
      <c r="A40" s="1">
        <v>5</v>
      </c>
      <c r="B40">
        <v>0.16799999999999993</v>
      </c>
      <c r="C40">
        <v>0</v>
      </c>
      <c r="D40">
        <v>0</v>
      </c>
      <c r="E40">
        <v>0</v>
      </c>
      <c r="F40">
        <v>-1</v>
      </c>
      <c r="G40">
        <v>0</v>
      </c>
    </row>
    <row r="41" spans="1:12" x14ac:dyDescent="0.3">
      <c r="A41" s="1">
        <v>4</v>
      </c>
      <c r="B41">
        <v>0.183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12" x14ac:dyDescent="0.3">
      <c r="A42" s="1">
        <v>3</v>
      </c>
      <c r="B42">
        <v>0.5179999999999999</v>
      </c>
      <c r="C42">
        <v>0</v>
      </c>
      <c r="D42">
        <v>0</v>
      </c>
      <c r="E42">
        <v>0</v>
      </c>
      <c r="F42">
        <v>-1</v>
      </c>
      <c r="G42">
        <v>0</v>
      </c>
    </row>
    <row r="43" spans="1:12" x14ac:dyDescent="0.3">
      <c r="A43" s="1">
        <v>2</v>
      </c>
      <c r="B43">
        <v>-7.3000000000000148E-3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12" x14ac:dyDescent="0.3">
      <c r="A44" s="1">
        <v>1</v>
      </c>
      <c r="B44">
        <v>0.96749999999999992</v>
      </c>
      <c r="C44">
        <v>0</v>
      </c>
      <c r="D44">
        <v>0</v>
      </c>
      <c r="E44">
        <v>0</v>
      </c>
      <c r="F44">
        <v>-1</v>
      </c>
      <c r="G44">
        <v>0</v>
      </c>
    </row>
    <row r="45" spans="1:12" x14ac:dyDescent="0.3">
      <c r="A45" s="1">
        <v>0</v>
      </c>
      <c r="B45">
        <v>0.18640000000000001</v>
      </c>
      <c r="C45">
        <v>0</v>
      </c>
      <c r="D45">
        <v>0</v>
      </c>
      <c r="E45">
        <v>0</v>
      </c>
      <c r="F45">
        <v>0</v>
      </c>
      <c r="G4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CD24-8550-41D2-90F4-DA53AC029D50}">
  <dimension ref="A1:E8"/>
  <sheetViews>
    <sheetView tabSelected="1" workbookViewId="0">
      <selection activeCell="S20" sqref="S20"/>
    </sheetView>
  </sheetViews>
  <sheetFormatPr defaultRowHeight="16.5" x14ac:dyDescent="0.3"/>
  <cols>
    <col min="4" max="4" width="12.875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31</v>
      </c>
      <c r="E1" t="s">
        <v>32</v>
      </c>
    </row>
    <row r="2" spans="1:5" x14ac:dyDescent="0.3">
      <c r="A2">
        <v>0</v>
      </c>
      <c r="B2" s="2">
        <v>-2.8719999999999999</v>
      </c>
      <c r="C2" s="2">
        <v>2.8719999999999999</v>
      </c>
      <c r="D2">
        <f>B2*180/PI()</f>
        <v>-164.55347876157245</v>
      </c>
      <c r="E2">
        <f>C2*180/PI()</f>
        <v>164.55347876157245</v>
      </c>
    </row>
    <row r="3" spans="1:5" x14ac:dyDescent="0.3">
      <c r="A3">
        <v>1</v>
      </c>
      <c r="B3" s="2">
        <v>-3.0543261909899999</v>
      </c>
      <c r="C3" s="2">
        <v>3.0543261909899999</v>
      </c>
      <c r="D3">
        <f t="shared" ref="D3:D8" si="0">B3*180/PI()</f>
        <v>-174.99999999999559</v>
      </c>
      <c r="E3">
        <f t="shared" ref="E3:E8" si="1">C3*180/PI()</f>
        <v>174.99999999999559</v>
      </c>
    </row>
    <row r="4" spans="1:5" x14ac:dyDescent="0.3">
      <c r="A4">
        <v>2</v>
      </c>
      <c r="B4" s="2">
        <v>-3.0543261909899999</v>
      </c>
      <c r="C4" s="2">
        <v>3.0543261909899999</v>
      </c>
      <c r="D4">
        <f t="shared" si="0"/>
        <v>-174.99999999999559</v>
      </c>
      <c r="E4">
        <f t="shared" si="1"/>
        <v>174.99999999999559</v>
      </c>
    </row>
    <row r="5" spans="1:5" x14ac:dyDescent="0.3">
      <c r="A5">
        <v>3</v>
      </c>
      <c r="B5" s="2">
        <v>-3.0543261909899999</v>
      </c>
      <c r="C5" s="2">
        <v>3.0543261909899999</v>
      </c>
      <c r="D5">
        <f t="shared" si="0"/>
        <v>-174.99999999999559</v>
      </c>
      <c r="E5">
        <f t="shared" si="1"/>
        <v>174.99999999999559</v>
      </c>
    </row>
    <row r="6" spans="1:5" x14ac:dyDescent="0.3">
      <c r="A6">
        <v>4</v>
      </c>
      <c r="B6" s="2">
        <v>-2.7029999999999998</v>
      </c>
      <c r="C6" s="2">
        <v>2.7029999999999998</v>
      </c>
      <c r="D6">
        <f t="shared" si="0"/>
        <v>-154.87049202386152</v>
      </c>
      <c r="E6">
        <f t="shared" si="1"/>
        <v>154.87049202386152</v>
      </c>
    </row>
    <row r="7" spans="1:5" x14ac:dyDescent="0.3">
      <c r="A7">
        <v>5</v>
      </c>
      <c r="B7" s="2">
        <v>-2.7029999999999998</v>
      </c>
      <c r="C7" s="2">
        <v>2.7029999999999998</v>
      </c>
      <c r="D7">
        <f t="shared" si="0"/>
        <v>-154.87049202386152</v>
      </c>
      <c r="E7">
        <f t="shared" si="1"/>
        <v>154.87049202386152</v>
      </c>
    </row>
    <row r="8" spans="1:5" x14ac:dyDescent="0.3">
      <c r="A8">
        <v>6</v>
      </c>
      <c r="B8" s="2">
        <v>-3.5</v>
      </c>
      <c r="C8" s="2">
        <v>3.5</v>
      </c>
      <c r="D8">
        <f t="shared" si="0"/>
        <v>-200.53522829578813</v>
      </c>
      <c r="E8">
        <f t="shared" si="1"/>
        <v>200.53522829578813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PositionOrientation</vt:lpstr>
      <vt:lpstr>Joint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Juwan Han</dc:creator>
  <cp:lastModifiedBy>Juwan Han</cp:lastModifiedBy>
  <dcterms:created xsi:type="dcterms:W3CDTF">2023-04-20T18:36:58Z</dcterms:created>
  <dcterms:modified xsi:type="dcterms:W3CDTF">2023-04-20T21:20:24Z</dcterms:modified>
</cp:coreProperties>
</file>