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ivko\Documents\Data Analytics, Big Data, and Predictive Analytics\Personal Project\excel - vlookup and pivot tables\"/>
    </mc:Choice>
  </mc:AlternateContent>
  <bookViews>
    <workbookView xWindow="0" yWindow="0" windowWidth="7480" windowHeight="7330" activeTab="4"/>
  </bookViews>
  <sheets>
    <sheet name="Intro" sheetId="1" r:id="rId1"/>
    <sheet name="Exercises" sheetId="2" r:id="rId2"/>
    <sheet name="Data 1" sheetId="3" r:id="rId3"/>
    <sheet name="Data 2 - Exercise 1" sheetId="4" r:id="rId4"/>
    <sheet name="Exercise 2a - Pivot" sheetId="7" r:id="rId5"/>
    <sheet name="Exercise 2b- Pivot" sheetId="8" r:id="rId6"/>
  </sheets>
  <definedNames>
    <definedName name="_xlnm._FilterDatabase" localSheetId="2" hidden="1">'Data 1'!$A$1:$J$1</definedName>
    <definedName name="_xlnm._FilterDatabase" localSheetId="3" hidden="1">'Data 2 - Exercise 1'!$A$1:$F$100</definedName>
  </definedNames>
  <calcPr calcId="152511"/>
  <pivotCaches>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4" l="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2" i="4"/>
  <c r="K3" i="4"/>
  <c r="K4" i="4"/>
  <c r="K5" i="4"/>
  <c r="K6" i="4"/>
  <c r="K7" i="4"/>
  <c r="K8" i="4"/>
  <c r="K9" i="4"/>
  <c r="K10" i="4"/>
  <c r="K11" i="4"/>
  <c r="K12" i="4"/>
  <c r="K13" i="4"/>
  <c r="K14" i="4"/>
  <c r="K15" i="4"/>
  <c r="K16" i="4"/>
  <c r="K17" i="4"/>
  <c r="K18" i="4"/>
  <c r="K19" i="4"/>
  <c r="K20" i="4"/>
  <c r="K21" i="4"/>
  <c r="K22" i="4"/>
  <c r="K23" i="4"/>
  <c r="K24" i="4"/>
  <c r="K25" i="4"/>
  <c r="K26" i="4"/>
  <c r="K27" i="4"/>
  <c r="K28" i="4"/>
  <c r="K29" i="4"/>
  <c r="K30" i="4"/>
  <c r="K31" i="4"/>
  <c r="K32" i="4"/>
  <c r="K33" i="4"/>
  <c r="K34" i="4"/>
  <c r="K35" i="4"/>
  <c r="K36" i="4"/>
  <c r="K37" i="4"/>
  <c r="K38" i="4"/>
  <c r="K39" i="4"/>
  <c r="K40" i="4"/>
  <c r="K41" i="4"/>
  <c r="K42" i="4"/>
  <c r="K43" i="4"/>
  <c r="K44" i="4"/>
  <c r="K45" i="4"/>
  <c r="K46" i="4"/>
  <c r="K47" i="4"/>
  <c r="K48" i="4"/>
  <c r="K49" i="4"/>
  <c r="K50" i="4"/>
  <c r="K51" i="4"/>
  <c r="K52" i="4"/>
  <c r="K53" i="4"/>
  <c r="K54" i="4"/>
  <c r="K55" i="4"/>
  <c r="K56" i="4"/>
  <c r="K57" i="4"/>
  <c r="K58" i="4"/>
  <c r="K59" i="4"/>
  <c r="K60" i="4"/>
  <c r="K61" i="4"/>
  <c r="K62" i="4"/>
  <c r="K63" i="4"/>
  <c r="K64" i="4"/>
  <c r="K65" i="4"/>
  <c r="K66" i="4"/>
  <c r="K67" i="4"/>
  <c r="K68" i="4"/>
  <c r="K69" i="4"/>
  <c r="K70" i="4"/>
  <c r="K71" i="4"/>
  <c r="K72" i="4"/>
  <c r="K73" i="4"/>
  <c r="K74" i="4"/>
  <c r="K75" i="4"/>
  <c r="K76" i="4"/>
  <c r="K77" i="4"/>
  <c r="K78" i="4"/>
  <c r="K79" i="4"/>
  <c r="K80" i="4"/>
  <c r="K81" i="4"/>
  <c r="K82" i="4"/>
  <c r="K83" i="4"/>
  <c r="K84" i="4"/>
  <c r="K85" i="4"/>
  <c r="K86" i="4"/>
  <c r="K87" i="4"/>
  <c r="K88" i="4"/>
  <c r="K89" i="4"/>
  <c r="K90" i="4"/>
  <c r="K91" i="4"/>
  <c r="K92" i="4"/>
  <c r="K93" i="4"/>
  <c r="K94" i="4"/>
  <c r="K95" i="4"/>
  <c r="K96" i="4"/>
  <c r="K97" i="4"/>
  <c r="K98" i="4"/>
  <c r="K99" i="4"/>
  <c r="K100" i="4"/>
  <c r="K101" i="4"/>
  <c r="K102" i="4"/>
  <c r="K2"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2" i="4"/>
  <c r="I2"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3" i="4"/>
  <c r="H2" i="4"/>
  <c r="G9" i="4"/>
  <c r="G3" i="4"/>
  <c r="G4" i="4"/>
  <c r="G5" i="4"/>
  <c r="G6" i="4"/>
  <c r="G7" i="4"/>
  <c r="G8"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alcChain>
</file>

<file path=xl/sharedStrings.xml><?xml version="1.0" encoding="utf-8"?>
<sst xmlns="http://schemas.openxmlformats.org/spreadsheetml/2006/main" count="1306" uniqueCount="316">
  <si>
    <t xml:space="preserve">The purpose of this Excel workbook is to gauge your ability to perform tasks that are expected in the day-to-day function of this role. </t>
  </si>
  <si>
    <t xml:space="preserve">For each exercise, please perform the task as requested and by using the method requested. This is to provide us an assessment of your initial ability to perform job-relevant tasks. </t>
  </si>
  <si>
    <t xml:space="preserve">please do so with the "Notes" section provided below each task. </t>
  </si>
  <si>
    <t xml:space="preserve">If you wish to provide additional context to your performance or supply additional information that may better demonstrate your Excel capability, </t>
  </si>
  <si>
    <t xml:space="preserve">While we ask that you are diligent in performing the tasks and answering the questions in their entirety, please do not perform actions which do not contribute to the overall objective of that task. </t>
  </si>
  <si>
    <t>INTRODUCTION:</t>
  </si>
  <si>
    <t>When you are ready to begin, please review the tasks and questions on the Exercises Worksheet. Good luck!</t>
  </si>
  <si>
    <t>NOTE:</t>
  </si>
  <si>
    <t>File ID</t>
  </si>
  <si>
    <t>Status</t>
  </si>
  <si>
    <t>3rd Party Name</t>
  </si>
  <si>
    <t>3rd Party Country</t>
  </si>
  <si>
    <t>Sponsor</t>
  </si>
  <si>
    <t>Sponsor Country</t>
  </si>
  <si>
    <t>Sponsor Division</t>
  </si>
  <si>
    <t>India</t>
  </si>
  <si>
    <t>Completed</t>
  </si>
  <si>
    <t>United Arab Emirates</t>
  </si>
  <si>
    <t>France</t>
  </si>
  <si>
    <t>Spain</t>
  </si>
  <si>
    <t>Saudi Arabia</t>
  </si>
  <si>
    <t>Maldives</t>
  </si>
  <si>
    <t>Dominican Republic</t>
  </si>
  <si>
    <t>Pakistan</t>
  </si>
  <si>
    <t>Established Pharmaceuticals (EPD)</t>
  </si>
  <si>
    <t>Argentina</t>
  </si>
  <si>
    <t>Diagnostics (ADD)</t>
  </si>
  <si>
    <t>Vascular (AV)</t>
  </si>
  <si>
    <t>Russia</t>
  </si>
  <si>
    <t>Nutrition (AN, ANI)</t>
  </si>
  <si>
    <t>Malaysia</t>
  </si>
  <si>
    <t>Philippines</t>
  </si>
  <si>
    <t>Belarus</t>
  </si>
  <si>
    <t>Azerbaijan</t>
  </si>
  <si>
    <t>Thailand</t>
  </si>
  <si>
    <t>Botswana</t>
  </si>
  <si>
    <t>John Smith</t>
  </si>
  <si>
    <t>China</t>
  </si>
  <si>
    <t>M Ajith</t>
  </si>
  <si>
    <t>Iraq</t>
  </si>
  <si>
    <t>Egypt</t>
  </si>
  <si>
    <t>Slovenia</t>
  </si>
  <si>
    <t>Panama</t>
  </si>
  <si>
    <t>Diabetes Care (ADC)</t>
  </si>
  <si>
    <t>Ahmed O</t>
  </si>
  <si>
    <t>Ahmet B</t>
  </si>
  <si>
    <t>A Fernandez</t>
  </si>
  <si>
    <t>Alena I</t>
  </si>
  <si>
    <t>Alexandr L</t>
  </si>
  <si>
    <t>Watchara P</t>
  </si>
  <si>
    <t>Alexey Ch</t>
  </si>
  <si>
    <t>Anibal P</t>
  </si>
  <si>
    <t>Viktoriya B</t>
  </si>
  <si>
    <t>Konstantin S</t>
  </si>
  <si>
    <t>Priti D</t>
  </si>
  <si>
    <t>J Hsu</t>
  </si>
  <si>
    <t>Ashwin N</t>
  </si>
  <si>
    <t>P Yang</t>
  </si>
  <si>
    <t>M Khan</t>
  </si>
  <si>
    <t>Cesar P</t>
  </si>
  <si>
    <t>Sergey B</t>
  </si>
  <si>
    <t>S Ahmad</t>
  </si>
  <si>
    <t>Urska J</t>
  </si>
  <si>
    <t>SH Kim</t>
  </si>
  <si>
    <t>M Diaz</t>
  </si>
  <si>
    <t>P Lee</t>
  </si>
  <si>
    <t>Corporate</t>
  </si>
  <si>
    <t>Onboarding</t>
  </si>
  <si>
    <t>Onboarding Date</t>
  </si>
  <si>
    <t>Report Color</t>
  </si>
  <si>
    <t>Yellow</t>
  </si>
  <si>
    <t>Green</t>
  </si>
  <si>
    <t>Red</t>
  </si>
  <si>
    <t>AAZNA</t>
  </si>
  <si>
    <t>BAYNA</t>
  </si>
  <si>
    <t>CAXNA</t>
  </si>
  <si>
    <t>DAWNA</t>
  </si>
  <si>
    <t>EBVOB</t>
  </si>
  <si>
    <t>FBUOB</t>
  </si>
  <si>
    <t>GBTOB</t>
  </si>
  <si>
    <t>HBSOB</t>
  </si>
  <si>
    <t>ICRPC</t>
  </si>
  <si>
    <t>JCQPC</t>
  </si>
  <si>
    <t>KCPPC</t>
  </si>
  <si>
    <t>LCOPC</t>
  </si>
  <si>
    <t>MDNQD</t>
  </si>
  <si>
    <t>NDMQD</t>
  </si>
  <si>
    <t>ODZQD</t>
  </si>
  <si>
    <t>PDYQD</t>
  </si>
  <si>
    <t>AEXRE</t>
  </si>
  <si>
    <t>BEWRE</t>
  </si>
  <si>
    <t>CEVRE</t>
  </si>
  <si>
    <t>DEURE</t>
  </si>
  <si>
    <t>EFTSF</t>
  </si>
  <si>
    <t>FFSSF</t>
  </si>
  <si>
    <t>GFRSF</t>
  </si>
  <si>
    <t>HFQSF</t>
  </si>
  <si>
    <t>IGPTG</t>
  </si>
  <si>
    <t>JGOTG</t>
  </si>
  <si>
    <t>KGNTG</t>
  </si>
  <si>
    <t>LGMTG</t>
  </si>
  <si>
    <t>MHZUH</t>
  </si>
  <si>
    <t>NHYUH</t>
  </si>
  <si>
    <t>OHXUH</t>
  </si>
  <si>
    <t>PHWUH</t>
  </si>
  <si>
    <t>AIVVI</t>
  </si>
  <si>
    <t>BIUVI</t>
  </si>
  <si>
    <t>CITVI</t>
  </si>
  <si>
    <t>DISVI</t>
  </si>
  <si>
    <t>EJRWJ</t>
  </si>
  <si>
    <t>FJQWJ</t>
  </si>
  <si>
    <t>GJPWJ</t>
  </si>
  <si>
    <t>HJOWJ</t>
  </si>
  <si>
    <t>IKNXK</t>
  </si>
  <si>
    <t>JKMXK</t>
  </si>
  <si>
    <t>KKZXK</t>
  </si>
  <si>
    <t>LKYXK</t>
  </si>
  <si>
    <t>MLXYL</t>
  </si>
  <si>
    <t>NLWYL</t>
  </si>
  <si>
    <t>OLVYL</t>
  </si>
  <si>
    <t>PLUYL</t>
  </si>
  <si>
    <t>AMTZM</t>
  </si>
  <si>
    <t>BMSZM</t>
  </si>
  <si>
    <t>CMRZM</t>
  </si>
  <si>
    <t>DMQZM</t>
  </si>
  <si>
    <t>ENPNA</t>
  </si>
  <si>
    <t>FNONA</t>
  </si>
  <si>
    <t>GNNNA</t>
  </si>
  <si>
    <t>HNMNA</t>
  </si>
  <si>
    <t>IOZOB</t>
  </si>
  <si>
    <t>JOYOB</t>
  </si>
  <si>
    <t>KOXOB</t>
  </si>
  <si>
    <t>LOWOB</t>
  </si>
  <si>
    <t>MPVPC</t>
  </si>
  <si>
    <t>NPUPC</t>
  </si>
  <si>
    <t>OPTPC</t>
  </si>
  <si>
    <t>PPSPC</t>
  </si>
  <si>
    <t>AQRQD</t>
  </si>
  <si>
    <t>BQQQD</t>
  </si>
  <si>
    <t>CQPQD</t>
  </si>
  <si>
    <t>DQOQD</t>
  </si>
  <si>
    <t>ERNRE</t>
  </si>
  <si>
    <t>FRMRE</t>
  </si>
  <si>
    <t>GRZRE</t>
  </si>
  <si>
    <t>HRYRE</t>
  </si>
  <si>
    <t>ISXSF</t>
  </si>
  <si>
    <t>JSWSF</t>
  </si>
  <si>
    <t>KSVSF</t>
  </si>
  <si>
    <t>LSUSF</t>
  </si>
  <si>
    <t>MTTTG</t>
  </si>
  <si>
    <t>NTSTG</t>
  </si>
  <si>
    <t>OTRTG</t>
  </si>
  <si>
    <t>PTQTG</t>
  </si>
  <si>
    <t>AUPUH</t>
  </si>
  <si>
    <t>BUOUH</t>
  </si>
  <si>
    <t>CUNUH</t>
  </si>
  <si>
    <t>DUMUH</t>
  </si>
  <si>
    <t>EVZVI</t>
  </si>
  <si>
    <t>FVYVI</t>
  </si>
  <si>
    <t>GVXVI</t>
  </si>
  <si>
    <t>HWWWJ</t>
  </si>
  <si>
    <t>IWVWJ</t>
  </si>
  <si>
    <t>JWUWJ</t>
  </si>
  <si>
    <t>KXTXK</t>
  </si>
  <si>
    <t>LXSXK</t>
  </si>
  <si>
    <t>MXRXK</t>
  </si>
  <si>
    <t>NYQYL</t>
  </si>
  <si>
    <t>OYPYL</t>
  </si>
  <si>
    <t>PYOYL</t>
  </si>
  <si>
    <t>AZNZM</t>
  </si>
  <si>
    <t>BZMZM</t>
  </si>
  <si>
    <t>CZZZM</t>
  </si>
  <si>
    <t>South Korea</t>
  </si>
  <si>
    <t>Singapore</t>
  </si>
  <si>
    <t>In Process</t>
  </si>
  <si>
    <t>Report Date</t>
  </si>
  <si>
    <t>Request ID</t>
  </si>
  <si>
    <t>50100_1</t>
  </si>
  <si>
    <t>50101_1</t>
  </si>
  <si>
    <t>50102_1</t>
  </si>
  <si>
    <t>50103_1</t>
  </si>
  <si>
    <t>50104_1</t>
  </si>
  <si>
    <t>50105_1</t>
  </si>
  <si>
    <t>50106_1</t>
  </si>
  <si>
    <t>50107_1</t>
  </si>
  <si>
    <t>50108_1</t>
  </si>
  <si>
    <t>50109_1</t>
  </si>
  <si>
    <t>50110_1</t>
  </si>
  <si>
    <t>50111_1</t>
  </si>
  <si>
    <t>50113_1</t>
  </si>
  <si>
    <t>50114_1</t>
  </si>
  <si>
    <t>50115_1</t>
  </si>
  <si>
    <t>50116_1</t>
  </si>
  <si>
    <t>50117_1</t>
  </si>
  <si>
    <t>50118_1</t>
  </si>
  <si>
    <t>50119_1</t>
  </si>
  <si>
    <t>50120_1</t>
  </si>
  <si>
    <t>50121_1</t>
  </si>
  <si>
    <t>50122_1</t>
  </si>
  <si>
    <t>50123_1</t>
  </si>
  <si>
    <t>50124_1</t>
  </si>
  <si>
    <t>50125_1</t>
  </si>
  <si>
    <t>50126_1</t>
  </si>
  <si>
    <t>50127_1</t>
  </si>
  <si>
    <t>50128_1</t>
  </si>
  <si>
    <t>50129_1</t>
  </si>
  <si>
    <t>50130_1</t>
  </si>
  <si>
    <t>50131_1</t>
  </si>
  <si>
    <t>50132_1</t>
  </si>
  <si>
    <t>50133_1</t>
  </si>
  <si>
    <t>50134_1</t>
  </si>
  <si>
    <t>50135_1</t>
  </si>
  <si>
    <t>50136_1</t>
  </si>
  <si>
    <t>50137_1</t>
  </si>
  <si>
    <t>50138_1</t>
  </si>
  <si>
    <t>50139_1</t>
  </si>
  <si>
    <t>50140_1</t>
  </si>
  <si>
    <t>50141_1</t>
  </si>
  <si>
    <t>50142_1</t>
  </si>
  <si>
    <t>50143_1</t>
  </si>
  <si>
    <t>50144_1</t>
  </si>
  <si>
    <t>50145_1</t>
  </si>
  <si>
    <t>50146_1</t>
  </si>
  <si>
    <t>50147_1</t>
  </si>
  <si>
    <t>50148_1</t>
  </si>
  <si>
    <t>50149_1</t>
  </si>
  <si>
    <t>50150_1</t>
  </si>
  <si>
    <t>50151_1</t>
  </si>
  <si>
    <t>50153_1</t>
  </si>
  <si>
    <t>50154_1</t>
  </si>
  <si>
    <t>50155_1</t>
  </si>
  <si>
    <t>50156_1</t>
  </si>
  <si>
    <t>50157_1</t>
  </si>
  <si>
    <t>50158_1</t>
  </si>
  <si>
    <t>50159_1</t>
  </si>
  <si>
    <t>50160_1</t>
  </si>
  <si>
    <t>50161_1</t>
  </si>
  <si>
    <t>50162_1</t>
  </si>
  <si>
    <t>50163_1</t>
  </si>
  <si>
    <t>50164_1</t>
  </si>
  <si>
    <t>50165_1</t>
  </si>
  <si>
    <t>50166_1</t>
  </si>
  <si>
    <t>50167_1</t>
  </si>
  <si>
    <t>50168_1</t>
  </si>
  <si>
    <t>50169_1</t>
  </si>
  <si>
    <t>50170_1</t>
  </si>
  <si>
    <t>50171_1</t>
  </si>
  <si>
    <t>50172_1</t>
  </si>
  <si>
    <t>50173_1</t>
  </si>
  <si>
    <t>50174_1</t>
  </si>
  <si>
    <t>50175_1</t>
  </si>
  <si>
    <t>50176_1</t>
  </si>
  <si>
    <t>50177_1</t>
  </si>
  <si>
    <t>50178_1</t>
  </si>
  <si>
    <t>50179_1</t>
  </si>
  <si>
    <t>50180_1</t>
  </si>
  <si>
    <t>50181_1</t>
  </si>
  <si>
    <t>50182_1</t>
  </si>
  <si>
    <t>50183_1</t>
  </si>
  <si>
    <t>50184_1</t>
  </si>
  <si>
    <t>50185_1</t>
  </si>
  <si>
    <t>50186_1</t>
  </si>
  <si>
    <t>50187_1</t>
  </si>
  <si>
    <t>50189_1</t>
  </si>
  <si>
    <t>50190_1</t>
  </si>
  <si>
    <t>50191_1</t>
  </si>
  <si>
    <t>50192_1</t>
  </si>
  <si>
    <t>50193_1</t>
  </si>
  <si>
    <t>50194_1</t>
  </si>
  <si>
    <t>50195_1</t>
  </si>
  <si>
    <t>50196_1</t>
  </si>
  <si>
    <t>50197_1</t>
  </si>
  <si>
    <t>50112_2</t>
  </si>
  <si>
    <t>50152_2</t>
  </si>
  <si>
    <t>50188_2</t>
  </si>
  <si>
    <t>50198_2</t>
  </si>
  <si>
    <t>EXERCISES:</t>
  </si>
  <si>
    <t>Cost</t>
  </si>
  <si>
    <t>Worksheet 'Data 1' contains data that we might see from a typical systems report. In this case, this report is a list of third parties we conducted screening services on in 2018.</t>
  </si>
  <si>
    <t xml:space="preserve">Worksheet 'Data 2' contains data that we may receive from our vendor, who bills us for the cost of running each report. </t>
  </si>
  <si>
    <t>1.b.</t>
  </si>
  <si>
    <t>50199_1</t>
  </si>
  <si>
    <t>50200_1</t>
  </si>
  <si>
    <t>XXXXY</t>
  </si>
  <si>
    <t>YYYYZ</t>
  </si>
  <si>
    <t>United States</t>
  </si>
  <si>
    <t>Merge the data from Worksheet 'Data 1' into Worksheet'Data 2' such that all unique columns are kept. For this exercise, please use VLOOKUP.</t>
  </si>
  <si>
    <t>1.b. Answer:</t>
  </si>
  <si>
    <t>Notes:</t>
  </si>
  <si>
    <t>List below all cases you were unable to match. Provide the identifier(s) that you believe is best for a non-data colleague to review and follow-up with for investigation.</t>
  </si>
  <si>
    <t>Using the Pivot Table, provide the number of reports each country ordered in 2018, and how much money was spent by each country. Order descending by number of reports.</t>
  </si>
  <si>
    <t xml:space="preserve">Using the Pivot Table, provide a numerical breakdown of report colors by division. Order alphabetically by division. </t>
  </si>
  <si>
    <t>Organizing the Worksheet, formatting, font changes, etc., will not earn your work additional credit if the task does not explicitly call for it.</t>
  </si>
  <si>
    <t xml:space="preserve">We will only take into account visible information provided in the relevant Worksheets when assessing your performance. </t>
  </si>
  <si>
    <t>Hidden formulae, custom worksheets, VBA codes, etc. will not be reviewed.</t>
  </si>
  <si>
    <t>1.a.</t>
  </si>
  <si>
    <t>Exercise 1 - Merging Data from Separate Worksheets (Task)</t>
  </si>
  <si>
    <t xml:space="preserve">We are often asked to provide metrics and periodic financial snapshots of our business functions. These requests are commonly grouped at the country or division level. </t>
  </si>
  <si>
    <t>Below are two common tasks that can be resolved by using pivot table outputs.</t>
  </si>
  <si>
    <t xml:space="preserve">Please note that there are 5 exercises below. Please make sure to scroll down and complete all 5 exercises. </t>
  </si>
  <si>
    <t>The overall exercise is composed of 3 practical tasks and 2 short-answer questions. The exercise is not timed, but should take approximately 30-45 minutes to complete.</t>
  </si>
  <si>
    <t>Exercise 2 - Pivot Table Outputs (Task)</t>
  </si>
  <si>
    <t>2.a.</t>
  </si>
  <si>
    <t>Create a Pivot Table in a new Worksheet by using the fully merged Worksheet 'Data 2' from Exercise 1. Rename the new Worksheet "Exercise 2 Pivot."</t>
  </si>
  <si>
    <t>2.b.</t>
  </si>
  <si>
    <t>Copy this table output and paste the results into a new Worksheet. Rename the Worksheet "Exercise 2 Answer." Place the name "Answer 2b" above the table.</t>
  </si>
  <si>
    <t>2.c.</t>
  </si>
  <si>
    <t xml:space="preserve">Copy this table output and paste the results into Worksheet "Exercise 2 Answer." Place the name "Answer 2c" above the table. </t>
  </si>
  <si>
    <t>(All)</t>
  </si>
  <si>
    <t>Column Labels</t>
  </si>
  <si>
    <t>Grand Total</t>
  </si>
  <si>
    <t>Row Labels</t>
  </si>
  <si>
    <t>#N/A</t>
  </si>
  <si>
    <t>Count of Request ID</t>
  </si>
  <si>
    <t>Sum of Cost</t>
  </si>
  <si>
    <t>Count of Report Color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</si>
</sst>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164" formatCode="&quot;$&quot;#,##0"/>
  </numFmts>
  <fonts count="6" x14ac:knownFonts="1">
    <font>
      <sz val="11"/>
      <color theme="1"/>
      <name val="Calibri"/>
      <family val="2"/>
      <scheme val="minor"/>
    </font>
    <font>
      <b/>
      <sz val="11"/>
      <color theme="1"/>
      <name val="Calibri"/>
      <family val="2"/>
      <scheme val="minor"/>
    </font>
    <font>
      <u/>
      <sz val="11"/>
      <color theme="1"/>
      <name val="Calibri"/>
      <family val="2"/>
      <scheme val="minor"/>
    </font>
    <font>
      <b/>
      <sz val="12"/>
      <color theme="1"/>
      <name val="Calibri"/>
      <family val="2"/>
      <scheme val="minor"/>
    </font>
    <font>
      <sz val="11"/>
      <color rgb="FF7030A0"/>
      <name val="Calibri"/>
      <family val="2"/>
      <scheme val="minor"/>
    </font>
    <font>
      <b/>
      <sz val="10"/>
      <color rgb="FF7030A0"/>
      <name val="Arial Unicode MS"/>
      <family val="2"/>
    </font>
  </fonts>
  <fills count="2">
    <fill>
      <patternFill patternType="none"/>
    </fill>
    <fill>
      <patternFill patternType="gray125"/>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0" fillId="0" borderId="0" xfId="0" applyAlignment="1"/>
    <xf numFmtId="0" fontId="0" fillId="0" borderId="0" xfId="0" applyAlignment="1">
      <alignment horizontal="left" indent="2"/>
    </xf>
    <xf numFmtId="0" fontId="1" fillId="0" borderId="0" xfId="0" applyFont="1" applyAlignment="1">
      <alignment horizontal="right" vertical="center"/>
    </xf>
    <xf numFmtId="0" fontId="0" fillId="0" borderId="0" xfId="0" applyFill="1"/>
    <xf numFmtId="14" fontId="0" fillId="0" borderId="0" xfId="0" applyNumberFormat="1" applyFill="1"/>
    <xf numFmtId="0" fontId="0" fillId="0" borderId="0" xfId="0" applyNumberFormat="1" applyFill="1"/>
    <xf numFmtId="0" fontId="0" fillId="0" borderId="0" xfId="0" applyFill="1" applyAlignment="1">
      <alignment horizontal="center"/>
    </xf>
    <xf numFmtId="0" fontId="0" fillId="0" borderId="0" xfId="0" applyAlignment="1">
      <alignment horizontal="right"/>
    </xf>
    <xf numFmtId="6" fontId="0" fillId="0" borderId="0" xfId="0" applyNumberFormat="1"/>
    <xf numFmtId="0" fontId="1" fillId="0" borderId="0" xfId="0" applyFont="1" applyAlignment="1">
      <alignment horizontal="left"/>
    </xf>
    <xf numFmtId="14" fontId="0" fillId="0" borderId="0" xfId="0" applyNumberFormat="1"/>
    <xf numFmtId="0" fontId="0" fillId="0" borderId="0" xfId="0" applyAlignment="1">
      <alignment horizontal="centerContinuous"/>
    </xf>
    <xf numFmtId="0" fontId="1" fillId="0" borderId="0" xfId="0" applyFont="1" applyFill="1" applyAlignment="1">
      <alignment horizontal="center" vertical="center"/>
    </xf>
    <xf numFmtId="0" fontId="0" fillId="0" borderId="0" xfId="0" applyAlignment="1">
      <alignment horizontal="center" vertical="center"/>
    </xf>
    <xf numFmtId="0" fontId="2" fillId="0" borderId="0" xfId="0" applyFont="1"/>
    <xf numFmtId="0" fontId="3" fillId="0" borderId="0" xfId="0" applyFont="1" applyAlignment="1">
      <alignment horizontal="right" vertical="center"/>
    </xf>
    <xf numFmtId="0" fontId="4" fillId="0" borderId="0" xfId="0" applyFont="1"/>
    <xf numFmtId="14" fontId="4" fillId="0" borderId="0" xfId="0" applyNumberFormat="1" applyFont="1"/>
    <xf numFmtId="0" fontId="5" fillId="0" borderId="0" xfId="0" applyFont="1" applyAlignment="1">
      <alignment horizontal="center" vertical="center"/>
    </xf>
    <xf numFmtId="0" fontId="0" fillId="0" borderId="0" xfId="0" pivotButton="1"/>
    <xf numFmtId="0" fontId="0" fillId="0" borderId="0" xfId="0" applyNumberFormat="1"/>
    <xf numFmtId="0" fontId="0" fillId="0" borderId="0" xfId="0" applyAlignment="1">
      <alignment horizontal="left"/>
    </xf>
    <xf numFmtId="164" fontId="0" fillId="0" borderId="0" xfId="0" applyNumberFormat="1"/>
  </cellXfs>
  <cellStyles count="1">
    <cellStyle name="Normal" xfId="0" builtinId="0"/>
  </cellStyles>
  <dxfs count="1">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ivko Uzoff" refreshedDate="45691.566818981482" createdVersion="5" refreshedVersion="5" minRefreshableVersion="3" recordCount="101">
  <cacheSource type="worksheet">
    <worksheetSource ref="A1:L102" sheet="Data 2 - Exercise 1"/>
  </cacheSource>
  <cacheFields count="12">
    <cacheField name="Request ID" numFmtId="0">
      <sharedItems count="101">
        <s v="50134_1"/>
        <s v="50196_1"/>
        <s v="50108_1"/>
        <s v="50178_1"/>
        <s v="50126_1"/>
        <s v="50153_1"/>
        <s v="50182_1"/>
        <s v="50165_1"/>
        <s v="50114_1"/>
        <s v="50159_1"/>
        <s v="50179_1"/>
        <s v="50152_2"/>
        <s v="50168_1"/>
        <s v="50191_1"/>
        <s v="50117_1"/>
        <s v="50111_1"/>
        <s v="50146_1"/>
        <s v="50193_1"/>
        <s v="50164_1"/>
        <s v="50156_1"/>
        <s v="50101_1"/>
        <s v="50113_1"/>
        <s v="50158_1"/>
        <s v="50104_1"/>
        <s v="50198_2"/>
        <s v="50149_1"/>
        <s v="50112_2"/>
        <s v="50119_1"/>
        <s v="50181_1"/>
        <s v="50127_1"/>
        <s v="50120_1"/>
        <s v="50197_1"/>
        <s v="50107_1"/>
        <s v="50195_1"/>
        <s v="50163_1"/>
        <s v="50172_1"/>
        <s v="50138_1"/>
        <s v="50135_1"/>
        <s v="50148_1"/>
        <s v="50140_1"/>
        <s v="50109_1"/>
        <s v="50176_1"/>
        <s v="50175_1"/>
        <s v="50145_1"/>
        <s v="50187_1"/>
        <s v="50129_1"/>
        <s v="50199_1"/>
        <s v="50200_1"/>
        <s v="50190_1"/>
        <s v="50177_1"/>
        <s v="50110_1"/>
        <s v="50123_1"/>
        <s v="50188_2"/>
        <s v="50155_1"/>
        <s v="50161_1"/>
        <s v="50136_1"/>
        <s v="50131_1"/>
        <s v="50167_1"/>
        <s v="50169_1"/>
        <s v="50147_1"/>
        <s v="50124_1"/>
        <s v="50121_1"/>
        <s v="50160_1"/>
        <s v="50103_1"/>
        <s v="50192_1"/>
        <s v="50102_1"/>
        <s v="50106_1"/>
        <s v="50125_1"/>
        <s v="50184_1"/>
        <s v="50185_1"/>
        <s v="50130_1"/>
        <s v="50144_1"/>
        <s v="50174_1"/>
        <s v="50183_1"/>
        <s v="50154_1"/>
        <s v="50105_1"/>
        <s v="50132_1"/>
        <s v="50116_1"/>
        <s v="50142_1"/>
        <s v="50115_1"/>
        <s v="50141_1"/>
        <s v="50137_1"/>
        <s v="50194_1"/>
        <s v="50166_1"/>
        <s v="50151_1"/>
        <s v="50162_1"/>
        <s v="50186_1"/>
        <s v="50118_1"/>
        <s v="50170_1"/>
        <s v="50173_1"/>
        <s v="50180_1"/>
        <s v="50171_1"/>
        <s v="50189_1"/>
        <s v="50150_1"/>
        <s v="50143_1"/>
        <s v="50139_1"/>
        <s v="50122_1"/>
        <s v="50128_1"/>
        <s v="50100_1"/>
        <s v="50157_1"/>
        <s v="50133_1"/>
      </sharedItems>
    </cacheField>
    <cacheField name="3rd Party Name" numFmtId="0">
      <sharedItems count="101">
        <s v="AIVVI"/>
        <s v="ISXSF"/>
        <s v="BIUVI"/>
        <s v="DAWNA"/>
        <s v="AAZNA"/>
        <s v="GBTOB"/>
        <s v="BEWRE"/>
        <s v="FNONA"/>
        <s v="JOYOB"/>
        <s v="MHZUH"/>
        <s v="EBVOB"/>
        <s v="BAYNA"/>
        <s v="AQRQD"/>
        <s v="GNNNA"/>
        <s v="FRMRE"/>
        <s v="NLWYL"/>
        <s v="AUPUH"/>
        <s v="PPSPC"/>
        <s v="BMSZM"/>
        <s v="DEURE"/>
        <s v="FBUOB"/>
        <s v="ENPNA"/>
        <s v="IGPTG"/>
        <s v="CEVRE"/>
        <s v="BUOUH"/>
        <s v="KXTXK"/>
        <s v="CMRZM"/>
        <s v="MTTTG"/>
        <s v="ODZQD"/>
        <s v="HBSOB"/>
        <s v="CUNUH"/>
        <s v="OTRTG"/>
        <s v="OHXUH"/>
        <s v="ERNRE"/>
        <s v="MLXYL"/>
        <s v="DUMUH"/>
        <s v="AMTZM"/>
        <s v="FJQWJ"/>
        <s v="IWVWJ"/>
        <s v="KOXOB"/>
        <s v="GJPWJ"/>
        <s v="NYQYL"/>
        <s v="LXSXK"/>
        <s v="PTQTG"/>
        <s v="EJRWJ"/>
        <s v="MDNQD"/>
        <s v="XXXXY"/>
        <s v="YYYYZ"/>
        <s v="DMQZM"/>
        <s v="AZNZM"/>
        <s v="KKZXK"/>
        <s v="MXRXK"/>
        <s v="IKNXK"/>
        <s v="NDMQD"/>
        <s v="HJOWJ"/>
        <s v="LKYXK"/>
        <s v="GFRSF"/>
        <s v="MPVPC"/>
        <s v="GRZRE"/>
        <s v="FVYVI"/>
        <s v="PYOYL"/>
        <s v="EVZVI"/>
        <s v="CITVI"/>
        <s v="PDYQD"/>
        <s v="IOZOB"/>
        <s v="JCQPC"/>
        <s v="JGOTG"/>
        <s v="BZMZM"/>
        <s v="KGNTG"/>
        <s v="NHYUH"/>
        <s v="AEXRE"/>
        <s v="JSWSF"/>
        <s v="JWUWJ"/>
        <s v="EFTSF"/>
        <s v="ICRPC"/>
        <s v="FFSSF"/>
        <s v="LGMTG"/>
        <s v="BQQQD"/>
        <s v="CQPQD"/>
        <s v="NPUPC"/>
        <s v="OPTPC"/>
        <s v="OLVYL"/>
        <s v="DQOQD"/>
        <s v="LOWOB"/>
        <s v="CZZZM"/>
        <s v="JKMXK"/>
        <s v="DISVI"/>
        <s v="LSUSF"/>
        <s v="KSVSF"/>
        <s v="GVXVI"/>
        <s v="KCPPC"/>
        <s v="NTSTG"/>
        <s v="PLUYL"/>
        <s v="OYPYL"/>
        <s v="HRYRE"/>
        <s v="HNMNA"/>
        <s v="HWWWJ"/>
        <s v="LCOPC"/>
        <s v="CAXNA"/>
        <s v="HFQSF"/>
        <s v="PHWUH"/>
      </sharedItems>
    </cacheField>
    <cacheField name="3rd Party Country" numFmtId="0">
      <sharedItems count="24">
        <s v="India"/>
        <s v="France"/>
        <s v="Dominican Republic"/>
        <s v="Azerbaijan"/>
        <s v="Philippines"/>
        <s v="Russia"/>
        <s v="South Korea"/>
        <s v="United Arab Emirates"/>
        <s v="Iraq"/>
        <s v="Belarus"/>
        <s v="Argentina"/>
        <s v="Egypt"/>
        <s v="Panama"/>
        <s v="China"/>
        <s v="Spain"/>
        <s v="Malaysia"/>
        <s v="Maldives"/>
        <s v="Saudi Arabia"/>
        <s v="Pakistan"/>
        <s v="Thailand"/>
        <s v="United States"/>
        <s v="Botswana"/>
        <s v="Slovenia"/>
        <s v="Singapore"/>
      </sharedItems>
    </cacheField>
    <cacheField name="Report Date" numFmtId="14">
      <sharedItems containsSemiMixedTypes="0" containsNonDate="0" containsDate="1" containsString="0" minDate="2018-01-16T00:00:00" maxDate="2018-12-30T00:00:00" count="88">
        <d v="2018-01-16T00:00:00"/>
        <d v="2018-01-17T00:00:00"/>
        <d v="2018-01-23T00:00:00"/>
        <d v="2018-02-01T00:00:00"/>
        <d v="2018-02-02T00:00:00"/>
        <d v="2018-02-14T00:00:00"/>
        <d v="2018-02-16T00:00:00"/>
        <d v="2018-02-18T00:00:00"/>
        <d v="2018-02-21T00:00:00"/>
        <d v="2018-02-22T00:00:00"/>
        <d v="2018-02-24T00:00:00"/>
        <d v="2018-02-28T00:00:00"/>
        <d v="2018-03-01T00:00:00"/>
        <d v="2018-03-03T00:00:00"/>
        <d v="2018-03-07T00:00:00"/>
        <d v="2018-03-09T00:00:00"/>
        <d v="2018-03-12T00:00:00"/>
        <d v="2018-03-13T00:00:00"/>
        <d v="2018-03-19T00:00:00"/>
        <d v="2018-04-02T00:00:00"/>
        <d v="2018-04-12T00:00:00"/>
        <d v="2018-04-13T00:00:00"/>
        <d v="2018-04-14T00:00:00"/>
        <d v="2018-04-25T00:00:00"/>
        <d v="2018-04-27T00:00:00"/>
        <d v="2018-04-30T00:00:00"/>
        <d v="2018-05-01T00:00:00"/>
        <d v="2018-05-03T00:00:00"/>
        <d v="2018-05-11T00:00:00"/>
        <d v="2018-05-13T00:00:00"/>
        <d v="2018-05-15T00:00:00"/>
        <d v="2018-05-17T00:00:00"/>
        <d v="2018-05-18T00:00:00"/>
        <d v="2018-05-23T00:00:00"/>
        <d v="2018-05-25T00:00:00"/>
        <d v="2018-05-26T00:00:00"/>
        <d v="2018-05-27T00:00:00"/>
        <d v="2018-06-07T00:00:00"/>
        <d v="2018-06-13T00:00:00"/>
        <d v="2018-06-16T00:00:00"/>
        <d v="2018-06-17T00:00:00"/>
        <d v="2018-06-22T00:00:00"/>
        <d v="2018-06-30T00:00:00"/>
        <d v="2018-07-03T00:00:00"/>
        <d v="2018-07-05T00:00:00"/>
        <d v="2018-07-09T00:00:00"/>
        <d v="2018-07-13T00:00:00"/>
        <d v="2018-07-15T00:00:00"/>
        <d v="2018-07-23T00:00:00"/>
        <d v="2018-07-24T00:00:00"/>
        <d v="2018-07-27T00:00:00"/>
        <d v="2018-07-30T00:00:00"/>
        <d v="2018-08-11T00:00:00"/>
        <d v="2018-08-14T00:00:00"/>
        <d v="2018-08-15T00:00:00"/>
        <d v="2018-08-21T00:00:00"/>
        <d v="2018-08-24T00:00:00"/>
        <d v="2018-08-29T00:00:00"/>
        <d v="2018-08-30T00:00:00"/>
        <d v="2018-09-03T00:00:00"/>
        <d v="2018-09-09T00:00:00"/>
        <d v="2018-09-10T00:00:00"/>
        <d v="2018-09-11T00:00:00"/>
        <d v="2018-09-12T00:00:00"/>
        <d v="2018-09-15T00:00:00"/>
        <d v="2018-09-19T00:00:00"/>
        <d v="2018-09-26T00:00:00"/>
        <d v="2018-09-29T00:00:00"/>
        <d v="2018-10-03T00:00:00"/>
        <d v="2018-10-06T00:00:00"/>
        <d v="2018-10-22T00:00:00"/>
        <d v="2018-10-27T00:00:00"/>
        <d v="2018-11-07T00:00:00"/>
        <d v="2018-11-14T00:00:00"/>
        <d v="2018-11-16T00:00:00"/>
        <d v="2018-11-27T00:00:00"/>
        <d v="2018-11-30T00:00:00"/>
        <d v="2018-12-04T00:00:00"/>
        <d v="2018-12-10T00:00:00"/>
        <d v="2018-12-12T00:00:00"/>
        <d v="2018-12-14T00:00:00"/>
        <d v="2018-12-17T00:00:00"/>
        <d v="2018-12-18T00:00:00"/>
        <d v="2018-12-23T00:00:00"/>
        <d v="2018-12-24T00:00:00"/>
        <d v="2018-12-25T00:00:00"/>
        <d v="2018-12-26T00:00:00"/>
        <d v="2018-12-29T00:00:00"/>
      </sharedItems>
    </cacheField>
    <cacheField name="Report Color" numFmtId="14">
      <sharedItems count="3">
        <s v="Green"/>
        <s v="Red"/>
        <s v="Yellow"/>
      </sharedItems>
    </cacheField>
    <cacheField name="Cost" numFmtId="6">
      <sharedItems containsSemiMixedTypes="0" containsString="0" containsNumber="1" containsInteger="1" minValue="450" maxValue="1200"/>
    </cacheField>
    <cacheField name="Sponsor" numFmtId="0">
      <sharedItems count="25">
        <s v="Priti D"/>
        <s v="Viktoriya B"/>
        <s v="M Diaz"/>
        <s v="Sergey B"/>
        <s v="Alexey Ch"/>
        <s v="P Lee"/>
        <s v="Alexandr L"/>
        <s v="SH Kim"/>
        <s v="Ahmet B"/>
        <s v="Ahmed O"/>
        <s v="Alena I"/>
        <s v="Anibal P"/>
        <s v="M Khan"/>
        <s v="Cesar P"/>
        <s v="P Yang"/>
        <s v="A Fernandez"/>
        <s v="Ashwin N"/>
        <s v="S Ahmad"/>
        <s v="Watchara P"/>
        <e v="#N/A"/>
        <s v="M Ajith"/>
        <s v="John Smith"/>
        <s v="Urska J"/>
        <s v="J Hsu"/>
        <s v="Konstantin S"/>
      </sharedItems>
    </cacheField>
    <cacheField name="Sponsor Country" numFmtId="0">
      <sharedItems count="20">
        <s v="India"/>
        <s v="France"/>
        <s v="Dominican Republic"/>
        <s v="Russia"/>
        <s v="Philippines"/>
        <s v="South Korea"/>
        <s v="United Arab Emirates"/>
        <s v="Iraq"/>
        <s v="Belarus"/>
        <s v="Argentina"/>
        <s v="Saudi Arabia"/>
        <s v="Panama"/>
        <s v="China"/>
        <s v="Spain"/>
        <s v="Pakistan"/>
        <s v="Thailand"/>
        <e v="#N/A"/>
        <s v="Botswana"/>
        <s v="Slovenia"/>
        <s v="Singapore"/>
      </sharedItems>
    </cacheField>
    <cacheField name="Sponsor Division" numFmtId="0">
      <sharedItems count="7">
        <s v="Corporate"/>
        <s v="Established Pharmaceuticals (EPD)"/>
        <s v="Nutrition (AN, ANI)"/>
        <s v="Diabetes Care (ADC)"/>
        <s v="Vascular (AV)"/>
        <s v="Diagnostics (ADD)"/>
        <e v="#N/A"/>
      </sharedItems>
    </cacheField>
    <cacheField name="Onboarding" numFmtId="0">
      <sharedItems count="2">
        <s v="Completed"/>
        <e v="#N/A"/>
      </sharedItems>
    </cacheField>
    <cacheField name="Onboarding Date" numFmtId="14">
      <sharedItems containsDate="1" containsMixedTypes="1" minDate="2018-01-11T00:00:00" maxDate="2018-12-27T00:00:00" count="88">
        <d v="2018-01-11T00:00:00"/>
        <d v="2018-01-13T00:00:00"/>
        <d v="2018-01-19T00:00:00"/>
        <d v="2018-01-20T00:00:00"/>
        <d v="2018-01-27T00:00:00"/>
        <d v="2018-01-29T00:00:00"/>
        <d v="2018-02-10T00:00:00"/>
        <d v="2018-02-13T00:00:00"/>
        <d v="2018-02-15T00:00:00"/>
        <d v="2018-02-17T00:00:00"/>
        <d v="2018-02-21T00:00:00"/>
        <d v="2018-02-25T00:00:00"/>
        <d v="2018-02-24T00:00:00"/>
        <d v="2018-02-28T00:00:00"/>
        <d v="2018-03-02T00:00:00"/>
        <d v="2018-03-06T00:00:00"/>
        <d v="2018-03-07T00:00:00"/>
        <d v="2018-03-09T00:00:00"/>
        <d v="2018-03-30T00:00:00"/>
        <d v="2018-04-07T00:00:00"/>
        <d v="2018-04-10T00:00:00"/>
        <d v="2018-04-22T00:00:00"/>
        <d v="2018-04-26T00:00:00"/>
        <d v="2018-04-28T00:00:00"/>
        <d v="2018-04-29T00:00:00"/>
        <d v="2018-05-07T00:00:00"/>
        <d v="2018-05-08T00:00:00"/>
        <d v="2018-05-11T00:00:00"/>
        <d v="2018-05-12T00:00:00"/>
        <d v="2018-05-15T00:00:00"/>
        <d v="2018-05-18T00:00:00"/>
        <d v="2018-05-21T00:00:00"/>
        <d v="2018-05-23T00:00:00"/>
        <d v="2018-05-24T00:00:00"/>
        <d v="2018-06-03T00:00:00"/>
        <d v="2018-06-08T00:00:00"/>
        <d v="2018-06-13T00:00:00"/>
        <d v="2018-06-14T00:00:00"/>
        <d v="2018-06-19T00:00:00"/>
        <e v="#N/A"/>
        <d v="2018-06-29T00:00:00"/>
        <d v="2018-07-02T00:00:00"/>
        <d v="2018-07-06T00:00:00"/>
        <d v="2018-07-08T00:00:00"/>
        <d v="2018-07-12T00:00:00"/>
        <d v="2018-07-19T00:00:00"/>
        <d v="2018-07-20T00:00:00"/>
        <d v="2018-07-21T00:00:00"/>
        <d v="2018-07-24T00:00:00"/>
        <d v="2018-07-25T00:00:00"/>
        <d v="2018-08-06T00:00:00"/>
        <d v="2018-08-11T00:00:00"/>
        <d v="2018-08-12T00:00:00"/>
        <d v="2018-08-18T00:00:00"/>
        <d v="2018-08-19T00:00:00"/>
        <d v="2018-08-26T00:00:00"/>
        <d v="2018-08-27T00:00:00"/>
        <d v="2018-08-30T00:00:00"/>
        <d v="2018-08-29T00:00:00"/>
        <d v="2018-09-06T00:00:00"/>
        <d v="2018-09-05T00:00:00"/>
        <d v="2018-09-08T00:00:00"/>
        <d v="2018-09-07T00:00:00"/>
        <d v="2018-09-12T00:00:00"/>
        <d v="2018-09-10T00:00:00"/>
        <d v="2018-09-14T00:00:00"/>
        <d v="2018-09-23T00:00:00"/>
        <d v="2018-09-26T00:00:00"/>
        <d v="2018-09-28T00:00:00"/>
        <d v="2018-10-03T00:00:00"/>
        <d v="2018-10-18T00:00:00"/>
        <d v="2018-10-19T00:00:00"/>
        <d v="2018-10-24T00:00:00"/>
        <d v="2018-11-04T00:00:00"/>
        <d v="2018-11-09T00:00:00"/>
        <d v="2018-11-01T00:00:00"/>
        <d v="2018-11-12T00:00:00"/>
        <d v="2018-11-24T00:00:00"/>
        <d v="2018-11-26T00:00:00"/>
        <d v="2018-11-30T00:00:00"/>
        <d v="2018-12-06T00:00:00"/>
        <d v="2018-12-08T00:00:00"/>
        <d v="2018-12-10T00:00:00"/>
        <d v="2018-12-13T00:00:00"/>
        <d v="2018-12-18T00:00:00"/>
        <d v="2018-12-20T00:00:00"/>
        <d v="2018-12-21T00:00:00"/>
        <d v="2018-12-26T00:00:00"/>
      </sharedItems>
    </cacheField>
    <cacheField name="Status" numFmtId="0">
      <sharedItems count="3">
        <s v="Completed"/>
        <s v="In Process"/>
        <e v="#N/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1">
  <r>
    <x v="0"/>
    <x v="0"/>
    <x v="0"/>
    <x v="0"/>
    <x v="0"/>
    <n v="450"/>
    <x v="0"/>
    <x v="0"/>
    <x v="0"/>
    <x v="0"/>
    <x v="0"/>
    <x v="0"/>
  </r>
  <r>
    <x v="1"/>
    <x v="1"/>
    <x v="1"/>
    <x v="1"/>
    <x v="1"/>
    <n v="450"/>
    <x v="1"/>
    <x v="1"/>
    <x v="1"/>
    <x v="0"/>
    <x v="1"/>
    <x v="0"/>
  </r>
  <r>
    <x v="2"/>
    <x v="2"/>
    <x v="2"/>
    <x v="2"/>
    <x v="0"/>
    <n v="450"/>
    <x v="2"/>
    <x v="2"/>
    <x v="2"/>
    <x v="0"/>
    <x v="2"/>
    <x v="1"/>
  </r>
  <r>
    <x v="3"/>
    <x v="3"/>
    <x v="0"/>
    <x v="2"/>
    <x v="0"/>
    <n v="450"/>
    <x v="0"/>
    <x v="0"/>
    <x v="3"/>
    <x v="0"/>
    <x v="3"/>
    <x v="0"/>
  </r>
  <r>
    <x v="4"/>
    <x v="4"/>
    <x v="3"/>
    <x v="3"/>
    <x v="2"/>
    <n v="450"/>
    <x v="3"/>
    <x v="3"/>
    <x v="1"/>
    <x v="0"/>
    <x v="4"/>
    <x v="0"/>
  </r>
  <r>
    <x v="5"/>
    <x v="5"/>
    <x v="3"/>
    <x v="4"/>
    <x v="1"/>
    <n v="450"/>
    <x v="4"/>
    <x v="3"/>
    <x v="2"/>
    <x v="0"/>
    <x v="5"/>
    <x v="1"/>
  </r>
  <r>
    <x v="6"/>
    <x v="6"/>
    <x v="4"/>
    <x v="5"/>
    <x v="0"/>
    <n v="450"/>
    <x v="5"/>
    <x v="4"/>
    <x v="1"/>
    <x v="0"/>
    <x v="6"/>
    <x v="0"/>
  </r>
  <r>
    <x v="7"/>
    <x v="7"/>
    <x v="5"/>
    <x v="6"/>
    <x v="0"/>
    <n v="450"/>
    <x v="4"/>
    <x v="3"/>
    <x v="2"/>
    <x v="0"/>
    <x v="7"/>
    <x v="1"/>
  </r>
  <r>
    <x v="8"/>
    <x v="8"/>
    <x v="5"/>
    <x v="7"/>
    <x v="0"/>
    <n v="450"/>
    <x v="6"/>
    <x v="3"/>
    <x v="2"/>
    <x v="0"/>
    <x v="8"/>
    <x v="0"/>
  </r>
  <r>
    <x v="9"/>
    <x v="9"/>
    <x v="3"/>
    <x v="8"/>
    <x v="1"/>
    <n v="450"/>
    <x v="3"/>
    <x v="3"/>
    <x v="1"/>
    <x v="0"/>
    <x v="9"/>
    <x v="0"/>
  </r>
  <r>
    <x v="10"/>
    <x v="10"/>
    <x v="6"/>
    <x v="9"/>
    <x v="0"/>
    <n v="450"/>
    <x v="7"/>
    <x v="5"/>
    <x v="4"/>
    <x v="0"/>
    <x v="9"/>
    <x v="1"/>
  </r>
  <r>
    <x v="11"/>
    <x v="11"/>
    <x v="0"/>
    <x v="10"/>
    <x v="2"/>
    <n v="450"/>
    <x v="0"/>
    <x v="0"/>
    <x v="3"/>
    <x v="0"/>
    <x v="10"/>
    <x v="1"/>
  </r>
  <r>
    <x v="12"/>
    <x v="12"/>
    <x v="7"/>
    <x v="11"/>
    <x v="0"/>
    <n v="450"/>
    <x v="8"/>
    <x v="6"/>
    <x v="1"/>
    <x v="0"/>
    <x v="11"/>
    <x v="0"/>
  </r>
  <r>
    <x v="13"/>
    <x v="13"/>
    <x v="8"/>
    <x v="12"/>
    <x v="1"/>
    <n v="450"/>
    <x v="9"/>
    <x v="7"/>
    <x v="1"/>
    <x v="0"/>
    <x v="12"/>
    <x v="1"/>
  </r>
  <r>
    <x v="14"/>
    <x v="14"/>
    <x v="9"/>
    <x v="13"/>
    <x v="0"/>
    <n v="450"/>
    <x v="10"/>
    <x v="8"/>
    <x v="1"/>
    <x v="0"/>
    <x v="13"/>
    <x v="0"/>
  </r>
  <r>
    <x v="15"/>
    <x v="15"/>
    <x v="10"/>
    <x v="14"/>
    <x v="0"/>
    <n v="450"/>
    <x v="11"/>
    <x v="9"/>
    <x v="5"/>
    <x v="0"/>
    <x v="14"/>
    <x v="0"/>
  </r>
  <r>
    <x v="16"/>
    <x v="16"/>
    <x v="6"/>
    <x v="15"/>
    <x v="0"/>
    <n v="450"/>
    <x v="7"/>
    <x v="5"/>
    <x v="4"/>
    <x v="0"/>
    <x v="15"/>
    <x v="1"/>
  </r>
  <r>
    <x v="17"/>
    <x v="17"/>
    <x v="11"/>
    <x v="16"/>
    <x v="0"/>
    <n v="450"/>
    <x v="12"/>
    <x v="10"/>
    <x v="4"/>
    <x v="0"/>
    <x v="16"/>
    <x v="0"/>
  </r>
  <r>
    <x v="18"/>
    <x v="18"/>
    <x v="12"/>
    <x v="17"/>
    <x v="1"/>
    <n v="450"/>
    <x v="13"/>
    <x v="11"/>
    <x v="2"/>
    <x v="0"/>
    <x v="17"/>
    <x v="0"/>
  </r>
  <r>
    <x v="19"/>
    <x v="19"/>
    <x v="13"/>
    <x v="18"/>
    <x v="1"/>
    <n v="1200"/>
    <x v="14"/>
    <x v="12"/>
    <x v="1"/>
    <x v="0"/>
    <x v="16"/>
    <x v="0"/>
  </r>
  <r>
    <x v="20"/>
    <x v="20"/>
    <x v="0"/>
    <x v="19"/>
    <x v="0"/>
    <n v="450"/>
    <x v="0"/>
    <x v="0"/>
    <x v="3"/>
    <x v="0"/>
    <x v="18"/>
    <x v="1"/>
  </r>
  <r>
    <x v="21"/>
    <x v="21"/>
    <x v="6"/>
    <x v="20"/>
    <x v="0"/>
    <n v="450"/>
    <x v="7"/>
    <x v="5"/>
    <x v="4"/>
    <x v="0"/>
    <x v="19"/>
    <x v="0"/>
  </r>
  <r>
    <x v="22"/>
    <x v="22"/>
    <x v="8"/>
    <x v="21"/>
    <x v="1"/>
    <n v="450"/>
    <x v="9"/>
    <x v="7"/>
    <x v="1"/>
    <x v="0"/>
    <x v="20"/>
    <x v="1"/>
  </r>
  <r>
    <x v="23"/>
    <x v="23"/>
    <x v="14"/>
    <x v="22"/>
    <x v="0"/>
    <n v="450"/>
    <x v="15"/>
    <x v="13"/>
    <x v="4"/>
    <x v="0"/>
    <x v="20"/>
    <x v="0"/>
  </r>
  <r>
    <x v="24"/>
    <x v="24"/>
    <x v="5"/>
    <x v="22"/>
    <x v="0"/>
    <n v="450"/>
    <x v="4"/>
    <x v="3"/>
    <x v="2"/>
    <x v="0"/>
    <x v="20"/>
    <x v="0"/>
  </r>
  <r>
    <x v="25"/>
    <x v="25"/>
    <x v="4"/>
    <x v="23"/>
    <x v="0"/>
    <n v="450"/>
    <x v="5"/>
    <x v="4"/>
    <x v="1"/>
    <x v="0"/>
    <x v="21"/>
    <x v="1"/>
  </r>
  <r>
    <x v="26"/>
    <x v="26"/>
    <x v="0"/>
    <x v="24"/>
    <x v="1"/>
    <n v="450"/>
    <x v="0"/>
    <x v="0"/>
    <x v="3"/>
    <x v="0"/>
    <x v="21"/>
    <x v="0"/>
  </r>
  <r>
    <x v="27"/>
    <x v="27"/>
    <x v="0"/>
    <x v="25"/>
    <x v="2"/>
    <n v="450"/>
    <x v="0"/>
    <x v="0"/>
    <x v="3"/>
    <x v="0"/>
    <x v="22"/>
    <x v="0"/>
  </r>
  <r>
    <x v="28"/>
    <x v="28"/>
    <x v="15"/>
    <x v="26"/>
    <x v="0"/>
    <n v="450"/>
    <x v="5"/>
    <x v="4"/>
    <x v="1"/>
    <x v="0"/>
    <x v="23"/>
    <x v="1"/>
  </r>
  <r>
    <x v="29"/>
    <x v="29"/>
    <x v="11"/>
    <x v="27"/>
    <x v="1"/>
    <n v="450"/>
    <x v="12"/>
    <x v="10"/>
    <x v="4"/>
    <x v="0"/>
    <x v="24"/>
    <x v="0"/>
  </r>
  <r>
    <x v="30"/>
    <x v="30"/>
    <x v="3"/>
    <x v="28"/>
    <x v="0"/>
    <n v="450"/>
    <x v="4"/>
    <x v="3"/>
    <x v="2"/>
    <x v="0"/>
    <x v="25"/>
    <x v="0"/>
  </r>
  <r>
    <x v="31"/>
    <x v="31"/>
    <x v="12"/>
    <x v="29"/>
    <x v="1"/>
    <n v="450"/>
    <x v="13"/>
    <x v="11"/>
    <x v="2"/>
    <x v="0"/>
    <x v="26"/>
    <x v="1"/>
  </r>
  <r>
    <x v="32"/>
    <x v="32"/>
    <x v="0"/>
    <x v="30"/>
    <x v="0"/>
    <n v="450"/>
    <x v="16"/>
    <x v="0"/>
    <x v="2"/>
    <x v="0"/>
    <x v="27"/>
    <x v="0"/>
  </r>
  <r>
    <x v="33"/>
    <x v="33"/>
    <x v="5"/>
    <x v="31"/>
    <x v="1"/>
    <n v="450"/>
    <x v="3"/>
    <x v="3"/>
    <x v="1"/>
    <x v="0"/>
    <x v="28"/>
    <x v="0"/>
  </r>
  <r>
    <x v="34"/>
    <x v="34"/>
    <x v="1"/>
    <x v="32"/>
    <x v="1"/>
    <n v="450"/>
    <x v="1"/>
    <x v="1"/>
    <x v="1"/>
    <x v="0"/>
    <x v="29"/>
    <x v="0"/>
  </r>
  <r>
    <x v="35"/>
    <x v="35"/>
    <x v="16"/>
    <x v="33"/>
    <x v="0"/>
    <n v="450"/>
    <x v="15"/>
    <x v="13"/>
    <x v="4"/>
    <x v="0"/>
    <x v="30"/>
    <x v="0"/>
  </r>
  <r>
    <x v="36"/>
    <x v="36"/>
    <x v="17"/>
    <x v="34"/>
    <x v="0"/>
    <n v="450"/>
    <x v="12"/>
    <x v="10"/>
    <x v="4"/>
    <x v="0"/>
    <x v="31"/>
    <x v="0"/>
  </r>
  <r>
    <x v="37"/>
    <x v="37"/>
    <x v="7"/>
    <x v="35"/>
    <x v="0"/>
    <n v="450"/>
    <x v="8"/>
    <x v="6"/>
    <x v="1"/>
    <x v="0"/>
    <x v="32"/>
    <x v="0"/>
  </r>
  <r>
    <x v="38"/>
    <x v="38"/>
    <x v="15"/>
    <x v="35"/>
    <x v="0"/>
    <n v="450"/>
    <x v="5"/>
    <x v="4"/>
    <x v="1"/>
    <x v="0"/>
    <x v="31"/>
    <x v="0"/>
  </r>
  <r>
    <x v="39"/>
    <x v="39"/>
    <x v="0"/>
    <x v="36"/>
    <x v="0"/>
    <n v="450"/>
    <x v="16"/>
    <x v="0"/>
    <x v="2"/>
    <x v="0"/>
    <x v="33"/>
    <x v="0"/>
  </r>
  <r>
    <x v="40"/>
    <x v="40"/>
    <x v="18"/>
    <x v="37"/>
    <x v="0"/>
    <n v="450"/>
    <x v="17"/>
    <x v="14"/>
    <x v="1"/>
    <x v="0"/>
    <x v="34"/>
    <x v="0"/>
  </r>
  <r>
    <x v="41"/>
    <x v="41"/>
    <x v="0"/>
    <x v="37"/>
    <x v="0"/>
    <n v="450"/>
    <x v="0"/>
    <x v="0"/>
    <x v="0"/>
    <x v="0"/>
    <x v="34"/>
    <x v="0"/>
  </r>
  <r>
    <x v="42"/>
    <x v="42"/>
    <x v="18"/>
    <x v="38"/>
    <x v="0"/>
    <n v="450"/>
    <x v="17"/>
    <x v="14"/>
    <x v="1"/>
    <x v="0"/>
    <x v="35"/>
    <x v="0"/>
  </r>
  <r>
    <x v="43"/>
    <x v="43"/>
    <x v="0"/>
    <x v="39"/>
    <x v="0"/>
    <n v="450"/>
    <x v="0"/>
    <x v="0"/>
    <x v="3"/>
    <x v="0"/>
    <x v="36"/>
    <x v="0"/>
  </r>
  <r>
    <x v="44"/>
    <x v="44"/>
    <x v="19"/>
    <x v="40"/>
    <x v="1"/>
    <n v="450"/>
    <x v="18"/>
    <x v="15"/>
    <x v="2"/>
    <x v="0"/>
    <x v="37"/>
    <x v="0"/>
  </r>
  <r>
    <x v="45"/>
    <x v="45"/>
    <x v="5"/>
    <x v="41"/>
    <x v="2"/>
    <n v="450"/>
    <x v="3"/>
    <x v="3"/>
    <x v="1"/>
    <x v="0"/>
    <x v="38"/>
    <x v="0"/>
  </r>
  <r>
    <x v="46"/>
    <x v="46"/>
    <x v="20"/>
    <x v="42"/>
    <x v="0"/>
    <n v="1200"/>
    <x v="19"/>
    <x v="16"/>
    <x v="6"/>
    <x v="1"/>
    <x v="39"/>
    <x v="2"/>
  </r>
  <r>
    <x v="47"/>
    <x v="47"/>
    <x v="20"/>
    <x v="42"/>
    <x v="0"/>
    <n v="1200"/>
    <x v="19"/>
    <x v="16"/>
    <x v="6"/>
    <x v="1"/>
    <x v="39"/>
    <x v="2"/>
  </r>
  <r>
    <x v="48"/>
    <x v="48"/>
    <x v="0"/>
    <x v="43"/>
    <x v="1"/>
    <n v="450"/>
    <x v="20"/>
    <x v="0"/>
    <x v="2"/>
    <x v="0"/>
    <x v="40"/>
    <x v="0"/>
  </r>
  <r>
    <x v="49"/>
    <x v="49"/>
    <x v="10"/>
    <x v="44"/>
    <x v="0"/>
    <n v="450"/>
    <x v="11"/>
    <x v="9"/>
    <x v="5"/>
    <x v="0"/>
    <x v="41"/>
    <x v="1"/>
  </r>
  <r>
    <x v="50"/>
    <x v="50"/>
    <x v="0"/>
    <x v="45"/>
    <x v="0"/>
    <n v="450"/>
    <x v="0"/>
    <x v="0"/>
    <x v="0"/>
    <x v="0"/>
    <x v="42"/>
    <x v="0"/>
  </r>
  <r>
    <x v="51"/>
    <x v="51"/>
    <x v="13"/>
    <x v="46"/>
    <x v="1"/>
    <n v="450"/>
    <x v="14"/>
    <x v="12"/>
    <x v="1"/>
    <x v="0"/>
    <x v="43"/>
    <x v="1"/>
  </r>
  <r>
    <x v="52"/>
    <x v="52"/>
    <x v="21"/>
    <x v="47"/>
    <x v="1"/>
    <n v="450"/>
    <x v="21"/>
    <x v="17"/>
    <x v="5"/>
    <x v="0"/>
    <x v="44"/>
    <x v="0"/>
  </r>
  <r>
    <x v="53"/>
    <x v="53"/>
    <x v="21"/>
    <x v="48"/>
    <x v="1"/>
    <n v="450"/>
    <x v="21"/>
    <x v="17"/>
    <x v="5"/>
    <x v="0"/>
    <x v="45"/>
    <x v="1"/>
  </r>
  <r>
    <x v="54"/>
    <x v="54"/>
    <x v="22"/>
    <x v="48"/>
    <x v="0"/>
    <n v="450"/>
    <x v="22"/>
    <x v="18"/>
    <x v="2"/>
    <x v="0"/>
    <x v="46"/>
    <x v="0"/>
  </r>
  <r>
    <x v="55"/>
    <x v="55"/>
    <x v="23"/>
    <x v="49"/>
    <x v="0"/>
    <n v="450"/>
    <x v="23"/>
    <x v="19"/>
    <x v="5"/>
    <x v="0"/>
    <x v="47"/>
    <x v="0"/>
  </r>
  <r>
    <x v="56"/>
    <x v="56"/>
    <x v="12"/>
    <x v="50"/>
    <x v="1"/>
    <n v="450"/>
    <x v="13"/>
    <x v="11"/>
    <x v="2"/>
    <x v="0"/>
    <x v="48"/>
    <x v="1"/>
  </r>
  <r>
    <x v="57"/>
    <x v="57"/>
    <x v="0"/>
    <x v="51"/>
    <x v="0"/>
    <n v="450"/>
    <x v="0"/>
    <x v="0"/>
    <x v="0"/>
    <x v="0"/>
    <x v="49"/>
    <x v="0"/>
  </r>
  <r>
    <x v="58"/>
    <x v="58"/>
    <x v="23"/>
    <x v="52"/>
    <x v="0"/>
    <n v="450"/>
    <x v="23"/>
    <x v="19"/>
    <x v="5"/>
    <x v="0"/>
    <x v="50"/>
    <x v="0"/>
  </r>
  <r>
    <x v="59"/>
    <x v="59"/>
    <x v="5"/>
    <x v="53"/>
    <x v="0"/>
    <n v="450"/>
    <x v="6"/>
    <x v="3"/>
    <x v="2"/>
    <x v="0"/>
    <x v="51"/>
    <x v="0"/>
  </r>
  <r>
    <x v="60"/>
    <x v="60"/>
    <x v="0"/>
    <x v="54"/>
    <x v="1"/>
    <n v="450"/>
    <x v="20"/>
    <x v="0"/>
    <x v="2"/>
    <x v="0"/>
    <x v="52"/>
    <x v="1"/>
  </r>
  <r>
    <x v="61"/>
    <x v="61"/>
    <x v="19"/>
    <x v="55"/>
    <x v="1"/>
    <n v="450"/>
    <x v="18"/>
    <x v="15"/>
    <x v="2"/>
    <x v="0"/>
    <x v="53"/>
    <x v="0"/>
  </r>
  <r>
    <x v="62"/>
    <x v="62"/>
    <x v="11"/>
    <x v="56"/>
    <x v="0"/>
    <n v="450"/>
    <x v="12"/>
    <x v="10"/>
    <x v="4"/>
    <x v="0"/>
    <x v="54"/>
    <x v="0"/>
  </r>
  <r>
    <x v="63"/>
    <x v="63"/>
    <x v="23"/>
    <x v="57"/>
    <x v="0"/>
    <n v="450"/>
    <x v="23"/>
    <x v="19"/>
    <x v="5"/>
    <x v="0"/>
    <x v="55"/>
    <x v="0"/>
  </r>
  <r>
    <x v="64"/>
    <x v="64"/>
    <x v="3"/>
    <x v="57"/>
    <x v="1"/>
    <n v="450"/>
    <x v="3"/>
    <x v="3"/>
    <x v="1"/>
    <x v="0"/>
    <x v="55"/>
    <x v="0"/>
  </r>
  <r>
    <x v="65"/>
    <x v="65"/>
    <x v="7"/>
    <x v="58"/>
    <x v="0"/>
    <n v="450"/>
    <x v="8"/>
    <x v="6"/>
    <x v="1"/>
    <x v="0"/>
    <x v="56"/>
    <x v="0"/>
  </r>
  <r>
    <x v="66"/>
    <x v="66"/>
    <x v="16"/>
    <x v="59"/>
    <x v="1"/>
    <n v="450"/>
    <x v="15"/>
    <x v="13"/>
    <x v="4"/>
    <x v="0"/>
    <x v="57"/>
    <x v="0"/>
  </r>
  <r>
    <x v="67"/>
    <x v="67"/>
    <x v="8"/>
    <x v="59"/>
    <x v="1"/>
    <n v="450"/>
    <x v="9"/>
    <x v="7"/>
    <x v="1"/>
    <x v="0"/>
    <x v="58"/>
    <x v="1"/>
  </r>
  <r>
    <x v="68"/>
    <x v="68"/>
    <x v="5"/>
    <x v="60"/>
    <x v="0"/>
    <n v="450"/>
    <x v="24"/>
    <x v="3"/>
    <x v="1"/>
    <x v="0"/>
    <x v="59"/>
    <x v="0"/>
  </r>
  <r>
    <x v="69"/>
    <x v="69"/>
    <x v="0"/>
    <x v="61"/>
    <x v="1"/>
    <n v="450"/>
    <x v="0"/>
    <x v="0"/>
    <x v="3"/>
    <x v="0"/>
    <x v="60"/>
    <x v="0"/>
  </r>
  <r>
    <x v="70"/>
    <x v="70"/>
    <x v="1"/>
    <x v="62"/>
    <x v="2"/>
    <n v="450"/>
    <x v="1"/>
    <x v="1"/>
    <x v="1"/>
    <x v="0"/>
    <x v="61"/>
    <x v="0"/>
  </r>
  <r>
    <x v="71"/>
    <x v="71"/>
    <x v="10"/>
    <x v="63"/>
    <x v="0"/>
    <n v="450"/>
    <x v="11"/>
    <x v="9"/>
    <x v="5"/>
    <x v="0"/>
    <x v="62"/>
    <x v="0"/>
  </r>
  <r>
    <x v="72"/>
    <x v="72"/>
    <x v="2"/>
    <x v="64"/>
    <x v="0"/>
    <n v="450"/>
    <x v="2"/>
    <x v="2"/>
    <x v="2"/>
    <x v="0"/>
    <x v="63"/>
    <x v="0"/>
  </r>
  <r>
    <x v="73"/>
    <x v="73"/>
    <x v="9"/>
    <x v="64"/>
    <x v="0"/>
    <n v="450"/>
    <x v="10"/>
    <x v="8"/>
    <x v="1"/>
    <x v="0"/>
    <x v="64"/>
    <x v="0"/>
  </r>
  <r>
    <x v="74"/>
    <x v="74"/>
    <x v="19"/>
    <x v="65"/>
    <x v="2"/>
    <n v="450"/>
    <x v="18"/>
    <x v="15"/>
    <x v="2"/>
    <x v="0"/>
    <x v="65"/>
    <x v="0"/>
  </r>
  <r>
    <x v="75"/>
    <x v="75"/>
    <x v="17"/>
    <x v="66"/>
    <x v="0"/>
    <n v="450"/>
    <x v="12"/>
    <x v="10"/>
    <x v="4"/>
    <x v="0"/>
    <x v="66"/>
    <x v="0"/>
  </r>
  <r>
    <x v="76"/>
    <x v="76"/>
    <x v="5"/>
    <x v="67"/>
    <x v="1"/>
    <n v="450"/>
    <x v="4"/>
    <x v="3"/>
    <x v="2"/>
    <x v="0"/>
    <x v="67"/>
    <x v="1"/>
  </r>
  <r>
    <x v="77"/>
    <x v="77"/>
    <x v="4"/>
    <x v="68"/>
    <x v="0"/>
    <n v="450"/>
    <x v="5"/>
    <x v="4"/>
    <x v="1"/>
    <x v="0"/>
    <x v="68"/>
    <x v="1"/>
  </r>
  <r>
    <x v="78"/>
    <x v="78"/>
    <x v="18"/>
    <x v="69"/>
    <x v="0"/>
    <n v="450"/>
    <x v="17"/>
    <x v="14"/>
    <x v="1"/>
    <x v="0"/>
    <x v="69"/>
    <x v="0"/>
  </r>
  <r>
    <x v="79"/>
    <x v="79"/>
    <x v="15"/>
    <x v="70"/>
    <x v="0"/>
    <n v="450"/>
    <x v="5"/>
    <x v="4"/>
    <x v="1"/>
    <x v="0"/>
    <x v="70"/>
    <x v="0"/>
  </r>
  <r>
    <x v="80"/>
    <x v="80"/>
    <x v="2"/>
    <x v="70"/>
    <x v="0"/>
    <n v="450"/>
    <x v="2"/>
    <x v="2"/>
    <x v="2"/>
    <x v="0"/>
    <x v="71"/>
    <x v="1"/>
  </r>
  <r>
    <x v="81"/>
    <x v="81"/>
    <x v="14"/>
    <x v="71"/>
    <x v="0"/>
    <n v="450"/>
    <x v="15"/>
    <x v="13"/>
    <x v="4"/>
    <x v="0"/>
    <x v="72"/>
    <x v="0"/>
  </r>
  <r>
    <x v="82"/>
    <x v="82"/>
    <x v="22"/>
    <x v="71"/>
    <x v="0"/>
    <n v="450"/>
    <x v="22"/>
    <x v="18"/>
    <x v="2"/>
    <x v="0"/>
    <x v="72"/>
    <x v="0"/>
  </r>
  <r>
    <x v="83"/>
    <x v="83"/>
    <x v="0"/>
    <x v="72"/>
    <x v="0"/>
    <n v="450"/>
    <x v="0"/>
    <x v="0"/>
    <x v="3"/>
    <x v="0"/>
    <x v="73"/>
    <x v="1"/>
  </r>
  <r>
    <x v="84"/>
    <x v="84"/>
    <x v="5"/>
    <x v="73"/>
    <x v="0"/>
    <n v="450"/>
    <x v="24"/>
    <x v="3"/>
    <x v="1"/>
    <x v="0"/>
    <x v="74"/>
    <x v="0"/>
  </r>
  <r>
    <x v="85"/>
    <x v="85"/>
    <x v="5"/>
    <x v="73"/>
    <x v="1"/>
    <n v="1200"/>
    <x v="3"/>
    <x v="3"/>
    <x v="1"/>
    <x v="0"/>
    <x v="75"/>
    <x v="0"/>
  </r>
  <r>
    <x v="86"/>
    <x v="86"/>
    <x v="3"/>
    <x v="74"/>
    <x v="0"/>
    <n v="450"/>
    <x v="4"/>
    <x v="3"/>
    <x v="2"/>
    <x v="0"/>
    <x v="76"/>
    <x v="0"/>
  </r>
  <r>
    <x v="87"/>
    <x v="87"/>
    <x v="5"/>
    <x v="75"/>
    <x v="1"/>
    <n v="450"/>
    <x v="24"/>
    <x v="3"/>
    <x v="1"/>
    <x v="0"/>
    <x v="77"/>
    <x v="0"/>
  </r>
  <r>
    <x v="88"/>
    <x v="88"/>
    <x v="14"/>
    <x v="76"/>
    <x v="0"/>
    <n v="450"/>
    <x v="15"/>
    <x v="13"/>
    <x v="4"/>
    <x v="0"/>
    <x v="78"/>
    <x v="0"/>
  </r>
  <r>
    <x v="89"/>
    <x v="89"/>
    <x v="0"/>
    <x v="77"/>
    <x v="0"/>
    <n v="450"/>
    <x v="16"/>
    <x v="0"/>
    <x v="2"/>
    <x v="0"/>
    <x v="79"/>
    <x v="0"/>
  </r>
  <r>
    <x v="90"/>
    <x v="90"/>
    <x v="5"/>
    <x v="78"/>
    <x v="0"/>
    <n v="450"/>
    <x v="6"/>
    <x v="3"/>
    <x v="2"/>
    <x v="0"/>
    <x v="80"/>
    <x v="1"/>
  </r>
  <r>
    <x v="91"/>
    <x v="91"/>
    <x v="17"/>
    <x v="79"/>
    <x v="0"/>
    <n v="450"/>
    <x v="12"/>
    <x v="10"/>
    <x v="4"/>
    <x v="0"/>
    <x v="81"/>
    <x v="0"/>
  </r>
  <r>
    <x v="92"/>
    <x v="92"/>
    <x v="13"/>
    <x v="80"/>
    <x v="1"/>
    <n v="450"/>
    <x v="14"/>
    <x v="12"/>
    <x v="1"/>
    <x v="0"/>
    <x v="82"/>
    <x v="0"/>
  </r>
  <r>
    <x v="93"/>
    <x v="93"/>
    <x v="9"/>
    <x v="81"/>
    <x v="0"/>
    <n v="450"/>
    <x v="10"/>
    <x v="8"/>
    <x v="1"/>
    <x v="0"/>
    <x v="83"/>
    <x v="0"/>
  </r>
  <r>
    <x v="94"/>
    <x v="94"/>
    <x v="0"/>
    <x v="82"/>
    <x v="0"/>
    <n v="450"/>
    <x v="0"/>
    <x v="0"/>
    <x v="3"/>
    <x v="0"/>
    <x v="83"/>
    <x v="0"/>
  </r>
  <r>
    <x v="95"/>
    <x v="95"/>
    <x v="16"/>
    <x v="83"/>
    <x v="0"/>
    <n v="450"/>
    <x v="15"/>
    <x v="13"/>
    <x v="4"/>
    <x v="0"/>
    <x v="84"/>
    <x v="0"/>
  </r>
  <r>
    <x v="96"/>
    <x v="96"/>
    <x v="21"/>
    <x v="84"/>
    <x v="1"/>
    <n v="450"/>
    <x v="21"/>
    <x v="17"/>
    <x v="5"/>
    <x v="0"/>
    <x v="85"/>
    <x v="1"/>
  </r>
  <r>
    <x v="97"/>
    <x v="97"/>
    <x v="22"/>
    <x v="85"/>
    <x v="0"/>
    <n v="450"/>
    <x v="22"/>
    <x v="18"/>
    <x v="2"/>
    <x v="0"/>
    <x v="85"/>
    <x v="0"/>
  </r>
  <r>
    <x v="98"/>
    <x v="98"/>
    <x v="0"/>
    <x v="86"/>
    <x v="0"/>
    <n v="450"/>
    <x v="0"/>
    <x v="0"/>
    <x v="0"/>
    <x v="0"/>
    <x v="86"/>
    <x v="0"/>
  </r>
  <r>
    <x v="99"/>
    <x v="99"/>
    <x v="0"/>
    <x v="86"/>
    <x v="0"/>
    <n v="450"/>
    <x v="20"/>
    <x v="0"/>
    <x v="2"/>
    <x v="0"/>
    <x v="86"/>
    <x v="0"/>
  </r>
  <r>
    <x v="100"/>
    <x v="100"/>
    <x v="0"/>
    <x v="87"/>
    <x v="0"/>
    <n v="450"/>
    <x v="0"/>
    <x v="0"/>
    <x v="3"/>
    <x v="0"/>
    <x v="8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3:C28" firstHeaderRow="0" firstDataRow="1" firstDataCol="1" rowPageCount="1" colPageCount="1"/>
  <pivotFields count="12">
    <pivotField dataField="1" showAll="0">
      <items count="102">
        <item x="98"/>
        <item x="20"/>
        <item x="65"/>
        <item x="63"/>
        <item x="23"/>
        <item x="75"/>
        <item x="66"/>
        <item x="32"/>
        <item x="2"/>
        <item x="40"/>
        <item x="50"/>
        <item x="15"/>
        <item x="26"/>
        <item x="21"/>
        <item x="8"/>
        <item x="79"/>
        <item x="77"/>
        <item x="14"/>
        <item x="87"/>
        <item x="27"/>
        <item x="30"/>
        <item x="61"/>
        <item x="96"/>
        <item x="51"/>
        <item x="60"/>
        <item x="67"/>
        <item x="4"/>
        <item x="29"/>
        <item x="97"/>
        <item x="45"/>
        <item x="70"/>
        <item x="56"/>
        <item x="76"/>
        <item x="100"/>
        <item x="0"/>
        <item x="37"/>
        <item x="55"/>
        <item x="81"/>
        <item x="36"/>
        <item x="95"/>
        <item x="39"/>
        <item x="80"/>
        <item x="78"/>
        <item x="94"/>
        <item x="71"/>
        <item x="43"/>
        <item x="16"/>
        <item x="59"/>
        <item x="38"/>
        <item x="25"/>
        <item x="93"/>
        <item x="84"/>
        <item x="11"/>
        <item x="5"/>
        <item x="74"/>
        <item x="53"/>
        <item x="19"/>
        <item x="99"/>
        <item x="22"/>
        <item x="9"/>
        <item x="62"/>
        <item x="54"/>
        <item x="85"/>
        <item x="34"/>
        <item x="18"/>
        <item x="7"/>
        <item x="83"/>
        <item x="57"/>
        <item x="12"/>
        <item x="58"/>
        <item x="88"/>
        <item x="91"/>
        <item x="35"/>
        <item x="89"/>
        <item x="72"/>
        <item x="42"/>
        <item x="41"/>
        <item x="49"/>
        <item x="3"/>
        <item x="10"/>
        <item x="90"/>
        <item x="28"/>
        <item x="6"/>
        <item x="73"/>
        <item x="68"/>
        <item x="69"/>
        <item x="86"/>
        <item x="44"/>
        <item x="52"/>
        <item x="92"/>
        <item x="48"/>
        <item x="13"/>
        <item x="64"/>
        <item x="17"/>
        <item x="82"/>
        <item x="33"/>
        <item x="1"/>
        <item x="31"/>
        <item x="24"/>
        <item x="46"/>
        <item x="47"/>
        <item t="default"/>
      </items>
    </pivotField>
    <pivotField showAll="0"/>
    <pivotField axis="axisRow" showAll="0" sortType="descending">
      <items count="25">
        <item x="10"/>
        <item x="3"/>
        <item x="9"/>
        <item x="21"/>
        <item x="13"/>
        <item x="2"/>
        <item x="11"/>
        <item x="1"/>
        <item x="0"/>
        <item x="8"/>
        <item x="15"/>
        <item x="16"/>
        <item x="18"/>
        <item x="12"/>
        <item x="4"/>
        <item x="5"/>
        <item x="17"/>
        <item x="23"/>
        <item x="22"/>
        <item x="6"/>
        <item x="14"/>
        <item x="19"/>
        <item x="7"/>
        <item x="20"/>
        <item t="default"/>
      </items>
      <autoSortScope>
        <pivotArea dataOnly="0" outline="0" fieldPosition="0">
          <references count="1">
            <reference field="4294967294" count="1" selected="0">
              <x v="0"/>
            </reference>
          </references>
        </pivotArea>
      </autoSortScope>
    </pivotField>
    <pivotField axis="axisPage"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showAll="0"/>
    <pivotField dataField="1" numFmtId="6" showAll="0"/>
    <pivotField showAll="0"/>
    <pivotField showAll="0"/>
    <pivotField showAll="0"/>
    <pivotField showAll="0"/>
    <pivotField showAll="0"/>
    <pivotField showAll="0">
      <items count="4">
        <item x="0"/>
        <item x="1"/>
        <item x="2"/>
        <item t="default"/>
      </items>
    </pivotField>
  </pivotFields>
  <rowFields count="1">
    <field x="2"/>
  </rowFields>
  <rowItems count="25">
    <i>
      <x v="8"/>
    </i>
    <i>
      <x v="15"/>
    </i>
    <i>
      <x v="1"/>
    </i>
    <i>
      <x v="13"/>
    </i>
    <i>
      <x/>
    </i>
    <i>
      <x v="3"/>
    </i>
    <i>
      <x v="16"/>
    </i>
    <i>
      <x v="4"/>
    </i>
    <i>
      <x v="21"/>
    </i>
    <i>
      <x v="5"/>
    </i>
    <i>
      <x v="12"/>
    </i>
    <i>
      <x v="6"/>
    </i>
    <i>
      <x v="2"/>
    </i>
    <i>
      <x v="14"/>
    </i>
    <i>
      <x v="7"/>
    </i>
    <i>
      <x v="17"/>
    </i>
    <i>
      <x v="18"/>
    </i>
    <i>
      <x v="19"/>
    </i>
    <i>
      <x v="20"/>
    </i>
    <i>
      <x v="9"/>
    </i>
    <i>
      <x v="22"/>
    </i>
    <i>
      <x v="10"/>
    </i>
    <i>
      <x v="11"/>
    </i>
    <i>
      <x v="23"/>
    </i>
    <i t="grand">
      <x/>
    </i>
  </rowItems>
  <colFields count="1">
    <field x="-2"/>
  </colFields>
  <colItems count="2">
    <i>
      <x/>
    </i>
    <i i="1">
      <x v="1"/>
    </i>
  </colItems>
  <pageFields count="1">
    <pageField fld="3" hier="-1"/>
  </pageFields>
  <dataFields count="2">
    <dataField name="Count of Request ID" fld="0" subtotal="count" baseField="0" baseItem="0"/>
    <dataField name="Sum of Cost" fld="5" baseField="0" baseItem="0"/>
  </dataFields>
  <formats count="1">
    <format dxfId="0">
      <pivotArea collapsedLevelsAreSubtotals="1" fieldPosition="0">
        <references count="2">
          <reference field="4294967294" count="1" selected="0">
            <x v="1"/>
          </reference>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2" firstHeaderRow="1" firstDataRow="2" firstDataCol="1"/>
  <pivotFields count="12">
    <pivotField showAll="0">
      <items count="102">
        <item x="98"/>
        <item x="20"/>
        <item x="65"/>
        <item x="63"/>
        <item x="23"/>
        <item x="75"/>
        <item x="66"/>
        <item x="32"/>
        <item x="2"/>
        <item x="40"/>
        <item x="50"/>
        <item x="15"/>
        <item x="26"/>
        <item x="21"/>
        <item x="8"/>
        <item x="79"/>
        <item x="77"/>
        <item x="14"/>
        <item x="87"/>
        <item x="27"/>
        <item x="30"/>
        <item x="61"/>
        <item x="96"/>
        <item x="51"/>
        <item x="60"/>
        <item x="67"/>
        <item x="4"/>
        <item x="29"/>
        <item x="97"/>
        <item x="45"/>
        <item x="70"/>
        <item x="56"/>
        <item x="76"/>
        <item x="100"/>
        <item x="0"/>
        <item x="37"/>
        <item x="55"/>
        <item x="81"/>
        <item x="36"/>
        <item x="95"/>
        <item x="39"/>
        <item x="80"/>
        <item x="78"/>
        <item x="94"/>
        <item x="71"/>
        <item x="43"/>
        <item x="16"/>
        <item x="59"/>
        <item x="38"/>
        <item x="25"/>
        <item x="93"/>
        <item x="84"/>
        <item x="11"/>
        <item x="5"/>
        <item x="74"/>
        <item x="53"/>
        <item x="19"/>
        <item x="99"/>
        <item x="22"/>
        <item x="9"/>
        <item x="62"/>
        <item x="54"/>
        <item x="85"/>
        <item x="34"/>
        <item x="18"/>
        <item x="7"/>
        <item x="83"/>
        <item x="57"/>
        <item x="12"/>
        <item x="58"/>
        <item x="88"/>
        <item x="91"/>
        <item x="35"/>
        <item x="89"/>
        <item x="72"/>
        <item x="42"/>
        <item x="41"/>
        <item x="49"/>
        <item x="3"/>
        <item x="10"/>
        <item x="90"/>
        <item x="28"/>
        <item x="6"/>
        <item x="73"/>
        <item x="68"/>
        <item x="69"/>
        <item x="86"/>
        <item x="44"/>
        <item x="52"/>
        <item x="92"/>
        <item x="48"/>
        <item x="13"/>
        <item x="64"/>
        <item x="17"/>
        <item x="82"/>
        <item x="33"/>
        <item x="1"/>
        <item x="31"/>
        <item x="24"/>
        <item x="46"/>
        <item x="47"/>
        <item t="default"/>
      </items>
    </pivotField>
    <pivotField showAll="0">
      <items count="102">
        <item x="4"/>
        <item x="70"/>
        <item x="0"/>
        <item x="36"/>
        <item x="12"/>
        <item x="16"/>
        <item x="49"/>
        <item x="11"/>
        <item x="6"/>
        <item x="2"/>
        <item x="18"/>
        <item x="77"/>
        <item x="24"/>
        <item x="67"/>
        <item x="98"/>
        <item x="23"/>
        <item x="62"/>
        <item x="26"/>
        <item x="78"/>
        <item x="30"/>
        <item x="84"/>
        <item x="3"/>
        <item x="19"/>
        <item x="86"/>
        <item x="48"/>
        <item x="82"/>
        <item x="35"/>
        <item x="10"/>
        <item x="73"/>
        <item x="44"/>
        <item x="21"/>
        <item x="33"/>
        <item x="61"/>
        <item x="20"/>
        <item x="75"/>
        <item x="37"/>
        <item x="7"/>
        <item x="14"/>
        <item x="59"/>
        <item x="5"/>
        <item x="56"/>
        <item x="40"/>
        <item x="13"/>
        <item x="58"/>
        <item x="89"/>
        <item x="29"/>
        <item x="99"/>
        <item x="54"/>
        <item x="95"/>
        <item x="94"/>
        <item x="96"/>
        <item x="74"/>
        <item x="22"/>
        <item x="52"/>
        <item x="64"/>
        <item x="1"/>
        <item x="38"/>
        <item x="65"/>
        <item x="66"/>
        <item x="85"/>
        <item x="8"/>
        <item x="71"/>
        <item x="72"/>
        <item x="90"/>
        <item x="68"/>
        <item x="50"/>
        <item x="39"/>
        <item x="88"/>
        <item x="25"/>
        <item x="97"/>
        <item x="76"/>
        <item x="55"/>
        <item x="83"/>
        <item x="87"/>
        <item x="42"/>
        <item x="45"/>
        <item x="9"/>
        <item x="34"/>
        <item x="57"/>
        <item x="27"/>
        <item x="51"/>
        <item x="53"/>
        <item x="69"/>
        <item x="15"/>
        <item x="79"/>
        <item x="91"/>
        <item x="41"/>
        <item x="28"/>
        <item x="32"/>
        <item x="81"/>
        <item x="80"/>
        <item x="31"/>
        <item x="93"/>
        <item x="63"/>
        <item x="100"/>
        <item x="92"/>
        <item x="17"/>
        <item x="43"/>
        <item x="60"/>
        <item x="46"/>
        <item x="47"/>
        <item t="default"/>
      </items>
    </pivotField>
    <pivotField showAll="0">
      <items count="25">
        <item x="10"/>
        <item x="3"/>
        <item x="9"/>
        <item x="21"/>
        <item x="13"/>
        <item x="2"/>
        <item x="11"/>
        <item x="1"/>
        <item x="0"/>
        <item x="8"/>
        <item x="15"/>
        <item x="16"/>
        <item x="18"/>
        <item x="12"/>
        <item x="4"/>
        <item x="5"/>
        <item x="17"/>
        <item x="23"/>
        <item x="22"/>
        <item x="6"/>
        <item x="14"/>
        <item x="19"/>
        <item x="7"/>
        <item x="20"/>
        <item t="default"/>
      </items>
    </pivotField>
    <pivotField numFmtId="14" showAll="0">
      <items count="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t="default"/>
      </items>
    </pivotField>
    <pivotField axis="axisCol" dataField="1" showAll="0">
      <items count="4">
        <item x="0"/>
        <item x="1"/>
        <item x="2"/>
        <item t="default"/>
      </items>
    </pivotField>
    <pivotField numFmtId="6" showAll="0"/>
    <pivotField showAll="0"/>
    <pivotField showAll="0"/>
    <pivotField axis="axisRow" showAll="0" sortType="descending">
      <items count="8">
        <item x="6"/>
        <item x="4"/>
        <item x="2"/>
        <item x="1"/>
        <item x="5"/>
        <item x="3"/>
        <item x="0"/>
        <item t="default"/>
      </items>
    </pivotField>
    <pivotField showAll="0"/>
    <pivotField showAll="0"/>
    <pivotField showAll="0">
      <items count="4">
        <item x="0"/>
        <item x="1"/>
        <item x="2"/>
        <item t="default"/>
      </items>
    </pivotField>
  </pivotFields>
  <rowFields count="1">
    <field x="8"/>
  </rowFields>
  <rowItems count="8">
    <i>
      <x/>
    </i>
    <i>
      <x v="1"/>
    </i>
    <i>
      <x v="2"/>
    </i>
    <i>
      <x v="3"/>
    </i>
    <i>
      <x v="4"/>
    </i>
    <i>
      <x v="5"/>
    </i>
    <i>
      <x v="6"/>
    </i>
    <i t="grand">
      <x/>
    </i>
  </rowItems>
  <colFields count="1">
    <field x="4"/>
  </colFields>
  <colItems count="4">
    <i>
      <x/>
    </i>
    <i>
      <x v="1"/>
    </i>
    <i>
      <x v="2"/>
    </i>
    <i t="grand">
      <x/>
    </i>
  </colItems>
  <dataFields count="1">
    <dataField name="Count of Report Colo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workbookViewId="0">
      <selection activeCell="B41" sqref="B41"/>
    </sheetView>
  </sheetViews>
  <sheetFormatPr defaultRowHeight="14.5" x14ac:dyDescent="0.35"/>
  <cols>
    <col min="1" max="1" width="18.26953125" customWidth="1"/>
  </cols>
  <sheetData>
    <row r="1" spans="1:1" ht="15.5" x14ac:dyDescent="0.35">
      <c r="A1" s="17" t="s">
        <v>5</v>
      </c>
    </row>
    <row r="2" spans="1:1" x14ac:dyDescent="0.35">
      <c r="A2" s="1"/>
    </row>
    <row r="3" spans="1:1" x14ac:dyDescent="0.35">
      <c r="A3" t="s">
        <v>0</v>
      </c>
    </row>
    <row r="4" spans="1:1" x14ac:dyDescent="0.35">
      <c r="A4" t="s">
        <v>300</v>
      </c>
    </row>
    <row r="6" spans="1:1" x14ac:dyDescent="0.35">
      <c r="A6" s="2" t="s">
        <v>1</v>
      </c>
    </row>
    <row r="7" spans="1:1" x14ac:dyDescent="0.35">
      <c r="A7" s="2"/>
    </row>
    <row r="8" spans="1:1" x14ac:dyDescent="0.35">
      <c r="A8" s="2" t="s">
        <v>3</v>
      </c>
    </row>
    <row r="9" spans="1:1" x14ac:dyDescent="0.35">
      <c r="A9" s="3" t="s">
        <v>2</v>
      </c>
    </row>
    <row r="11" spans="1:1" x14ac:dyDescent="0.35">
      <c r="A11" s="2" t="s">
        <v>6</v>
      </c>
    </row>
    <row r="15" spans="1:1" x14ac:dyDescent="0.35">
      <c r="A15" s="4" t="s">
        <v>7</v>
      </c>
    </row>
    <row r="16" spans="1:1" x14ac:dyDescent="0.35">
      <c r="A16" s="1"/>
    </row>
    <row r="17" spans="1:1" x14ac:dyDescent="0.35">
      <c r="A17" t="s">
        <v>4</v>
      </c>
    </row>
    <row r="18" spans="1:1" x14ac:dyDescent="0.35">
      <c r="A18" s="3" t="s">
        <v>292</v>
      </c>
    </row>
    <row r="20" spans="1:1" x14ac:dyDescent="0.35">
      <c r="A20" s="2" t="s">
        <v>293</v>
      </c>
    </row>
    <row r="21" spans="1:1" x14ac:dyDescent="0.35">
      <c r="A21" s="3" t="s">
        <v>294</v>
      </c>
    </row>
  </sheetData>
  <pageMargins left="0.7" right="0.7" top="0.75" bottom="0.75" header="0.3" footer="0.3"/>
  <pageSetup paperSize="0" orientation="portrait" r:id="rId1"/>
  <headerFooter>
    <oddFooter>&amp;L&amp;"Times New Roman,Regular"&amp;9</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zoomScaleNormal="100" workbookViewId="0">
      <selection activeCell="B21" sqref="B21"/>
    </sheetView>
  </sheetViews>
  <sheetFormatPr defaultRowHeight="14.5" x14ac:dyDescent="0.35"/>
  <cols>
    <col min="1" max="1" width="18" style="9" customWidth="1"/>
  </cols>
  <sheetData>
    <row r="1" spans="1:5" ht="15.5" x14ac:dyDescent="0.35">
      <c r="A1" s="17" t="s">
        <v>276</v>
      </c>
    </row>
    <row r="2" spans="1:5" x14ac:dyDescent="0.35">
      <c r="B2" s="16" t="s">
        <v>299</v>
      </c>
    </row>
    <row r="3" spans="1:5" x14ac:dyDescent="0.35">
      <c r="A3" s="16"/>
    </row>
    <row r="4" spans="1:5" x14ac:dyDescent="0.35">
      <c r="A4" s="11" t="s">
        <v>296</v>
      </c>
      <c r="B4" s="13"/>
      <c r="C4" s="13"/>
      <c r="D4" s="13"/>
      <c r="E4" s="13"/>
    </row>
    <row r="5" spans="1:5" x14ac:dyDescent="0.35">
      <c r="B5" t="s">
        <v>278</v>
      </c>
    </row>
    <row r="6" spans="1:5" x14ac:dyDescent="0.35">
      <c r="B6" t="s">
        <v>279</v>
      </c>
    </row>
    <row r="8" spans="1:5" x14ac:dyDescent="0.35">
      <c r="A8" s="9" t="s">
        <v>295</v>
      </c>
      <c r="B8" t="s">
        <v>286</v>
      </c>
    </row>
    <row r="9" spans="1:5" x14ac:dyDescent="0.35">
      <c r="A9" s="9" t="s">
        <v>280</v>
      </c>
      <c r="B9" t="s">
        <v>289</v>
      </c>
    </row>
    <row r="10" spans="1:5" x14ac:dyDescent="0.35">
      <c r="A10" s="9" t="s">
        <v>287</v>
      </c>
    </row>
    <row r="12" spans="1:5" x14ac:dyDescent="0.35">
      <c r="A12" s="9" t="s">
        <v>288</v>
      </c>
    </row>
    <row r="15" spans="1:5" x14ac:dyDescent="0.35">
      <c r="A15" s="11" t="s">
        <v>301</v>
      </c>
      <c r="B15" s="13"/>
      <c r="C15" s="13"/>
      <c r="D15" s="13"/>
      <c r="E15" s="13"/>
    </row>
    <row r="16" spans="1:5" x14ac:dyDescent="0.35">
      <c r="A16" s="11"/>
      <c r="B16" t="s">
        <v>297</v>
      </c>
      <c r="C16" s="13"/>
      <c r="D16" s="13"/>
      <c r="E16" s="13"/>
    </row>
    <row r="17" spans="1:5" x14ac:dyDescent="0.35">
      <c r="A17" s="11"/>
      <c r="B17" t="s">
        <v>298</v>
      </c>
      <c r="C17" s="13"/>
      <c r="D17" s="13"/>
      <c r="E17" s="13"/>
    </row>
    <row r="18" spans="1:5" x14ac:dyDescent="0.35">
      <c r="A18" s="9" t="s">
        <v>302</v>
      </c>
      <c r="B18" t="s">
        <v>303</v>
      </c>
    </row>
    <row r="19" spans="1:5" x14ac:dyDescent="0.35">
      <c r="A19" s="9" t="s">
        <v>304</v>
      </c>
      <c r="B19" t="s">
        <v>290</v>
      </c>
    </row>
    <row r="20" spans="1:5" x14ac:dyDescent="0.35">
      <c r="B20" t="s">
        <v>305</v>
      </c>
    </row>
    <row r="21" spans="1:5" x14ac:dyDescent="0.35">
      <c r="A21" s="9" t="s">
        <v>306</v>
      </c>
      <c r="B21" t="s">
        <v>291</v>
      </c>
    </row>
    <row r="22" spans="1:5" x14ac:dyDescent="0.35">
      <c r="B22" t="s">
        <v>307</v>
      </c>
    </row>
    <row r="23" spans="1:5" x14ac:dyDescent="0.35">
      <c r="A23" s="9" t="s">
        <v>288</v>
      </c>
    </row>
  </sheetData>
  <pageMargins left="0.7" right="0.7" top="0.75" bottom="0.75" header="0.3" footer="0.3"/>
  <pageSetup paperSize="0" orientation="portrait" r:id="rId1"/>
  <headerFooter>
    <oddFooter>&amp;L&amp;"Times New Roman,Regular"&amp;9</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workbookViewId="0">
      <pane ySplit="1" topLeftCell="A2" activePane="bottomLeft" state="frozen"/>
      <selection activeCell="F1" sqref="F1"/>
      <selection pane="bottomLeft" activeCell="H2" sqref="H2"/>
    </sheetView>
  </sheetViews>
  <sheetFormatPr defaultRowHeight="14.5" x14ac:dyDescent="0.35"/>
  <cols>
    <col min="1" max="1" width="8.81640625" bestFit="1" customWidth="1"/>
    <col min="2" max="2" width="17" customWidth="1"/>
    <col min="3" max="3" width="20" bestFit="1" customWidth="1"/>
    <col min="4" max="4" width="12" bestFit="1" customWidth="1"/>
    <col min="5" max="5" width="20" bestFit="1" customWidth="1"/>
    <col min="6" max="6" width="32" bestFit="1" customWidth="1"/>
    <col min="7" max="7" width="13.7265625" bestFit="1" customWidth="1"/>
    <col min="8" max="8" width="18.453125" bestFit="1" customWidth="1"/>
    <col min="9" max="10" width="18.453125" customWidth="1"/>
  </cols>
  <sheetData>
    <row r="1" spans="1:10" s="15" customFormat="1" x14ac:dyDescent="0.35">
      <c r="A1" s="14" t="s">
        <v>8</v>
      </c>
      <c r="B1" s="14" t="s">
        <v>10</v>
      </c>
      <c r="C1" s="14" t="s">
        <v>11</v>
      </c>
      <c r="D1" s="14" t="s">
        <v>12</v>
      </c>
      <c r="E1" s="14" t="s">
        <v>13</v>
      </c>
      <c r="F1" s="14" t="s">
        <v>14</v>
      </c>
      <c r="G1" s="14" t="s">
        <v>67</v>
      </c>
      <c r="H1" s="14" t="s">
        <v>68</v>
      </c>
      <c r="I1" s="14" t="s">
        <v>69</v>
      </c>
      <c r="J1" s="14" t="s">
        <v>9</v>
      </c>
    </row>
    <row r="2" spans="1:10" x14ac:dyDescent="0.35">
      <c r="A2" s="5">
        <v>50100</v>
      </c>
      <c r="B2" s="8" t="s">
        <v>105</v>
      </c>
      <c r="C2" s="5" t="s">
        <v>15</v>
      </c>
      <c r="D2" s="5" t="s">
        <v>54</v>
      </c>
      <c r="E2" s="5" t="s">
        <v>15</v>
      </c>
      <c r="F2" s="5" t="s">
        <v>66</v>
      </c>
      <c r="G2" s="5" t="s">
        <v>16</v>
      </c>
      <c r="H2" s="6">
        <v>43111</v>
      </c>
      <c r="I2" s="6" t="s">
        <v>71</v>
      </c>
      <c r="J2" s="6" t="s">
        <v>16</v>
      </c>
    </row>
    <row r="3" spans="1:10" x14ac:dyDescent="0.35">
      <c r="A3" s="5">
        <v>50101</v>
      </c>
      <c r="B3" s="8" t="s">
        <v>145</v>
      </c>
      <c r="C3" s="5" t="s">
        <v>18</v>
      </c>
      <c r="D3" s="5" t="s">
        <v>52</v>
      </c>
      <c r="E3" s="5" t="s">
        <v>18</v>
      </c>
      <c r="F3" s="5" t="s">
        <v>24</v>
      </c>
      <c r="G3" s="5" t="s">
        <v>16</v>
      </c>
      <c r="H3" s="6">
        <v>43113</v>
      </c>
      <c r="I3" s="6" t="s">
        <v>72</v>
      </c>
      <c r="J3" s="6" t="s">
        <v>16</v>
      </c>
    </row>
    <row r="4" spans="1:10" x14ac:dyDescent="0.35">
      <c r="A4" s="5">
        <v>50102</v>
      </c>
      <c r="B4" s="8" t="s">
        <v>106</v>
      </c>
      <c r="C4" s="5" t="s">
        <v>22</v>
      </c>
      <c r="D4" s="5" t="s">
        <v>64</v>
      </c>
      <c r="E4" s="5" t="s">
        <v>22</v>
      </c>
      <c r="F4" s="5" t="s">
        <v>29</v>
      </c>
      <c r="G4" s="5" t="s">
        <v>16</v>
      </c>
      <c r="H4" s="6">
        <v>43119</v>
      </c>
      <c r="I4" s="6" t="s">
        <v>71</v>
      </c>
      <c r="J4" s="7" t="s">
        <v>174</v>
      </c>
    </row>
    <row r="5" spans="1:10" x14ac:dyDescent="0.35">
      <c r="A5" s="5">
        <v>50103</v>
      </c>
      <c r="B5" s="8" t="s">
        <v>76</v>
      </c>
      <c r="C5" s="5" t="s">
        <v>15</v>
      </c>
      <c r="D5" s="5" t="s">
        <v>54</v>
      </c>
      <c r="E5" s="5" t="s">
        <v>15</v>
      </c>
      <c r="F5" t="s">
        <v>43</v>
      </c>
      <c r="G5" s="5" t="s">
        <v>16</v>
      </c>
      <c r="H5" s="6">
        <v>43120</v>
      </c>
      <c r="I5" s="6" t="s">
        <v>71</v>
      </c>
      <c r="J5" s="6" t="s">
        <v>16</v>
      </c>
    </row>
    <row r="6" spans="1:10" x14ac:dyDescent="0.35">
      <c r="A6" s="5">
        <v>50104</v>
      </c>
      <c r="B6" s="8" t="s">
        <v>73</v>
      </c>
      <c r="C6" s="5" t="s">
        <v>33</v>
      </c>
      <c r="D6" s="5" t="s">
        <v>60</v>
      </c>
      <c r="E6" s="5" t="s">
        <v>28</v>
      </c>
      <c r="F6" s="5" t="s">
        <v>24</v>
      </c>
      <c r="G6" s="5" t="s">
        <v>16</v>
      </c>
      <c r="H6" s="6">
        <v>43127</v>
      </c>
      <c r="I6" s="6" t="s">
        <v>70</v>
      </c>
      <c r="J6" s="6" t="s">
        <v>16</v>
      </c>
    </row>
    <row r="7" spans="1:10" x14ac:dyDescent="0.35">
      <c r="A7" s="5">
        <v>50105</v>
      </c>
      <c r="B7" s="8" t="s">
        <v>79</v>
      </c>
      <c r="C7" s="5" t="s">
        <v>33</v>
      </c>
      <c r="D7" s="5" t="s">
        <v>50</v>
      </c>
      <c r="E7" s="5" t="s">
        <v>28</v>
      </c>
      <c r="F7" s="5" t="s">
        <v>29</v>
      </c>
      <c r="G7" s="5" t="s">
        <v>16</v>
      </c>
      <c r="H7" s="6">
        <v>43129</v>
      </c>
      <c r="I7" s="6" t="s">
        <v>72</v>
      </c>
      <c r="J7" s="7" t="s">
        <v>174</v>
      </c>
    </row>
    <row r="8" spans="1:10" x14ac:dyDescent="0.35">
      <c r="A8" s="5">
        <v>50106</v>
      </c>
      <c r="B8" s="8" t="s">
        <v>90</v>
      </c>
      <c r="C8" s="5" t="s">
        <v>31</v>
      </c>
      <c r="D8" s="5" t="s">
        <v>65</v>
      </c>
      <c r="E8" s="5" t="s">
        <v>31</v>
      </c>
      <c r="F8" s="5" t="s">
        <v>24</v>
      </c>
      <c r="G8" s="5" t="s">
        <v>16</v>
      </c>
      <c r="H8" s="6">
        <v>43141</v>
      </c>
      <c r="I8" s="6" t="s">
        <v>71</v>
      </c>
      <c r="J8" s="6" t="s">
        <v>16</v>
      </c>
    </row>
    <row r="9" spans="1:10" x14ac:dyDescent="0.35">
      <c r="A9" s="5">
        <v>50107</v>
      </c>
      <c r="B9" s="8" t="s">
        <v>126</v>
      </c>
      <c r="C9" s="5" t="s">
        <v>28</v>
      </c>
      <c r="D9" s="5" t="s">
        <v>50</v>
      </c>
      <c r="E9" s="5" t="s">
        <v>28</v>
      </c>
      <c r="F9" s="5" t="s">
        <v>29</v>
      </c>
      <c r="G9" s="5" t="s">
        <v>16</v>
      </c>
      <c r="H9" s="6">
        <v>43144</v>
      </c>
      <c r="I9" s="6" t="s">
        <v>72</v>
      </c>
      <c r="J9" s="7" t="s">
        <v>174</v>
      </c>
    </row>
    <row r="10" spans="1:10" x14ac:dyDescent="0.35">
      <c r="A10" s="5">
        <v>50108</v>
      </c>
      <c r="B10" s="8" t="s">
        <v>130</v>
      </c>
      <c r="C10" s="5" t="s">
        <v>28</v>
      </c>
      <c r="D10" s="5" t="s">
        <v>48</v>
      </c>
      <c r="E10" s="5" t="s">
        <v>28</v>
      </c>
      <c r="F10" s="5" t="s">
        <v>29</v>
      </c>
      <c r="G10" s="5" t="s">
        <v>16</v>
      </c>
      <c r="H10" s="6">
        <v>43146</v>
      </c>
      <c r="I10" s="6" t="s">
        <v>71</v>
      </c>
      <c r="J10" s="6" t="s">
        <v>16</v>
      </c>
    </row>
    <row r="11" spans="1:10" x14ac:dyDescent="0.35">
      <c r="A11" s="5">
        <v>50109</v>
      </c>
      <c r="B11" s="8" t="s">
        <v>101</v>
      </c>
      <c r="C11" s="5" t="s">
        <v>33</v>
      </c>
      <c r="D11" s="5" t="s">
        <v>60</v>
      </c>
      <c r="E11" s="5" t="s">
        <v>28</v>
      </c>
      <c r="F11" s="5" t="s">
        <v>24</v>
      </c>
      <c r="G11" s="5" t="s">
        <v>16</v>
      </c>
      <c r="H11" s="6">
        <v>43148</v>
      </c>
      <c r="I11" s="6" t="s">
        <v>72</v>
      </c>
      <c r="J11" s="6" t="s">
        <v>16</v>
      </c>
    </row>
    <row r="12" spans="1:10" x14ac:dyDescent="0.35">
      <c r="A12" s="5">
        <v>50110</v>
      </c>
      <c r="B12" s="8" t="s">
        <v>77</v>
      </c>
      <c r="C12" s="5" t="s">
        <v>172</v>
      </c>
      <c r="D12" s="5" t="s">
        <v>63</v>
      </c>
      <c r="E12" s="5" t="s">
        <v>172</v>
      </c>
      <c r="F12" s="5" t="s">
        <v>27</v>
      </c>
      <c r="G12" s="5" t="s">
        <v>16</v>
      </c>
      <c r="H12" s="6">
        <v>43148</v>
      </c>
      <c r="I12" s="6" t="s">
        <v>71</v>
      </c>
      <c r="J12" s="7" t="s">
        <v>174</v>
      </c>
    </row>
    <row r="13" spans="1:10" x14ac:dyDescent="0.35">
      <c r="A13" s="5">
        <v>50111</v>
      </c>
      <c r="B13" s="8" t="s">
        <v>74</v>
      </c>
      <c r="C13" s="5" t="s">
        <v>15</v>
      </c>
      <c r="D13" s="5" t="s">
        <v>54</v>
      </c>
      <c r="E13" s="5" t="s">
        <v>15</v>
      </c>
      <c r="F13" t="s">
        <v>43</v>
      </c>
      <c r="G13" s="5" t="s">
        <v>16</v>
      </c>
      <c r="H13" s="6">
        <v>43152</v>
      </c>
      <c r="I13" s="6" t="s">
        <v>70</v>
      </c>
      <c r="J13" s="7" t="s">
        <v>174</v>
      </c>
    </row>
    <row r="14" spans="1:10" x14ac:dyDescent="0.35">
      <c r="A14" s="5">
        <v>50112</v>
      </c>
      <c r="B14" s="8" t="s">
        <v>127</v>
      </c>
      <c r="C14" s="5" t="s">
        <v>39</v>
      </c>
      <c r="D14" s="5" t="s">
        <v>44</v>
      </c>
      <c r="E14" s="5" t="s">
        <v>39</v>
      </c>
      <c r="F14" s="5" t="s">
        <v>24</v>
      </c>
      <c r="G14" s="5" t="s">
        <v>16</v>
      </c>
      <c r="H14" s="6">
        <v>43155</v>
      </c>
      <c r="I14" s="6" t="s">
        <v>72</v>
      </c>
      <c r="J14" s="7" t="s">
        <v>174</v>
      </c>
    </row>
    <row r="15" spans="1:10" x14ac:dyDescent="0.35">
      <c r="A15" s="5">
        <v>50113</v>
      </c>
      <c r="B15" s="8" t="s">
        <v>137</v>
      </c>
      <c r="C15" s="5" t="s">
        <v>17</v>
      </c>
      <c r="D15" s="5" t="s">
        <v>45</v>
      </c>
      <c r="E15" s="5" t="s">
        <v>17</v>
      </c>
      <c r="F15" s="5" t="s">
        <v>24</v>
      </c>
      <c r="G15" s="5" t="s">
        <v>16</v>
      </c>
      <c r="H15" s="6">
        <v>43156</v>
      </c>
      <c r="I15" s="6" t="s">
        <v>71</v>
      </c>
      <c r="J15" s="6" t="s">
        <v>16</v>
      </c>
    </row>
    <row r="16" spans="1:10" x14ac:dyDescent="0.35">
      <c r="A16" s="5">
        <v>50114</v>
      </c>
      <c r="B16" s="8" t="s">
        <v>142</v>
      </c>
      <c r="C16" s="5" t="s">
        <v>32</v>
      </c>
      <c r="D16" s="5" t="s">
        <v>47</v>
      </c>
      <c r="E16" s="5" t="s">
        <v>32</v>
      </c>
      <c r="F16" s="5" t="s">
        <v>24</v>
      </c>
      <c r="G16" s="5" t="s">
        <v>16</v>
      </c>
      <c r="H16" s="6">
        <v>43159</v>
      </c>
      <c r="I16" s="6" t="s">
        <v>71</v>
      </c>
      <c r="J16" s="6" t="s">
        <v>16</v>
      </c>
    </row>
    <row r="17" spans="1:10" x14ac:dyDescent="0.35">
      <c r="A17" s="5">
        <v>50115</v>
      </c>
      <c r="B17" s="8" t="s">
        <v>118</v>
      </c>
      <c r="C17" s="5" t="s">
        <v>25</v>
      </c>
      <c r="D17" s="5" t="s">
        <v>51</v>
      </c>
      <c r="E17" s="5" t="s">
        <v>25</v>
      </c>
      <c r="F17" s="5" t="s">
        <v>26</v>
      </c>
      <c r="G17" s="5" t="s">
        <v>16</v>
      </c>
      <c r="H17" s="6">
        <v>43161</v>
      </c>
      <c r="I17" s="6" t="s">
        <v>71</v>
      </c>
      <c r="J17" s="6" t="s">
        <v>16</v>
      </c>
    </row>
    <row r="18" spans="1:10" x14ac:dyDescent="0.35">
      <c r="A18" s="5">
        <v>50116</v>
      </c>
      <c r="B18" s="8" t="s">
        <v>153</v>
      </c>
      <c r="C18" s="5" t="s">
        <v>172</v>
      </c>
      <c r="D18" s="5" t="s">
        <v>63</v>
      </c>
      <c r="E18" s="5" t="s">
        <v>172</v>
      </c>
      <c r="F18" s="5" t="s">
        <v>27</v>
      </c>
      <c r="G18" s="5" t="s">
        <v>16</v>
      </c>
      <c r="H18" s="6">
        <v>43165</v>
      </c>
      <c r="I18" s="6" t="s">
        <v>71</v>
      </c>
      <c r="J18" s="7" t="s">
        <v>174</v>
      </c>
    </row>
    <row r="19" spans="1:10" x14ac:dyDescent="0.35">
      <c r="A19" s="5">
        <v>50117</v>
      </c>
      <c r="B19" s="8" t="s">
        <v>92</v>
      </c>
      <c r="C19" s="5" t="s">
        <v>37</v>
      </c>
      <c r="D19" s="5" t="s">
        <v>57</v>
      </c>
      <c r="E19" s="5" t="s">
        <v>37</v>
      </c>
      <c r="F19" s="5" t="s">
        <v>24</v>
      </c>
      <c r="G19" s="5" t="s">
        <v>16</v>
      </c>
      <c r="H19" s="6">
        <v>43166</v>
      </c>
      <c r="I19" s="6" t="s">
        <v>72</v>
      </c>
      <c r="J19" s="6" t="s">
        <v>16</v>
      </c>
    </row>
    <row r="20" spans="1:10" x14ac:dyDescent="0.35">
      <c r="A20" s="5">
        <v>50118</v>
      </c>
      <c r="B20" s="8" t="s">
        <v>136</v>
      </c>
      <c r="C20" s="5" t="s">
        <v>40</v>
      </c>
      <c r="D20" s="5" t="s">
        <v>58</v>
      </c>
      <c r="E20" s="5" t="s">
        <v>20</v>
      </c>
      <c r="F20" s="5" t="s">
        <v>27</v>
      </c>
      <c r="G20" s="5" t="s">
        <v>16</v>
      </c>
      <c r="H20" s="6">
        <v>43166</v>
      </c>
      <c r="I20" s="6" t="s">
        <v>71</v>
      </c>
      <c r="J20" s="6" t="s">
        <v>16</v>
      </c>
    </row>
    <row r="21" spans="1:10" x14ac:dyDescent="0.35">
      <c r="A21" s="5">
        <v>50119</v>
      </c>
      <c r="B21" s="8" t="s">
        <v>122</v>
      </c>
      <c r="C21" s="5" t="s">
        <v>42</v>
      </c>
      <c r="D21" s="5" t="s">
        <v>59</v>
      </c>
      <c r="E21" s="5" t="s">
        <v>42</v>
      </c>
      <c r="F21" s="5" t="s">
        <v>29</v>
      </c>
      <c r="G21" s="5" t="s">
        <v>16</v>
      </c>
      <c r="H21" s="6">
        <v>43168</v>
      </c>
      <c r="I21" s="6" t="s">
        <v>72</v>
      </c>
      <c r="J21" s="6" t="s">
        <v>16</v>
      </c>
    </row>
    <row r="22" spans="1:10" x14ac:dyDescent="0.35">
      <c r="A22" s="5">
        <v>50120</v>
      </c>
      <c r="B22" s="8" t="s">
        <v>78</v>
      </c>
      <c r="C22" s="5" t="s">
        <v>15</v>
      </c>
      <c r="D22" s="5" t="s">
        <v>54</v>
      </c>
      <c r="E22" s="5" t="s">
        <v>15</v>
      </c>
      <c r="F22" t="s">
        <v>43</v>
      </c>
      <c r="G22" s="5" t="s">
        <v>16</v>
      </c>
      <c r="H22" s="6">
        <v>43189</v>
      </c>
      <c r="I22" s="6" t="s">
        <v>71</v>
      </c>
      <c r="J22" s="7" t="s">
        <v>174</v>
      </c>
    </row>
    <row r="23" spans="1:10" x14ac:dyDescent="0.35">
      <c r="A23" s="5">
        <v>50121</v>
      </c>
      <c r="B23" s="8" t="s">
        <v>125</v>
      </c>
      <c r="C23" s="5" t="s">
        <v>172</v>
      </c>
      <c r="D23" s="5" t="s">
        <v>63</v>
      </c>
      <c r="E23" s="5" t="s">
        <v>172</v>
      </c>
      <c r="F23" s="5" t="s">
        <v>27</v>
      </c>
      <c r="G23" s="5" t="s">
        <v>16</v>
      </c>
      <c r="H23" s="6">
        <v>43197</v>
      </c>
      <c r="I23" s="6" t="s">
        <v>71</v>
      </c>
      <c r="J23" s="6" t="s">
        <v>16</v>
      </c>
    </row>
    <row r="24" spans="1:10" x14ac:dyDescent="0.35">
      <c r="A24" s="5">
        <v>50122</v>
      </c>
      <c r="B24" s="8" t="s">
        <v>91</v>
      </c>
      <c r="C24" s="5" t="s">
        <v>19</v>
      </c>
      <c r="D24" s="5" t="s">
        <v>46</v>
      </c>
      <c r="E24" s="5" t="s">
        <v>19</v>
      </c>
      <c r="F24" s="5" t="s">
        <v>27</v>
      </c>
      <c r="G24" s="5" t="s">
        <v>16</v>
      </c>
      <c r="H24" s="6">
        <v>43200</v>
      </c>
      <c r="I24" s="6" t="s">
        <v>71</v>
      </c>
      <c r="J24" s="6" t="s">
        <v>16</v>
      </c>
    </row>
    <row r="25" spans="1:10" x14ac:dyDescent="0.35">
      <c r="A25" s="5">
        <v>50123</v>
      </c>
      <c r="B25" s="8" t="s">
        <v>97</v>
      </c>
      <c r="C25" s="5" t="s">
        <v>39</v>
      </c>
      <c r="D25" s="5" t="s">
        <v>44</v>
      </c>
      <c r="E25" s="5" t="s">
        <v>39</v>
      </c>
      <c r="F25" s="5" t="s">
        <v>24</v>
      </c>
      <c r="G25" s="5" t="s">
        <v>16</v>
      </c>
      <c r="H25" s="6">
        <v>43200</v>
      </c>
      <c r="I25" s="6" t="s">
        <v>72</v>
      </c>
      <c r="J25" s="7" t="s">
        <v>174</v>
      </c>
    </row>
    <row r="26" spans="1:10" x14ac:dyDescent="0.35">
      <c r="A26" s="5">
        <v>50124</v>
      </c>
      <c r="B26" s="8" t="s">
        <v>154</v>
      </c>
      <c r="C26" s="5" t="s">
        <v>28</v>
      </c>
      <c r="D26" s="5" t="s">
        <v>50</v>
      </c>
      <c r="E26" s="5" t="s">
        <v>28</v>
      </c>
      <c r="F26" s="5" t="s">
        <v>29</v>
      </c>
      <c r="G26" s="5" t="s">
        <v>16</v>
      </c>
      <c r="H26" s="6">
        <v>43200</v>
      </c>
      <c r="I26" s="6" t="s">
        <v>71</v>
      </c>
      <c r="J26" s="6" t="s">
        <v>16</v>
      </c>
    </row>
    <row r="27" spans="1:10" x14ac:dyDescent="0.35">
      <c r="A27" s="5">
        <v>50125</v>
      </c>
      <c r="B27" s="8" t="s">
        <v>123</v>
      </c>
      <c r="C27" s="5" t="s">
        <v>15</v>
      </c>
      <c r="D27" s="5" t="s">
        <v>54</v>
      </c>
      <c r="E27" s="5" t="s">
        <v>15</v>
      </c>
      <c r="F27" t="s">
        <v>43</v>
      </c>
      <c r="G27" s="5" t="s">
        <v>16</v>
      </c>
      <c r="H27" s="6">
        <v>43212</v>
      </c>
      <c r="I27" s="6" t="s">
        <v>72</v>
      </c>
      <c r="J27" s="6" t="s">
        <v>16</v>
      </c>
    </row>
    <row r="28" spans="1:10" x14ac:dyDescent="0.35">
      <c r="A28" s="5">
        <v>50126</v>
      </c>
      <c r="B28" s="8" t="s">
        <v>163</v>
      </c>
      <c r="C28" s="5" t="s">
        <v>31</v>
      </c>
      <c r="D28" s="5" t="s">
        <v>65</v>
      </c>
      <c r="E28" s="5" t="s">
        <v>31</v>
      </c>
      <c r="F28" s="5" t="s">
        <v>24</v>
      </c>
      <c r="G28" s="5" t="s">
        <v>16</v>
      </c>
      <c r="H28" s="6">
        <v>43212</v>
      </c>
      <c r="I28" s="6" t="s">
        <v>71</v>
      </c>
      <c r="J28" s="7" t="s">
        <v>174</v>
      </c>
    </row>
    <row r="29" spans="1:10" x14ac:dyDescent="0.35">
      <c r="A29" s="5">
        <v>50127</v>
      </c>
      <c r="B29" s="8" t="s">
        <v>149</v>
      </c>
      <c r="C29" s="5" t="s">
        <v>15</v>
      </c>
      <c r="D29" s="5" t="s">
        <v>54</v>
      </c>
      <c r="E29" s="5" t="s">
        <v>15</v>
      </c>
      <c r="F29" t="s">
        <v>43</v>
      </c>
      <c r="G29" s="5" t="s">
        <v>16</v>
      </c>
      <c r="H29" s="6">
        <v>43216</v>
      </c>
      <c r="I29" s="6" t="s">
        <v>70</v>
      </c>
      <c r="J29" s="6" t="s">
        <v>16</v>
      </c>
    </row>
    <row r="30" spans="1:10" x14ac:dyDescent="0.35">
      <c r="A30" s="5">
        <v>50128</v>
      </c>
      <c r="B30" s="8" t="s">
        <v>87</v>
      </c>
      <c r="C30" s="5" t="s">
        <v>30</v>
      </c>
      <c r="D30" s="5" t="s">
        <v>65</v>
      </c>
      <c r="E30" s="5" t="s">
        <v>31</v>
      </c>
      <c r="F30" s="5" t="s">
        <v>24</v>
      </c>
      <c r="G30" s="5" t="s">
        <v>16</v>
      </c>
      <c r="H30" s="6">
        <v>43218</v>
      </c>
      <c r="I30" s="6" t="s">
        <v>71</v>
      </c>
      <c r="J30" s="7" t="s">
        <v>174</v>
      </c>
    </row>
    <row r="31" spans="1:10" x14ac:dyDescent="0.35">
      <c r="A31" s="5">
        <v>50129</v>
      </c>
      <c r="B31" s="8" t="s">
        <v>80</v>
      </c>
      <c r="C31" s="5" t="s">
        <v>40</v>
      </c>
      <c r="D31" s="5" t="s">
        <v>58</v>
      </c>
      <c r="E31" s="5" t="s">
        <v>20</v>
      </c>
      <c r="F31" s="5" t="s">
        <v>27</v>
      </c>
      <c r="G31" s="5" t="s">
        <v>16</v>
      </c>
      <c r="H31" s="6">
        <v>43219</v>
      </c>
      <c r="I31" s="6" t="s">
        <v>72</v>
      </c>
      <c r="J31" s="6" t="s">
        <v>16</v>
      </c>
    </row>
    <row r="32" spans="1:10" x14ac:dyDescent="0.35">
      <c r="A32" s="5">
        <v>50130</v>
      </c>
      <c r="B32" s="8" t="s">
        <v>155</v>
      </c>
      <c r="C32" s="5" t="s">
        <v>33</v>
      </c>
      <c r="D32" s="5" t="s">
        <v>50</v>
      </c>
      <c r="E32" s="5" t="s">
        <v>28</v>
      </c>
      <c r="F32" s="5" t="s">
        <v>29</v>
      </c>
      <c r="G32" s="5" t="s">
        <v>16</v>
      </c>
      <c r="H32" s="6">
        <v>43227</v>
      </c>
      <c r="I32" s="6" t="s">
        <v>71</v>
      </c>
      <c r="J32" s="6" t="s">
        <v>16</v>
      </c>
    </row>
    <row r="33" spans="1:10" x14ac:dyDescent="0.35">
      <c r="A33" s="5">
        <v>50131</v>
      </c>
      <c r="B33" s="8" t="s">
        <v>151</v>
      </c>
      <c r="C33" s="5" t="s">
        <v>42</v>
      </c>
      <c r="D33" s="5" t="s">
        <v>59</v>
      </c>
      <c r="E33" s="5" t="s">
        <v>42</v>
      </c>
      <c r="F33" s="5" t="s">
        <v>29</v>
      </c>
      <c r="G33" s="5" t="s">
        <v>16</v>
      </c>
      <c r="H33" s="6">
        <v>43228</v>
      </c>
      <c r="I33" s="6" t="s">
        <v>72</v>
      </c>
      <c r="J33" s="7" t="s">
        <v>174</v>
      </c>
    </row>
    <row r="34" spans="1:10" x14ac:dyDescent="0.35">
      <c r="A34" s="5">
        <v>50132</v>
      </c>
      <c r="B34" s="8" t="s">
        <v>103</v>
      </c>
      <c r="C34" s="5" t="s">
        <v>15</v>
      </c>
      <c r="D34" s="5" t="s">
        <v>56</v>
      </c>
      <c r="E34" s="5" t="s">
        <v>15</v>
      </c>
      <c r="F34" s="5" t="s">
        <v>29</v>
      </c>
      <c r="G34" s="5" t="s">
        <v>16</v>
      </c>
      <c r="H34" s="6">
        <v>43231</v>
      </c>
      <c r="I34" s="6" t="s">
        <v>71</v>
      </c>
      <c r="J34" s="6" t="s">
        <v>16</v>
      </c>
    </row>
    <row r="35" spans="1:10" x14ac:dyDescent="0.35">
      <c r="A35" s="5">
        <v>50133</v>
      </c>
      <c r="B35" s="8" t="s">
        <v>141</v>
      </c>
      <c r="C35" s="5" t="s">
        <v>28</v>
      </c>
      <c r="D35" s="5" t="s">
        <v>60</v>
      </c>
      <c r="E35" s="5" t="s">
        <v>28</v>
      </c>
      <c r="F35" s="5" t="s">
        <v>24</v>
      </c>
      <c r="G35" s="5" t="s">
        <v>16</v>
      </c>
      <c r="H35" s="6">
        <v>43232</v>
      </c>
      <c r="I35" s="6" t="s">
        <v>72</v>
      </c>
      <c r="J35" s="6" t="s">
        <v>16</v>
      </c>
    </row>
    <row r="36" spans="1:10" x14ac:dyDescent="0.35">
      <c r="A36" s="5">
        <v>50134</v>
      </c>
      <c r="B36" s="8" t="s">
        <v>117</v>
      </c>
      <c r="C36" s="5" t="s">
        <v>18</v>
      </c>
      <c r="D36" s="5" t="s">
        <v>52</v>
      </c>
      <c r="E36" s="5" t="s">
        <v>18</v>
      </c>
      <c r="F36" s="5" t="s">
        <v>24</v>
      </c>
      <c r="G36" s="5" t="s">
        <v>16</v>
      </c>
      <c r="H36" s="6">
        <v>43235</v>
      </c>
      <c r="I36" s="6" t="s">
        <v>72</v>
      </c>
      <c r="J36" s="6" t="s">
        <v>16</v>
      </c>
    </row>
    <row r="37" spans="1:10" x14ac:dyDescent="0.35">
      <c r="A37" s="5">
        <v>50135</v>
      </c>
      <c r="B37" s="8" t="s">
        <v>156</v>
      </c>
      <c r="C37" s="5" t="s">
        <v>21</v>
      </c>
      <c r="D37" s="5" t="s">
        <v>46</v>
      </c>
      <c r="E37" s="5" t="s">
        <v>19</v>
      </c>
      <c r="F37" s="5" t="s">
        <v>27</v>
      </c>
      <c r="G37" s="5" t="s">
        <v>16</v>
      </c>
      <c r="H37" s="6">
        <v>43238</v>
      </c>
      <c r="I37" s="6" t="s">
        <v>71</v>
      </c>
      <c r="J37" s="6" t="s">
        <v>16</v>
      </c>
    </row>
    <row r="38" spans="1:10" x14ac:dyDescent="0.35">
      <c r="A38" s="5">
        <v>50136</v>
      </c>
      <c r="B38" s="8" t="s">
        <v>121</v>
      </c>
      <c r="C38" s="5" t="s">
        <v>20</v>
      </c>
      <c r="D38" s="5" t="s">
        <v>58</v>
      </c>
      <c r="E38" s="5" t="s">
        <v>20</v>
      </c>
      <c r="F38" s="5" t="s">
        <v>27</v>
      </c>
      <c r="G38" s="5" t="s">
        <v>16</v>
      </c>
      <c r="H38" s="6">
        <v>43241</v>
      </c>
      <c r="I38" s="6" t="s">
        <v>71</v>
      </c>
      <c r="J38" s="6" t="s">
        <v>16</v>
      </c>
    </row>
    <row r="39" spans="1:10" x14ac:dyDescent="0.35">
      <c r="A39" s="5">
        <v>50137</v>
      </c>
      <c r="B39" s="8" t="s">
        <v>161</v>
      </c>
      <c r="C39" s="5" t="s">
        <v>30</v>
      </c>
      <c r="D39" s="5" t="s">
        <v>65</v>
      </c>
      <c r="E39" s="5" t="s">
        <v>31</v>
      </c>
      <c r="F39" s="5" t="s">
        <v>24</v>
      </c>
      <c r="G39" s="5" t="s">
        <v>16</v>
      </c>
      <c r="H39" s="6">
        <v>43241</v>
      </c>
      <c r="I39" s="6" t="s">
        <v>71</v>
      </c>
      <c r="J39" s="6" t="s">
        <v>16</v>
      </c>
    </row>
    <row r="40" spans="1:10" x14ac:dyDescent="0.35">
      <c r="A40" s="5">
        <v>50138</v>
      </c>
      <c r="B40" s="8" t="s">
        <v>110</v>
      </c>
      <c r="C40" s="5" t="s">
        <v>17</v>
      </c>
      <c r="D40" s="5" t="s">
        <v>45</v>
      </c>
      <c r="E40" s="5" t="s">
        <v>17</v>
      </c>
      <c r="F40" s="5" t="s">
        <v>24</v>
      </c>
      <c r="G40" s="5" t="s">
        <v>16</v>
      </c>
      <c r="H40" s="6">
        <v>43243</v>
      </c>
      <c r="I40" s="6" t="s">
        <v>71</v>
      </c>
      <c r="J40" s="6" t="s">
        <v>16</v>
      </c>
    </row>
    <row r="41" spans="1:10" x14ac:dyDescent="0.35">
      <c r="A41" s="5">
        <v>50139</v>
      </c>
      <c r="B41" s="8" t="s">
        <v>131</v>
      </c>
      <c r="C41" s="5" t="s">
        <v>15</v>
      </c>
      <c r="D41" s="5" t="s">
        <v>56</v>
      </c>
      <c r="E41" s="5" t="s">
        <v>15</v>
      </c>
      <c r="F41" s="5" t="s">
        <v>29</v>
      </c>
      <c r="G41" s="5" t="s">
        <v>16</v>
      </c>
      <c r="H41" s="6">
        <v>43244</v>
      </c>
      <c r="I41" s="6" t="s">
        <v>71</v>
      </c>
      <c r="J41" s="6" t="s">
        <v>16</v>
      </c>
    </row>
    <row r="42" spans="1:10" x14ac:dyDescent="0.35">
      <c r="A42" s="5">
        <v>50140</v>
      </c>
      <c r="B42" s="8" t="s">
        <v>111</v>
      </c>
      <c r="C42" s="5" t="s">
        <v>23</v>
      </c>
      <c r="D42" s="5" t="s">
        <v>61</v>
      </c>
      <c r="E42" s="5" t="s">
        <v>23</v>
      </c>
      <c r="F42" s="5" t="s">
        <v>24</v>
      </c>
      <c r="G42" s="5" t="s">
        <v>16</v>
      </c>
      <c r="H42" s="6">
        <v>43254</v>
      </c>
      <c r="I42" s="6" t="s">
        <v>71</v>
      </c>
      <c r="J42" s="6" t="s">
        <v>16</v>
      </c>
    </row>
    <row r="43" spans="1:10" x14ac:dyDescent="0.35">
      <c r="A43" s="5">
        <v>50141</v>
      </c>
      <c r="B43" s="8" t="s">
        <v>166</v>
      </c>
      <c r="C43" s="5" t="s">
        <v>15</v>
      </c>
      <c r="D43" s="5" t="s">
        <v>54</v>
      </c>
      <c r="E43" s="5" t="s">
        <v>15</v>
      </c>
      <c r="F43" s="5" t="s">
        <v>66</v>
      </c>
      <c r="G43" s="5" t="s">
        <v>16</v>
      </c>
      <c r="H43" s="6">
        <v>43254</v>
      </c>
      <c r="I43" s="6" t="s">
        <v>71</v>
      </c>
      <c r="J43" s="6" t="s">
        <v>16</v>
      </c>
    </row>
    <row r="44" spans="1:10" x14ac:dyDescent="0.35">
      <c r="A44" s="5">
        <v>50142</v>
      </c>
      <c r="B44" s="8" t="s">
        <v>164</v>
      </c>
      <c r="C44" s="5" t="s">
        <v>23</v>
      </c>
      <c r="D44" s="5" t="s">
        <v>61</v>
      </c>
      <c r="E44" s="5" t="s">
        <v>23</v>
      </c>
      <c r="F44" s="5" t="s">
        <v>24</v>
      </c>
      <c r="G44" s="5" t="s">
        <v>16</v>
      </c>
      <c r="H44" s="6">
        <v>43259</v>
      </c>
      <c r="I44" s="6" t="s">
        <v>71</v>
      </c>
      <c r="J44" s="6" t="s">
        <v>16</v>
      </c>
    </row>
    <row r="45" spans="1:10" x14ac:dyDescent="0.35">
      <c r="A45" s="5">
        <v>50143</v>
      </c>
      <c r="B45" s="8" t="s">
        <v>152</v>
      </c>
      <c r="C45" s="5" t="s">
        <v>15</v>
      </c>
      <c r="D45" s="5" t="s">
        <v>54</v>
      </c>
      <c r="E45" s="5" t="s">
        <v>15</v>
      </c>
      <c r="F45" t="s">
        <v>43</v>
      </c>
      <c r="G45" s="5" t="s">
        <v>16</v>
      </c>
      <c r="H45" s="6">
        <v>43264</v>
      </c>
      <c r="I45" s="6" t="s">
        <v>71</v>
      </c>
      <c r="J45" s="6" t="s">
        <v>16</v>
      </c>
    </row>
    <row r="46" spans="1:10" x14ac:dyDescent="0.35">
      <c r="A46" s="5">
        <v>50144</v>
      </c>
      <c r="B46" s="8" t="s">
        <v>109</v>
      </c>
      <c r="C46" s="5" t="s">
        <v>34</v>
      </c>
      <c r="D46" s="5" t="s">
        <v>49</v>
      </c>
      <c r="E46" s="5" t="s">
        <v>34</v>
      </c>
      <c r="F46" s="5" t="s">
        <v>29</v>
      </c>
      <c r="G46" s="5" t="s">
        <v>16</v>
      </c>
      <c r="H46" s="6">
        <v>43265</v>
      </c>
      <c r="I46" s="6" t="s">
        <v>72</v>
      </c>
      <c r="J46" s="6" t="s">
        <v>16</v>
      </c>
    </row>
    <row r="47" spans="1:10" x14ac:dyDescent="0.35">
      <c r="A47" s="5">
        <v>50145</v>
      </c>
      <c r="B47" s="8" t="s">
        <v>85</v>
      </c>
      <c r="C47" s="5" t="s">
        <v>28</v>
      </c>
      <c r="D47" s="5" t="s">
        <v>60</v>
      </c>
      <c r="E47" s="5" t="s">
        <v>28</v>
      </c>
      <c r="F47" s="5" t="s">
        <v>24</v>
      </c>
      <c r="G47" s="5" t="s">
        <v>16</v>
      </c>
      <c r="H47" s="6">
        <v>43270</v>
      </c>
      <c r="I47" s="6" t="s">
        <v>70</v>
      </c>
      <c r="J47" s="6" t="s">
        <v>16</v>
      </c>
    </row>
    <row r="48" spans="1:10" x14ac:dyDescent="0.35">
      <c r="A48" s="5">
        <v>50146</v>
      </c>
      <c r="B48" s="8" t="s">
        <v>124</v>
      </c>
      <c r="C48" s="5" t="s">
        <v>15</v>
      </c>
      <c r="D48" s="5" t="s">
        <v>38</v>
      </c>
      <c r="E48" s="5" t="s">
        <v>15</v>
      </c>
      <c r="F48" s="5" t="s">
        <v>29</v>
      </c>
      <c r="G48" s="5" t="s">
        <v>16</v>
      </c>
      <c r="H48" s="6">
        <v>43280</v>
      </c>
      <c r="I48" s="6" t="s">
        <v>72</v>
      </c>
      <c r="J48" s="6" t="s">
        <v>16</v>
      </c>
    </row>
    <row r="49" spans="1:10" x14ac:dyDescent="0.35">
      <c r="A49" s="5">
        <v>50147</v>
      </c>
      <c r="B49" s="8" t="s">
        <v>169</v>
      </c>
      <c r="C49" s="5" t="s">
        <v>25</v>
      </c>
      <c r="D49" s="5" t="s">
        <v>51</v>
      </c>
      <c r="E49" s="5" t="s">
        <v>25</v>
      </c>
      <c r="F49" s="5" t="s">
        <v>26</v>
      </c>
      <c r="G49" s="5" t="s">
        <v>16</v>
      </c>
      <c r="H49" s="6">
        <v>43283</v>
      </c>
      <c r="I49" s="6" t="s">
        <v>71</v>
      </c>
      <c r="J49" s="7" t="s">
        <v>174</v>
      </c>
    </row>
    <row r="50" spans="1:10" x14ac:dyDescent="0.35">
      <c r="A50" s="5">
        <v>50148</v>
      </c>
      <c r="B50" s="8" t="s">
        <v>115</v>
      </c>
      <c r="C50" s="5" t="s">
        <v>15</v>
      </c>
      <c r="D50" s="5" t="s">
        <v>54</v>
      </c>
      <c r="E50" s="5" t="s">
        <v>15</v>
      </c>
      <c r="F50" s="5" t="s">
        <v>66</v>
      </c>
      <c r="G50" s="5" t="s">
        <v>16</v>
      </c>
      <c r="H50" s="6">
        <v>43287</v>
      </c>
      <c r="I50" s="6" t="s">
        <v>71</v>
      </c>
      <c r="J50" s="6" t="s">
        <v>16</v>
      </c>
    </row>
    <row r="51" spans="1:10" x14ac:dyDescent="0.35">
      <c r="A51" s="5">
        <v>50149</v>
      </c>
      <c r="B51" s="8" t="s">
        <v>165</v>
      </c>
      <c r="C51" s="5" t="s">
        <v>37</v>
      </c>
      <c r="D51" s="5" t="s">
        <v>57</v>
      </c>
      <c r="E51" s="5" t="s">
        <v>37</v>
      </c>
      <c r="F51" s="5" t="s">
        <v>24</v>
      </c>
      <c r="G51" s="5" t="s">
        <v>16</v>
      </c>
      <c r="H51" s="6">
        <v>43289</v>
      </c>
      <c r="I51" s="6" t="s">
        <v>72</v>
      </c>
      <c r="J51" s="7" t="s">
        <v>174</v>
      </c>
    </row>
    <row r="52" spans="1:10" x14ac:dyDescent="0.35">
      <c r="A52" s="5">
        <v>50150</v>
      </c>
      <c r="B52" s="8" t="s">
        <v>113</v>
      </c>
      <c r="C52" s="5" t="s">
        <v>35</v>
      </c>
      <c r="D52" s="5" t="s">
        <v>36</v>
      </c>
      <c r="E52" s="5" t="s">
        <v>35</v>
      </c>
      <c r="F52" s="5" t="s">
        <v>26</v>
      </c>
      <c r="G52" s="5" t="s">
        <v>16</v>
      </c>
      <c r="H52" s="6">
        <v>43293</v>
      </c>
      <c r="I52" s="6" t="s">
        <v>72</v>
      </c>
      <c r="J52" s="6" t="s">
        <v>16</v>
      </c>
    </row>
    <row r="53" spans="1:10" x14ac:dyDescent="0.35">
      <c r="A53" s="5">
        <v>50151</v>
      </c>
      <c r="B53" s="8" t="s">
        <v>86</v>
      </c>
      <c r="C53" s="5" t="s">
        <v>35</v>
      </c>
      <c r="D53" s="5" t="s">
        <v>36</v>
      </c>
      <c r="E53" s="5" t="s">
        <v>35</v>
      </c>
      <c r="F53" s="5" t="s">
        <v>26</v>
      </c>
      <c r="G53" s="5" t="s">
        <v>16</v>
      </c>
      <c r="H53" s="6">
        <v>43300</v>
      </c>
      <c r="I53" s="6" t="s">
        <v>72</v>
      </c>
      <c r="J53" s="7" t="s">
        <v>174</v>
      </c>
    </row>
    <row r="54" spans="1:10" x14ac:dyDescent="0.35">
      <c r="A54" s="5">
        <v>50152</v>
      </c>
      <c r="B54" s="8" t="s">
        <v>112</v>
      </c>
      <c r="C54" s="5" t="s">
        <v>41</v>
      </c>
      <c r="D54" s="5" t="s">
        <v>62</v>
      </c>
      <c r="E54" s="5" t="s">
        <v>41</v>
      </c>
      <c r="F54" s="5" t="s">
        <v>29</v>
      </c>
      <c r="G54" s="5" t="s">
        <v>16</v>
      </c>
      <c r="H54" s="6">
        <v>43301</v>
      </c>
      <c r="I54" s="6" t="s">
        <v>71</v>
      </c>
      <c r="J54" s="6" t="s">
        <v>16</v>
      </c>
    </row>
    <row r="55" spans="1:10" x14ac:dyDescent="0.35">
      <c r="A55" s="5">
        <v>50153</v>
      </c>
      <c r="B55" s="8" t="s">
        <v>116</v>
      </c>
      <c r="C55" s="5" t="s">
        <v>173</v>
      </c>
      <c r="D55" s="5" t="s">
        <v>55</v>
      </c>
      <c r="E55" s="5" t="s">
        <v>173</v>
      </c>
      <c r="F55" s="5" t="s">
        <v>26</v>
      </c>
      <c r="G55" s="5" t="s">
        <v>16</v>
      </c>
      <c r="H55" s="6">
        <v>43302</v>
      </c>
      <c r="I55" s="6" t="s">
        <v>71</v>
      </c>
      <c r="J55" s="6" t="s">
        <v>16</v>
      </c>
    </row>
    <row r="56" spans="1:10" x14ac:dyDescent="0.35">
      <c r="A56" s="5">
        <v>50154</v>
      </c>
      <c r="B56" s="8" t="s">
        <v>95</v>
      </c>
      <c r="C56" s="5" t="s">
        <v>42</v>
      </c>
      <c r="D56" s="5" t="s">
        <v>59</v>
      </c>
      <c r="E56" s="5" t="s">
        <v>42</v>
      </c>
      <c r="F56" s="5" t="s">
        <v>29</v>
      </c>
      <c r="G56" s="5" t="s">
        <v>16</v>
      </c>
      <c r="H56" s="6">
        <v>43305</v>
      </c>
      <c r="I56" s="6" t="s">
        <v>72</v>
      </c>
      <c r="J56" s="7" t="s">
        <v>174</v>
      </c>
    </row>
    <row r="57" spans="1:10" x14ac:dyDescent="0.35">
      <c r="A57" s="5">
        <v>50155</v>
      </c>
      <c r="B57" s="8" t="s">
        <v>133</v>
      </c>
      <c r="C57" s="5" t="s">
        <v>15</v>
      </c>
      <c r="D57" s="5" t="s">
        <v>54</v>
      </c>
      <c r="E57" s="5" t="s">
        <v>15</v>
      </c>
      <c r="F57" s="5" t="s">
        <v>66</v>
      </c>
      <c r="G57" s="5" t="s">
        <v>16</v>
      </c>
      <c r="H57" s="6">
        <v>43306</v>
      </c>
      <c r="I57" s="6" t="s">
        <v>71</v>
      </c>
      <c r="J57" s="6" t="s">
        <v>16</v>
      </c>
    </row>
    <row r="58" spans="1:10" x14ac:dyDescent="0.35">
      <c r="A58" s="5">
        <v>50156</v>
      </c>
      <c r="B58" s="8" t="s">
        <v>143</v>
      </c>
      <c r="C58" s="5" t="s">
        <v>173</v>
      </c>
      <c r="D58" s="5" t="s">
        <v>55</v>
      </c>
      <c r="E58" s="5" t="s">
        <v>173</v>
      </c>
      <c r="F58" s="5" t="s">
        <v>26</v>
      </c>
      <c r="G58" s="5" t="s">
        <v>16</v>
      </c>
      <c r="H58" s="6">
        <v>43318</v>
      </c>
      <c r="I58" s="6" t="s">
        <v>71</v>
      </c>
      <c r="J58" s="6" t="s">
        <v>16</v>
      </c>
    </row>
    <row r="59" spans="1:10" x14ac:dyDescent="0.35">
      <c r="A59" s="5">
        <v>50157</v>
      </c>
      <c r="B59" s="8" t="s">
        <v>158</v>
      </c>
      <c r="C59" s="5" t="s">
        <v>28</v>
      </c>
      <c r="D59" s="5" t="s">
        <v>48</v>
      </c>
      <c r="E59" s="5" t="s">
        <v>28</v>
      </c>
      <c r="F59" s="5" t="s">
        <v>29</v>
      </c>
      <c r="G59" s="5" t="s">
        <v>16</v>
      </c>
      <c r="H59" s="6">
        <v>43323</v>
      </c>
      <c r="I59" s="6" t="s">
        <v>71</v>
      </c>
      <c r="J59" s="6" t="s">
        <v>16</v>
      </c>
    </row>
    <row r="60" spans="1:10" x14ac:dyDescent="0.35">
      <c r="A60" s="5">
        <v>50158</v>
      </c>
      <c r="B60" s="8" t="s">
        <v>168</v>
      </c>
      <c r="C60" s="5" t="s">
        <v>15</v>
      </c>
      <c r="D60" s="5" t="s">
        <v>38</v>
      </c>
      <c r="E60" s="5" t="s">
        <v>15</v>
      </c>
      <c r="F60" s="5" t="s">
        <v>29</v>
      </c>
      <c r="G60" s="5" t="s">
        <v>16</v>
      </c>
      <c r="H60" s="6">
        <v>43324</v>
      </c>
      <c r="I60" s="6" t="s">
        <v>72</v>
      </c>
      <c r="J60" s="7" t="s">
        <v>174</v>
      </c>
    </row>
    <row r="61" spans="1:10" x14ac:dyDescent="0.35">
      <c r="A61" s="5">
        <v>50159</v>
      </c>
      <c r="B61" s="8" t="s">
        <v>157</v>
      </c>
      <c r="C61" s="5" t="s">
        <v>34</v>
      </c>
      <c r="D61" s="5" t="s">
        <v>49</v>
      </c>
      <c r="E61" s="5" t="s">
        <v>34</v>
      </c>
      <c r="F61" s="5" t="s">
        <v>29</v>
      </c>
      <c r="G61" s="5" t="s">
        <v>16</v>
      </c>
      <c r="H61" s="6">
        <v>43330</v>
      </c>
      <c r="I61" s="6" t="s">
        <v>72</v>
      </c>
      <c r="J61" s="6" t="s">
        <v>16</v>
      </c>
    </row>
    <row r="62" spans="1:10" x14ac:dyDescent="0.35">
      <c r="A62" s="5">
        <v>50160</v>
      </c>
      <c r="B62" s="8" t="s">
        <v>107</v>
      </c>
      <c r="C62" s="5" t="s">
        <v>40</v>
      </c>
      <c r="D62" s="5" t="s">
        <v>58</v>
      </c>
      <c r="E62" s="5" t="s">
        <v>20</v>
      </c>
      <c r="F62" s="5" t="s">
        <v>27</v>
      </c>
      <c r="G62" s="5" t="s">
        <v>16</v>
      </c>
      <c r="H62" s="6">
        <v>43331</v>
      </c>
      <c r="I62" s="6" t="s">
        <v>71</v>
      </c>
      <c r="J62" s="6" t="s">
        <v>16</v>
      </c>
    </row>
    <row r="63" spans="1:10" x14ac:dyDescent="0.35">
      <c r="A63" s="5">
        <v>50161</v>
      </c>
      <c r="B63" s="8" t="s">
        <v>88</v>
      </c>
      <c r="C63" s="5" t="s">
        <v>173</v>
      </c>
      <c r="D63" s="5" t="s">
        <v>55</v>
      </c>
      <c r="E63" s="5" t="s">
        <v>173</v>
      </c>
      <c r="F63" s="5" t="s">
        <v>26</v>
      </c>
      <c r="G63" s="5" t="s">
        <v>16</v>
      </c>
      <c r="H63" s="6">
        <v>43338</v>
      </c>
      <c r="I63" s="6" t="s">
        <v>71</v>
      </c>
      <c r="J63" s="6" t="s">
        <v>16</v>
      </c>
    </row>
    <row r="64" spans="1:10" x14ac:dyDescent="0.35">
      <c r="A64" s="5">
        <v>50162</v>
      </c>
      <c r="B64" s="8" t="s">
        <v>129</v>
      </c>
      <c r="C64" s="5" t="s">
        <v>33</v>
      </c>
      <c r="D64" s="5" t="s">
        <v>60</v>
      </c>
      <c r="E64" s="5" t="s">
        <v>28</v>
      </c>
      <c r="F64" s="5" t="s">
        <v>24</v>
      </c>
      <c r="G64" s="5" t="s">
        <v>16</v>
      </c>
      <c r="H64" s="6">
        <v>43338</v>
      </c>
      <c r="I64" s="6" t="s">
        <v>72</v>
      </c>
      <c r="J64" s="6" t="s">
        <v>16</v>
      </c>
    </row>
    <row r="65" spans="1:10" x14ac:dyDescent="0.35">
      <c r="A65" s="5">
        <v>50163</v>
      </c>
      <c r="B65" s="8" t="s">
        <v>82</v>
      </c>
      <c r="C65" s="5" t="s">
        <v>17</v>
      </c>
      <c r="D65" s="5" t="s">
        <v>45</v>
      </c>
      <c r="E65" s="5" t="s">
        <v>17</v>
      </c>
      <c r="F65" s="5" t="s">
        <v>24</v>
      </c>
      <c r="G65" s="5" t="s">
        <v>16</v>
      </c>
      <c r="H65" s="6">
        <v>43339</v>
      </c>
      <c r="I65" s="6" t="s">
        <v>71</v>
      </c>
      <c r="J65" s="6" t="s">
        <v>16</v>
      </c>
    </row>
    <row r="66" spans="1:10" x14ac:dyDescent="0.35">
      <c r="A66" s="5">
        <v>50164</v>
      </c>
      <c r="B66" s="8" t="s">
        <v>170</v>
      </c>
      <c r="C66" s="5" t="s">
        <v>39</v>
      </c>
      <c r="D66" s="5" t="s">
        <v>44</v>
      </c>
      <c r="E66" s="5" t="s">
        <v>39</v>
      </c>
      <c r="F66" s="5" t="s">
        <v>24</v>
      </c>
      <c r="G66" s="5" t="s">
        <v>16</v>
      </c>
      <c r="H66" s="6">
        <v>43341</v>
      </c>
      <c r="I66" s="6" t="s">
        <v>72</v>
      </c>
      <c r="J66" s="7" t="s">
        <v>174</v>
      </c>
    </row>
    <row r="67" spans="1:10" x14ac:dyDescent="0.35">
      <c r="A67" s="5">
        <v>50165</v>
      </c>
      <c r="B67" s="8" t="s">
        <v>98</v>
      </c>
      <c r="C67" s="5" t="s">
        <v>21</v>
      </c>
      <c r="D67" s="5" t="s">
        <v>46</v>
      </c>
      <c r="E67" s="5" t="s">
        <v>19</v>
      </c>
      <c r="F67" s="5" t="s">
        <v>27</v>
      </c>
      <c r="G67" s="5" t="s">
        <v>16</v>
      </c>
      <c r="H67" s="6">
        <v>43342</v>
      </c>
      <c r="I67" s="6" t="s">
        <v>72</v>
      </c>
      <c r="J67" s="6" t="s">
        <v>16</v>
      </c>
    </row>
    <row r="68" spans="1:10" x14ac:dyDescent="0.35">
      <c r="A68" s="5">
        <v>50166</v>
      </c>
      <c r="B68" s="8" t="s">
        <v>102</v>
      </c>
      <c r="C68" s="5" t="s">
        <v>15</v>
      </c>
      <c r="D68" s="5" t="s">
        <v>54</v>
      </c>
      <c r="E68" s="5" t="s">
        <v>15</v>
      </c>
      <c r="F68" t="s">
        <v>43</v>
      </c>
      <c r="G68" s="5" t="s">
        <v>16</v>
      </c>
      <c r="H68" s="6">
        <v>43348</v>
      </c>
      <c r="I68" s="6" t="s">
        <v>72</v>
      </c>
      <c r="J68" s="6" t="s">
        <v>16</v>
      </c>
    </row>
    <row r="69" spans="1:10" x14ac:dyDescent="0.35">
      <c r="A69" s="5">
        <v>50167</v>
      </c>
      <c r="B69" s="8" t="s">
        <v>99</v>
      </c>
      <c r="C69" s="5" t="s">
        <v>28</v>
      </c>
      <c r="D69" s="5" t="s">
        <v>53</v>
      </c>
      <c r="E69" s="5" t="s">
        <v>28</v>
      </c>
      <c r="F69" s="5" t="s">
        <v>24</v>
      </c>
      <c r="G69" s="5" t="s">
        <v>16</v>
      </c>
      <c r="H69" s="6">
        <v>43349</v>
      </c>
      <c r="I69" s="6" t="s">
        <v>71</v>
      </c>
      <c r="J69" s="6" t="s">
        <v>16</v>
      </c>
    </row>
    <row r="70" spans="1:10" x14ac:dyDescent="0.35">
      <c r="A70" s="5">
        <v>50168</v>
      </c>
      <c r="B70" s="8" t="s">
        <v>146</v>
      </c>
      <c r="C70" s="5" t="s">
        <v>25</v>
      </c>
      <c r="D70" s="5" t="s">
        <v>51</v>
      </c>
      <c r="E70" s="5" t="s">
        <v>25</v>
      </c>
      <c r="F70" s="5" t="s">
        <v>26</v>
      </c>
      <c r="G70" s="5" t="s">
        <v>16</v>
      </c>
      <c r="H70" s="6">
        <v>43350</v>
      </c>
      <c r="I70" s="6" t="s">
        <v>71</v>
      </c>
      <c r="J70" s="6" t="s">
        <v>16</v>
      </c>
    </row>
    <row r="71" spans="1:10" x14ac:dyDescent="0.35">
      <c r="A71" s="5">
        <v>50169</v>
      </c>
      <c r="B71" s="8" t="s">
        <v>89</v>
      </c>
      <c r="C71" s="5" t="s">
        <v>18</v>
      </c>
      <c r="D71" s="5" t="s">
        <v>52</v>
      </c>
      <c r="E71" s="5" t="s">
        <v>18</v>
      </c>
      <c r="F71" s="5" t="s">
        <v>24</v>
      </c>
      <c r="G71" s="5" t="s">
        <v>16</v>
      </c>
      <c r="H71" s="6">
        <v>43351</v>
      </c>
      <c r="I71" s="6" t="s">
        <v>70</v>
      </c>
      <c r="J71" s="6" t="s">
        <v>16</v>
      </c>
    </row>
    <row r="72" spans="1:10" x14ac:dyDescent="0.35">
      <c r="A72" s="5">
        <v>50170</v>
      </c>
      <c r="B72" s="8" t="s">
        <v>93</v>
      </c>
      <c r="C72" s="5" t="s">
        <v>32</v>
      </c>
      <c r="D72" s="5" t="s">
        <v>47</v>
      </c>
      <c r="E72" s="5" t="s">
        <v>32</v>
      </c>
      <c r="F72" s="5" t="s">
        <v>24</v>
      </c>
      <c r="G72" s="5" t="s">
        <v>16</v>
      </c>
      <c r="H72" s="6">
        <v>43353</v>
      </c>
      <c r="I72" s="6" t="s">
        <v>71</v>
      </c>
      <c r="J72" s="6" t="s">
        <v>16</v>
      </c>
    </row>
    <row r="73" spans="1:10" x14ac:dyDescent="0.35">
      <c r="A73" s="5">
        <v>50171</v>
      </c>
      <c r="B73" s="8" t="s">
        <v>162</v>
      </c>
      <c r="C73" s="5" t="s">
        <v>22</v>
      </c>
      <c r="D73" s="5" t="s">
        <v>64</v>
      </c>
      <c r="E73" s="5" t="s">
        <v>22</v>
      </c>
      <c r="F73" s="5" t="s">
        <v>29</v>
      </c>
      <c r="G73" s="5" t="s">
        <v>16</v>
      </c>
      <c r="H73" s="6">
        <v>43355</v>
      </c>
      <c r="I73" s="6" t="s">
        <v>71</v>
      </c>
      <c r="J73" s="6" t="s">
        <v>16</v>
      </c>
    </row>
    <row r="74" spans="1:10" x14ac:dyDescent="0.35">
      <c r="A74" s="5">
        <v>50172</v>
      </c>
      <c r="B74" s="8" t="s">
        <v>81</v>
      </c>
      <c r="C74" s="5" t="s">
        <v>34</v>
      </c>
      <c r="D74" s="5" t="s">
        <v>49</v>
      </c>
      <c r="E74" s="5" t="s">
        <v>34</v>
      </c>
      <c r="F74" s="5" t="s">
        <v>29</v>
      </c>
      <c r="G74" s="5" t="s">
        <v>16</v>
      </c>
      <c r="H74" s="6">
        <v>43357</v>
      </c>
      <c r="I74" s="6" t="s">
        <v>70</v>
      </c>
      <c r="J74" s="6" t="s">
        <v>16</v>
      </c>
    </row>
    <row r="75" spans="1:10" x14ac:dyDescent="0.35">
      <c r="A75" s="5">
        <v>50173</v>
      </c>
      <c r="B75" s="8" t="s">
        <v>94</v>
      </c>
      <c r="C75" s="5" t="s">
        <v>20</v>
      </c>
      <c r="D75" s="5" t="s">
        <v>58</v>
      </c>
      <c r="E75" s="5" t="s">
        <v>20</v>
      </c>
      <c r="F75" s="5" t="s">
        <v>27</v>
      </c>
      <c r="G75" s="5" t="s">
        <v>16</v>
      </c>
      <c r="H75" s="6">
        <v>43366</v>
      </c>
      <c r="I75" s="6" t="s">
        <v>71</v>
      </c>
      <c r="J75" s="6" t="s">
        <v>16</v>
      </c>
    </row>
    <row r="76" spans="1:10" x14ac:dyDescent="0.35">
      <c r="A76" s="5">
        <v>50174</v>
      </c>
      <c r="B76" s="8" t="s">
        <v>100</v>
      </c>
      <c r="C76" s="5" t="s">
        <v>28</v>
      </c>
      <c r="D76" s="5" t="s">
        <v>50</v>
      </c>
      <c r="E76" s="5" t="s">
        <v>28</v>
      </c>
      <c r="F76" s="5" t="s">
        <v>29</v>
      </c>
      <c r="G76" s="5" t="s">
        <v>16</v>
      </c>
      <c r="H76" s="6">
        <v>43369</v>
      </c>
      <c r="I76" s="6" t="s">
        <v>72</v>
      </c>
      <c r="J76" s="7" t="s">
        <v>174</v>
      </c>
    </row>
    <row r="77" spans="1:10" x14ac:dyDescent="0.35">
      <c r="A77" s="5">
        <v>50175</v>
      </c>
      <c r="B77" s="8" t="s">
        <v>138</v>
      </c>
      <c r="C77" s="5" t="s">
        <v>31</v>
      </c>
      <c r="D77" s="5" t="s">
        <v>65</v>
      </c>
      <c r="E77" s="5" t="s">
        <v>31</v>
      </c>
      <c r="F77" s="5" t="s">
        <v>24</v>
      </c>
      <c r="G77" s="5" t="s">
        <v>16</v>
      </c>
      <c r="H77" s="6">
        <v>43371</v>
      </c>
      <c r="I77" s="6" t="s">
        <v>71</v>
      </c>
      <c r="J77" s="7" t="s">
        <v>174</v>
      </c>
    </row>
    <row r="78" spans="1:10" x14ac:dyDescent="0.35">
      <c r="A78" s="5">
        <v>50176</v>
      </c>
      <c r="B78" s="8" t="s">
        <v>139</v>
      </c>
      <c r="C78" s="5" t="s">
        <v>23</v>
      </c>
      <c r="D78" s="5" t="s">
        <v>61</v>
      </c>
      <c r="E78" s="5" t="s">
        <v>23</v>
      </c>
      <c r="F78" s="5" t="s">
        <v>24</v>
      </c>
      <c r="G78" s="5" t="s">
        <v>16</v>
      </c>
      <c r="H78" s="6">
        <v>43376</v>
      </c>
      <c r="I78" s="6" t="s">
        <v>71</v>
      </c>
      <c r="J78" s="6" t="s">
        <v>16</v>
      </c>
    </row>
    <row r="79" spans="1:10" x14ac:dyDescent="0.35">
      <c r="A79" s="5">
        <v>50177</v>
      </c>
      <c r="B79" s="8" t="s">
        <v>134</v>
      </c>
      <c r="C79" s="5" t="s">
        <v>30</v>
      </c>
      <c r="D79" s="5" t="s">
        <v>65</v>
      </c>
      <c r="E79" s="5" t="s">
        <v>31</v>
      </c>
      <c r="F79" s="5" t="s">
        <v>24</v>
      </c>
      <c r="G79" s="5" t="s">
        <v>16</v>
      </c>
      <c r="H79" s="6">
        <v>43391</v>
      </c>
      <c r="I79" s="6" t="s">
        <v>71</v>
      </c>
      <c r="J79" s="6" t="s">
        <v>16</v>
      </c>
    </row>
    <row r="80" spans="1:10" x14ac:dyDescent="0.35">
      <c r="A80" s="5">
        <v>50178</v>
      </c>
      <c r="B80" s="8" t="s">
        <v>135</v>
      </c>
      <c r="C80" s="5" t="s">
        <v>22</v>
      </c>
      <c r="D80" s="5" t="s">
        <v>64</v>
      </c>
      <c r="E80" s="5" t="s">
        <v>22</v>
      </c>
      <c r="F80" s="5" t="s">
        <v>29</v>
      </c>
      <c r="G80" s="5" t="s">
        <v>16</v>
      </c>
      <c r="H80" s="6">
        <v>43392</v>
      </c>
      <c r="I80" s="6" t="s">
        <v>71</v>
      </c>
      <c r="J80" s="7" t="s">
        <v>174</v>
      </c>
    </row>
    <row r="81" spans="1:10" x14ac:dyDescent="0.35">
      <c r="A81" s="5">
        <v>50179</v>
      </c>
      <c r="B81" s="8" t="s">
        <v>119</v>
      </c>
      <c r="C81" s="5" t="s">
        <v>19</v>
      </c>
      <c r="D81" s="5" t="s">
        <v>46</v>
      </c>
      <c r="E81" s="5" t="s">
        <v>19</v>
      </c>
      <c r="F81" s="5" t="s">
        <v>27</v>
      </c>
      <c r="G81" s="5" t="s">
        <v>16</v>
      </c>
      <c r="H81" s="6">
        <v>43397</v>
      </c>
      <c r="I81" s="6" t="s">
        <v>71</v>
      </c>
      <c r="J81" s="6" t="s">
        <v>16</v>
      </c>
    </row>
    <row r="82" spans="1:10" x14ac:dyDescent="0.35">
      <c r="A82" s="5">
        <v>50180</v>
      </c>
      <c r="B82" s="8" t="s">
        <v>140</v>
      </c>
      <c r="C82" s="5" t="s">
        <v>41</v>
      </c>
      <c r="D82" s="5" t="s">
        <v>62</v>
      </c>
      <c r="E82" s="5" t="s">
        <v>41</v>
      </c>
      <c r="F82" s="5" t="s">
        <v>29</v>
      </c>
      <c r="G82" s="5" t="s">
        <v>16</v>
      </c>
      <c r="H82" s="6">
        <v>43397</v>
      </c>
      <c r="I82" s="6" t="s">
        <v>71</v>
      </c>
      <c r="J82" s="6" t="s">
        <v>16</v>
      </c>
    </row>
    <row r="83" spans="1:10" x14ac:dyDescent="0.35">
      <c r="A83" s="5">
        <v>50181</v>
      </c>
      <c r="B83" s="8" t="s">
        <v>114</v>
      </c>
      <c r="C83" s="5" t="s">
        <v>28</v>
      </c>
      <c r="D83" s="5" t="s">
        <v>60</v>
      </c>
      <c r="E83" s="5" t="s">
        <v>28</v>
      </c>
      <c r="F83" s="5" t="s">
        <v>24</v>
      </c>
      <c r="G83" s="5" t="s">
        <v>16</v>
      </c>
      <c r="H83" s="6">
        <v>43405</v>
      </c>
      <c r="I83" s="6" t="s">
        <v>72</v>
      </c>
      <c r="J83" s="6" t="s">
        <v>16</v>
      </c>
    </row>
    <row r="84" spans="1:10" x14ac:dyDescent="0.35">
      <c r="A84" s="5">
        <v>50182</v>
      </c>
      <c r="B84" s="8" t="s">
        <v>132</v>
      </c>
      <c r="C84" s="5" t="s">
        <v>15</v>
      </c>
      <c r="D84" s="5" t="s">
        <v>54</v>
      </c>
      <c r="E84" s="5" t="s">
        <v>15</v>
      </c>
      <c r="F84" t="s">
        <v>43</v>
      </c>
      <c r="G84" s="5" t="s">
        <v>16</v>
      </c>
      <c r="H84" s="6">
        <v>43408</v>
      </c>
      <c r="I84" s="6" t="s">
        <v>71</v>
      </c>
      <c r="J84" s="7" t="s">
        <v>174</v>
      </c>
    </row>
    <row r="85" spans="1:10" x14ac:dyDescent="0.35">
      <c r="A85" s="5">
        <v>50183</v>
      </c>
      <c r="B85" s="8" t="s">
        <v>171</v>
      </c>
      <c r="C85" s="5" t="s">
        <v>28</v>
      </c>
      <c r="D85" s="5" t="s">
        <v>53</v>
      </c>
      <c r="E85" s="5" t="s">
        <v>28</v>
      </c>
      <c r="F85" s="5" t="s">
        <v>24</v>
      </c>
      <c r="G85" s="5" t="s">
        <v>16</v>
      </c>
      <c r="H85" s="6">
        <v>43413</v>
      </c>
      <c r="I85" s="6" t="s">
        <v>71</v>
      </c>
      <c r="J85" s="6" t="s">
        <v>16</v>
      </c>
    </row>
    <row r="86" spans="1:10" x14ac:dyDescent="0.35">
      <c r="A86" s="5">
        <v>50184</v>
      </c>
      <c r="B86" s="8" t="s">
        <v>108</v>
      </c>
      <c r="C86" s="5" t="s">
        <v>33</v>
      </c>
      <c r="D86" s="5" t="s">
        <v>50</v>
      </c>
      <c r="E86" s="5" t="s">
        <v>28</v>
      </c>
      <c r="F86" s="5" t="s">
        <v>29</v>
      </c>
      <c r="G86" s="5" t="s">
        <v>16</v>
      </c>
      <c r="H86" s="6">
        <v>43416</v>
      </c>
      <c r="I86" s="6" t="s">
        <v>71</v>
      </c>
      <c r="J86" s="6" t="s">
        <v>16</v>
      </c>
    </row>
    <row r="87" spans="1:10" x14ac:dyDescent="0.35">
      <c r="A87" s="5">
        <v>50185</v>
      </c>
      <c r="B87" s="8" t="s">
        <v>148</v>
      </c>
      <c r="C87" s="5" t="s">
        <v>28</v>
      </c>
      <c r="D87" s="5" t="s">
        <v>53</v>
      </c>
      <c r="E87" s="5" t="s">
        <v>28</v>
      </c>
      <c r="F87" s="5" t="s">
        <v>24</v>
      </c>
      <c r="G87" s="5" t="s">
        <v>16</v>
      </c>
      <c r="H87" s="6">
        <v>43428</v>
      </c>
      <c r="I87" s="6" t="s">
        <v>72</v>
      </c>
      <c r="J87" s="6" t="s">
        <v>16</v>
      </c>
    </row>
    <row r="88" spans="1:10" x14ac:dyDescent="0.35">
      <c r="A88" s="5">
        <v>50186</v>
      </c>
      <c r="B88" s="8" t="s">
        <v>147</v>
      </c>
      <c r="C88" s="5" t="s">
        <v>19</v>
      </c>
      <c r="D88" s="5" t="s">
        <v>46</v>
      </c>
      <c r="E88" s="5" t="s">
        <v>19</v>
      </c>
      <c r="F88" s="5" t="s">
        <v>27</v>
      </c>
      <c r="G88" s="5" t="s">
        <v>16</v>
      </c>
      <c r="H88" s="6">
        <v>43430</v>
      </c>
      <c r="I88" s="6" t="s">
        <v>71</v>
      </c>
      <c r="J88" s="6" t="s">
        <v>16</v>
      </c>
    </row>
    <row r="89" spans="1:10" x14ac:dyDescent="0.35">
      <c r="A89" s="5">
        <v>50187</v>
      </c>
      <c r="B89" s="8" t="s">
        <v>159</v>
      </c>
      <c r="C89" s="5" t="s">
        <v>15</v>
      </c>
      <c r="D89" s="5" t="s">
        <v>56</v>
      </c>
      <c r="E89" s="5" t="s">
        <v>15</v>
      </c>
      <c r="F89" s="5" t="s">
        <v>29</v>
      </c>
      <c r="G89" s="5" t="s">
        <v>16</v>
      </c>
      <c r="H89" s="6">
        <v>43434</v>
      </c>
      <c r="I89" s="6" t="s">
        <v>71</v>
      </c>
      <c r="J89" s="6" t="s">
        <v>16</v>
      </c>
    </row>
    <row r="90" spans="1:10" x14ac:dyDescent="0.35">
      <c r="A90" s="5">
        <v>50188</v>
      </c>
      <c r="B90" s="8" t="s">
        <v>111</v>
      </c>
      <c r="C90" s="5" t="s">
        <v>23</v>
      </c>
      <c r="D90" s="5" t="s">
        <v>61</v>
      </c>
      <c r="E90" s="5" t="s">
        <v>23</v>
      </c>
      <c r="F90" s="5" t="s">
        <v>24</v>
      </c>
      <c r="G90" s="5" t="s">
        <v>16</v>
      </c>
      <c r="H90" s="6">
        <v>43437</v>
      </c>
      <c r="I90" s="6" t="s">
        <v>71</v>
      </c>
      <c r="J90" s="7" t="s">
        <v>174</v>
      </c>
    </row>
    <row r="91" spans="1:10" x14ac:dyDescent="0.35">
      <c r="A91" s="5">
        <v>50189</v>
      </c>
      <c r="B91" s="8" t="s">
        <v>83</v>
      </c>
      <c r="C91" s="5" t="s">
        <v>28</v>
      </c>
      <c r="D91" s="5" t="s">
        <v>48</v>
      </c>
      <c r="E91" s="5" t="s">
        <v>28</v>
      </c>
      <c r="F91" s="5" t="s">
        <v>29</v>
      </c>
      <c r="G91" s="5" t="s">
        <v>16</v>
      </c>
      <c r="H91" s="6">
        <v>43440</v>
      </c>
      <c r="I91" s="6" t="s">
        <v>71</v>
      </c>
      <c r="J91" s="7" t="s">
        <v>174</v>
      </c>
    </row>
    <row r="92" spans="1:10" x14ac:dyDescent="0.35">
      <c r="A92" s="5">
        <v>50190</v>
      </c>
      <c r="B92" s="8" t="s">
        <v>150</v>
      </c>
      <c r="C92" s="5" t="s">
        <v>20</v>
      </c>
      <c r="D92" s="5" t="s">
        <v>58</v>
      </c>
      <c r="E92" s="5" t="s">
        <v>20</v>
      </c>
      <c r="F92" s="5" t="s">
        <v>27</v>
      </c>
      <c r="G92" s="5" t="s">
        <v>16</v>
      </c>
      <c r="H92" s="6">
        <v>43442</v>
      </c>
      <c r="I92" s="6" t="s">
        <v>71</v>
      </c>
      <c r="J92" s="6" t="s">
        <v>16</v>
      </c>
    </row>
    <row r="93" spans="1:10" x14ac:dyDescent="0.35">
      <c r="A93" s="5">
        <v>50191</v>
      </c>
      <c r="B93" s="8" t="s">
        <v>120</v>
      </c>
      <c r="C93" s="5" t="s">
        <v>37</v>
      </c>
      <c r="D93" s="5" t="s">
        <v>57</v>
      </c>
      <c r="E93" s="5" t="s">
        <v>37</v>
      </c>
      <c r="F93" s="5" t="s">
        <v>24</v>
      </c>
      <c r="G93" s="5" t="s">
        <v>16</v>
      </c>
      <c r="H93" s="6">
        <v>43444</v>
      </c>
      <c r="I93" s="6" t="s">
        <v>72</v>
      </c>
      <c r="J93" s="6" t="s">
        <v>16</v>
      </c>
    </row>
    <row r="94" spans="1:10" x14ac:dyDescent="0.35">
      <c r="A94" s="5">
        <v>50192</v>
      </c>
      <c r="B94" s="8" t="s">
        <v>144</v>
      </c>
      <c r="C94" s="5" t="s">
        <v>15</v>
      </c>
      <c r="D94" s="5" t="s">
        <v>54</v>
      </c>
      <c r="E94" s="5" t="s">
        <v>15</v>
      </c>
      <c r="F94" t="s">
        <v>43</v>
      </c>
      <c r="G94" s="5" t="s">
        <v>16</v>
      </c>
      <c r="H94" s="6">
        <v>43447</v>
      </c>
      <c r="I94" s="6" t="s">
        <v>71</v>
      </c>
      <c r="J94" s="6" t="s">
        <v>16</v>
      </c>
    </row>
    <row r="95" spans="1:10" x14ac:dyDescent="0.35">
      <c r="A95" s="5">
        <v>50193</v>
      </c>
      <c r="B95" s="8" t="s">
        <v>167</v>
      </c>
      <c r="C95" s="5" t="s">
        <v>32</v>
      </c>
      <c r="D95" s="5" t="s">
        <v>47</v>
      </c>
      <c r="E95" s="5" t="s">
        <v>32</v>
      </c>
      <c r="F95" s="5" t="s">
        <v>24</v>
      </c>
      <c r="G95" s="5" t="s">
        <v>16</v>
      </c>
      <c r="H95" s="6">
        <v>43447</v>
      </c>
      <c r="I95" s="6" t="s">
        <v>71</v>
      </c>
      <c r="J95" s="6" t="s">
        <v>16</v>
      </c>
    </row>
    <row r="96" spans="1:10" x14ac:dyDescent="0.35">
      <c r="A96" s="5">
        <v>50194</v>
      </c>
      <c r="B96" s="8" t="s">
        <v>128</v>
      </c>
      <c r="C96" s="5" t="s">
        <v>21</v>
      </c>
      <c r="D96" s="5" t="s">
        <v>46</v>
      </c>
      <c r="E96" s="5" t="s">
        <v>19</v>
      </c>
      <c r="F96" s="5" t="s">
        <v>27</v>
      </c>
      <c r="G96" s="5" t="s">
        <v>16</v>
      </c>
      <c r="H96" s="6">
        <v>43452</v>
      </c>
      <c r="I96" s="6" t="s">
        <v>71</v>
      </c>
      <c r="J96" s="6" t="s">
        <v>16</v>
      </c>
    </row>
    <row r="97" spans="1:10" x14ac:dyDescent="0.35">
      <c r="A97" s="5">
        <v>50195</v>
      </c>
      <c r="B97" s="8" t="s">
        <v>160</v>
      </c>
      <c r="C97" s="5" t="s">
        <v>35</v>
      </c>
      <c r="D97" s="5" t="s">
        <v>36</v>
      </c>
      <c r="E97" s="5" t="s">
        <v>35</v>
      </c>
      <c r="F97" s="5" t="s">
        <v>26</v>
      </c>
      <c r="G97" s="5" t="s">
        <v>16</v>
      </c>
      <c r="H97" s="6">
        <v>43454</v>
      </c>
      <c r="I97" s="6" t="s">
        <v>72</v>
      </c>
      <c r="J97" s="7" t="s">
        <v>174</v>
      </c>
    </row>
    <row r="98" spans="1:10" x14ac:dyDescent="0.35">
      <c r="A98" s="5">
        <v>50196</v>
      </c>
      <c r="B98" s="8" t="s">
        <v>84</v>
      </c>
      <c r="C98" s="5" t="s">
        <v>41</v>
      </c>
      <c r="D98" s="5" t="s">
        <v>62</v>
      </c>
      <c r="E98" s="5" t="s">
        <v>41</v>
      </c>
      <c r="F98" s="5" t="s">
        <v>29</v>
      </c>
      <c r="G98" s="5" t="s">
        <v>16</v>
      </c>
      <c r="H98" s="6">
        <v>43454</v>
      </c>
      <c r="I98" s="6" t="s">
        <v>71</v>
      </c>
      <c r="J98" s="6" t="s">
        <v>16</v>
      </c>
    </row>
    <row r="99" spans="1:10" x14ac:dyDescent="0.35">
      <c r="A99" s="5">
        <v>50197</v>
      </c>
      <c r="B99" s="8" t="s">
        <v>75</v>
      </c>
      <c r="C99" s="5" t="s">
        <v>15</v>
      </c>
      <c r="D99" s="5" t="s">
        <v>54</v>
      </c>
      <c r="E99" s="5" t="s">
        <v>15</v>
      </c>
      <c r="F99" s="5" t="s">
        <v>66</v>
      </c>
      <c r="G99" s="5" t="s">
        <v>16</v>
      </c>
      <c r="H99" s="6">
        <v>43455</v>
      </c>
      <c r="I99" s="6" t="s">
        <v>71</v>
      </c>
      <c r="J99" s="6" t="s">
        <v>16</v>
      </c>
    </row>
    <row r="100" spans="1:10" x14ac:dyDescent="0.35">
      <c r="A100" s="5">
        <v>50198</v>
      </c>
      <c r="B100" s="8" t="s">
        <v>96</v>
      </c>
      <c r="C100" s="5" t="s">
        <v>15</v>
      </c>
      <c r="D100" s="5" t="s">
        <v>38</v>
      </c>
      <c r="E100" s="5" t="s">
        <v>15</v>
      </c>
      <c r="F100" s="5" t="s">
        <v>29</v>
      </c>
      <c r="G100" s="5" t="s">
        <v>16</v>
      </c>
      <c r="H100" s="6">
        <v>43455</v>
      </c>
      <c r="I100" s="6" t="s">
        <v>71</v>
      </c>
      <c r="J100" s="6" t="s">
        <v>16</v>
      </c>
    </row>
    <row r="101" spans="1:10" x14ac:dyDescent="0.35">
      <c r="A101" s="5">
        <v>50201</v>
      </c>
      <c r="B101" s="8" t="s">
        <v>104</v>
      </c>
      <c r="C101" s="5" t="s">
        <v>15</v>
      </c>
      <c r="D101" s="5" t="s">
        <v>54</v>
      </c>
      <c r="E101" s="5" t="s">
        <v>15</v>
      </c>
      <c r="F101" t="s">
        <v>43</v>
      </c>
      <c r="G101" s="5" t="s">
        <v>16</v>
      </c>
      <c r="H101" s="6">
        <v>43460</v>
      </c>
      <c r="I101" s="6" t="s">
        <v>71</v>
      </c>
      <c r="J101" s="7" t="s">
        <v>174</v>
      </c>
    </row>
  </sheetData>
  <autoFilter ref="A1:J1"/>
  <pageMargins left="0.7" right="0.7" top="0.75" bottom="0.75" header="0.3" footer="0.3"/>
  <pageSetup paperSize="0" orientation="portrait" r:id="rId1"/>
  <headerFooter>
    <oddFooter>&amp;L&amp;"Times New Roman,Regular"&amp;9</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2"/>
  <sheetViews>
    <sheetView workbookViewId="0">
      <pane ySplit="1" topLeftCell="A2" activePane="bottomLeft" state="frozen"/>
      <selection pane="bottomLeft" activeCell="G3" sqref="G3"/>
    </sheetView>
  </sheetViews>
  <sheetFormatPr defaultRowHeight="14.5" x14ac:dyDescent="0.35"/>
  <cols>
    <col min="1" max="1" width="10.54296875" bestFit="1" customWidth="1"/>
    <col min="2" max="2" width="14.7265625" bestFit="1" customWidth="1"/>
    <col min="3" max="3" width="20" bestFit="1" customWidth="1"/>
    <col min="4" max="4" width="16.1796875" customWidth="1"/>
    <col min="5" max="5" width="12.1796875" bestFit="1" customWidth="1"/>
    <col min="7" max="7" width="28.36328125" customWidth="1"/>
    <col min="8" max="8" width="18.7265625" bestFit="1" customWidth="1"/>
    <col min="9" max="9" width="29.6328125" customWidth="1"/>
    <col min="10" max="10" width="20.6328125" customWidth="1"/>
    <col min="11" max="12" width="16.08984375" bestFit="1" customWidth="1"/>
  </cols>
  <sheetData>
    <row r="1" spans="1:12" s="15" customFormat="1" x14ac:dyDescent="0.35">
      <c r="A1" s="14" t="s">
        <v>176</v>
      </c>
      <c r="B1" s="14" t="s">
        <v>10</v>
      </c>
      <c r="C1" s="14" t="s">
        <v>11</v>
      </c>
      <c r="D1" s="14" t="s">
        <v>175</v>
      </c>
      <c r="E1" s="14" t="s">
        <v>69</v>
      </c>
      <c r="F1" s="14" t="s">
        <v>277</v>
      </c>
      <c r="G1" s="20" t="s">
        <v>12</v>
      </c>
      <c r="H1" s="20" t="s">
        <v>13</v>
      </c>
      <c r="I1" s="20" t="s">
        <v>14</v>
      </c>
      <c r="J1" s="20" t="s">
        <v>67</v>
      </c>
      <c r="K1" s="20" t="s">
        <v>68</v>
      </c>
      <c r="L1" s="20" t="s">
        <v>9</v>
      </c>
    </row>
    <row r="2" spans="1:12" x14ac:dyDescent="0.35">
      <c r="A2" s="5" t="s">
        <v>210</v>
      </c>
      <c r="B2" s="8" t="s">
        <v>105</v>
      </c>
      <c r="C2" s="5" t="s">
        <v>15</v>
      </c>
      <c r="D2" s="6">
        <v>43116</v>
      </c>
      <c r="E2" s="6" t="s">
        <v>71</v>
      </c>
      <c r="F2" s="10">
        <v>450</v>
      </c>
      <c r="G2" s="18" t="str">
        <f>VLOOKUP(B2,'Data 1'!$B$2:D101,3,FALSE)</f>
        <v>Priti D</v>
      </c>
      <c r="H2" s="18" t="str">
        <f>VLOOKUP(B2,'Data 1'!$B$2:E101, 4, FALSE)</f>
        <v>India</v>
      </c>
      <c r="I2" s="18" t="str">
        <f>VLOOKUP(B2,'Data 1'!$B$2:F101, 5, FALSE)</f>
        <v>Corporate</v>
      </c>
      <c r="J2" s="18" t="str">
        <f>VLOOKUP('Data 2 - Exercise 1'!B2,'Data 1'!$B$2:G101, 6, FALSE)</f>
        <v>Completed</v>
      </c>
      <c r="K2" s="19">
        <f>VLOOKUP(B2, 'Data 1'!$B$2:H101,7, FALSE)</f>
        <v>43111</v>
      </c>
      <c r="L2" s="18" t="str">
        <f>VLOOKUP(B2,'Data 1'!$B$2:J101,9,FALSE)</f>
        <v>Completed</v>
      </c>
    </row>
    <row r="3" spans="1:12" x14ac:dyDescent="0.35">
      <c r="A3" s="5" t="s">
        <v>270</v>
      </c>
      <c r="B3" s="8" t="s">
        <v>145</v>
      </c>
      <c r="C3" s="5" t="s">
        <v>18</v>
      </c>
      <c r="D3" s="6">
        <v>43117</v>
      </c>
      <c r="E3" s="6" t="s">
        <v>72</v>
      </c>
      <c r="F3" s="10">
        <v>450</v>
      </c>
      <c r="G3" s="18" t="str">
        <f>VLOOKUP(B3,'Data 1'!$B$2:D102,3,FALSE)</f>
        <v>Viktoriya B</v>
      </c>
      <c r="H3" s="18" t="str">
        <f>VLOOKUP(B3,'Data 1'!$B$2:E102, 4, FALSE)</f>
        <v>France</v>
      </c>
      <c r="I3" s="18" t="str">
        <f>VLOOKUP(B3,'Data 1'!$B$2:F102, 5, FALSE)</f>
        <v>Established Pharmaceuticals (EPD)</v>
      </c>
      <c r="J3" s="18" t="str">
        <f>VLOOKUP('Data 2 - Exercise 1'!B3,'Data 1'!$B$2:G102, 6, FALSE)</f>
        <v>Completed</v>
      </c>
      <c r="K3" s="19">
        <f>VLOOKUP(B3, 'Data 1'!$B$2:H102,7, FALSE)</f>
        <v>43113</v>
      </c>
      <c r="L3" s="18" t="str">
        <f>VLOOKUP(B3,'Data 1'!$B$2:J102,9,FALSE)</f>
        <v>Completed</v>
      </c>
    </row>
    <row r="4" spans="1:12" x14ac:dyDescent="0.35">
      <c r="A4" s="5" t="s">
        <v>185</v>
      </c>
      <c r="B4" s="8" t="s">
        <v>106</v>
      </c>
      <c r="C4" s="5" t="s">
        <v>22</v>
      </c>
      <c r="D4" s="6">
        <v>43123</v>
      </c>
      <c r="E4" s="6" t="s">
        <v>71</v>
      </c>
      <c r="F4" s="10">
        <v>450</v>
      </c>
      <c r="G4" s="18" t="str">
        <f>VLOOKUP(B4,'Data 1'!$B$2:D103,3,FALSE)</f>
        <v>M Diaz</v>
      </c>
      <c r="H4" s="18" t="str">
        <f>VLOOKUP(B4,'Data 1'!$B$2:E103, 4, FALSE)</f>
        <v>Dominican Republic</v>
      </c>
      <c r="I4" s="18" t="str">
        <f>VLOOKUP(B4,'Data 1'!$B$2:F103, 5, FALSE)</f>
        <v>Nutrition (AN, ANI)</v>
      </c>
      <c r="J4" s="18" t="str">
        <f>VLOOKUP('Data 2 - Exercise 1'!B4,'Data 1'!$B$2:G103, 6, FALSE)</f>
        <v>Completed</v>
      </c>
      <c r="K4" s="19">
        <f>VLOOKUP(B4, 'Data 1'!$B$2:H103,7, FALSE)</f>
        <v>43119</v>
      </c>
      <c r="L4" s="18" t="str">
        <f>VLOOKUP(B4,'Data 1'!$B$2:J103,9,FALSE)</f>
        <v>In Process</v>
      </c>
    </row>
    <row r="5" spans="1:12" x14ac:dyDescent="0.35">
      <c r="A5" s="5" t="s">
        <v>253</v>
      </c>
      <c r="B5" s="8" t="s">
        <v>76</v>
      </c>
      <c r="C5" s="5" t="s">
        <v>15</v>
      </c>
      <c r="D5" s="6">
        <v>43123</v>
      </c>
      <c r="E5" s="6" t="s">
        <v>71</v>
      </c>
      <c r="F5" s="10">
        <v>450</v>
      </c>
      <c r="G5" s="18" t="str">
        <f>VLOOKUP(B5,'Data 1'!$B$2:D104,3,FALSE)</f>
        <v>Priti D</v>
      </c>
      <c r="H5" s="18" t="str">
        <f>VLOOKUP(B5,'Data 1'!$B$2:E104, 4, FALSE)</f>
        <v>India</v>
      </c>
      <c r="I5" s="18" t="str">
        <f>VLOOKUP(B5,'Data 1'!$B$2:F104, 5, FALSE)</f>
        <v>Diabetes Care (ADC)</v>
      </c>
      <c r="J5" s="18" t="str">
        <f>VLOOKUP('Data 2 - Exercise 1'!B5,'Data 1'!$B$2:G104, 6, FALSE)</f>
        <v>Completed</v>
      </c>
      <c r="K5" s="19">
        <f>VLOOKUP(B5, 'Data 1'!$B$2:H104,7, FALSE)</f>
        <v>43120</v>
      </c>
      <c r="L5" s="18" t="str">
        <f>VLOOKUP(B5,'Data 1'!$B$2:J104,9,FALSE)</f>
        <v>Completed</v>
      </c>
    </row>
    <row r="6" spans="1:12" x14ac:dyDescent="0.35">
      <c r="A6" s="5" t="s">
        <v>202</v>
      </c>
      <c r="B6" s="8" t="s">
        <v>73</v>
      </c>
      <c r="C6" s="5" t="s">
        <v>33</v>
      </c>
      <c r="D6" s="6">
        <v>43132</v>
      </c>
      <c r="E6" s="6" t="s">
        <v>70</v>
      </c>
      <c r="F6" s="10">
        <v>450</v>
      </c>
      <c r="G6" s="18" t="str">
        <f>VLOOKUP(B6,'Data 1'!$B$2:D105,3,FALSE)</f>
        <v>Sergey B</v>
      </c>
      <c r="H6" s="18" t="str">
        <f>VLOOKUP(B6,'Data 1'!$B$2:E105, 4, FALSE)</f>
        <v>Russia</v>
      </c>
      <c r="I6" s="18" t="str">
        <f>VLOOKUP(B6,'Data 1'!$B$2:F105, 5, FALSE)</f>
        <v>Established Pharmaceuticals (EPD)</v>
      </c>
      <c r="J6" s="18" t="str">
        <f>VLOOKUP('Data 2 - Exercise 1'!B6,'Data 1'!$B$2:G105, 6, FALSE)</f>
        <v>Completed</v>
      </c>
      <c r="K6" s="19">
        <f>VLOOKUP(B6, 'Data 1'!$B$2:H105,7, FALSE)</f>
        <v>43127</v>
      </c>
      <c r="L6" s="18" t="str">
        <f>VLOOKUP(B6,'Data 1'!$B$2:J105,9,FALSE)</f>
        <v>Completed</v>
      </c>
    </row>
    <row r="7" spans="1:12" x14ac:dyDescent="0.35">
      <c r="A7" s="5" t="s">
        <v>228</v>
      </c>
      <c r="B7" s="8" t="s">
        <v>79</v>
      </c>
      <c r="C7" s="5" t="s">
        <v>33</v>
      </c>
      <c r="D7" s="6">
        <v>43133</v>
      </c>
      <c r="E7" s="6" t="s">
        <v>72</v>
      </c>
      <c r="F7" s="10">
        <v>450</v>
      </c>
      <c r="G7" s="18" t="str">
        <f>VLOOKUP(B7,'Data 1'!$B$2:D106,3,FALSE)</f>
        <v>Alexey Ch</v>
      </c>
      <c r="H7" s="18" t="str">
        <f>VLOOKUP(B7,'Data 1'!$B$2:E106, 4, FALSE)</f>
        <v>Russia</v>
      </c>
      <c r="I7" s="18" t="str">
        <f>VLOOKUP(B7,'Data 1'!$B$2:F106, 5, FALSE)</f>
        <v>Nutrition (AN, ANI)</v>
      </c>
      <c r="J7" s="18" t="str">
        <f>VLOOKUP('Data 2 - Exercise 1'!B7,'Data 1'!$B$2:G106, 6, FALSE)</f>
        <v>Completed</v>
      </c>
      <c r="K7" s="19">
        <f>VLOOKUP(B7, 'Data 1'!$B$2:H106,7, FALSE)</f>
        <v>43129</v>
      </c>
      <c r="L7" s="18" t="str">
        <f>VLOOKUP(B7,'Data 1'!$B$2:J106,9,FALSE)</f>
        <v>In Process</v>
      </c>
    </row>
    <row r="8" spans="1:12" x14ac:dyDescent="0.35">
      <c r="A8" s="5" t="s">
        <v>257</v>
      </c>
      <c r="B8" s="8" t="s">
        <v>90</v>
      </c>
      <c r="C8" s="5" t="s">
        <v>31</v>
      </c>
      <c r="D8" s="6">
        <v>43145</v>
      </c>
      <c r="E8" s="6" t="s">
        <v>71</v>
      </c>
      <c r="F8" s="10">
        <v>450</v>
      </c>
      <c r="G8" s="18" t="str">
        <f>VLOOKUP(B8,'Data 1'!$B$2:D107,3,FALSE)</f>
        <v>P Lee</v>
      </c>
      <c r="H8" s="18" t="str">
        <f>VLOOKUP(B8,'Data 1'!$B$2:E107, 4, FALSE)</f>
        <v>Philippines</v>
      </c>
      <c r="I8" s="18" t="str">
        <f>VLOOKUP(B8,'Data 1'!$B$2:F107, 5, FALSE)</f>
        <v>Established Pharmaceuticals (EPD)</v>
      </c>
      <c r="J8" s="18" t="str">
        <f>VLOOKUP('Data 2 - Exercise 1'!B8,'Data 1'!$B$2:G107, 6, FALSE)</f>
        <v>Completed</v>
      </c>
      <c r="K8" s="19">
        <f>VLOOKUP(B8, 'Data 1'!$B$2:H107,7, FALSE)</f>
        <v>43141</v>
      </c>
      <c r="L8" s="18" t="str">
        <f>VLOOKUP(B8,'Data 1'!$B$2:J107,9,FALSE)</f>
        <v>Completed</v>
      </c>
    </row>
    <row r="9" spans="1:12" x14ac:dyDescent="0.35">
      <c r="A9" s="5" t="s">
        <v>240</v>
      </c>
      <c r="B9" s="8" t="s">
        <v>126</v>
      </c>
      <c r="C9" s="5" t="s">
        <v>28</v>
      </c>
      <c r="D9" s="6">
        <v>43147</v>
      </c>
      <c r="E9" s="6" t="s">
        <v>71</v>
      </c>
      <c r="F9" s="10">
        <v>450</v>
      </c>
      <c r="G9" s="18" t="str">
        <f>VLOOKUP(B9,'Data 1'!$B$2:D108,3,FALSE)</f>
        <v>Alexey Ch</v>
      </c>
      <c r="H9" s="18" t="str">
        <f>VLOOKUP(B9,'Data 1'!$B$2:E108, 4, FALSE)</f>
        <v>Russia</v>
      </c>
      <c r="I9" s="18" t="str">
        <f>VLOOKUP(B9,'Data 1'!$B$2:F108, 5, FALSE)</f>
        <v>Nutrition (AN, ANI)</v>
      </c>
      <c r="J9" s="18" t="str">
        <f>VLOOKUP('Data 2 - Exercise 1'!B9,'Data 1'!$B$2:G108, 6, FALSE)</f>
        <v>Completed</v>
      </c>
      <c r="K9" s="19">
        <f>VLOOKUP(B9, 'Data 1'!$B$2:H108,7, FALSE)</f>
        <v>43144</v>
      </c>
      <c r="L9" s="18" t="str">
        <f>VLOOKUP(B9,'Data 1'!$B$2:J108,9,FALSE)</f>
        <v>In Process</v>
      </c>
    </row>
    <row r="10" spans="1:12" x14ac:dyDescent="0.35">
      <c r="A10" s="5" t="s">
        <v>190</v>
      </c>
      <c r="B10" s="8" t="s">
        <v>130</v>
      </c>
      <c r="C10" s="5" t="s">
        <v>28</v>
      </c>
      <c r="D10" s="6">
        <v>43149</v>
      </c>
      <c r="E10" s="6" t="s">
        <v>71</v>
      </c>
      <c r="F10" s="10">
        <v>450</v>
      </c>
      <c r="G10" s="18" t="str">
        <f>VLOOKUP(B10,'Data 1'!$B$2:D109,3,FALSE)</f>
        <v>Alexandr L</v>
      </c>
      <c r="H10" s="18" t="str">
        <f>VLOOKUP(B10,'Data 1'!$B$2:E109, 4, FALSE)</f>
        <v>Russia</v>
      </c>
      <c r="I10" s="18" t="str">
        <f>VLOOKUP(B10,'Data 1'!$B$2:F109, 5, FALSE)</f>
        <v>Nutrition (AN, ANI)</v>
      </c>
      <c r="J10" s="18" t="str">
        <f>VLOOKUP('Data 2 - Exercise 1'!B10,'Data 1'!$B$2:G109, 6, FALSE)</f>
        <v>Completed</v>
      </c>
      <c r="K10" s="19">
        <f>VLOOKUP(B10, 'Data 1'!$B$2:H109,7, FALSE)</f>
        <v>43146</v>
      </c>
      <c r="L10" s="18" t="str">
        <f>VLOOKUP(B10,'Data 1'!$B$2:J109,9,FALSE)</f>
        <v>Completed</v>
      </c>
    </row>
    <row r="11" spans="1:12" x14ac:dyDescent="0.35">
      <c r="A11" s="5" t="s">
        <v>234</v>
      </c>
      <c r="B11" s="8" t="s">
        <v>101</v>
      </c>
      <c r="C11" s="5" t="s">
        <v>33</v>
      </c>
      <c r="D11" s="6">
        <v>43152</v>
      </c>
      <c r="E11" s="6" t="s">
        <v>72</v>
      </c>
      <c r="F11" s="10">
        <v>450</v>
      </c>
      <c r="G11" s="18" t="str">
        <f>VLOOKUP(B11,'Data 1'!$B$2:D110,3,FALSE)</f>
        <v>Sergey B</v>
      </c>
      <c r="H11" s="18" t="str">
        <f>VLOOKUP(B11,'Data 1'!$B$2:E110, 4, FALSE)</f>
        <v>Russia</v>
      </c>
      <c r="I11" s="18" t="str">
        <f>VLOOKUP(B11,'Data 1'!$B$2:F110, 5, FALSE)</f>
        <v>Established Pharmaceuticals (EPD)</v>
      </c>
      <c r="J11" s="18" t="str">
        <f>VLOOKUP('Data 2 - Exercise 1'!B11,'Data 1'!$B$2:G110, 6, FALSE)</f>
        <v>Completed</v>
      </c>
      <c r="K11" s="19">
        <f>VLOOKUP(B11, 'Data 1'!$B$2:H110,7, FALSE)</f>
        <v>43148</v>
      </c>
      <c r="L11" s="18" t="str">
        <f>VLOOKUP(B11,'Data 1'!$B$2:J110,9,FALSE)</f>
        <v>Completed</v>
      </c>
    </row>
    <row r="12" spans="1:12" x14ac:dyDescent="0.35">
      <c r="A12" s="5" t="s">
        <v>254</v>
      </c>
      <c r="B12" s="8" t="s">
        <v>77</v>
      </c>
      <c r="C12" s="5" t="s">
        <v>172</v>
      </c>
      <c r="D12" s="6">
        <v>43153</v>
      </c>
      <c r="E12" s="6" t="s">
        <v>71</v>
      </c>
      <c r="F12" s="10">
        <v>450</v>
      </c>
      <c r="G12" s="18" t="str">
        <f>VLOOKUP(B12,'Data 1'!$B$2:D111,3,FALSE)</f>
        <v>SH Kim</v>
      </c>
      <c r="H12" s="18" t="str">
        <f>VLOOKUP(B12,'Data 1'!$B$2:E111, 4, FALSE)</f>
        <v>South Korea</v>
      </c>
      <c r="I12" s="18" t="str">
        <f>VLOOKUP(B12,'Data 1'!$B$2:F111, 5, FALSE)</f>
        <v>Vascular (AV)</v>
      </c>
      <c r="J12" s="18" t="str">
        <f>VLOOKUP('Data 2 - Exercise 1'!B12,'Data 1'!$B$2:G111, 6, FALSE)</f>
        <v>Completed</v>
      </c>
      <c r="K12" s="19">
        <f>VLOOKUP(B12, 'Data 1'!$B$2:H111,7, FALSE)</f>
        <v>43148</v>
      </c>
      <c r="L12" s="18" t="str">
        <f>VLOOKUP(B12,'Data 1'!$B$2:J111,9,FALSE)</f>
        <v>In Process</v>
      </c>
    </row>
    <row r="13" spans="1:12" x14ac:dyDescent="0.35">
      <c r="A13" s="5" t="s">
        <v>273</v>
      </c>
      <c r="B13" s="8" t="s">
        <v>74</v>
      </c>
      <c r="C13" s="5" t="s">
        <v>15</v>
      </c>
      <c r="D13" s="6">
        <v>43155</v>
      </c>
      <c r="E13" s="6" t="s">
        <v>70</v>
      </c>
      <c r="F13" s="10">
        <v>450</v>
      </c>
      <c r="G13" s="18" t="str">
        <f>VLOOKUP(B13,'Data 1'!$B$2:D112,3,FALSE)</f>
        <v>Priti D</v>
      </c>
      <c r="H13" s="18" t="str">
        <f>VLOOKUP(B13,'Data 1'!$B$2:E112, 4, FALSE)</f>
        <v>India</v>
      </c>
      <c r="I13" s="18" t="str">
        <f>VLOOKUP(B13,'Data 1'!$B$2:F112, 5, FALSE)</f>
        <v>Diabetes Care (ADC)</v>
      </c>
      <c r="J13" s="18" t="str">
        <f>VLOOKUP('Data 2 - Exercise 1'!B13,'Data 1'!$B$2:G112, 6, FALSE)</f>
        <v>Completed</v>
      </c>
      <c r="K13" s="19">
        <f>VLOOKUP(B13, 'Data 1'!$B$2:H112,7, FALSE)</f>
        <v>43152</v>
      </c>
      <c r="L13" s="18" t="str">
        <f>VLOOKUP(B13,'Data 1'!$B$2:J112,9,FALSE)</f>
        <v>In Process</v>
      </c>
    </row>
    <row r="14" spans="1:12" x14ac:dyDescent="0.35">
      <c r="A14" s="5" t="s">
        <v>243</v>
      </c>
      <c r="B14" s="8" t="s">
        <v>137</v>
      </c>
      <c r="C14" s="5" t="s">
        <v>17</v>
      </c>
      <c r="D14" s="6">
        <v>43159</v>
      </c>
      <c r="E14" s="6" t="s">
        <v>71</v>
      </c>
      <c r="F14" s="10">
        <v>450</v>
      </c>
      <c r="G14" s="18" t="str">
        <f>VLOOKUP(B14,'Data 1'!$B$2:D113,3,FALSE)</f>
        <v>Ahmet B</v>
      </c>
      <c r="H14" s="18" t="str">
        <f>VLOOKUP(B14,'Data 1'!$B$2:E113, 4, FALSE)</f>
        <v>United Arab Emirates</v>
      </c>
      <c r="I14" s="18" t="str">
        <f>VLOOKUP(B14,'Data 1'!$B$2:F113, 5, FALSE)</f>
        <v>Established Pharmaceuticals (EPD)</v>
      </c>
      <c r="J14" s="18" t="str">
        <f>VLOOKUP('Data 2 - Exercise 1'!B14,'Data 1'!$B$2:G113, 6, FALSE)</f>
        <v>Completed</v>
      </c>
      <c r="K14" s="19">
        <f>VLOOKUP(B14, 'Data 1'!$B$2:H113,7, FALSE)</f>
        <v>43156</v>
      </c>
      <c r="L14" s="18" t="str">
        <f>VLOOKUP(B14,'Data 1'!$B$2:J113,9,FALSE)</f>
        <v>Completed</v>
      </c>
    </row>
    <row r="15" spans="1:12" x14ac:dyDescent="0.35">
      <c r="A15" s="5" t="s">
        <v>265</v>
      </c>
      <c r="B15" s="8" t="s">
        <v>127</v>
      </c>
      <c r="C15" s="5" t="s">
        <v>39</v>
      </c>
      <c r="D15" s="6">
        <v>43160</v>
      </c>
      <c r="E15" s="6" t="s">
        <v>72</v>
      </c>
      <c r="F15" s="10">
        <v>450</v>
      </c>
      <c r="G15" s="18" t="str">
        <f>VLOOKUP(B15,'Data 1'!$B$2:D114,3,FALSE)</f>
        <v>Ahmed O</v>
      </c>
      <c r="H15" s="18" t="str">
        <f>VLOOKUP(B15,'Data 1'!$B$2:E114, 4, FALSE)</f>
        <v>Iraq</v>
      </c>
      <c r="I15" s="18" t="str">
        <f>VLOOKUP(B15,'Data 1'!$B$2:F114, 5, FALSE)</f>
        <v>Established Pharmaceuticals (EPD)</v>
      </c>
      <c r="J15" s="18" t="str">
        <f>VLOOKUP('Data 2 - Exercise 1'!B15,'Data 1'!$B$2:G114, 6, FALSE)</f>
        <v>Completed</v>
      </c>
      <c r="K15" s="19">
        <f>VLOOKUP(B15, 'Data 1'!$B$2:H114,7, FALSE)</f>
        <v>43155</v>
      </c>
      <c r="L15" s="18" t="str">
        <f>VLOOKUP(B15,'Data 1'!$B$2:J114,9,FALSE)</f>
        <v>In Process</v>
      </c>
    </row>
    <row r="16" spans="1:12" x14ac:dyDescent="0.35">
      <c r="A16" s="5" t="s">
        <v>193</v>
      </c>
      <c r="B16" s="8" t="s">
        <v>142</v>
      </c>
      <c r="C16" s="5" t="s">
        <v>32</v>
      </c>
      <c r="D16" s="6">
        <v>43162</v>
      </c>
      <c r="E16" s="6" t="s">
        <v>71</v>
      </c>
      <c r="F16" s="10">
        <v>450</v>
      </c>
      <c r="G16" s="18" t="str">
        <f>VLOOKUP(B16,'Data 1'!$B$2:D115,3,FALSE)</f>
        <v>Alena I</v>
      </c>
      <c r="H16" s="18" t="str">
        <f>VLOOKUP(B16,'Data 1'!$B$2:E115, 4, FALSE)</f>
        <v>Belarus</v>
      </c>
      <c r="I16" s="18" t="str">
        <f>VLOOKUP(B16,'Data 1'!$B$2:F115, 5, FALSE)</f>
        <v>Established Pharmaceuticals (EPD)</v>
      </c>
      <c r="J16" s="18" t="str">
        <f>VLOOKUP('Data 2 - Exercise 1'!B16,'Data 1'!$B$2:G115, 6, FALSE)</f>
        <v>Completed</v>
      </c>
      <c r="K16" s="19">
        <f>VLOOKUP(B16, 'Data 1'!$B$2:H115,7, FALSE)</f>
        <v>43159</v>
      </c>
      <c r="L16" s="18" t="str">
        <f>VLOOKUP(B16,'Data 1'!$B$2:J115,9,FALSE)</f>
        <v>Completed</v>
      </c>
    </row>
    <row r="17" spans="1:12" x14ac:dyDescent="0.35">
      <c r="A17" s="5" t="s">
        <v>188</v>
      </c>
      <c r="B17" s="8" t="s">
        <v>118</v>
      </c>
      <c r="C17" s="5" t="s">
        <v>25</v>
      </c>
      <c r="D17" s="6">
        <v>43166</v>
      </c>
      <c r="E17" s="6" t="s">
        <v>71</v>
      </c>
      <c r="F17" s="10">
        <v>450</v>
      </c>
      <c r="G17" s="18" t="str">
        <f>VLOOKUP(B17,'Data 1'!$B$2:D116,3,FALSE)</f>
        <v>Anibal P</v>
      </c>
      <c r="H17" s="18" t="str">
        <f>VLOOKUP(B17,'Data 1'!$B$2:E116, 4, FALSE)</f>
        <v>Argentina</v>
      </c>
      <c r="I17" s="18" t="str">
        <f>VLOOKUP(B17,'Data 1'!$B$2:F116, 5, FALSE)</f>
        <v>Diagnostics (ADD)</v>
      </c>
      <c r="J17" s="18" t="str">
        <f>VLOOKUP('Data 2 - Exercise 1'!B17,'Data 1'!$B$2:G116, 6, FALSE)</f>
        <v>Completed</v>
      </c>
      <c r="K17" s="19">
        <f>VLOOKUP(B17, 'Data 1'!$B$2:H116,7, FALSE)</f>
        <v>43161</v>
      </c>
      <c r="L17" s="18" t="str">
        <f>VLOOKUP(B17,'Data 1'!$B$2:J116,9,FALSE)</f>
        <v>Completed</v>
      </c>
    </row>
    <row r="18" spans="1:12" x14ac:dyDescent="0.35">
      <c r="A18" s="5" t="s">
        <v>222</v>
      </c>
      <c r="B18" s="8" t="s">
        <v>153</v>
      </c>
      <c r="C18" s="5" t="s">
        <v>172</v>
      </c>
      <c r="D18" s="6">
        <v>43168</v>
      </c>
      <c r="E18" s="6" t="s">
        <v>71</v>
      </c>
      <c r="F18" s="10">
        <v>450</v>
      </c>
      <c r="G18" s="18" t="str">
        <f>VLOOKUP(B18,'Data 1'!$B$2:D117,3,FALSE)</f>
        <v>SH Kim</v>
      </c>
      <c r="H18" s="18" t="str">
        <f>VLOOKUP(B18,'Data 1'!$B$2:E117, 4, FALSE)</f>
        <v>South Korea</v>
      </c>
      <c r="I18" s="18" t="str">
        <f>VLOOKUP(B18,'Data 1'!$B$2:F117, 5, FALSE)</f>
        <v>Vascular (AV)</v>
      </c>
      <c r="J18" s="18" t="str">
        <f>VLOOKUP('Data 2 - Exercise 1'!B18,'Data 1'!$B$2:G117, 6, FALSE)</f>
        <v>Completed</v>
      </c>
      <c r="K18" s="19">
        <f>VLOOKUP(B18, 'Data 1'!$B$2:H117,7, FALSE)</f>
        <v>43165</v>
      </c>
      <c r="L18" s="18" t="str">
        <f>VLOOKUP(B18,'Data 1'!$B$2:J117,9,FALSE)</f>
        <v>In Process</v>
      </c>
    </row>
    <row r="19" spans="1:12" x14ac:dyDescent="0.35">
      <c r="A19" s="5" t="s">
        <v>267</v>
      </c>
      <c r="B19" s="8" t="s">
        <v>136</v>
      </c>
      <c r="C19" s="5" t="s">
        <v>40</v>
      </c>
      <c r="D19" s="6">
        <v>43171</v>
      </c>
      <c r="E19" s="6" t="s">
        <v>71</v>
      </c>
      <c r="F19" s="10">
        <v>450</v>
      </c>
      <c r="G19" s="18" t="str">
        <f>VLOOKUP(B19,'Data 1'!$B$2:D118,3,FALSE)</f>
        <v>M Khan</v>
      </c>
      <c r="H19" s="18" t="str">
        <f>VLOOKUP(B19,'Data 1'!$B$2:E118, 4, FALSE)</f>
        <v>Saudi Arabia</v>
      </c>
      <c r="I19" s="18" t="str">
        <f>VLOOKUP(B19,'Data 1'!$B$2:F118, 5, FALSE)</f>
        <v>Vascular (AV)</v>
      </c>
      <c r="J19" s="18" t="str">
        <f>VLOOKUP('Data 2 - Exercise 1'!B19,'Data 1'!$B$2:G118, 6, FALSE)</f>
        <v>Completed</v>
      </c>
      <c r="K19" s="19">
        <f>VLOOKUP(B19, 'Data 1'!$B$2:H118,7, FALSE)</f>
        <v>43166</v>
      </c>
      <c r="L19" s="18" t="str">
        <f>VLOOKUP(B19,'Data 1'!$B$2:J118,9,FALSE)</f>
        <v>Completed</v>
      </c>
    </row>
    <row r="20" spans="1:12" x14ac:dyDescent="0.35">
      <c r="A20" s="5" t="s">
        <v>239</v>
      </c>
      <c r="B20" s="8" t="s">
        <v>122</v>
      </c>
      <c r="C20" s="5" t="s">
        <v>42</v>
      </c>
      <c r="D20" s="6">
        <v>43172</v>
      </c>
      <c r="E20" s="6" t="s">
        <v>72</v>
      </c>
      <c r="F20" s="10">
        <v>450</v>
      </c>
      <c r="G20" s="18" t="str">
        <f>VLOOKUP(B20,'Data 1'!$B$2:D119,3,FALSE)</f>
        <v>Cesar P</v>
      </c>
      <c r="H20" s="18" t="str">
        <f>VLOOKUP(B20,'Data 1'!$B$2:E119, 4, FALSE)</f>
        <v>Panama</v>
      </c>
      <c r="I20" s="18" t="str">
        <f>VLOOKUP(B20,'Data 1'!$B$2:F119, 5, FALSE)</f>
        <v>Nutrition (AN, ANI)</v>
      </c>
      <c r="J20" s="18" t="str">
        <f>VLOOKUP('Data 2 - Exercise 1'!B20,'Data 1'!$B$2:G119, 6, FALSE)</f>
        <v>Completed</v>
      </c>
      <c r="K20" s="19">
        <f>VLOOKUP(B20, 'Data 1'!$B$2:H119,7, FALSE)</f>
        <v>43168</v>
      </c>
      <c r="L20" s="18" t="str">
        <f>VLOOKUP(B20,'Data 1'!$B$2:J119,9,FALSE)</f>
        <v>Completed</v>
      </c>
    </row>
    <row r="21" spans="1:12" x14ac:dyDescent="0.35">
      <c r="A21" s="5" t="s">
        <v>231</v>
      </c>
      <c r="B21" s="8" t="s">
        <v>92</v>
      </c>
      <c r="C21" s="5" t="s">
        <v>37</v>
      </c>
      <c r="D21" s="6">
        <v>43178</v>
      </c>
      <c r="E21" s="6" t="s">
        <v>72</v>
      </c>
      <c r="F21" s="10">
        <v>1200</v>
      </c>
      <c r="G21" s="18" t="str">
        <f>VLOOKUP(B21,'Data 1'!$B$2:D120,3,FALSE)</f>
        <v>P Yang</v>
      </c>
      <c r="H21" s="18" t="str">
        <f>VLOOKUP(B21,'Data 1'!$B$2:E120, 4, FALSE)</f>
        <v>China</v>
      </c>
      <c r="I21" s="18" t="str">
        <f>VLOOKUP(B21,'Data 1'!$B$2:F120, 5, FALSE)</f>
        <v>Established Pharmaceuticals (EPD)</v>
      </c>
      <c r="J21" s="18" t="str">
        <f>VLOOKUP('Data 2 - Exercise 1'!B21,'Data 1'!$B$2:G120, 6, FALSE)</f>
        <v>Completed</v>
      </c>
      <c r="K21" s="19">
        <f>VLOOKUP(B21, 'Data 1'!$B$2:H120,7, FALSE)</f>
        <v>43166</v>
      </c>
      <c r="L21" s="18" t="str">
        <f>VLOOKUP(B21,'Data 1'!$B$2:J120,9,FALSE)</f>
        <v>Completed</v>
      </c>
    </row>
    <row r="22" spans="1:12" x14ac:dyDescent="0.35">
      <c r="A22" s="5" t="s">
        <v>178</v>
      </c>
      <c r="B22" s="8" t="s">
        <v>78</v>
      </c>
      <c r="C22" s="5" t="s">
        <v>15</v>
      </c>
      <c r="D22" s="6">
        <v>43192</v>
      </c>
      <c r="E22" s="6" t="s">
        <v>71</v>
      </c>
      <c r="F22" s="10">
        <v>450</v>
      </c>
      <c r="G22" s="18" t="str">
        <f>VLOOKUP(B22,'Data 1'!$B$2:D121,3,FALSE)</f>
        <v>Priti D</v>
      </c>
      <c r="H22" s="18" t="str">
        <f>VLOOKUP(B22,'Data 1'!$B$2:E121, 4, FALSE)</f>
        <v>India</v>
      </c>
      <c r="I22" s="18" t="str">
        <f>VLOOKUP(B22,'Data 1'!$B$2:F121, 5, FALSE)</f>
        <v>Diabetes Care (ADC)</v>
      </c>
      <c r="J22" s="18" t="str">
        <f>VLOOKUP('Data 2 - Exercise 1'!B22,'Data 1'!$B$2:G121, 6, FALSE)</f>
        <v>Completed</v>
      </c>
      <c r="K22" s="19">
        <f>VLOOKUP(B22, 'Data 1'!$B$2:H121,7, FALSE)</f>
        <v>43189</v>
      </c>
      <c r="L22" s="18" t="str">
        <f>VLOOKUP(B22,'Data 1'!$B$2:J121,9,FALSE)</f>
        <v>In Process</v>
      </c>
    </row>
    <row r="23" spans="1:12" x14ac:dyDescent="0.35">
      <c r="A23" s="5" t="s">
        <v>189</v>
      </c>
      <c r="B23" s="8" t="s">
        <v>125</v>
      </c>
      <c r="C23" s="5" t="s">
        <v>172</v>
      </c>
      <c r="D23" s="6">
        <v>43202</v>
      </c>
      <c r="E23" s="6" t="s">
        <v>71</v>
      </c>
      <c r="F23" s="10">
        <v>450</v>
      </c>
      <c r="G23" s="18" t="str">
        <f>VLOOKUP(B23,'Data 1'!$B$2:D122,3,FALSE)</f>
        <v>SH Kim</v>
      </c>
      <c r="H23" s="18" t="str">
        <f>VLOOKUP(B23,'Data 1'!$B$2:E122, 4, FALSE)</f>
        <v>South Korea</v>
      </c>
      <c r="I23" s="18" t="str">
        <f>VLOOKUP(B23,'Data 1'!$B$2:F122, 5, FALSE)</f>
        <v>Vascular (AV)</v>
      </c>
      <c r="J23" s="18" t="str">
        <f>VLOOKUP('Data 2 - Exercise 1'!B23,'Data 1'!$B$2:G122, 6, FALSE)</f>
        <v>Completed</v>
      </c>
      <c r="K23" s="19">
        <f>VLOOKUP(B23, 'Data 1'!$B$2:H122,7, FALSE)</f>
        <v>43197</v>
      </c>
      <c r="L23" s="18" t="str">
        <f>VLOOKUP(B23,'Data 1'!$B$2:J122,9,FALSE)</f>
        <v>Completed</v>
      </c>
    </row>
    <row r="24" spans="1:12" x14ac:dyDescent="0.35">
      <c r="A24" s="5" t="s">
        <v>233</v>
      </c>
      <c r="B24" s="8" t="s">
        <v>97</v>
      </c>
      <c r="C24" s="5" t="s">
        <v>39</v>
      </c>
      <c r="D24" s="6">
        <v>43203</v>
      </c>
      <c r="E24" s="6" t="s">
        <v>72</v>
      </c>
      <c r="F24" s="10">
        <v>450</v>
      </c>
      <c r="G24" s="18" t="str">
        <f>VLOOKUP(B24,'Data 1'!$B$2:D123,3,FALSE)</f>
        <v>Ahmed O</v>
      </c>
      <c r="H24" s="18" t="str">
        <f>VLOOKUP(B24,'Data 1'!$B$2:E123, 4, FALSE)</f>
        <v>Iraq</v>
      </c>
      <c r="I24" s="18" t="str">
        <f>VLOOKUP(B24,'Data 1'!$B$2:F123, 5, FALSE)</f>
        <v>Established Pharmaceuticals (EPD)</v>
      </c>
      <c r="J24" s="18" t="str">
        <f>VLOOKUP('Data 2 - Exercise 1'!B24,'Data 1'!$B$2:G123, 6, FALSE)</f>
        <v>Completed</v>
      </c>
      <c r="K24" s="19">
        <f>VLOOKUP(B24, 'Data 1'!$B$2:H123,7, FALSE)</f>
        <v>43200</v>
      </c>
      <c r="L24" s="18" t="str">
        <f>VLOOKUP(B24,'Data 1'!$B$2:J123,9,FALSE)</f>
        <v>In Process</v>
      </c>
    </row>
    <row r="25" spans="1:12" x14ac:dyDescent="0.35">
      <c r="A25" s="5" t="s">
        <v>181</v>
      </c>
      <c r="B25" s="8" t="s">
        <v>91</v>
      </c>
      <c r="C25" s="5" t="s">
        <v>19</v>
      </c>
      <c r="D25" s="6">
        <v>43204</v>
      </c>
      <c r="E25" s="6" t="s">
        <v>71</v>
      </c>
      <c r="F25" s="10">
        <v>450</v>
      </c>
      <c r="G25" s="18" t="str">
        <f>VLOOKUP(B25,'Data 1'!$B$2:D124,3,FALSE)</f>
        <v>A Fernandez</v>
      </c>
      <c r="H25" s="18" t="str">
        <f>VLOOKUP(B25,'Data 1'!$B$2:E124, 4, FALSE)</f>
        <v>Spain</v>
      </c>
      <c r="I25" s="18" t="str">
        <f>VLOOKUP(B25,'Data 1'!$B$2:F124, 5, FALSE)</f>
        <v>Vascular (AV)</v>
      </c>
      <c r="J25" s="18" t="str">
        <f>VLOOKUP('Data 2 - Exercise 1'!B25,'Data 1'!$B$2:G124, 6, FALSE)</f>
        <v>Completed</v>
      </c>
      <c r="K25" s="19">
        <f>VLOOKUP(B25, 'Data 1'!$B$2:H124,7, FALSE)</f>
        <v>43200</v>
      </c>
      <c r="L25" s="18" t="str">
        <f>VLOOKUP(B25,'Data 1'!$B$2:J124,9,FALSE)</f>
        <v>Completed</v>
      </c>
    </row>
    <row r="26" spans="1:12" x14ac:dyDescent="0.35">
      <c r="A26" s="5" t="s">
        <v>275</v>
      </c>
      <c r="B26" s="8" t="s">
        <v>154</v>
      </c>
      <c r="C26" s="5" t="s">
        <v>28</v>
      </c>
      <c r="D26" s="6">
        <v>43204</v>
      </c>
      <c r="E26" s="6" t="s">
        <v>71</v>
      </c>
      <c r="F26" s="10">
        <v>450</v>
      </c>
      <c r="G26" s="18" t="str">
        <f>VLOOKUP(B26,'Data 1'!$B$2:D125,3,FALSE)</f>
        <v>Alexey Ch</v>
      </c>
      <c r="H26" s="18" t="str">
        <f>VLOOKUP(B26,'Data 1'!$B$2:E125, 4, FALSE)</f>
        <v>Russia</v>
      </c>
      <c r="I26" s="18" t="str">
        <f>VLOOKUP(B26,'Data 1'!$B$2:F125, 5, FALSE)</f>
        <v>Nutrition (AN, ANI)</v>
      </c>
      <c r="J26" s="18" t="str">
        <f>VLOOKUP('Data 2 - Exercise 1'!B26,'Data 1'!$B$2:G125, 6, FALSE)</f>
        <v>Completed</v>
      </c>
      <c r="K26" s="19">
        <f>VLOOKUP(B26, 'Data 1'!$B$2:H125,7, FALSE)</f>
        <v>43200</v>
      </c>
      <c r="L26" s="18" t="str">
        <f>VLOOKUP(B26,'Data 1'!$B$2:J125,9,FALSE)</f>
        <v>Completed</v>
      </c>
    </row>
    <row r="27" spans="1:12" x14ac:dyDescent="0.35">
      <c r="A27" s="5" t="s">
        <v>225</v>
      </c>
      <c r="B27" s="8" t="s">
        <v>163</v>
      </c>
      <c r="C27" s="5" t="s">
        <v>31</v>
      </c>
      <c r="D27" s="6">
        <v>43215</v>
      </c>
      <c r="E27" s="6" t="s">
        <v>71</v>
      </c>
      <c r="F27" s="10">
        <v>450</v>
      </c>
      <c r="G27" s="18" t="str">
        <f>VLOOKUP(B27,'Data 1'!$B$2:D126,3,FALSE)</f>
        <v>P Lee</v>
      </c>
      <c r="H27" s="18" t="str">
        <f>VLOOKUP(B27,'Data 1'!$B$2:E126, 4, FALSE)</f>
        <v>Philippines</v>
      </c>
      <c r="I27" s="18" t="str">
        <f>VLOOKUP(B27,'Data 1'!$B$2:F126, 5, FALSE)</f>
        <v>Established Pharmaceuticals (EPD)</v>
      </c>
      <c r="J27" s="18" t="str">
        <f>VLOOKUP('Data 2 - Exercise 1'!B27,'Data 1'!$B$2:G126, 6, FALSE)</f>
        <v>Completed</v>
      </c>
      <c r="K27" s="19">
        <f>VLOOKUP(B27, 'Data 1'!$B$2:H126,7, FALSE)</f>
        <v>43212</v>
      </c>
      <c r="L27" s="18" t="str">
        <f>VLOOKUP(B27,'Data 1'!$B$2:J126,9,FALSE)</f>
        <v>In Process</v>
      </c>
    </row>
    <row r="28" spans="1:12" x14ac:dyDescent="0.35">
      <c r="A28" s="5" t="s">
        <v>272</v>
      </c>
      <c r="B28" s="8" t="s">
        <v>123</v>
      </c>
      <c r="C28" s="5" t="s">
        <v>15</v>
      </c>
      <c r="D28" s="6">
        <v>43217</v>
      </c>
      <c r="E28" s="6" t="s">
        <v>72</v>
      </c>
      <c r="F28" s="10">
        <v>450</v>
      </c>
      <c r="G28" s="18" t="str">
        <f>VLOOKUP(B28,'Data 1'!$B$2:D127,3,FALSE)</f>
        <v>Priti D</v>
      </c>
      <c r="H28" s="18" t="str">
        <f>VLOOKUP(B28,'Data 1'!$B$2:E127, 4, FALSE)</f>
        <v>India</v>
      </c>
      <c r="I28" s="18" t="str">
        <f>VLOOKUP(B28,'Data 1'!$B$2:F127, 5, FALSE)</f>
        <v>Diabetes Care (ADC)</v>
      </c>
      <c r="J28" s="18" t="str">
        <f>VLOOKUP('Data 2 - Exercise 1'!B28,'Data 1'!$B$2:G127, 6, FALSE)</f>
        <v>Completed</v>
      </c>
      <c r="K28" s="19">
        <f>VLOOKUP(B28, 'Data 1'!$B$2:H127,7, FALSE)</f>
        <v>43212</v>
      </c>
      <c r="L28" s="18" t="str">
        <f>VLOOKUP(B28,'Data 1'!$B$2:J127,9,FALSE)</f>
        <v>Completed</v>
      </c>
    </row>
    <row r="29" spans="1:12" x14ac:dyDescent="0.35">
      <c r="A29" s="5" t="s">
        <v>195</v>
      </c>
      <c r="B29" s="8" t="s">
        <v>149</v>
      </c>
      <c r="C29" s="5" t="s">
        <v>15</v>
      </c>
      <c r="D29" s="6">
        <v>43220</v>
      </c>
      <c r="E29" s="6" t="s">
        <v>70</v>
      </c>
      <c r="F29" s="10">
        <v>450</v>
      </c>
      <c r="G29" s="18" t="str">
        <f>VLOOKUP(B29,'Data 1'!$B$2:D128,3,FALSE)</f>
        <v>Priti D</v>
      </c>
      <c r="H29" s="18" t="str">
        <f>VLOOKUP(B29,'Data 1'!$B$2:E128, 4, FALSE)</f>
        <v>India</v>
      </c>
      <c r="I29" s="18" t="str">
        <f>VLOOKUP(B29,'Data 1'!$B$2:F128, 5, FALSE)</f>
        <v>Diabetes Care (ADC)</v>
      </c>
      <c r="J29" s="18" t="str">
        <f>VLOOKUP('Data 2 - Exercise 1'!B29,'Data 1'!$B$2:G128, 6, FALSE)</f>
        <v>Completed</v>
      </c>
      <c r="K29" s="19">
        <f>VLOOKUP(B29, 'Data 1'!$B$2:H128,7, FALSE)</f>
        <v>43216</v>
      </c>
      <c r="L29" s="18" t="str">
        <f>VLOOKUP(B29,'Data 1'!$B$2:J128,9,FALSE)</f>
        <v>Completed</v>
      </c>
    </row>
    <row r="30" spans="1:12" x14ac:dyDescent="0.35">
      <c r="A30" s="5" t="s">
        <v>256</v>
      </c>
      <c r="B30" s="8" t="s">
        <v>87</v>
      </c>
      <c r="C30" s="5" t="s">
        <v>30</v>
      </c>
      <c r="D30" s="6">
        <v>43221</v>
      </c>
      <c r="E30" s="6" t="s">
        <v>71</v>
      </c>
      <c r="F30" s="10">
        <v>450</v>
      </c>
      <c r="G30" s="18" t="str">
        <f>VLOOKUP(B30,'Data 1'!$B$2:D129,3,FALSE)</f>
        <v>P Lee</v>
      </c>
      <c r="H30" s="18" t="str">
        <f>VLOOKUP(B30,'Data 1'!$B$2:E129, 4, FALSE)</f>
        <v>Philippines</v>
      </c>
      <c r="I30" s="18" t="str">
        <f>VLOOKUP(B30,'Data 1'!$B$2:F129, 5, FALSE)</f>
        <v>Established Pharmaceuticals (EPD)</v>
      </c>
      <c r="J30" s="18" t="str">
        <f>VLOOKUP('Data 2 - Exercise 1'!B30,'Data 1'!$B$2:G129, 6, FALSE)</f>
        <v>Completed</v>
      </c>
      <c r="K30" s="19">
        <f>VLOOKUP(B30, 'Data 1'!$B$2:H129,7, FALSE)</f>
        <v>43218</v>
      </c>
      <c r="L30" s="18" t="str">
        <f>VLOOKUP(B30,'Data 1'!$B$2:J129,9,FALSE)</f>
        <v>In Process</v>
      </c>
    </row>
    <row r="31" spans="1:12" x14ac:dyDescent="0.35">
      <c r="A31" s="5" t="s">
        <v>203</v>
      </c>
      <c r="B31" s="8" t="s">
        <v>80</v>
      </c>
      <c r="C31" s="5" t="s">
        <v>40</v>
      </c>
      <c r="D31" s="6">
        <v>43223</v>
      </c>
      <c r="E31" s="6" t="s">
        <v>72</v>
      </c>
      <c r="F31" s="10">
        <v>450</v>
      </c>
      <c r="G31" s="18" t="str">
        <f>VLOOKUP(B31,'Data 1'!$B$2:D130,3,FALSE)</f>
        <v>M Khan</v>
      </c>
      <c r="H31" s="18" t="str">
        <f>VLOOKUP(B31,'Data 1'!$B$2:E130, 4, FALSE)</f>
        <v>Saudi Arabia</v>
      </c>
      <c r="I31" s="18" t="str">
        <f>VLOOKUP(B31,'Data 1'!$B$2:F130, 5, FALSE)</f>
        <v>Vascular (AV)</v>
      </c>
      <c r="J31" s="18" t="str">
        <f>VLOOKUP('Data 2 - Exercise 1'!B31,'Data 1'!$B$2:G130, 6, FALSE)</f>
        <v>Completed</v>
      </c>
      <c r="K31" s="19">
        <f>VLOOKUP(B31, 'Data 1'!$B$2:H130,7, FALSE)</f>
        <v>43219</v>
      </c>
      <c r="L31" s="18" t="str">
        <f>VLOOKUP(B31,'Data 1'!$B$2:J130,9,FALSE)</f>
        <v>Completed</v>
      </c>
    </row>
    <row r="32" spans="1:12" x14ac:dyDescent="0.35">
      <c r="A32" s="5" t="s">
        <v>196</v>
      </c>
      <c r="B32" s="8" t="s">
        <v>155</v>
      </c>
      <c r="C32" s="5" t="s">
        <v>33</v>
      </c>
      <c r="D32" s="6">
        <v>43231</v>
      </c>
      <c r="E32" s="6" t="s">
        <v>71</v>
      </c>
      <c r="F32" s="10">
        <v>450</v>
      </c>
      <c r="G32" s="18" t="str">
        <f>VLOOKUP(B32,'Data 1'!$B$2:D131,3,FALSE)</f>
        <v>Alexey Ch</v>
      </c>
      <c r="H32" s="18" t="str">
        <f>VLOOKUP(B32,'Data 1'!$B$2:E131, 4, FALSE)</f>
        <v>Russia</v>
      </c>
      <c r="I32" s="18" t="str">
        <f>VLOOKUP(B32,'Data 1'!$B$2:F131, 5, FALSE)</f>
        <v>Nutrition (AN, ANI)</v>
      </c>
      <c r="J32" s="18" t="str">
        <f>VLOOKUP('Data 2 - Exercise 1'!B32,'Data 1'!$B$2:G131, 6, FALSE)</f>
        <v>Completed</v>
      </c>
      <c r="K32" s="19">
        <f>VLOOKUP(B32, 'Data 1'!$B$2:H131,7, FALSE)</f>
        <v>43227</v>
      </c>
      <c r="L32" s="18" t="str">
        <f>VLOOKUP(B32,'Data 1'!$B$2:J131,9,FALSE)</f>
        <v>Completed</v>
      </c>
    </row>
    <row r="33" spans="1:12" x14ac:dyDescent="0.35">
      <c r="A33" s="5" t="s">
        <v>271</v>
      </c>
      <c r="B33" s="8" t="s">
        <v>151</v>
      </c>
      <c r="C33" s="5" t="s">
        <v>42</v>
      </c>
      <c r="D33" s="6">
        <v>43233</v>
      </c>
      <c r="E33" s="6" t="s">
        <v>72</v>
      </c>
      <c r="F33" s="10">
        <v>450</v>
      </c>
      <c r="G33" s="18" t="str">
        <f>VLOOKUP(B33,'Data 1'!$B$2:D132,3,FALSE)</f>
        <v>Cesar P</v>
      </c>
      <c r="H33" s="18" t="str">
        <f>VLOOKUP(B33,'Data 1'!$B$2:E132, 4, FALSE)</f>
        <v>Panama</v>
      </c>
      <c r="I33" s="18" t="str">
        <f>VLOOKUP(B33,'Data 1'!$B$2:F132, 5, FALSE)</f>
        <v>Nutrition (AN, ANI)</v>
      </c>
      <c r="J33" s="18" t="str">
        <f>VLOOKUP('Data 2 - Exercise 1'!B33,'Data 1'!$B$2:G132, 6, FALSE)</f>
        <v>Completed</v>
      </c>
      <c r="K33" s="19">
        <f>VLOOKUP(B33, 'Data 1'!$B$2:H132,7, FALSE)</f>
        <v>43228</v>
      </c>
      <c r="L33" s="18" t="str">
        <f>VLOOKUP(B33,'Data 1'!$B$2:J132,9,FALSE)</f>
        <v>In Process</v>
      </c>
    </row>
    <row r="34" spans="1:12" x14ac:dyDescent="0.35">
      <c r="A34" s="5" t="s">
        <v>184</v>
      </c>
      <c r="B34" s="8" t="s">
        <v>103</v>
      </c>
      <c r="C34" s="5" t="s">
        <v>15</v>
      </c>
      <c r="D34" s="6">
        <v>43235</v>
      </c>
      <c r="E34" s="6" t="s">
        <v>71</v>
      </c>
      <c r="F34" s="10">
        <v>450</v>
      </c>
      <c r="G34" s="18" t="str">
        <f>VLOOKUP(B34,'Data 1'!$B$2:D133,3,FALSE)</f>
        <v>Ashwin N</v>
      </c>
      <c r="H34" s="18" t="str">
        <f>VLOOKUP(B34,'Data 1'!$B$2:E133, 4, FALSE)</f>
        <v>India</v>
      </c>
      <c r="I34" s="18" t="str">
        <f>VLOOKUP(B34,'Data 1'!$B$2:F133, 5, FALSE)</f>
        <v>Nutrition (AN, ANI)</v>
      </c>
      <c r="J34" s="18" t="str">
        <f>VLOOKUP('Data 2 - Exercise 1'!B34,'Data 1'!$B$2:G133, 6, FALSE)</f>
        <v>Completed</v>
      </c>
      <c r="K34" s="19">
        <f>VLOOKUP(B34, 'Data 1'!$B$2:H133,7, FALSE)</f>
        <v>43231</v>
      </c>
      <c r="L34" s="18" t="str">
        <f>VLOOKUP(B34,'Data 1'!$B$2:J133,9,FALSE)</f>
        <v>Completed</v>
      </c>
    </row>
    <row r="35" spans="1:12" x14ac:dyDescent="0.35">
      <c r="A35" s="5" t="s">
        <v>269</v>
      </c>
      <c r="B35" s="8" t="s">
        <v>141</v>
      </c>
      <c r="C35" s="5" t="s">
        <v>28</v>
      </c>
      <c r="D35" s="6">
        <v>43237</v>
      </c>
      <c r="E35" s="6" t="s">
        <v>72</v>
      </c>
      <c r="F35" s="10">
        <v>450</v>
      </c>
      <c r="G35" s="18" t="str">
        <f>VLOOKUP(B35,'Data 1'!$B$2:D134,3,FALSE)</f>
        <v>Sergey B</v>
      </c>
      <c r="H35" s="18" t="str">
        <f>VLOOKUP(B35,'Data 1'!$B$2:E134, 4, FALSE)</f>
        <v>Russia</v>
      </c>
      <c r="I35" s="18" t="str">
        <f>VLOOKUP(B35,'Data 1'!$B$2:F134, 5, FALSE)</f>
        <v>Established Pharmaceuticals (EPD)</v>
      </c>
      <c r="J35" s="18" t="str">
        <f>VLOOKUP('Data 2 - Exercise 1'!B35,'Data 1'!$B$2:G134, 6, FALSE)</f>
        <v>Completed</v>
      </c>
      <c r="K35" s="19">
        <f>VLOOKUP(B35, 'Data 1'!$B$2:H134,7, FALSE)</f>
        <v>43232</v>
      </c>
      <c r="L35" s="18" t="str">
        <f>VLOOKUP(B35,'Data 1'!$B$2:J134,9,FALSE)</f>
        <v>Completed</v>
      </c>
    </row>
    <row r="36" spans="1:12" x14ac:dyDescent="0.35">
      <c r="A36" s="5" t="s">
        <v>238</v>
      </c>
      <c r="B36" s="8" t="s">
        <v>117</v>
      </c>
      <c r="C36" s="5" t="s">
        <v>18</v>
      </c>
      <c r="D36" s="6">
        <v>43238</v>
      </c>
      <c r="E36" s="6" t="s">
        <v>72</v>
      </c>
      <c r="F36" s="10">
        <v>450</v>
      </c>
      <c r="G36" s="18" t="str">
        <f>VLOOKUP(B36,'Data 1'!$B$2:D135,3,FALSE)</f>
        <v>Viktoriya B</v>
      </c>
      <c r="H36" s="18" t="str">
        <f>VLOOKUP(B36,'Data 1'!$B$2:E135, 4, FALSE)</f>
        <v>France</v>
      </c>
      <c r="I36" s="18" t="str">
        <f>VLOOKUP(B36,'Data 1'!$B$2:F135, 5, FALSE)</f>
        <v>Established Pharmaceuticals (EPD)</v>
      </c>
      <c r="J36" s="18" t="str">
        <f>VLOOKUP('Data 2 - Exercise 1'!B36,'Data 1'!$B$2:G135, 6, FALSE)</f>
        <v>Completed</v>
      </c>
      <c r="K36" s="19">
        <f>VLOOKUP(B36, 'Data 1'!$B$2:H135,7, FALSE)</f>
        <v>43235</v>
      </c>
      <c r="L36" s="18" t="str">
        <f>VLOOKUP(B36,'Data 1'!$B$2:J135,9,FALSE)</f>
        <v>Completed</v>
      </c>
    </row>
    <row r="37" spans="1:12" x14ac:dyDescent="0.35">
      <c r="A37" s="5" t="s">
        <v>247</v>
      </c>
      <c r="B37" s="8" t="s">
        <v>156</v>
      </c>
      <c r="C37" s="5" t="s">
        <v>21</v>
      </c>
      <c r="D37" s="6">
        <v>43243</v>
      </c>
      <c r="E37" s="6" t="s">
        <v>71</v>
      </c>
      <c r="F37" s="10">
        <v>450</v>
      </c>
      <c r="G37" s="18" t="str">
        <f>VLOOKUP(B37,'Data 1'!$B$2:D136,3,FALSE)</f>
        <v>A Fernandez</v>
      </c>
      <c r="H37" s="18" t="str">
        <f>VLOOKUP(B37,'Data 1'!$B$2:E136, 4, FALSE)</f>
        <v>Spain</v>
      </c>
      <c r="I37" s="18" t="str">
        <f>VLOOKUP(B37,'Data 1'!$B$2:F136, 5, FALSE)</f>
        <v>Vascular (AV)</v>
      </c>
      <c r="J37" s="18" t="str">
        <f>VLOOKUP('Data 2 - Exercise 1'!B37,'Data 1'!$B$2:G136, 6, FALSE)</f>
        <v>Completed</v>
      </c>
      <c r="K37" s="19">
        <f>VLOOKUP(B37, 'Data 1'!$B$2:H136,7, FALSE)</f>
        <v>43238</v>
      </c>
      <c r="L37" s="18" t="str">
        <f>VLOOKUP(B37,'Data 1'!$B$2:J136,9,FALSE)</f>
        <v>Completed</v>
      </c>
    </row>
    <row r="38" spans="1:12" x14ac:dyDescent="0.35">
      <c r="A38" s="5" t="s">
        <v>214</v>
      </c>
      <c r="B38" s="8" t="s">
        <v>121</v>
      </c>
      <c r="C38" s="5" t="s">
        <v>20</v>
      </c>
      <c r="D38" s="6">
        <v>43245</v>
      </c>
      <c r="E38" s="6" t="s">
        <v>71</v>
      </c>
      <c r="F38" s="10">
        <v>450</v>
      </c>
      <c r="G38" s="18" t="str">
        <f>VLOOKUP(B38,'Data 1'!$B$2:D137,3,FALSE)</f>
        <v>M Khan</v>
      </c>
      <c r="H38" s="18" t="str">
        <f>VLOOKUP(B38,'Data 1'!$B$2:E137, 4, FALSE)</f>
        <v>Saudi Arabia</v>
      </c>
      <c r="I38" s="18" t="str">
        <f>VLOOKUP(B38,'Data 1'!$B$2:F137, 5, FALSE)</f>
        <v>Vascular (AV)</v>
      </c>
      <c r="J38" s="18" t="str">
        <f>VLOOKUP('Data 2 - Exercise 1'!B38,'Data 1'!$B$2:G137, 6, FALSE)</f>
        <v>Completed</v>
      </c>
      <c r="K38" s="19">
        <f>VLOOKUP(B38, 'Data 1'!$B$2:H137,7, FALSE)</f>
        <v>43241</v>
      </c>
      <c r="L38" s="18" t="str">
        <f>VLOOKUP(B38,'Data 1'!$B$2:J137,9,FALSE)</f>
        <v>Completed</v>
      </c>
    </row>
    <row r="39" spans="1:12" x14ac:dyDescent="0.35">
      <c r="A39" s="5" t="s">
        <v>211</v>
      </c>
      <c r="B39" s="8" t="s">
        <v>110</v>
      </c>
      <c r="C39" s="5" t="s">
        <v>17</v>
      </c>
      <c r="D39" s="6">
        <v>43246</v>
      </c>
      <c r="E39" s="6" t="s">
        <v>71</v>
      </c>
      <c r="F39" s="10">
        <v>450</v>
      </c>
      <c r="G39" s="18" t="str">
        <f>VLOOKUP(B39,'Data 1'!$B$2:D138,3,FALSE)</f>
        <v>Ahmet B</v>
      </c>
      <c r="H39" s="18" t="str">
        <f>VLOOKUP(B39,'Data 1'!$B$2:E138, 4, FALSE)</f>
        <v>United Arab Emirates</v>
      </c>
      <c r="I39" s="18" t="str">
        <f>VLOOKUP(B39,'Data 1'!$B$2:F138, 5, FALSE)</f>
        <v>Established Pharmaceuticals (EPD)</v>
      </c>
      <c r="J39" s="18" t="str">
        <f>VLOOKUP('Data 2 - Exercise 1'!B39,'Data 1'!$B$2:G138, 6, FALSE)</f>
        <v>Completed</v>
      </c>
      <c r="K39" s="19">
        <f>VLOOKUP(B39, 'Data 1'!$B$2:H138,7, FALSE)</f>
        <v>43243</v>
      </c>
      <c r="L39" s="18" t="str">
        <f>VLOOKUP(B39,'Data 1'!$B$2:J138,9,FALSE)</f>
        <v>Completed</v>
      </c>
    </row>
    <row r="40" spans="1:12" x14ac:dyDescent="0.35">
      <c r="A40" s="5" t="s">
        <v>224</v>
      </c>
      <c r="B40" s="8" t="s">
        <v>161</v>
      </c>
      <c r="C40" s="5" t="s">
        <v>30</v>
      </c>
      <c r="D40" s="6">
        <v>43246</v>
      </c>
      <c r="E40" s="6" t="s">
        <v>71</v>
      </c>
      <c r="F40" s="10">
        <v>450</v>
      </c>
      <c r="G40" s="18" t="str">
        <f>VLOOKUP(B40,'Data 1'!$B$2:D139,3,FALSE)</f>
        <v>P Lee</v>
      </c>
      <c r="H40" s="18" t="str">
        <f>VLOOKUP(B40,'Data 1'!$B$2:E139, 4, FALSE)</f>
        <v>Philippines</v>
      </c>
      <c r="I40" s="18" t="str">
        <f>VLOOKUP(B40,'Data 1'!$B$2:F139, 5, FALSE)</f>
        <v>Established Pharmaceuticals (EPD)</v>
      </c>
      <c r="J40" s="18" t="str">
        <f>VLOOKUP('Data 2 - Exercise 1'!B40,'Data 1'!$B$2:G139, 6, FALSE)</f>
        <v>Completed</v>
      </c>
      <c r="K40" s="19">
        <f>VLOOKUP(B40, 'Data 1'!$B$2:H139,7, FALSE)</f>
        <v>43241</v>
      </c>
      <c r="L40" s="18" t="str">
        <f>VLOOKUP(B40,'Data 1'!$B$2:J139,9,FALSE)</f>
        <v>Completed</v>
      </c>
    </row>
    <row r="41" spans="1:12" x14ac:dyDescent="0.35">
      <c r="A41" s="5" t="s">
        <v>216</v>
      </c>
      <c r="B41" s="8" t="s">
        <v>131</v>
      </c>
      <c r="C41" s="5" t="s">
        <v>15</v>
      </c>
      <c r="D41" s="6">
        <v>43247</v>
      </c>
      <c r="E41" s="6" t="s">
        <v>71</v>
      </c>
      <c r="F41" s="10">
        <v>450</v>
      </c>
      <c r="G41" s="18" t="str">
        <f>VLOOKUP(B41,'Data 1'!$B$2:D140,3,FALSE)</f>
        <v>Ashwin N</v>
      </c>
      <c r="H41" s="18" t="str">
        <f>VLOOKUP(B41,'Data 1'!$B$2:E140, 4, FALSE)</f>
        <v>India</v>
      </c>
      <c r="I41" s="18" t="str">
        <f>VLOOKUP(B41,'Data 1'!$B$2:F140, 5, FALSE)</f>
        <v>Nutrition (AN, ANI)</v>
      </c>
      <c r="J41" s="18" t="str">
        <f>VLOOKUP('Data 2 - Exercise 1'!B41,'Data 1'!$B$2:G140, 6, FALSE)</f>
        <v>Completed</v>
      </c>
      <c r="K41" s="19">
        <f>VLOOKUP(B41, 'Data 1'!$B$2:H140,7, FALSE)</f>
        <v>43244</v>
      </c>
      <c r="L41" s="18" t="str">
        <f>VLOOKUP(B41,'Data 1'!$B$2:J140,9,FALSE)</f>
        <v>Completed</v>
      </c>
    </row>
    <row r="42" spans="1:12" x14ac:dyDescent="0.35">
      <c r="A42" s="5" t="s">
        <v>186</v>
      </c>
      <c r="B42" s="8" t="s">
        <v>111</v>
      </c>
      <c r="C42" s="5" t="s">
        <v>23</v>
      </c>
      <c r="D42" s="6">
        <v>43258</v>
      </c>
      <c r="E42" s="6" t="s">
        <v>71</v>
      </c>
      <c r="F42" s="10">
        <v>450</v>
      </c>
      <c r="G42" s="18" t="str">
        <f>VLOOKUP(B42,'Data 1'!$B$2:D141,3,FALSE)</f>
        <v>S Ahmad</v>
      </c>
      <c r="H42" s="18" t="str">
        <f>VLOOKUP(B42,'Data 1'!$B$2:E141, 4, FALSE)</f>
        <v>Pakistan</v>
      </c>
      <c r="I42" s="18" t="str">
        <f>VLOOKUP(B42,'Data 1'!$B$2:F141, 5, FALSE)</f>
        <v>Established Pharmaceuticals (EPD)</v>
      </c>
      <c r="J42" s="18" t="str">
        <f>VLOOKUP('Data 2 - Exercise 1'!B42,'Data 1'!$B$2:G141, 6, FALSE)</f>
        <v>Completed</v>
      </c>
      <c r="K42" s="19">
        <f>VLOOKUP(B42, 'Data 1'!$B$2:H141,7, FALSE)</f>
        <v>43254</v>
      </c>
      <c r="L42" s="18" t="str">
        <f>VLOOKUP(B42,'Data 1'!$B$2:J141,9,FALSE)</f>
        <v>Completed</v>
      </c>
    </row>
    <row r="43" spans="1:12" x14ac:dyDescent="0.35">
      <c r="A43" s="5" t="s">
        <v>251</v>
      </c>
      <c r="B43" s="8" t="s">
        <v>166</v>
      </c>
      <c r="C43" s="5" t="s">
        <v>15</v>
      </c>
      <c r="D43" s="6">
        <v>43258</v>
      </c>
      <c r="E43" s="6" t="s">
        <v>71</v>
      </c>
      <c r="F43" s="10">
        <v>450</v>
      </c>
      <c r="G43" s="18" t="str">
        <f>VLOOKUP(B43,'Data 1'!$B$2:D142,3,FALSE)</f>
        <v>Priti D</v>
      </c>
      <c r="H43" s="18" t="str">
        <f>VLOOKUP(B43,'Data 1'!$B$2:E142, 4, FALSE)</f>
        <v>India</v>
      </c>
      <c r="I43" s="18" t="str">
        <f>VLOOKUP(B43,'Data 1'!$B$2:F142, 5, FALSE)</f>
        <v>Corporate</v>
      </c>
      <c r="J43" s="18" t="str">
        <f>VLOOKUP('Data 2 - Exercise 1'!B43,'Data 1'!$B$2:G142, 6, FALSE)</f>
        <v>Completed</v>
      </c>
      <c r="K43" s="19">
        <f>VLOOKUP(B43, 'Data 1'!$B$2:H142,7, FALSE)</f>
        <v>43254</v>
      </c>
      <c r="L43" s="18" t="str">
        <f>VLOOKUP(B43,'Data 1'!$B$2:J142,9,FALSE)</f>
        <v>Completed</v>
      </c>
    </row>
    <row r="44" spans="1:12" x14ac:dyDescent="0.35">
      <c r="A44" s="5" t="s">
        <v>250</v>
      </c>
      <c r="B44" s="8" t="s">
        <v>164</v>
      </c>
      <c r="C44" s="5" t="s">
        <v>23</v>
      </c>
      <c r="D44" s="6">
        <v>43264</v>
      </c>
      <c r="E44" s="6" t="s">
        <v>71</v>
      </c>
      <c r="F44" s="10">
        <v>450</v>
      </c>
      <c r="G44" s="18" t="str">
        <f>VLOOKUP(B44,'Data 1'!$B$2:D143,3,FALSE)</f>
        <v>S Ahmad</v>
      </c>
      <c r="H44" s="18" t="str">
        <f>VLOOKUP(B44,'Data 1'!$B$2:E143, 4, FALSE)</f>
        <v>Pakistan</v>
      </c>
      <c r="I44" s="18" t="str">
        <f>VLOOKUP(B44,'Data 1'!$B$2:F143, 5, FALSE)</f>
        <v>Established Pharmaceuticals (EPD)</v>
      </c>
      <c r="J44" s="18" t="str">
        <f>VLOOKUP('Data 2 - Exercise 1'!B44,'Data 1'!$B$2:G143, 6, FALSE)</f>
        <v>Completed</v>
      </c>
      <c r="K44" s="19">
        <f>VLOOKUP(B44, 'Data 1'!$B$2:H143,7, FALSE)</f>
        <v>43259</v>
      </c>
      <c r="L44" s="18" t="str">
        <f>VLOOKUP(B44,'Data 1'!$B$2:J143,9,FALSE)</f>
        <v>Completed</v>
      </c>
    </row>
    <row r="45" spans="1:12" x14ac:dyDescent="0.35">
      <c r="A45" s="5" t="s">
        <v>221</v>
      </c>
      <c r="B45" s="8" t="s">
        <v>152</v>
      </c>
      <c r="C45" s="5" t="s">
        <v>15</v>
      </c>
      <c r="D45" s="6">
        <v>43267</v>
      </c>
      <c r="E45" s="6" t="s">
        <v>71</v>
      </c>
      <c r="F45" s="10">
        <v>450</v>
      </c>
      <c r="G45" s="18" t="str">
        <f>VLOOKUP(B45,'Data 1'!$B$2:D144,3,FALSE)</f>
        <v>Priti D</v>
      </c>
      <c r="H45" s="18" t="str">
        <f>VLOOKUP(B45,'Data 1'!$B$2:E144, 4, FALSE)</f>
        <v>India</v>
      </c>
      <c r="I45" s="18" t="str">
        <f>VLOOKUP(B45,'Data 1'!$B$2:F144, 5, FALSE)</f>
        <v>Diabetes Care (ADC)</v>
      </c>
      <c r="J45" s="18" t="str">
        <f>VLOOKUP('Data 2 - Exercise 1'!B45,'Data 1'!$B$2:G144, 6, FALSE)</f>
        <v>Completed</v>
      </c>
      <c r="K45" s="19">
        <f>VLOOKUP(B45, 'Data 1'!$B$2:H144,7, FALSE)</f>
        <v>43264</v>
      </c>
      <c r="L45" s="18" t="str">
        <f>VLOOKUP(B45,'Data 1'!$B$2:J144,9,FALSE)</f>
        <v>Completed</v>
      </c>
    </row>
    <row r="46" spans="1:12" x14ac:dyDescent="0.35">
      <c r="A46" s="5" t="s">
        <v>262</v>
      </c>
      <c r="B46" s="8" t="s">
        <v>109</v>
      </c>
      <c r="C46" s="5" t="s">
        <v>34</v>
      </c>
      <c r="D46" s="6">
        <v>43268</v>
      </c>
      <c r="E46" s="6" t="s">
        <v>72</v>
      </c>
      <c r="F46" s="10">
        <v>450</v>
      </c>
      <c r="G46" s="18" t="str">
        <f>VLOOKUP(B46,'Data 1'!$B$2:D145,3,FALSE)</f>
        <v>Watchara P</v>
      </c>
      <c r="H46" s="18" t="str">
        <f>VLOOKUP(B46,'Data 1'!$B$2:E145, 4, FALSE)</f>
        <v>Thailand</v>
      </c>
      <c r="I46" s="18" t="str">
        <f>VLOOKUP(B46,'Data 1'!$B$2:F145, 5, FALSE)</f>
        <v>Nutrition (AN, ANI)</v>
      </c>
      <c r="J46" s="18" t="str">
        <f>VLOOKUP('Data 2 - Exercise 1'!B46,'Data 1'!$B$2:G145, 6, FALSE)</f>
        <v>Completed</v>
      </c>
      <c r="K46" s="19">
        <f>VLOOKUP(B46, 'Data 1'!$B$2:H145,7, FALSE)</f>
        <v>43265</v>
      </c>
      <c r="L46" s="18" t="str">
        <f>VLOOKUP(B46,'Data 1'!$B$2:J145,9,FALSE)</f>
        <v>Completed</v>
      </c>
    </row>
    <row r="47" spans="1:12" x14ac:dyDescent="0.35">
      <c r="A47" s="5" t="s">
        <v>205</v>
      </c>
      <c r="B47" s="8" t="s">
        <v>85</v>
      </c>
      <c r="C47" s="5" t="s">
        <v>28</v>
      </c>
      <c r="D47" s="6">
        <v>43273</v>
      </c>
      <c r="E47" s="6" t="s">
        <v>70</v>
      </c>
      <c r="F47" s="10">
        <v>450</v>
      </c>
      <c r="G47" s="18" t="str">
        <f>VLOOKUP(B47,'Data 1'!$B$2:D146,3,FALSE)</f>
        <v>Sergey B</v>
      </c>
      <c r="H47" s="18" t="str">
        <f>VLOOKUP(B47,'Data 1'!$B$2:E146, 4, FALSE)</f>
        <v>Russia</v>
      </c>
      <c r="I47" s="18" t="str">
        <f>VLOOKUP(B47,'Data 1'!$B$2:F146, 5, FALSE)</f>
        <v>Established Pharmaceuticals (EPD)</v>
      </c>
      <c r="J47" s="18" t="str">
        <f>VLOOKUP('Data 2 - Exercise 1'!B47,'Data 1'!$B$2:G146, 6, FALSE)</f>
        <v>Completed</v>
      </c>
      <c r="K47" s="19">
        <f>VLOOKUP(B47, 'Data 1'!$B$2:H146,7, FALSE)</f>
        <v>43270</v>
      </c>
      <c r="L47" s="18" t="str">
        <f>VLOOKUP(B47,'Data 1'!$B$2:J146,9,FALSE)</f>
        <v>Completed</v>
      </c>
    </row>
    <row r="48" spans="1:12" x14ac:dyDescent="0.35">
      <c r="A48" s="5" t="s">
        <v>281</v>
      </c>
      <c r="B48" s="8" t="s">
        <v>283</v>
      </c>
      <c r="C48" s="5" t="s">
        <v>285</v>
      </c>
      <c r="D48" s="12">
        <v>43281</v>
      </c>
      <c r="E48" s="6" t="s">
        <v>71</v>
      </c>
      <c r="F48" s="10">
        <v>1200</v>
      </c>
      <c r="G48" s="18" t="e">
        <f>VLOOKUP(B48,'Data 1'!$B$2:D147,3,FALSE)</f>
        <v>#N/A</v>
      </c>
      <c r="H48" s="18" t="e">
        <f>VLOOKUP(B48,'Data 1'!$B$2:E147, 4, FALSE)</f>
        <v>#N/A</v>
      </c>
      <c r="I48" s="18" t="e">
        <f>VLOOKUP(B48,'Data 1'!$B$2:F147, 5, FALSE)</f>
        <v>#N/A</v>
      </c>
      <c r="J48" s="18" t="e">
        <f>VLOOKUP('Data 2 - Exercise 1'!B48,'Data 1'!$B$2:G147, 6, FALSE)</f>
        <v>#N/A</v>
      </c>
      <c r="K48" s="19" t="e">
        <f>VLOOKUP(B48, 'Data 1'!$B$2:H147,7, FALSE)</f>
        <v>#N/A</v>
      </c>
      <c r="L48" s="18" t="e">
        <f>VLOOKUP(B48,'Data 1'!$B$2:J147,9,FALSE)</f>
        <v>#N/A</v>
      </c>
    </row>
    <row r="49" spans="1:12" x14ac:dyDescent="0.35">
      <c r="A49" s="5" t="s">
        <v>282</v>
      </c>
      <c r="B49" s="8" t="s">
        <v>284</v>
      </c>
      <c r="C49" s="5" t="s">
        <v>285</v>
      </c>
      <c r="D49" s="12">
        <v>43281</v>
      </c>
      <c r="E49" s="6" t="s">
        <v>71</v>
      </c>
      <c r="F49" s="10">
        <v>1200</v>
      </c>
      <c r="G49" s="18" t="e">
        <f>VLOOKUP(B49,'Data 1'!$B$2:D148,3,FALSE)</f>
        <v>#N/A</v>
      </c>
      <c r="H49" s="18" t="e">
        <f>VLOOKUP(B49,'Data 1'!$B$2:E148, 4, FALSE)</f>
        <v>#N/A</v>
      </c>
      <c r="I49" s="18" t="e">
        <f>VLOOKUP(B49,'Data 1'!$B$2:F148, 5, FALSE)</f>
        <v>#N/A</v>
      </c>
      <c r="J49" s="18" t="e">
        <f>VLOOKUP('Data 2 - Exercise 1'!B49,'Data 1'!$B$2:G148, 6, FALSE)</f>
        <v>#N/A</v>
      </c>
      <c r="K49" s="19" t="e">
        <f>VLOOKUP(B49, 'Data 1'!$B$2:H148,7, FALSE)</f>
        <v>#N/A</v>
      </c>
      <c r="L49" s="18" t="e">
        <f>VLOOKUP(B49,'Data 1'!$B$2:J148,9,FALSE)</f>
        <v>#N/A</v>
      </c>
    </row>
    <row r="50" spans="1:12" x14ac:dyDescent="0.35">
      <c r="A50" s="5" t="s">
        <v>264</v>
      </c>
      <c r="B50" s="8" t="s">
        <v>124</v>
      </c>
      <c r="C50" s="5" t="s">
        <v>15</v>
      </c>
      <c r="D50" s="6">
        <v>43284</v>
      </c>
      <c r="E50" s="6" t="s">
        <v>72</v>
      </c>
      <c r="F50" s="10">
        <v>450</v>
      </c>
      <c r="G50" s="18" t="str">
        <f>VLOOKUP(B50,'Data 1'!$B$2:D149,3,FALSE)</f>
        <v>M Ajith</v>
      </c>
      <c r="H50" s="18" t="str">
        <f>VLOOKUP(B50,'Data 1'!$B$2:E149, 4, FALSE)</f>
        <v>India</v>
      </c>
      <c r="I50" s="18" t="str">
        <f>VLOOKUP(B50,'Data 1'!$B$2:F149, 5, FALSE)</f>
        <v>Nutrition (AN, ANI)</v>
      </c>
      <c r="J50" s="18" t="str">
        <f>VLOOKUP('Data 2 - Exercise 1'!B50,'Data 1'!$B$2:G149, 6, FALSE)</f>
        <v>Completed</v>
      </c>
      <c r="K50" s="19">
        <f>VLOOKUP(B50, 'Data 1'!$B$2:H149,7, FALSE)</f>
        <v>43280</v>
      </c>
      <c r="L50" s="18" t="str">
        <f>VLOOKUP(B50,'Data 1'!$B$2:J149,9,FALSE)</f>
        <v>Completed</v>
      </c>
    </row>
    <row r="51" spans="1:12" x14ac:dyDescent="0.35">
      <c r="A51" s="5" t="s">
        <v>252</v>
      </c>
      <c r="B51" s="8" t="s">
        <v>169</v>
      </c>
      <c r="C51" s="5" t="s">
        <v>25</v>
      </c>
      <c r="D51" s="6">
        <v>43286</v>
      </c>
      <c r="E51" s="6" t="s">
        <v>71</v>
      </c>
      <c r="F51" s="10">
        <v>450</v>
      </c>
      <c r="G51" s="18" t="str">
        <f>VLOOKUP(B51,'Data 1'!$B$2:D150,3,FALSE)</f>
        <v>Anibal P</v>
      </c>
      <c r="H51" s="18" t="str">
        <f>VLOOKUP(B51,'Data 1'!$B$2:E150, 4, FALSE)</f>
        <v>Argentina</v>
      </c>
      <c r="I51" s="18" t="str">
        <f>VLOOKUP(B51,'Data 1'!$B$2:F150, 5, FALSE)</f>
        <v>Diagnostics (ADD)</v>
      </c>
      <c r="J51" s="18" t="str">
        <f>VLOOKUP('Data 2 - Exercise 1'!B51,'Data 1'!$B$2:G150, 6, FALSE)</f>
        <v>Completed</v>
      </c>
      <c r="K51" s="19">
        <f>VLOOKUP(B51, 'Data 1'!$B$2:H150,7, FALSE)</f>
        <v>43283</v>
      </c>
      <c r="L51" s="18" t="str">
        <f>VLOOKUP(B51,'Data 1'!$B$2:J150,9,FALSE)</f>
        <v>In Process</v>
      </c>
    </row>
    <row r="52" spans="1:12" x14ac:dyDescent="0.35">
      <c r="A52" s="5" t="s">
        <v>187</v>
      </c>
      <c r="B52" s="8" t="s">
        <v>115</v>
      </c>
      <c r="C52" s="5" t="s">
        <v>15</v>
      </c>
      <c r="D52" s="6">
        <v>43290</v>
      </c>
      <c r="E52" s="6" t="s">
        <v>71</v>
      </c>
      <c r="F52" s="10">
        <v>450</v>
      </c>
      <c r="G52" s="18" t="str">
        <f>VLOOKUP(B52,'Data 1'!$B$2:D151,3,FALSE)</f>
        <v>Priti D</v>
      </c>
      <c r="H52" s="18" t="str">
        <f>VLOOKUP(B52,'Data 1'!$B$2:E151, 4, FALSE)</f>
        <v>India</v>
      </c>
      <c r="I52" s="18" t="str">
        <f>VLOOKUP(B52,'Data 1'!$B$2:F151, 5, FALSE)</f>
        <v>Corporate</v>
      </c>
      <c r="J52" s="18" t="str">
        <f>VLOOKUP('Data 2 - Exercise 1'!B52,'Data 1'!$B$2:G151, 6, FALSE)</f>
        <v>Completed</v>
      </c>
      <c r="K52" s="19">
        <f>VLOOKUP(B52, 'Data 1'!$B$2:H151,7, FALSE)</f>
        <v>43287</v>
      </c>
      <c r="L52" s="18" t="str">
        <f>VLOOKUP(B52,'Data 1'!$B$2:J151,9,FALSE)</f>
        <v>Completed</v>
      </c>
    </row>
    <row r="53" spans="1:12" x14ac:dyDescent="0.35">
      <c r="A53" s="5" t="s">
        <v>199</v>
      </c>
      <c r="B53" s="8" t="s">
        <v>165</v>
      </c>
      <c r="C53" s="5" t="s">
        <v>37</v>
      </c>
      <c r="D53" s="6">
        <v>43294</v>
      </c>
      <c r="E53" s="6" t="s">
        <v>72</v>
      </c>
      <c r="F53" s="10">
        <v>450</v>
      </c>
      <c r="G53" s="18" t="str">
        <f>VLOOKUP(B53,'Data 1'!$B$2:D152,3,FALSE)</f>
        <v>P Yang</v>
      </c>
      <c r="H53" s="18" t="str">
        <f>VLOOKUP(B53,'Data 1'!$B$2:E152, 4, FALSE)</f>
        <v>China</v>
      </c>
      <c r="I53" s="18" t="str">
        <f>VLOOKUP(B53,'Data 1'!$B$2:F152, 5, FALSE)</f>
        <v>Established Pharmaceuticals (EPD)</v>
      </c>
      <c r="J53" s="18" t="str">
        <f>VLOOKUP('Data 2 - Exercise 1'!B53,'Data 1'!$B$2:G152, 6, FALSE)</f>
        <v>Completed</v>
      </c>
      <c r="K53" s="19">
        <f>VLOOKUP(B53, 'Data 1'!$B$2:H152,7, FALSE)</f>
        <v>43289</v>
      </c>
      <c r="L53" s="18" t="str">
        <f>VLOOKUP(B53,'Data 1'!$B$2:J152,9,FALSE)</f>
        <v>In Process</v>
      </c>
    </row>
    <row r="54" spans="1:12" x14ac:dyDescent="0.35">
      <c r="A54" s="5" t="s">
        <v>274</v>
      </c>
      <c r="B54" s="8" t="s">
        <v>113</v>
      </c>
      <c r="C54" s="5" t="s">
        <v>35</v>
      </c>
      <c r="D54" s="6">
        <v>43296</v>
      </c>
      <c r="E54" s="6" t="s">
        <v>72</v>
      </c>
      <c r="F54" s="10">
        <v>450</v>
      </c>
      <c r="G54" s="18" t="str">
        <f>VLOOKUP(B54,'Data 1'!$B$2:D153,3,FALSE)</f>
        <v>John Smith</v>
      </c>
      <c r="H54" s="18" t="str">
        <f>VLOOKUP(B54,'Data 1'!$B$2:E153, 4, FALSE)</f>
        <v>Botswana</v>
      </c>
      <c r="I54" s="18" t="str">
        <f>VLOOKUP(B54,'Data 1'!$B$2:F153, 5, FALSE)</f>
        <v>Diagnostics (ADD)</v>
      </c>
      <c r="J54" s="18" t="str">
        <f>VLOOKUP('Data 2 - Exercise 1'!B54,'Data 1'!$B$2:G153, 6, FALSE)</f>
        <v>Completed</v>
      </c>
      <c r="K54" s="19">
        <f>VLOOKUP(B54, 'Data 1'!$B$2:H153,7, FALSE)</f>
        <v>43293</v>
      </c>
      <c r="L54" s="18" t="str">
        <f>VLOOKUP(B54,'Data 1'!$B$2:J153,9,FALSE)</f>
        <v>Completed</v>
      </c>
    </row>
    <row r="55" spans="1:12" x14ac:dyDescent="0.35">
      <c r="A55" s="5" t="s">
        <v>230</v>
      </c>
      <c r="B55" s="8" t="s">
        <v>86</v>
      </c>
      <c r="C55" s="5" t="s">
        <v>35</v>
      </c>
      <c r="D55" s="6">
        <v>43304</v>
      </c>
      <c r="E55" s="6" t="s">
        <v>72</v>
      </c>
      <c r="F55" s="10">
        <v>450</v>
      </c>
      <c r="G55" s="18" t="str">
        <f>VLOOKUP(B55,'Data 1'!$B$2:D154,3,FALSE)</f>
        <v>John Smith</v>
      </c>
      <c r="H55" s="18" t="str">
        <f>VLOOKUP(B55,'Data 1'!$B$2:E154, 4, FALSE)</f>
        <v>Botswana</v>
      </c>
      <c r="I55" s="18" t="str">
        <f>VLOOKUP(B55,'Data 1'!$B$2:F154, 5, FALSE)</f>
        <v>Diagnostics (ADD)</v>
      </c>
      <c r="J55" s="18" t="str">
        <f>VLOOKUP('Data 2 - Exercise 1'!B55,'Data 1'!$B$2:G154, 6, FALSE)</f>
        <v>Completed</v>
      </c>
      <c r="K55" s="19">
        <f>VLOOKUP(B55, 'Data 1'!$B$2:H154,7, FALSE)</f>
        <v>43300</v>
      </c>
      <c r="L55" s="18" t="str">
        <f>VLOOKUP(B55,'Data 1'!$B$2:J154,9,FALSE)</f>
        <v>In Process</v>
      </c>
    </row>
    <row r="56" spans="1:12" x14ac:dyDescent="0.35">
      <c r="A56" s="5" t="s">
        <v>236</v>
      </c>
      <c r="B56" s="8" t="s">
        <v>112</v>
      </c>
      <c r="C56" s="5" t="s">
        <v>41</v>
      </c>
      <c r="D56" s="6">
        <v>43304</v>
      </c>
      <c r="E56" s="6" t="s">
        <v>71</v>
      </c>
      <c r="F56" s="10">
        <v>450</v>
      </c>
      <c r="G56" s="18" t="str">
        <f>VLOOKUP(B56,'Data 1'!$B$2:D155,3,FALSE)</f>
        <v>Urska J</v>
      </c>
      <c r="H56" s="18" t="str">
        <f>VLOOKUP(B56,'Data 1'!$B$2:E155, 4, FALSE)</f>
        <v>Slovenia</v>
      </c>
      <c r="I56" s="18" t="str">
        <f>VLOOKUP(B56,'Data 1'!$B$2:F155, 5, FALSE)</f>
        <v>Nutrition (AN, ANI)</v>
      </c>
      <c r="J56" s="18" t="str">
        <f>VLOOKUP('Data 2 - Exercise 1'!B56,'Data 1'!$B$2:G155, 6, FALSE)</f>
        <v>Completed</v>
      </c>
      <c r="K56" s="19">
        <f>VLOOKUP(B56, 'Data 1'!$B$2:H155,7, FALSE)</f>
        <v>43301</v>
      </c>
      <c r="L56" s="18" t="str">
        <f>VLOOKUP(B56,'Data 1'!$B$2:J155,9,FALSE)</f>
        <v>Completed</v>
      </c>
    </row>
    <row r="57" spans="1:12" x14ac:dyDescent="0.35">
      <c r="A57" s="5" t="s">
        <v>212</v>
      </c>
      <c r="B57" s="8" t="s">
        <v>116</v>
      </c>
      <c r="C57" s="5" t="s">
        <v>173</v>
      </c>
      <c r="D57" s="6">
        <v>43305</v>
      </c>
      <c r="E57" s="6" t="s">
        <v>71</v>
      </c>
      <c r="F57" s="10">
        <v>450</v>
      </c>
      <c r="G57" s="18" t="str">
        <f>VLOOKUP(B57,'Data 1'!$B$2:D156,3,FALSE)</f>
        <v>J Hsu</v>
      </c>
      <c r="H57" s="18" t="str">
        <f>VLOOKUP(B57,'Data 1'!$B$2:E156, 4, FALSE)</f>
        <v>Singapore</v>
      </c>
      <c r="I57" s="18" t="str">
        <f>VLOOKUP(B57,'Data 1'!$B$2:F156, 5, FALSE)</f>
        <v>Diagnostics (ADD)</v>
      </c>
      <c r="J57" s="18" t="str">
        <f>VLOOKUP('Data 2 - Exercise 1'!B57,'Data 1'!$B$2:G156, 6, FALSE)</f>
        <v>Completed</v>
      </c>
      <c r="K57" s="19">
        <f>VLOOKUP(B57, 'Data 1'!$B$2:H156,7, FALSE)</f>
        <v>43302</v>
      </c>
      <c r="L57" s="18" t="str">
        <f>VLOOKUP(B57,'Data 1'!$B$2:J156,9,FALSE)</f>
        <v>Completed</v>
      </c>
    </row>
    <row r="58" spans="1:12" x14ac:dyDescent="0.35">
      <c r="A58" s="5" t="s">
        <v>207</v>
      </c>
      <c r="B58" s="8" t="s">
        <v>95</v>
      </c>
      <c r="C58" s="5" t="s">
        <v>42</v>
      </c>
      <c r="D58" s="6">
        <v>43308</v>
      </c>
      <c r="E58" s="6" t="s">
        <v>72</v>
      </c>
      <c r="F58" s="10">
        <v>450</v>
      </c>
      <c r="G58" s="18" t="str">
        <f>VLOOKUP(B58,'Data 1'!$B$2:D157,3,FALSE)</f>
        <v>Cesar P</v>
      </c>
      <c r="H58" s="18" t="str">
        <f>VLOOKUP(B58,'Data 1'!$B$2:E157, 4, FALSE)</f>
        <v>Panama</v>
      </c>
      <c r="I58" s="18" t="str">
        <f>VLOOKUP(B58,'Data 1'!$B$2:F157, 5, FALSE)</f>
        <v>Nutrition (AN, ANI)</v>
      </c>
      <c r="J58" s="18" t="str">
        <f>VLOOKUP('Data 2 - Exercise 1'!B58,'Data 1'!$B$2:G157, 6, FALSE)</f>
        <v>Completed</v>
      </c>
      <c r="K58" s="19">
        <f>VLOOKUP(B58, 'Data 1'!$B$2:H157,7, FALSE)</f>
        <v>43305</v>
      </c>
      <c r="L58" s="18" t="str">
        <f>VLOOKUP(B58,'Data 1'!$B$2:J157,9,FALSE)</f>
        <v>In Process</v>
      </c>
    </row>
    <row r="59" spans="1:12" x14ac:dyDescent="0.35">
      <c r="A59" s="5" t="s">
        <v>242</v>
      </c>
      <c r="B59" s="8" t="s">
        <v>133</v>
      </c>
      <c r="C59" s="5" t="s">
        <v>15</v>
      </c>
      <c r="D59" s="6">
        <v>43311</v>
      </c>
      <c r="E59" s="6" t="s">
        <v>71</v>
      </c>
      <c r="F59" s="10">
        <v>450</v>
      </c>
      <c r="G59" s="18" t="str">
        <f>VLOOKUP(B59,'Data 1'!$B$2:D158,3,FALSE)</f>
        <v>Priti D</v>
      </c>
      <c r="H59" s="18" t="str">
        <f>VLOOKUP(B59,'Data 1'!$B$2:E158, 4, FALSE)</f>
        <v>India</v>
      </c>
      <c r="I59" s="18" t="str">
        <f>VLOOKUP(B59,'Data 1'!$B$2:F158, 5, FALSE)</f>
        <v>Corporate</v>
      </c>
      <c r="J59" s="18" t="str">
        <f>VLOOKUP('Data 2 - Exercise 1'!B59,'Data 1'!$B$2:G158, 6, FALSE)</f>
        <v>Completed</v>
      </c>
      <c r="K59" s="19">
        <f>VLOOKUP(B59, 'Data 1'!$B$2:H158,7, FALSE)</f>
        <v>43306</v>
      </c>
      <c r="L59" s="18" t="str">
        <f>VLOOKUP(B59,'Data 1'!$B$2:J158,9,FALSE)</f>
        <v>Completed</v>
      </c>
    </row>
    <row r="60" spans="1:12" x14ac:dyDescent="0.35">
      <c r="A60" s="5" t="s">
        <v>244</v>
      </c>
      <c r="B60" s="8" t="s">
        <v>143</v>
      </c>
      <c r="C60" s="5" t="s">
        <v>173</v>
      </c>
      <c r="D60" s="6">
        <v>43323</v>
      </c>
      <c r="E60" s="6" t="s">
        <v>71</v>
      </c>
      <c r="F60" s="10">
        <v>450</v>
      </c>
      <c r="G60" s="18" t="str">
        <f>VLOOKUP(B60,'Data 1'!$B$2:D159,3,FALSE)</f>
        <v>J Hsu</v>
      </c>
      <c r="H60" s="18" t="str">
        <f>VLOOKUP(B60,'Data 1'!$B$2:E159, 4, FALSE)</f>
        <v>Singapore</v>
      </c>
      <c r="I60" s="18" t="str">
        <f>VLOOKUP(B60,'Data 1'!$B$2:F159, 5, FALSE)</f>
        <v>Diagnostics (ADD)</v>
      </c>
      <c r="J60" s="18" t="str">
        <f>VLOOKUP('Data 2 - Exercise 1'!B60,'Data 1'!$B$2:G159, 6, FALSE)</f>
        <v>Completed</v>
      </c>
      <c r="K60" s="19">
        <f>VLOOKUP(B60, 'Data 1'!$B$2:H159,7, FALSE)</f>
        <v>43318</v>
      </c>
      <c r="L60" s="18" t="str">
        <f>VLOOKUP(B60,'Data 1'!$B$2:J159,9,FALSE)</f>
        <v>Completed</v>
      </c>
    </row>
    <row r="61" spans="1:12" x14ac:dyDescent="0.35">
      <c r="A61" s="5" t="s">
        <v>223</v>
      </c>
      <c r="B61" s="8" t="s">
        <v>158</v>
      </c>
      <c r="C61" s="5" t="s">
        <v>28</v>
      </c>
      <c r="D61" s="6">
        <v>43326</v>
      </c>
      <c r="E61" s="6" t="s">
        <v>71</v>
      </c>
      <c r="F61" s="10">
        <v>450</v>
      </c>
      <c r="G61" s="18" t="str">
        <f>VLOOKUP(B61,'Data 1'!$B$2:D160,3,FALSE)</f>
        <v>Alexandr L</v>
      </c>
      <c r="H61" s="18" t="str">
        <f>VLOOKUP(B61,'Data 1'!$B$2:E160, 4, FALSE)</f>
        <v>Russia</v>
      </c>
      <c r="I61" s="18" t="str">
        <f>VLOOKUP(B61,'Data 1'!$B$2:F160, 5, FALSE)</f>
        <v>Nutrition (AN, ANI)</v>
      </c>
      <c r="J61" s="18" t="str">
        <f>VLOOKUP('Data 2 - Exercise 1'!B61,'Data 1'!$B$2:G160, 6, FALSE)</f>
        <v>Completed</v>
      </c>
      <c r="K61" s="19">
        <f>VLOOKUP(B61, 'Data 1'!$B$2:H160,7, FALSE)</f>
        <v>43323</v>
      </c>
      <c r="L61" s="18" t="str">
        <f>VLOOKUP(B61,'Data 1'!$B$2:J160,9,FALSE)</f>
        <v>Completed</v>
      </c>
    </row>
    <row r="62" spans="1:12" x14ac:dyDescent="0.35">
      <c r="A62" s="5" t="s">
        <v>200</v>
      </c>
      <c r="B62" s="8" t="s">
        <v>168</v>
      </c>
      <c r="C62" s="5" t="s">
        <v>15</v>
      </c>
      <c r="D62" s="6">
        <v>43327</v>
      </c>
      <c r="E62" s="6" t="s">
        <v>72</v>
      </c>
      <c r="F62" s="10">
        <v>450</v>
      </c>
      <c r="G62" s="18" t="str">
        <f>VLOOKUP(B62,'Data 1'!$B$2:D161,3,FALSE)</f>
        <v>M Ajith</v>
      </c>
      <c r="H62" s="18" t="str">
        <f>VLOOKUP(B62,'Data 1'!$B$2:E161, 4, FALSE)</f>
        <v>India</v>
      </c>
      <c r="I62" s="18" t="str">
        <f>VLOOKUP(B62,'Data 1'!$B$2:F161, 5, FALSE)</f>
        <v>Nutrition (AN, ANI)</v>
      </c>
      <c r="J62" s="18" t="str">
        <f>VLOOKUP('Data 2 - Exercise 1'!B62,'Data 1'!$B$2:G161, 6, FALSE)</f>
        <v>Completed</v>
      </c>
      <c r="K62" s="19">
        <f>VLOOKUP(B62, 'Data 1'!$B$2:H161,7, FALSE)</f>
        <v>43324</v>
      </c>
      <c r="L62" s="18" t="str">
        <f>VLOOKUP(B62,'Data 1'!$B$2:J161,9,FALSE)</f>
        <v>In Process</v>
      </c>
    </row>
    <row r="63" spans="1:12" x14ac:dyDescent="0.35">
      <c r="A63" s="5" t="s">
        <v>197</v>
      </c>
      <c r="B63" s="8" t="s">
        <v>157</v>
      </c>
      <c r="C63" s="5" t="s">
        <v>34</v>
      </c>
      <c r="D63" s="6">
        <v>43333</v>
      </c>
      <c r="E63" s="6" t="s">
        <v>72</v>
      </c>
      <c r="F63" s="10">
        <v>450</v>
      </c>
      <c r="G63" s="18" t="str">
        <f>VLOOKUP(B63,'Data 1'!$B$2:D162,3,FALSE)</f>
        <v>Watchara P</v>
      </c>
      <c r="H63" s="18" t="str">
        <f>VLOOKUP(B63,'Data 1'!$B$2:E162, 4, FALSE)</f>
        <v>Thailand</v>
      </c>
      <c r="I63" s="18" t="str">
        <f>VLOOKUP(B63,'Data 1'!$B$2:F162, 5, FALSE)</f>
        <v>Nutrition (AN, ANI)</v>
      </c>
      <c r="J63" s="18" t="str">
        <f>VLOOKUP('Data 2 - Exercise 1'!B63,'Data 1'!$B$2:G162, 6, FALSE)</f>
        <v>Completed</v>
      </c>
      <c r="K63" s="19">
        <f>VLOOKUP(B63, 'Data 1'!$B$2:H162,7, FALSE)</f>
        <v>43330</v>
      </c>
      <c r="L63" s="18" t="str">
        <f>VLOOKUP(B63,'Data 1'!$B$2:J162,9,FALSE)</f>
        <v>Completed</v>
      </c>
    </row>
    <row r="64" spans="1:12" x14ac:dyDescent="0.35">
      <c r="A64" s="5" t="s">
        <v>235</v>
      </c>
      <c r="B64" s="8" t="s">
        <v>107</v>
      </c>
      <c r="C64" s="5" t="s">
        <v>40</v>
      </c>
      <c r="D64" s="6">
        <v>43336</v>
      </c>
      <c r="E64" s="6" t="s">
        <v>71</v>
      </c>
      <c r="F64" s="10">
        <v>450</v>
      </c>
      <c r="G64" s="18" t="str">
        <f>VLOOKUP(B64,'Data 1'!$B$2:D163,3,FALSE)</f>
        <v>M Khan</v>
      </c>
      <c r="H64" s="18" t="str">
        <f>VLOOKUP(B64,'Data 1'!$B$2:E163, 4, FALSE)</f>
        <v>Saudi Arabia</v>
      </c>
      <c r="I64" s="18" t="str">
        <f>VLOOKUP(B64,'Data 1'!$B$2:F163, 5, FALSE)</f>
        <v>Vascular (AV)</v>
      </c>
      <c r="J64" s="18" t="str">
        <f>VLOOKUP('Data 2 - Exercise 1'!B64,'Data 1'!$B$2:G163, 6, FALSE)</f>
        <v>Completed</v>
      </c>
      <c r="K64" s="19">
        <f>VLOOKUP(B64, 'Data 1'!$B$2:H163,7, FALSE)</f>
        <v>43331</v>
      </c>
      <c r="L64" s="18" t="str">
        <f>VLOOKUP(B64,'Data 1'!$B$2:J163,9,FALSE)</f>
        <v>Completed</v>
      </c>
    </row>
    <row r="65" spans="1:12" x14ac:dyDescent="0.35">
      <c r="A65" s="5" t="s">
        <v>180</v>
      </c>
      <c r="B65" s="8" t="s">
        <v>88</v>
      </c>
      <c r="C65" s="5" t="s">
        <v>173</v>
      </c>
      <c r="D65" s="6">
        <v>43341</v>
      </c>
      <c r="E65" s="6" t="s">
        <v>71</v>
      </c>
      <c r="F65" s="10">
        <v>450</v>
      </c>
      <c r="G65" s="18" t="str">
        <f>VLOOKUP(B65,'Data 1'!$B$2:D164,3,FALSE)</f>
        <v>J Hsu</v>
      </c>
      <c r="H65" s="18" t="str">
        <f>VLOOKUP(B65,'Data 1'!$B$2:E164, 4, FALSE)</f>
        <v>Singapore</v>
      </c>
      <c r="I65" s="18" t="str">
        <f>VLOOKUP(B65,'Data 1'!$B$2:F164, 5, FALSE)</f>
        <v>Diagnostics (ADD)</v>
      </c>
      <c r="J65" s="18" t="str">
        <f>VLOOKUP('Data 2 - Exercise 1'!B65,'Data 1'!$B$2:G164, 6, FALSE)</f>
        <v>Completed</v>
      </c>
      <c r="K65" s="19">
        <f>VLOOKUP(B65, 'Data 1'!$B$2:H164,7, FALSE)</f>
        <v>43338</v>
      </c>
      <c r="L65" s="18" t="str">
        <f>VLOOKUP(B65,'Data 1'!$B$2:J164,9,FALSE)</f>
        <v>Completed</v>
      </c>
    </row>
    <row r="66" spans="1:12" x14ac:dyDescent="0.35">
      <c r="A66" s="5" t="s">
        <v>266</v>
      </c>
      <c r="B66" s="8" t="s">
        <v>129</v>
      </c>
      <c r="C66" s="5" t="s">
        <v>33</v>
      </c>
      <c r="D66" s="6">
        <v>43341</v>
      </c>
      <c r="E66" s="6" t="s">
        <v>72</v>
      </c>
      <c r="F66" s="10">
        <v>450</v>
      </c>
      <c r="G66" s="18" t="str">
        <f>VLOOKUP(B66,'Data 1'!$B$2:D165,3,FALSE)</f>
        <v>Sergey B</v>
      </c>
      <c r="H66" s="18" t="str">
        <f>VLOOKUP(B66,'Data 1'!$B$2:E165, 4, FALSE)</f>
        <v>Russia</v>
      </c>
      <c r="I66" s="18" t="str">
        <f>VLOOKUP(B66,'Data 1'!$B$2:F165, 5, FALSE)</f>
        <v>Established Pharmaceuticals (EPD)</v>
      </c>
      <c r="J66" s="18" t="str">
        <f>VLOOKUP('Data 2 - Exercise 1'!B66,'Data 1'!$B$2:G165, 6, FALSE)</f>
        <v>Completed</v>
      </c>
      <c r="K66" s="19">
        <f>VLOOKUP(B66, 'Data 1'!$B$2:H165,7, FALSE)</f>
        <v>43338</v>
      </c>
      <c r="L66" s="18" t="str">
        <f>VLOOKUP(B66,'Data 1'!$B$2:J165,9,FALSE)</f>
        <v>Completed</v>
      </c>
    </row>
    <row r="67" spans="1:12" x14ac:dyDescent="0.35">
      <c r="A67" s="5" t="s">
        <v>179</v>
      </c>
      <c r="B67" s="8" t="s">
        <v>82</v>
      </c>
      <c r="C67" s="5" t="s">
        <v>17</v>
      </c>
      <c r="D67" s="6">
        <v>43342</v>
      </c>
      <c r="E67" s="6" t="s">
        <v>71</v>
      </c>
      <c r="F67" s="10">
        <v>450</v>
      </c>
      <c r="G67" s="18" t="str">
        <f>VLOOKUP(B67,'Data 1'!$B$2:D166,3,FALSE)</f>
        <v>Ahmet B</v>
      </c>
      <c r="H67" s="18" t="str">
        <f>VLOOKUP(B67,'Data 1'!$B$2:E166, 4, FALSE)</f>
        <v>United Arab Emirates</v>
      </c>
      <c r="I67" s="18" t="str">
        <f>VLOOKUP(B67,'Data 1'!$B$2:F166, 5, FALSE)</f>
        <v>Established Pharmaceuticals (EPD)</v>
      </c>
      <c r="J67" s="18" t="str">
        <f>VLOOKUP('Data 2 - Exercise 1'!B67,'Data 1'!$B$2:G166, 6, FALSE)</f>
        <v>Completed</v>
      </c>
      <c r="K67" s="19">
        <f>VLOOKUP(B67, 'Data 1'!$B$2:H166,7, FALSE)</f>
        <v>43339</v>
      </c>
      <c r="L67" s="18" t="str">
        <f>VLOOKUP(B67,'Data 1'!$B$2:J166,9,FALSE)</f>
        <v>Completed</v>
      </c>
    </row>
    <row r="68" spans="1:12" x14ac:dyDescent="0.35">
      <c r="A68" s="5" t="s">
        <v>183</v>
      </c>
      <c r="B68" s="8" t="s">
        <v>98</v>
      </c>
      <c r="C68" s="5" t="s">
        <v>21</v>
      </c>
      <c r="D68" s="6">
        <v>43346</v>
      </c>
      <c r="E68" s="6" t="s">
        <v>72</v>
      </c>
      <c r="F68" s="10">
        <v>450</v>
      </c>
      <c r="G68" s="18" t="str">
        <f>VLOOKUP(B68,'Data 1'!$B$2:D167,3,FALSE)</f>
        <v>A Fernandez</v>
      </c>
      <c r="H68" s="18" t="str">
        <f>VLOOKUP(B68,'Data 1'!$B$2:E167, 4, FALSE)</f>
        <v>Spain</v>
      </c>
      <c r="I68" s="18" t="str">
        <f>VLOOKUP(B68,'Data 1'!$B$2:F167, 5, FALSE)</f>
        <v>Vascular (AV)</v>
      </c>
      <c r="J68" s="18" t="str">
        <f>VLOOKUP('Data 2 - Exercise 1'!B68,'Data 1'!$B$2:G167, 6, FALSE)</f>
        <v>Completed</v>
      </c>
      <c r="K68" s="19">
        <f>VLOOKUP(B68, 'Data 1'!$B$2:H167,7, FALSE)</f>
        <v>43342</v>
      </c>
      <c r="L68" s="18" t="str">
        <f>VLOOKUP(B68,'Data 1'!$B$2:J167,9,FALSE)</f>
        <v>Completed</v>
      </c>
    </row>
    <row r="69" spans="1:12" x14ac:dyDescent="0.35">
      <c r="A69" s="5" t="s">
        <v>201</v>
      </c>
      <c r="B69" s="8" t="s">
        <v>170</v>
      </c>
      <c r="C69" s="5" t="s">
        <v>39</v>
      </c>
      <c r="D69" s="6">
        <v>43346</v>
      </c>
      <c r="E69" s="6" t="s">
        <v>72</v>
      </c>
      <c r="F69" s="10">
        <v>450</v>
      </c>
      <c r="G69" s="18" t="str">
        <f>VLOOKUP(B69,'Data 1'!$B$2:D168,3,FALSE)</f>
        <v>Ahmed O</v>
      </c>
      <c r="H69" s="18" t="str">
        <f>VLOOKUP(B69,'Data 1'!$B$2:E168, 4, FALSE)</f>
        <v>Iraq</v>
      </c>
      <c r="I69" s="18" t="str">
        <f>VLOOKUP(B69,'Data 1'!$B$2:F168, 5, FALSE)</f>
        <v>Established Pharmaceuticals (EPD)</v>
      </c>
      <c r="J69" s="18" t="str">
        <f>VLOOKUP('Data 2 - Exercise 1'!B69,'Data 1'!$B$2:G168, 6, FALSE)</f>
        <v>Completed</v>
      </c>
      <c r="K69" s="19">
        <f>VLOOKUP(B69, 'Data 1'!$B$2:H168,7, FALSE)</f>
        <v>43341</v>
      </c>
      <c r="L69" s="18" t="str">
        <f>VLOOKUP(B69,'Data 1'!$B$2:J168,9,FALSE)</f>
        <v>In Process</v>
      </c>
    </row>
    <row r="70" spans="1:12" x14ac:dyDescent="0.35">
      <c r="A70" s="5" t="s">
        <v>259</v>
      </c>
      <c r="B70" s="8" t="s">
        <v>99</v>
      </c>
      <c r="C70" s="5" t="s">
        <v>28</v>
      </c>
      <c r="D70" s="6">
        <v>43352</v>
      </c>
      <c r="E70" s="6" t="s">
        <v>71</v>
      </c>
      <c r="F70" s="10">
        <v>450</v>
      </c>
      <c r="G70" s="18" t="str">
        <f>VLOOKUP(B70,'Data 1'!$B$2:D169,3,FALSE)</f>
        <v>Konstantin S</v>
      </c>
      <c r="H70" s="18" t="str">
        <f>VLOOKUP(B70,'Data 1'!$B$2:E169, 4, FALSE)</f>
        <v>Russia</v>
      </c>
      <c r="I70" s="18" t="str">
        <f>VLOOKUP(B70,'Data 1'!$B$2:F169, 5, FALSE)</f>
        <v>Established Pharmaceuticals (EPD)</v>
      </c>
      <c r="J70" s="18" t="str">
        <f>VLOOKUP('Data 2 - Exercise 1'!B70,'Data 1'!$B$2:G169, 6, FALSE)</f>
        <v>Completed</v>
      </c>
      <c r="K70" s="19">
        <f>VLOOKUP(B70, 'Data 1'!$B$2:H169,7, FALSE)</f>
        <v>43349</v>
      </c>
      <c r="L70" s="18" t="str">
        <f>VLOOKUP(B70,'Data 1'!$B$2:J169,9,FALSE)</f>
        <v>Completed</v>
      </c>
    </row>
    <row r="71" spans="1:12" x14ac:dyDescent="0.35">
      <c r="A71" s="5" t="s">
        <v>260</v>
      </c>
      <c r="B71" s="8" t="s">
        <v>102</v>
      </c>
      <c r="C71" s="5" t="s">
        <v>15</v>
      </c>
      <c r="D71" s="6">
        <v>43353</v>
      </c>
      <c r="E71" s="6" t="s">
        <v>72</v>
      </c>
      <c r="F71" s="10">
        <v>450</v>
      </c>
      <c r="G71" s="18" t="str">
        <f>VLOOKUP(B71,'Data 1'!$B$2:D170,3,FALSE)</f>
        <v>Priti D</v>
      </c>
      <c r="H71" s="18" t="str">
        <f>VLOOKUP(B71,'Data 1'!$B$2:E170, 4, FALSE)</f>
        <v>India</v>
      </c>
      <c r="I71" s="18" t="str">
        <f>VLOOKUP(B71,'Data 1'!$B$2:F170, 5, FALSE)</f>
        <v>Diabetes Care (ADC)</v>
      </c>
      <c r="J71" s="18" t="str">
        <f>VLOOKUP('Data 2 - Exercise 1'!B71,'Data 1'!$B$2:G170, 6, FALSE)</f>
        <v>Completed</v>
      </c>
      <c r="K71" s="19">
        <f>VLOOKUP(B71, 'Data 1'!$B$2:H170,7, FALSE)</f>
        <v>43348</v>
      </c>
      <c r="L71" s="18" t="str">
        <f>VLOOKUP(B71,'Data 1'!$B$2:J170,9,FALSE)</f>
        <v>Completed</v>
      </c>
    </row>
    <row r="72" spans="1:12" x14ac:dyDescent="0.35">
      <c r="A72" s="5" t="s">
        <v>206</v>
      </c>
      <c r="B72" s="8" t="s">
        <v>89</v>
      </c>
      <c r="C72" s="5" t="s">
        <v>18</v>
      </c>
      <c r="D72" s="6">
        <v>43354</v>
      </c>
      <c r="E72" s="6" t="s">
        <v>70</v>
      </c>
      <c r="F72" s="10">
        <v>450</v>
      </c>
      <c r="G72" s="18" t="str">
        <f>VLOOKUP(B72,'Data 1'!$B$2:D171,3,FALSE)</f>
        <v>Viktoriya B</v>
      </c>
      <c r="H72" s="18" t="str">
        <f>VLOOKUP(B72,'Data 1'!$B$2:E171, 4, FALSE)</f>
        <v>France</v>
      </c>
      <c r="I72" s="18" t="str">
        <f>VLOOKUP(B72,'Data 1'!$B$2:F171, 5, FALSE)</f>
        <v>Established Pharmaceuticals (EPD)</v>
      </c>
      <c r="J72" s="18" t="str">
        <f>VLOOKUP('Data 2 - Exercise 1'!B72,'Data 1'!$B$2:G171, 6, FALSE)</f>
        <v>Completed</v>
      </c>
      <c r="K72" s="19">
        <f>VLOOKUP(B72, 'Data 1'!$B$2:H171,7, FALSE)</f>
        <v>43351</v>
      </c>
      <c r="L72" s="18" t="str">
        <f>VLOOKUP(B72,'Data 1'!$B$2:J171,9,FALSE)</f>
        <v>Completed</v>
      </c>
    </row>
    <row r="73" spans="1:12" x14ac:dyDescent="0.35">
      <c r="A73" s="5" t="s">
        <v>220</v>
      </c>
      <c r="B73" s="8" t="s">
        <v>146</v>
      </c>
      <c r="C73" s="5" t="s">
        <v>25</v>
      </c>
      <c r="D73" s="6">
        <v>43355</v>
      </c>
      <c r="E73" s="6" t="s">
        <v>71</v>
      </c>
      <c r="F73" s="10">
        <v>450</v>
      </c>
      <c r="G73" s="18" t="str">
        <f>VLOOKUP(B73,'Data 1'!$B$2:D172,3,FALSE)</f>
        <v>Anibal P</v>
      </c>
      <c r="H73" s="18" t="str">
        <f>VLOOKUP(B73,'Data 1'!$B$2:E172, 4, FALSE)</f>
        <v>Argentina</v>
      </c>
      <c r="I73" s="18" t="str">
        <f>VLOOKUP(B73,'Data 1'!$B$2:F172, 5, FALSE)</f>
        <v>Diagnostics (ADD)</v>
      </c>
      <c r="J73" s="18" t="str">
        <f>VLOOKUP('Data 2 - Exercise 1'!B73,'Data 1'!$B$2:G172, 6, FALSE)</f>
        <v>Completed</v>
      </c>
      <c r="K73" s="19">
        <f>VLOOKUP(B73, 'Data 1'!$B$2:H172,7, FALSE)</f>
        <v>43350</v>
      </c>
      <c r="L73" s="18" t="str">
        <f>VLOOKUP(B73,'Data 1'!$B$2:J172,9,FALSE)</f>
        <v>Completed</v>
      </c>
    </row>
    <row r="74" spans="1:12" x14ac:dyDescent="0.35">
      <c r="A74" s="5" t="s">
        <v>249</v>
      </c>
      <c r="B74" s="8" t="s">
        <v>162</v>
      </c>
      <c r="C74" s="5" t="s">
        <v>22</v>
      </c>
      <c r="D74" s="6">
        <v>43358</v>
      </c>
      <c r="E74" s="6" t="s">
        <v>71</v>
      </c>
      <c r="F74" s="10">
        <v>450</v>
      </c>
      <c r="G74" s="18" t="str">
        <f>VLOOKUP(B74,'Data 1'!$B$2:D173,3,FALSE)</f>
        <v>M Diaz</v>
      </c>
      <c r="H74" s="18" t="str">
        <f>VLOOKUP(B74,'Data 1'!$B$2:E173, 4, FALSE)</f>
        <v>Dominican Republic</v>
      </c>
      <c r="I74" s="18" t="str">
        <f>VLOOKUP(B74,'Data 1'!$B$2:F173, 5, FALSE)</f>
        <v>Nutrition (AN, ANI)</v>
      </c>
      <c r="J74" s="18" t="str">
        <f>VLOOKUP('Data 2 - Exercise 1'!B74,'Data 1'!$B$2:G173, 6, FALSE)</f>
        <v>Completed</v>
      </c>
      <c r="K74" s="19">
        <f>VLOOKUP(B74, 'Data 1'!$B$2:H173,7, FALSE)</f>
        <v>43355</v>
      </c>
      <c r="L74" s="18" t="str">
        <f>VLOOKUP(B74,'Data 1'!$B$2:J173,9,FALSE)</f>
        <v>Completed</v>
      </c>
    </row>
    <row r="75" spans="1:12" x14ac:dyDescent="0.35">
      <c r="A75" s="5" t="s">
        <v>258</v>
      </c>
      <c r="B75" s="8" t="s">
        <v>93</v>
      </c>
      <c r="C75" s="5" t="s">
        <v>32</v>
      </c>
      <c r="D75" s="6">
        <v>43358</v>
      </c>
      <c r="E75" s="6" t="s">
        <v>71</v>
      </c>
      <c r="F75" s="10">
        <v>450</v>
      </c>
      <c r="G75" s="18" t="str">
        <f>VLOOKUP(B75,'Data 1'!$B$2:D174,3,FALSE)</f>
        <v>Alena I</v>
      </c>
      <c r="H75" s="18" t="str">
        <f>VLOOKUP(B75,'Data 1'!$B$2:E174, 4, FALSE)</f>
        <v>Belarus</v>
      </c>
      <c r="I75" s="18" t="str">
        <f>VLOOKUP(B75,'Data 1'!$B$2:F174, 5, FALSE)</f>
        <v>Established Pharmaceuticals (EPD)</v>
      </c>
      <c r="J75" s="18" t="str">
        <f>VLOOKUP('Data 2 - Exercise 1'!B75,'Data 1'!$B$2:G174, 6, FALSE)</f>
        <v>Completed</v>
      </c>
      <c r="K75" s="19">
        <f>VLOOKUP(B75, 'Data 1'!$B$2:H174,7, FALSE)</f>
        <v>43353</v>
      </c>
      <c r="L75" s="18" t="str">
        <f>VLOOKUP(B75,'Data 1'!$B$2:J174,9,FALSE)</f>
        <v>Completed</v>
      </c>
    </row>
    <row r="76" spans="1:12" x14ac:dyDescent="0.35">
      <c r="A76" s="5" t="s">
        <v>229</v>
      </c>
      <c r="B76" s="8" t="s">
        <v>81</v>
      </c>
      <c r="C76" s="5" t="s">
        <v>34</v>
      </c>
      <c r="D76" s="6">
        <v>43362</v>
      </c>
      <c r="E76" s="6" t="s">
        <v>70</v>
      </c>
      <c r="F76" s="10">
        <v>450</v>
      </c>
      <c r="G76" s="18" t="str">
        <f>VLOOKUP(B76,'Data 1'!$B$2:D175,3,FALSE)</f>
        <v>Watchara P</v>
      </c>
      <c r="H76" s="18" t="str">
        <f>VLOOKUP(B76,'Data 1'!$B$2:E175, 4, FALSE)</f>
        <v>Thailand</v>
      </c>
      <c r="I76" s="18" t="str">
        <f>VLOOKUP(B76,'Data 1'!$B$2:F175, 5, FALSE)</f>
        <v>Nutrition (AN, ANI)</v>
      </c>
      <c r="J76" s="18" t="str">
        <f>VLOOKUP('Data 2 - Exercise 1'!B76,'Data 1'!$B$2:G175, 6, FALSE)</f>
        <v>Completed</v>
      </c>
      <c r="K76" s="19">
        <f>VLOOKUP(B76, 'Data 1'!$B$2:H175,7, FALSE)</f>
        <v>43357</v>
      </c>
      <c r="L76" s="18" t="str">
        <f>VLOOKUP(B76,'Data 1'!$B$2:J175,9,FALSE)</f>
        <v>Completed</v>
      </c>
    </row>
    <row r="77" spans="1:12" x14ac:dyDescent="0.35">
      <c r="A77" s="5" t="s">
        <v>182</v>
      </c>
      <c r="B77" s="8" t="s">
        <v>94</v>
      </c>
      <c r="C77" s="5" t="s">
        <v>20</v>
      </c>
      <c r="D77" s="6">
        <v>43369</v>
      </c>
      <c r="E77" s="6" t="s">
        <v>71</v>
      </c>
      <c r="F77" s="10">
        <v>450</v>
      </c>
      <c r="G77" s="18" t="str">
        <f>VLOOKUP(B77,'Data 1'!$B$2:D176,3,FALSE)</f>
        <v>M Khan</v>
      </c>
      <c r="H77" s="18" t="str">
        <f>VLOOKUP(B77,'Data 1'!$B$2:E176, 4, FALSE)</f>
        <v>Saudi Arabia</v>
      </c>
      <c r="I77" s="18" t="str">
        <f>VLOOKUP(B77,'Data 1'!$B$2:F176, 5, FALSE)</f>
        <v>Vascular (AV)</v>
      </c>
      <c r="J77" s="18" t="str">
        <f>VLOOKUP('Data 2 - Exercise 1'!B77,'Data 1'!$B$2:G176, 6, FALSE)</f>
        <v>Completed</v>
      </c>
      <c r="K77" s="19">
        <f>VLOOKUP(B77, 'Data 1'!$B$2:H176,7, FALSE)</f>
        <v>43366</v>
      </c>
      <c r="L77" s="18" t="str">
        <f>VLOOKUP(B77,'Data 1'!$B$2:J176,9,FALSE)</f>
        <v>Completed</v>
      </c>
    </row>
    <row r="78" spans="1:12" x14ac:dyDescent="0.35">
      <c r="A78" s="5" t="s">
        <v>208</v>
      </c>
      <c r="B78" s="8" t="s">
        <v>100</v>
      </c>
      <c r="C78" s="5" t="s">
        <v>28</v>
      </c>
      <c r="D78" s="6">
        <v>43372</v>
      </c>
      <c r="E78" s="6" t="s">
        <v>72</v>
      </c>
      <c r="F78" s="10">
        <v>450</v>
      </c>
      <c r="G78" s="18" t="str">
        <f>VLOOKUP(B78,'Data 1'!$B$2:D177,3,FALSE)</f>
        <v>Alexey Ch</v>
      </c>
      <c r="H78" s="18" t="str">
        <f>VLOOKUP(B78,'Data 1'!$B$2:E177, 4, FALSE)</f>
        <v>Russia</v>
      </c>
      <c r="I78" s="18" t="str">
        <f>VLOOKUP(B78,'Data 1'!$B$2:F177, 5, FALSE)</f>
        <v>Nutrition (AN, ANI)</v>
      </c>
      <c r="J78" s="18" t="str">
        <f>VLOOKUP('Data 2 - Exercise 1'!B78,'Data 1'!$B$2:G177, 6, FALSE)</f>
        <v>Completed</v>
      </c>
      <c r="K78" s="19">
        <f>VLOOKUP(B78, 'Data 1'!$B$2:H177,7, FALSE)</f>
        <v>43369</v>
      </c>
      <c r="L78" s="18" t="str">
        <f>VLOOKUP(B78,'Data 1'!$B$2:J177,9,FALSE)</f>
        <v>In Process</v>
      </c>
    </row>
    <row r="79" spans="1:12" x14ac:dyDescent="0.35">
      <c r="A79" s="5" t="s">
        <v>192</v>
      </c>
      <c r="B79" s="8" t="s">
        <v>138</v>
      </c>
      <c r="C79" s="5" t="s">
        <v>31</v>
      </c>
      <c r="D79" s="6">
        <v>43376</v>
      </c>
      <c r="E79" s="6" t="s">
        <v>71</v>
      </c>
      <c r="F79" s="10">
        <v>450</v>
      </c>
      <c r="G79" s="18" t="str">
        <f>VLOOKUP(B79,'Data 1'!$B$2:D178,3,FALSE)</f>
        <v>P Lee</v>
      </c>
      <c r="H79" s="18" t="str">
        <f>VLOOKUP(B79,'Data 1'!$B$2:E178, 4, FALSE)</f>
        <v>Philippines</v>
      </c>
      <c r="I79" s="18" t="str">
        <f>VLOOKUP(B79,'Data 1'!$B$2:F178, 5, FALSE)</f>
        <v>Established Pharmaceuticals (EPD)</v>
      </c>
      <c r="J79" s="18" t="str">
        <f>VLOOKUP('Data 2 - Exercise 1'!B79,'Data 1'!$B$2:G178, 6, FALSE)</f>
        <v>Completed</v>
      </c>
      <c r="K79" s="19">
        <f>VLOOKUP(B79, 'Data 1'!$B$2:H178,7, FALSE)</f>
        <v>43371</v>
      </c>
      <c r="L79" s="18" t="str">
        <f>VLOOKUP(B79,'Data 1'!$B$2:J178,9,FALSE)</f>
        <v>In Process</v>
      </c>
    </row>
    <row r="80" spans="1:12" x14ac:dyDescent="0.35">
      <c r="A80" s="5" t="s">
        <v>218</v>
      </c>
      <c r="B80" s="8" t="s">
        <v>139</v>
      </c>
      <c r="C80" s="5" t="s">
        <v>23</v>
      </c>
      <c r="D80" s="6">
        <v>43379</v>
      </c>
      <c r="E80" s="6" t="s">
        <v>71</v>
      </c>
      <c r="F80" s="10">
        <v>450</v>
      </c>
      <c r="G80" s="18" t="str">
        <f>VLOOKUP(B80,'Data 1'!$B$2:D179,3,FALSE)</f>
        <v>S Ahmad</v>
      </c>
      <c r="H80" s="18" t="str">
        <f>VLOOKUP(B80,'Data 1'!$B$2:E179, 4, FALSE)</f>
        <v>Pakistan</v>
      </c>
      <c r="I80" s="18" t="str">
        <f>VLOOKUP(B80,'Data 1'!$B$2:F179, 5, FALSE)</f>
        <v>Established Pharmaceuticals (EPD)</v>
      </c>
      <c r="J80" s="18" t="str">
        <f>VLOOKUP('Data 2 - Exercise 1'!B80,'Data 1'!$B$2:G179, 6, FALSE)</f>
        <v>Completed</v>
      </c>
      <c r="K80" s="19">
        <f>VLOOKUP(B80, 'Data 1'!$B$2:H179,7, FALSE)</f>
        <v>43376</v>
      </c>
      <c r="L80" s="18" t="str">
        <f>VLOOKUP(B80,'Data 1'!$B$2:J179,9,FALSE)</f>
        <v>Completed</v>
      </c>
    </row>
    <row r="81" spans="1:12" x14ac:dyDescent="0.35">
      <c r="A81" s="5" t="s">
        <v>191</v>
      </c>
      <c r="B81" s="8" t="s">
        <v>134</v>
      </c>
      <c r="C81" s="5" t="s">
        <v>30</v>
      </c>
      <c r="D81" s="6">
        <v>43395</v>
      </c>
      <c r="E81" s="6" t="s">
        <v>71</v>
      </c>
      <c r="F81" s="10">
        <v>450</v>
      </c>
      <c r="G81" s="18" t="str">
        <f>VLOOKUP(B81,'Data 1'!$B$2:D180,3,FALSE)</f>
        <v>P Lee</v>
      </c>
      <c r="H81" s="18" t="str">
        <f>VLOOKUP(B81,'Data 1'!$B$2:E180, 4, FALSE)</f>
        <v>Philippines</v>
      </c>
      <c r="I81" s="18" t="str">
        <f>VLOOKUP(B81,'Data 1'!$B$2:F180, 5, FALSE)</f>
        <v>Established Pharmaceuticals (EPD)</v>
      </c>
      <c r="J81" s="18" t="str">
        <f>VLOOKUP('Data 2 - Exercise 1'!B81,'Data 1'!$B$2:G180, 6, FALSE)</f>
        <v>Completed</v>
      </c>
      <c r="K81" s="19">
        <f>VLOOKUP(B81, 'Data 1'!$B$2:H180,7, FALSE)</f>
        <v>43391</v>
      </c>
      <c r="L81" s="18" t="str">
        <f>VLOOKUP(B81,'Data 1'!$B$2:J180,9,FALSE)</f>
        <v>Completed</v>
      </c>
    </row>
    <row r="82" spans="1:12" x14ac:dyDescent="0.35">
      <c r="A82" s="5" t="s">
        <v>217</v>
      </c>
      <c r="B82" s="8" t="s">
        <v>135</v>
      </c>
      <c r="C82" s="5" t="s">
        <v>22</v>
      </c>
      <c r="D82" s="6">
        <v>43395</v>
      </c>
      <c r="E82" s="6" t="s">
        <v>71</v>
      </c>
      <c r="F82" s="10">
        <v>450</v>
      </c>
      <c r="G82" s="18" t="str">
        <f>VLOOKUP(B82,'Data 1'!$B$2:D181,3,FALSE)</f>
        <v>M Diaz</v>
      </c>
      <c r="H82" s="18" t="str">
        <f>VLOOKUP(B82,'Data 1'!$B$2:E181, 4, FALSE)</f>
        <v>Dominican Republic</v>
      </c>
      <c r="I82" s="18" t="str">
        <f>VLOOKUP(B82,'Data 1'!$B$2:F181, 5, FALSE)</f>
        <v>Nutrition (AN, ANI)</v>
      </c>
      <c r="J82" s="18" t="str">
        <f>VLOOKUP('Data 2 - Exercise 1'!B82,'Data 1'!$B$2:G181, 6, FALSE)</f>
        <v>Completed</v>
      </c>
      <c r="K82" s="19">
        <f>VLOOKUP(B82, 'Data 1'!$B$2:H181,7, FALSE)</f>
        <v>43392</v>
      </c>
      <c r="L82" s="18" t="str">
        <f>VLOOKUP(B82,'Data 1'!$B$2:J181,9,FALSE)</f>
        <v>In Process</v>
      </c>
    </row>
    <row r="83" spans="1:12" x14ac:dyDescent="0.35">
      <c r="A83" s="5" t="s">
        <v>213</v>
      </c>
      <c r="B83" s="8" t="s">
        <v>119</v>
      </c>
      <c r="C83" s="5" t="s">
        <v>19</v>
      </c>
      <c r="D83" s="6">
        <v>43400</v>
      </c>
      <c r="E83" s="6" t="s">
        <v>71</v>
      </c>
      <c r="F83" s="10">
        <v>450</v>
      </c>
      <c r="G83" s="18" t="str">
        <f>VLOOKUP(B83,'Data 1'!$B$2:D182,3,FALSE)</f>
        <v>A Fernandez</v>
      </c>
      <c r="H83" s="18" t="str">
        <f>VLOOKUP(B83,'Data 1'!$B$2:E182, 4, FALSE)</f>
        <v>Spain</v>
      </c>
      <c r="I83" s="18" t="str">
        <f>VLOOKUP(B83,'Data 1'!$B$2:F182, 5, FALSE)</f>
        <v>Vascular (AV)</v>
      </c>
      <c r="J83" s="18" t="str">
        <f>VLOOKUP('Data 2 - Exercise 1'!B83,'Data 1'!$B$2:G182, 6, FALSE)</f>
        <v>Completed</v>
      </c>
      <c r="K83" s="19">
        <f>VLOOKUP(B83, 'Data 1'!$B$2:H182,7, FALSE)</f>
        <v>43397</v>
      </c>
      <c r="L83" s="18" t="str">
        <f>VLOOKUP(B83,'Data 1'!$B$2:J182,9,FALSE)</f>
        <v>Completed</v>
      </c>
    </row>
    <row r="84" spans="1:12" x14ac:dyDescent="0.35">
      <c r="A84" s="5" t="s">
        <v>268</v>
      </c>
      <c r="B84" s="8" t="s">
        <v>140</v>
      </c>
      <c r="C84" s="5" t="s">
        <v>41</v>
      </c>
      <c r="D84" s="6">
        <v>43400</v>
      </c>
      <c r="E84" s="6" t="s">
        <v>71</v>
      </c>
      <c r="F84" s="10">
        <v>450</v>
      </c>
      <c r="G84" s="18" t="str">
        <f>VLOOKUP(B84,'Data 1'!$B$2:D183,3,FALSE)</f>
        <v>Urska J</v>
      </c>
      <c r="H84" s="18" t="str">
        <f>VLOOKUP(B84,'Data 1'!$B$2:E183, 4, FALSE)</f>
        <v>Slovenia</v>
      </c>
      <c r="I84" s="18" t="str">
        <f>VLOOKUP(B84,'Data 1'!$B$2:F183, 5, FALSE)</f>
        <v>Nutrition (AN, ANI)</v>
      </c>
      <c r="J84" s="18" t="str">
        <f>VLOOKUP('Data 2 - Exercise 1'!B84,'Data 1'!$B$2:G183, 6, FALSE)</f>
        <v>Completed</v>
      </c>
      <c r="K84" s="19">
        <f>VLOOKUP(B84, 'Data 1'!$B$2:H183,7, FALSE)</f>
        <v>43397</v>
      </c>
      <c r="L84" s="18" t="str">
        <f>VLOOKUP(B84,'Data 1'!$B$2:J183,9,FALSE)</f>
        <v>Completed</v>
      </c>
    </row>
    <row r="85" spans="1:12" x14ac:dyDescent="0.35">
      <c r="A85" s="5" t="s">
        <v>241</v>
      </c>
      <c r="B85" s="8" t="s">
        <v>132</v>
      </c>
      <c r="C85" s="5" t="s">
        <v>15</v>
      </c>
      <c r="D85" s="6">
        <v>43411</v>
      </c>
      <c r="E85" s="6" t="s">
        <v>71</v>
      </c>
      <c r="F85" s="10">
        <v>450</v>
      </c>
      <c r="G85" s="18" t="str">
        <f>VLOOKUP(B85,'Data 1'!$B$2:D184,3,FALSE)</f>
        <v>Priti D</v>
      </c>
      <c r="H85" s="18" t="str">
        <f>VLOOKUP(B85,'Data 1'!$B$2:E184, 4, FALSE)</f>
        <v>India</v>
      </c>
      <c r="I85" s="18" t="str">
        <f>VLOOKUP(B85,'Data 1'!$B$2:F184, 5, FALSE)</f>
        <v>Diabetes Care (ADC)</v>
      </c>
      <c r="J85" s="18" t="str">
        <f>VLOOKUP('Data 2 - Exercise 1'!B85,'Data 1'!$B$2:G184, 6, FALSE)</f>
        <v>Completed</v>
      </c>
      <c r="K85" s="19">
        <f>VLOOKUP(B85, 'Data 1'!$B$2:H184,7, FALSE)</f>
        <v>43408</v>
      </c>
      <c r="L85" s="18" t="str">
        <f>VLOOKUP(B85,'Data 1'!$B$2:J184,9,FALSE)</f>
        <v>In Process</v>
      </c>
    </row>
    <row r="86" spans="1:12" x14ac:dyDescent="0.35">
      <c r="A86" s="5" t="s">
        <v>227</v>
      </c>
      <c r="B86" s="8" t="s">
        <v>171</v>
      </c>
      <c r="C86" s="5" t="s">
        <v>28</v>
      </c>
      <c r="D86" s="6">
        <v>43418</v>
      </c>
      <c r="E86" s="6" t="s">
        <v>71</v>
      </c>
      <c r="F86" s="10">
        <v>450</v>
      </c>
      <c r="G86" s="18" t="str">
        <f>VLOOKUP(B86,'Data 1'!$B$2:D185,3,FALSE)</f>
        <v>Konstantin S</v>
      </c>
      <c r="H86" s="18" t="str">
        <f>VLOOKUP(B86,'Data 1'!$B$2:E185, 4, FALSE)</f>
        <v>Russia</v>
      </c>
      <c r="I86" s="18" t="str">
        <f>VLOOKUP(B86,'Data 1'!$B$2:F185, 5, FALSE)</f>
        <v>Established Pharmaceuticals (EPD)</v>
      </c>
      <c r="J86" s="18" t="str">
        <f>VLOOKUP('Data 2 - Exercise 1'!B86,'Data 1'!$B$2:G185, 6, FALSE)</f>
        <v>Completed</v>
      </c>
      <c r="K86" s="19">
        <f>VLOOKUP(B86, 'Data 1'!$B$2:H185,7, FALSE)</f>
        <v>43413</v>
      </c>
      <c r="L86" s="18" t="str">
        <f>VLOOKUP(B86,'Data 1'!$B$2:J185,9,FALSE)</f>
        <v>Completed</v>
      </c>
    </row>
    <row r="87" spans="1:12" x14ac:dyDescent="0.35">
      <c r="A87" s="5" t="s">
        <v>237</v>
      </c>
      <c r="B87" s="8" t="s">
        <v>114</v>
      </c>
      <c r="C87" s="5" t="s">
        <v>28</v>
      </c>
      <c r="D87" s="6">
        <v>43418</v>
      </c>
      <c r="E87" s="6" t="s">
        <v>72</v>
      </c>
      <c r="F87" s="10">
        <v>1200</v>
      </c>
      <c r="G87" s="18" t="str">
        <f>VLOOKUP(B87,'Data 1'!$B$2:D186,3,FALSE)</f>
        <v>Sergey B</v>
      </c>
      <c r="H87" s="18" t="str">
        <f>VLOOKUP(B87,'Data 1'!$B$2:E186, 4, FALSE)</f>
        <v>Russia</v>
      </c>
      <c r="I87" s="18" t="str">
        <f>VLOOKUP(B87,'Data 1'!$B$2:F186, 5, FALSE)</f>
        <v>Established Pharmaceuticals (EPD)</v>
      </c>
      <c r="J87" s="18" t="str">
        <f>VLOOKUP('Data 2 - Exercise 1'!B87,'Data 1'!$B$2:G186, 6, FALSE)</f>
        <v>Completed</v>
      </c>
      <c r="K87" s="19">
        <f>VLOOKUP(B87, 'Data 1'!$B$2:H186,7, FALSE)</f>
        <v>43405</v>
      </c>
      <c r="L87" s="18" t="str">
        <f>VLOOKUP(B87,'Data 1'!$B$2:J186,9,FALSE)</f>
        <v>Completed</v>
      </c>
    </row>
    <row r="88" spans="1:12" x14ac:dyDescent="0.35">
      <c r="A88" s="5" t="s">
        <v>261</v>
      </c>
      <c r="B88" s="8" t="s">
        <v>108</v>
      </c>
      <c r="C88" s="5" t="s">
        <v>33</v>
      </c>
      <c r="D88" s="6">
        <v>43420</v>
      </c>
      <c r="E88" s="6" t="s">
        <v>71</v>
      </c>
      <c r="F88" s="10">
        <v>450</v>
      </c>
      <c r="G88" s="18" t="str">
        <f>VLOOKUP(B88,'Data 1'!$B$2:D187,3,FALSE)</f>
        <v>Alexey Ch</v>
      </c>
      <c r="H88" s="18" t="str">
        <f>VLOOKUP(B88,'Data 1'!$B$2:E187, 4, FALSE)</f>
        <v>Russia</v>
      </c>
      <c r="I88" s="18" t="str">
        <f>VLOOKUP(B88,'Data 1'!$B$2:F187, 5, FALSE)</f>
        <v>Nutrition (AN, ANI)</v>
      </c>
      <c r="J88" s="18" t="str">
        <f>VLOOKUP('Data 2 - Exercise 1'!B88,'Data 1'!$B$2:G187, 6, FALSE)</f>
        <v>Completed</v>
      </c>
      <c r="K88" s="19">
        <f>VLOOKUP(B88, 'Data 1'!$B$2:H187,7, FALSE)</f>
        <v>43416</v>
      </c>
      <c r="L88" s="18" t="str">
        <f>VLOOKUP(B88,'Data 1'!$B$2:J187,9,FALSE)</f>
        <v>Completed</v>
      </c>
    </row>
    <row r="89" spans="1:12" x14ac:dyDescent="0.35">
      <c r="A89" s="5" t="s">
        <v>194</v>
      </c>
      <c r="B89" s="8" t="s">
        <v>148</v>
      </c>
      <c r="C89" s="5" t="s">
        <v>28</v>
      </c>
      <c r="D89" s="6">
        <v>43431</v>
      </c>
      <c r="E89" s="6" t="s">
        <v>72</v>
      </c>
      <c r="F89" s="10">
        <v>450</v>
      </c>
      <c r="G89" s="18" t="str">
        <f>VLOOKUP(B89,'Data 1'!$B$2:D188,3,FALSE)</f>
        <v>Konstantin S</v>
      </c>
      <c r="H89" s="18" t="str">
        <f>VLOOKUP(B89,'Data 1'!$B$2:E188, 4, FALSE)</f>
        <v>Russia</v>
      </c>
      <c r="I89" s="18" t="str">
        <f>VLOOKUP(B89,'Data 1'!$B$2:F188, 5, FALSE)</f>
        <v>Established Pharmaceuticals (EPD)</v>
      </c>
      <c r="J89" s="18" t="str">
        <f>VLOOKUP('Data 2 - Exercise 1'!B89,'Data 1'!$B$2:G188, 6, FALSE)</f>
        <v>Completed</v>
      </c>
      <c r="K89" s="19">
        <f>VLOOKUP(B89, 'Data 1'!$B$2:H188,7, FALSE)</f>
        <v>43428</v>
      </c>
      <c r="L89" s="18" t="str">
        <f>VLOOKUP(B89,'Data 1'!$B$2:J188,9,FALSE)</f>
        <v>Completed</v>
      </c>
    </row>
    <row r="90" spans="1:12" x14ac:dyDescent="0.35">
      <c r="A90" s="5" t="s">
        <v>245</v>
      </c>
      <c r="B90" s="8" t="s">
        <v>147</v>
      </c>
      <c r="C90" s="5" t="s">
        <v>19</v>
      </c>
      <c r="D90" s="6">
        <v>43434</v>
      </c>
      <c r="E90" s="6" t="s">
        <v>71</v>
      </c>
      <c r="F90" s="10">
        <v>450</v>
      </c>
      <c r="G90" s="18" t="str">
        <f>VLOOKUP(B90,'Data 1'!$B$2:D189,3,FALSE)</f>
        <v>A Fernandez</v>
      </c>
      <c r="H90" s="18" t="str">
        <f>VLOOKUP(B90,'Data 1'!$B$2:E189, 4, FALSE)</f>
        <v>Spain</v>
      </c>
      <c r="I90" s="18" t="str">
        <f>VLOOKUP(B90,'Data 1'!$B$2:F189, 5, FALSE)</f>
        <v>Vascular (AV)</v>
      </c>
      <c r="J90" s="18" t="str">
        <f>VLOOKUP('Data 2 - Exercise 1'!B90,'Data 1'!$B$2:G189, 6, FALSE)</f>
        <v>Completed</v>
      </c>
      <c r="K90" s="19">
        <f>VLOOKUP(B90, 'Data 1'!$B$2:H189,7, FALSE)</f>
        <v>43430</v>
      </c>
      <c r="L90" s="18" t="str">
        <f>VLOOKUP(B90,'Data 1'!$B$2:J189,9,FALSE)</f>
        <v>Completed</v>
      </c>
    </row>
    <row r="91" spans="1:12" x14ac:dyDescent="0.35">
      <c r="A91" s="5" t="s">
        <v>248</v>
      </c>
      <c r="B91" s="8" t="s">
        <v>159</v>
      </c>
      <c r="C91" s="5" t="s">
        <v>15</v>
      </c>
      <c r="D91" s="6">
        <v>43438</v>
      </c>
      <c r="E91" s="6" t="s">
        <v>71</v>
      </c>
      <c r="F91" s="10">
        <v>450</v>
      </c>
      <c r="G91" s="18" t="str">
        <f>VLOOKUP(B91,'Data 1'!$B$2:D190,3,FALSE)</f>
        <v>Ashwin N</v>
      </c>
      <c r="H91" s="18" t="str">
        <f>VLOOKUP(B91,'Data 1'!$B$2:E190, 4, FALSE)</f>
        <v>India</v>
      </c>
      <c r="I91" s="18" t="str">
        <f>VLOOKUP(B91,'Data 1'!$B$2:F190, 5, FALSE)</f>
        <v>Nutrition (AN, ANI)</v>
      </c>
      <c r="J91" s="18" t="str">
        <f>VLOOKUP('Data 2 - Exercise 1'!B91,'Data 1'!$B$2:G190, 6, FALSE)</f>
        <v>Completed</v>
      </c>
      <c r="K91" s="19">
        <f>VLOOKUP(B91, 'Data 1'!$B$2:H190,7, FALSE)</f>
        <v>43434</v>
      </c>
      <c r="L91" s="18" t="str">
        <f>VLOOKUP(B91,'Data 1'!$B$2:J190,9,FALSE)</f>
        <v>Completed</v>
      </c>
    </row>
    <row r="92" spans="1:12" x14ac:dyDescent="0.35">
      <c r="A92" s="5" t="s">
        <v>255</v>
      </c>
      <c r="B92" s="8" t="s">
        <v>83</v>
      </c>
      <c r="C92" s="5" t="s">
        <v>28</v>
      </c>
      <c r="D92" s="6">
        <v>43444</v>
      </c>
      <c r="E92" s="6" t="s">
        <v>71</v>
      </c>
      <c r="F92" s="10">
        <v>450</v>
      </c>
      <c r="G92" s="18" t="str">
        <f>VLOOKUP(B92,'Data 1'!$B$2:D191,3,FALSE)</f>
        <v>Alexandr L</v>
      </c>
      <c r="H92" s="18" t="str">
        <f>VLOOKUP(B92,'Data 1'!$B$2:E191, 4, FALSE)</f>
        <v>Russia</v>
      </c>
      <c r="I92" s="18" t="str">
        <f>VLOOKUP(B92,'Data 1'!$B$2:F191, 5, FALSE)</f>
        <v>Nutrition (AN, ANI)</v>
      </c>
      <c r="J92" s="18" t="str">
        <f>VLOOKUP('Data 2 - Exercise 1'!B92,'Data 1'!$B$2:G191, 6, FALSE)</f>
        <v>Completed</v>
      </c>
      <c r="K92" s="19">
        <f>VLOOKUP(B92, 'Data 1'!$B$2:H191,7, FALSE)</f>
        <v>43440</v>
      </c>
      <c r="L92" s="18" t="str">
        <f>VLOOKUP(B92,'Data 1'!$B$2:J191,9,FALSE)</f>
        <v>In Process</v>
      </c>
    </row>
    <row r="93" spans="1:12" x14ac:dyDescent="0.35">
      <c r="A93" s="5" t="s">
        <v>246</v>
      </c>
      <c r="B93" s="8" t="s">
        <v>150</v>
      </c>
      <c r="C93" s="5" t="s">
        <v>20</v>
      </c>
      <c r="D93" s="6">
        <v>43446</v>
      </c>
      <c r="E93" s="6" t="s">
        <v>71</v>
      </c>
      <c r="F93" s="10">
        <v>450</v>
      </c>
      <c r="G93" s="18" t="str">
        <f>VLOOKUP(B93,'Data 1'!$B$2:D192,3,FALSE)</f>
        <v>M Khan</v>
      </c>
      <c r="H93" s="18" t="str">
        <f>VLOOKUP(B93,'Data 1'!$B$2:E192, 4, FALSE)</f>
        <v>Saudi Arabia</v>
      </c>
      <c r="I93" s="18" t="str">
        <f>VLOOKUP(B93,'Data 1'!$B$2:F192, 5, FALSE)</f>
        <v>Vascular (AV)</v>
      </c>
      <c r="J93" s="18" t="str">
        <f>VLOOKUP('Data 2 - Exercise 1'!B93,'Data 1'!$B$2:G192, 6, FALSE)</f>
        <v>Completed</v>
      </c>
      <c r="K93" s="19">
        <f>VLOOKUP(B93, 'Data 1'!$B$2:H192,7, FALSE)</f>
        <v>43442</v>
      </c>
      <c r="L93" s="18" t="str">
        <f>VLOOKUP(B93,'Data 1'!$B$2:J192,9,FALSE)</f>
        <v>Completed</v>
      </c>
    </row>
    <row r="94" spans="1:12" x14ac:dyDescent="0.35">
      <c r="A94" s="5" t="s">
        <v>263</v>
      </c>
      <c r="B94" s="8" t="s">
        <v>120</v>
      </c>
      <c r="C94" s="5" t="s">
        <v>37</v>
      </c>
      <c r="D94" s="6">
        <v>43448</v>
      </c>
      <c r="E94" s="6" t="s">
        <v>72</v>
      </c>
      <c r="F94" s="10">
        <v>450</v>
      </c>
      <c r="G94" s="18" t="str">
        <f>VLOOKUP(B94,'Data 1'!$B$2:D193,3,FALSE)</f>
        <v>P Yang</v>
      </c>
      <c r="H94" s="18" t="str">
        <f>VLOOKUP(B94,'Data 1'!$B$2:E193, 4, FALSE)</f>
        <v>China</v>
      </c>
      <c r="I94" s="18" t="str">
        <f>VLOOKUP(B94,'Data 1'!$B$2:F193, 5, FALSE)</f>
        <v>Established Pharmaceuticals (EPD)</v>
      </c>
      <c r="J94" s="18" t="str">
        <f>VLOOKUP('Data 2 - Exercise 1'!B94,'Data 1'!$B$2:G193, 6, FALSE)</f>
        <v>Completed</v>
      </c>
      <c r="K94" s="19">
        <f>VLOOKUP(B94, 'Data 1'!$B$2:H193,7, FALSE)</f>
        <v>43444</v>
      </c>
      <c r="L94" s="18" t="str">
        <f>VLOOKUP(B94,'Data 1'!$B$2:J193,9,FALSE)</f>
        <v>Completed</v>
      </c>
    </row>
    <row r="95" spans="1:12" x14ac:dyDescent="0.35">
      <c r="A95" s="5" t="s">
        <v>226</v>
      </c>
      <c r="B95" s="8" t="s">
        <v>167</v>
      </c>
      <c r="C95" s="5" t="s">
        <v>32</v>
      </c>
      <c r="D95" s="6">
        <v>43451</v>
      </c>
      <c r="E95" s="6" t="s">
        <v>71</v>
      </c>
      <c r="F95" s="10">
        <v>450</v>
      </c>
      <c r="G95" s="18" t="str">
        <f>VLOOKUP(B95,'Data 1'!$B$2:D194,3,FALSE)</f>
        <v>Alena I</v>
      </c>
      <c r="H95" s="18" t="str">
        <f>VLOOKUP(B95,'Data 1'!$B$2:E194, 4, FALSE)</f>
        <v>Belarus</v>
      </c>
      <c r="I95" s="18" t="str">
        <f>VLOOKUP(B95,'Data 1'!$B$2:F194, 5, FALSE)</f>
        <v>Established Pharmaceuticals (EPD)</v>
      </c>
      <c r="J95" s="18" t="str">
        <f>VLOOKUP('Data 2 - Exercise 1'!B95,'Data 1'!$B$2:G194, 6, FALSE)</f>
        <v>Completed</v>
      </c>
      <c r="K95" s="19">
        <f>VLOOKUP(B95, 'Data 1'!$B$2:H194,7, FALSE)</f>
        <v>43447</v>
      </c>
      <c r="L95" s="18" t="str">
        <f>VLOOKUP(B95,'Data 1'!$B$2:J194,9,FALSE)</f>
        <v>Completed</v>
      </c>
    </row>
    <row r="96" spans="1:12" x14ac:dyDescent="0.35">
      <c r="A96" s="5" t="s">
        <v>219</v>
      </c>
      <c r="B96" s="8" t="s">
        <v>144</v>
      </c>
      <c r="C96" s="5" t="s">
        <v>15</v>
      </c>
      <c r="D96" s="6">
        <v>43452</v>
      </c>
      <c r="E96" s="6" t="s">
        <v>71</v>
      </c>
      <c r="F96" s="10">
        <v>450</v>
      </c>
      <c r="G96" s="18" t="str">
        <f>VLOOKUP(B96,'Data 1'!$B$2:D195,3,FALSE)</f>
        <v>Priti D</v>
      </c>
      <c r="H96" s="18" t="str">
        <f>VLOOKUP(B96,'Data 1'!$B$2:E195, 4, FALSE)</f>
        <v>India</v>
      </c>
      <c r="I96" s="18" t="str">
        <f>VLOOKUP(B96,'Data 1'!$B$2:F195, 5, FALSE)</f>
        <v>Diabetes Care (ADC)</v>
      </c>
      <c r="J96" s="18" t="str">
        <f>VLOOKUP('Data 2 - Exercise 1'!B96,'Data 1'!$B$2:G195, 6, FALSE)</f>
        <v>Completed</v>
      </c>
      <c r="K96" s="19">
        <f>VLOOKUP(B96, 'Data 1'!$B$2:H195,7, FALSE)</f>
        <v>43447</v>
      </c>
      <c r="L96" s="18" t="str">
        <f>VLOOKUP(B96,'Data 1'!$B$2:J195,9,FALSE)</f>
        <v>Completed</v>
      </c>
    </row>
    <row r="97" spans="1:12" x14ac:dyDescent="0.35">
      <c r="A97" s="5" t="s">
        <v>215</v>
      </c>
      <c r="B97" s="8" t="s">
        <v>128</v>
      </c>
      <c r="C97" s="5" t="s">
        <v>21</v>
      </c>
      <c r="D97" s="6">
        <v>43457</v>
      </c>
      <c r="E97" s="6" t="s">
        <v>71</v>
      </c>
      <c r="F97" s="10">
        <v>450</v>
      </c>
      <c r="G97" s="18" t="str">
        <f>VLOOKUP(B97,'Data 1'!$B$2:D196,3,FALSE)</f>
        <v>A Fernandez</v>
      </c>
      <c r="H97" s="18" t="str">
        <f>VLOOKUP(B97,'Data 1'!$B$2:E196, 4, FALSE)</f>
        <v>Spain</v>
      </c>
      <c r="I97" s="18" t="str">
        <f>VLOOKUP(B97,'Data 1'!$B$2:F196, 5, FALSE)</f>
        <v>Vascular (AV)</v>
      </c>
      <c r="J97" s="18" t="str">
        <f>VLOOKUP('Data 2 - Exercise 1'!B97,'Data 1'!$B$2:G196, 6, FALSE)</f>
        <v>Completed</v>
      </c>
      <c r="K97" s="19">
        <f>VLOOKUP(B97, 'Data 1'!$B$2:H196,7, FALSE)</f>
        <v>43452</v>
      </c>
      <c r="L97" s="18" t="str">
        <f>VLOOKUP(B97,'Data 1'!$B$2:J196,9,FALSE)</f>
        <v>Completed</v>
      </c>
    </row>
    <row r="98" spans="1:12" x14ac:dyDescent="0.35">
      <c r="A98" s="5" t="s">
        <v>198</v>
      </c>
      <c r="B98" s="8" t="s">
        <v>160</v>
      </c>
      <c r="C98" s="5" t="s">
        <v>35</v>
      </c>
      <c r="D98" s="6">
        <v>43458</v>
      </c>
      <c r="E98" s="6" t="s">
        <v>72</v>
      </c>
      <c r="F98" s="10">
        <v>450</v>
      </c>
      <c r="G98" s="18" t="str">
        <f>VLOOKUP(B98,'Data 1'!$B$2:D197,3,FALSE)</f>
        <v>John Smith</v>
      </c>
      <c r="H98" s="18" t="str">
        <f>VLOOKUP(B98,'Data 1'!$B$2:E197, 4, FALSE)</f>
        <v>Botswana</v>
      </c>
      <c r="I98" s="18" t="str">
        <f>VLOOKUP(B98,'Data 1'!$B$2:F197, 5, FALSE)</f>
        <v>Diagnostics (ADD)</v>
      </c>
      <c r="J98" s="18" t="str">
        <f>VLOOKUP('Data 2 - Exercise 1'!B98,'Data 1'!$B$2:G197, 6, FALSE)</f>
        <v>Completed</v>
      </c>
      <c r="K98" s="19">
        <f>VLOOKUP(B98, 'Data 1'!$B$2:H197,7, FALSE)</f>
        <v>43454</v>
      </c>
      <c r="L98" s="18" t="str">
        <f>VLOOKUP(B98,'Data 1'!$B$2:J197,9,FALSE)</f>
        <v>In Process</v>
      </c>
    </row>
    <row r="99" spans="1:12" x14ac:dyDescent="0.35">
      <c r="A99" s="5" t="s">
        <v>204</v>
      </c>
      <c r="B99" s="8" t="s">
        <v>84</v>
      </c>
      <c r="C99" s="5" t="s">
        <v>41</v>
      </c>
      <c r="D99" s="6">
        <v>43459</v>
      </c>
      <c r="E99" s="6" t="s">
        <v>71</v>
      </c>
      <c r="F99" s="10">
        <v>450</v>
      </c>
      <c r="G99" s="18" t="str">
        <f>VLOOKUP(B99,'Data 1'!$B$2:D198,3,FALSE)</f>
        <v>Urska J</v>
      </c>
      <c r="H99" s="18" t="str">
        <f>VLOOKUP(B99,'Data 1'!$B$2:E198, 4, FALSE)</f>
        <v>Slovenia</v>
      </c>
      <c r="I99" s="18" t="str">
        <f>VLOOKUP(B99,'Data 1'!$B$2:F198, 5, FALSE)</f>
        <v>Nutrition (AN, ANI)</v>
      </c>
      <c r="J99" s="18" t="str">
        <f>VLOOKUP('Data 2 - Exercise 1'!B99,'Data 1'!$B$2:G198, 6, FALSE)</f>
        <v>Completed</v>
      </c>
      <c r="K99" s="19">
        <f>VLOOKUP(B99, 'Data 1'!$B$2:H198,7, FALSE)</f>
        <v>43454</v>
      </c>
      <c r="L99" s="18" t="str">
        <f>VLOOKUP(B99,'Data 1'!$B$2:J198,9,FALSE)</f>
        <v>Completed</v>
      </c>
    </row>
    <row r="100" spans="1:12" x14ac:dyDescent="0.35">
      <c r="A100" s="5" t="s">
        <v>177</v>
      </c>
      <c r="B100" s="8" t="s">
        <v>75</v>
      </c>
      <c r="C100" s="5" t="s">
        <v>15</v>
      </c>
      <c r="D100" s="6">
        <v>43460</v>
      </c>
      <c r="E100" s="6" t="s">
        <v>71</v>
      </c>
      <c r="F100" s="10">
        <v>450</v>
      </c>
      <c r="G100" s="18" t="str">
        <f>VLOOKUP(B100,'Data 1'!$B$2:D199,3,FALSE)</f>
        <v>Priti D</v>
      </c>
      <c r="H100" s="18" t="str">
        <f>VLOOKUP(B100,'Data 1'!$B$2:E199, 4, FALSE)</f>
        <v>India</v>
      </c>
      <c r="I100" s="18" t="str">
        <f>VLOOKUP(B100,'Data 1'!$B$2:F199, 5, FALSE)</f>
        <v>Corporate</v>
      </c>
      <c r="J100" s="18" t="str">
        <f>VLOOKUP('Data 2 - Exercise 1'!B100,'Data 1'!$B$2:G199, 6, FALSE)</f>
        <v>Completed</v>
      </c>
      <c r="K100" s="19">
        <f>VLOOKUP(B100, 'Data 1'!$B$2:H199,7, FALSE)</f>
        <v>43455</v>
      </c>
      <c r="L100" s="18" t="str">
        <f>VLOOKUP(B100,'Data 1'!$B$2:J199,9,FALSE)</f>
        <v>Completed</v>
      </c>
    </row>
    <row r="101" spans="1:12" x14ac:dyDescent="0.35">
      <c r="A101" s="5" t="s">
        <v>232</v>
      </c>
      <c r="B101" s="8" t="s">
        <v>96</v>
      </c>
      <c r="C101" s="5" t="s">
        <v>15</v>
      </c>
      <c r="D101" s="6">
        <v>43460</v>
      </c>
      <c r="E101" s="6" t="s">
        <v>71</v>
      </c>
      <c r="F101" s="10">
        <v>450</v>
      </c>
      <c r="G101" s="18" t="str">
        <f>VLOOKUP(B101,'Data 1'!$B$2:D200,3,FALSE)</f>
        <v>M Ajith</v>
      </c>
      <c r="H101" s="18" t="str">
        <f>VLOOKUP(B101,'Data 1'!$B$2:E200, 4, FALSE)</f>
        <v>India</v>
      </c>
      <c r="I101" s="18" t="str">
        <f>VLOOKUP(B101,'Data 1'!$B$2:F200, 5, FALSE)</f>
        <v>Nutrition (AN, ANI)</v>
      </c>
      <c r="J101" s="18" t="str">
        <f>VLOOKUP('Data 2 - Exercise 1'!B101,'Data 1'!$B$2:G200, 6, FALSE)</f>
        <v>Completed</v>
      </c>
      <c r="K101" s="19">
        <f>VLOOKUP(B101, 'Data 1'!$B$2:H200,7, FALSE)</f>
        <v>43455</v>
      </c>
      <c r="L101" s="18" t="str">
        <f>VLOOKUP(B101,'Data 1'!$B$2:J200,9,FALSE)</f>
        <v>Completed</v>
      </c>
    </row>
    <row r="102" spans="1:12" x14ac:dyDescent="0.35">
      <c r="A102" s="5" t="s">
        <v>209</v>
      </c>
      <c r="B102" s="8" t="s">
        <v>104</v>
      </c>
      <c r="C102" s="5" t="s">
        <v>15</v>
      </c>
      <c r="D102" s="6">
        <v>43463</v>
      </c>
      <c r="E102" s="6" t="s">
        <v>71</v>
      </c>
      <c r="F102" s="10">
        <v>450</v>
      </c>
      <c r="G102" s="18" t="str">
        <f>VLOOKUP(B102,'Data 1'!$B$2:D201,3,FALSE)</f>
        <v>Priti D</v>
      </c>
      <c r="H102" s="18" t="str">
        <f>VLOOKUP(B102,'Data 1'!$B$2:E201, 4, FALSE)</f>
        <v>India</v>
      </c>
      <c r="I102" s="18" t="str">
        <f>VLOOKUP(B102,'Data 1'!$B$2:F201, 5, FALSE)</f>
        <v>Diabetes Care (ADC)</v>
      </c>
      <c r="J102" s="18" t="str">
        <f>VLOOKUP('Data 2 - Exercise 1'!B102,'Data 1'!$B$2:G201, 6, FALSE)</f>
        <v>Completed</v>
      </c>
      <c r="K102" s="19">
        <f>VLOOKUP(B102, 'Data 1'!$B$2:H201,7, FALSE)</f>
        <v>43460</v>
      </c>
      <c r="L102" s="18" t="str">
        <f>VLOOKUP(B102,'Data 1'!$B$2:J201,9,FALSE)</f>
        <v>In Process</v>
      </c>
    </row>
  </sheetData>
  <pageMargins left="0.7" right="0.7" top="0.75" bottom="0.75" header="0.3" footer="0.3"/>
  <pageSetup orientation="portrait" r:id="rId1"/>
  <headerFooter>
    <oddFooter>&amp;L&amp;"Times New Roman,Regular"&amp;9</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zoomScaleNormal="100" workbookViewId="0">
      <selection activeCell="E4" sqref="E4"/>
    </sheetView>
  </sheetViews>
  <sheetFormatPr defaultRowHeight="14.5" x14ac:dyDescent="0.35"/>
  <cols>
    <col min="1" max="1" width="18.7265625" customWidth="1"/>
    <col min="2" max="2" width="17.81640625" customWidth="1"/>
    <col min="3" max="3" width="10.81640625" bestFit="1" customWidth="1"/>
    <col min="4" max="24" width="18.90625" customWidth="1"/>
    <col min="25" max="26" width="10.7265625" customWidth="1"/>
    <col min="27" max="27" width="22.26953125" bestFit="1" customWidth="1"/>
    <col min="28" max="30" width="9.453125" bestFit="1" customWidth="1"/>
    <col min="31" max="31" width="10.1796875" bestFit="1" customWidth="1"/>
    <col min="32" max="34" width="9.453125" bestFit="1" customWidth="1"/>
    <col min="35" max="35" width="11.08984375" bestFit="1" customWidth="1"/>
    <col min="36" max="55" width="10.453125" bestFit="1" customWidth="1"/>
    <col min="56" max="56" width="9.7265625" bestFit="1" customWidth="1"/>
    <col min="57" max="59" width="9.453125" bestFit="1" customWidth="1"/>
    <col min="60" max="60" width="8.90625" bestFit="1" customWidth="1"/>
    <col min="61" max="63" width="10.453125" bestFit="1" customWidth="1"/>
    <col min="64" max="64" width="13" bestFit="1" customWidth="1"/>
    <col min="65" max="67" width="10.453125" bestFit="1" customWidth="1"/>
    <col min="68" max="68" width="13.08984375" bestFit="1" customWidth="1"/>
    <col min="69" max="71" width="9.81640625" bestFit="1" customWidth="1"/>
    <col min="72" max="72" width="12.7265625" bestFit="1" customWidth="1"/>
    <col min="73" max="75" width="9.453125" bestFit="1" customWidth="1"/>
    <col min="76" max="76" width="12.36328125" bestFit="1" customWidth="1"/>
    <col min="77" max="79" width="11.7265625" bestFit="1" customWidth="1"/>
    <col min="80" max="80" width="14.7265625" bestFit="1" customWidth="1"/>
    <col min="81" max="91" width="10.453125" bestFit="1" customWidth="1"/>
    <col min="92" max="92" width="10.81640625" bestFit="1" customWidth="1"/>
    <col min="93" max="95" width="13.08984375" bestFit="1" customWidth="1"/>
    <col min="96" max="96" width="16.08984375" bestFit="1" customWidth="1"/>
    <col min="97" max="99" width="10.90625" bestFit="1" customWidth="1"/>
    <col min="100" max="100" width="13.90625" bestFit="1" customWidth="1"/>
    <col min="101" max="103" width="10.453125" bestFit="1" customWidth="1"/>
    <col min="104" max="104" width="12.453125" bestFit="1" customWidth="1"/>
    <col min="105" max="107" width="12.90625" bestFit="1" customWidth="1"/>
    <col min="108" max="108" width="15.90625" bestFit="1" customWidth="1"/>
    <col min="109" max="111" width="10.453125" bestFit="1" customWidth="1"/>
    <col min="112" max="112" width="10.08984375" bestFit="1" customWidth="1"/>
    <col min="113" max="115" width="9.81640625" bestFit="1" customWidth="1"/>
    <col min="116" max="116" width="12.7265625" bestFit="1" customWidth="1"/>
    <col min="117" max="119" width="20.7265625" bestFit="1" customWidth="1"/>
    <col min="120" max="120" width="23.7265625" bestFit="1" customWidth="1"/>
    <col min="121" max="121" width="13.90625" bestFit="1" customWidth="1"/>
    <col min="122" max="122" width="17" bestFit="1" customWidth="1"/>
    <col min="123" max="123" width="10.7265625" bestFit="1" customWidth="1"/>
  </cols>
  <sheetData>
    <row r="1" spans="1:3" x14ac:dyDescent="0.35">
      <c r="A1" s="21" t="s">
        <v>175</v>
      </c>
      <c r="B1" t="s">
        <v>308</v>
      </c>
    </row>
    <row r="3" spans="1:3" x14ac:dyDescent="0.35">
      <c r="A3" s="21" t="s">
        <v>311</v>
      </c>
      <c r="B3" t="s">
        <v>313</v>
      </c>
      <c r="C3" t="s">
        <v>314</v>
      </c>
    </row>
    <row r="4" spans="1:3" x14ac:dyDescent="0.35">
      <c r="A4" s="23" t="s">
        <v>15</v>
      </c>
      <c r="B4" s="22">
        <v>21</v>
      </c>
      <c r="C4" s="24">
        <v>9450</v>
      </c>
    </row>
    <row r="5" spans="1:3" x14ac:dyDescent="0.35">
      <c r="A5" s="23" t="s">
        <v>28</v>
      </c>
      <c r="B5" s="22">
        <v>12</v>
      </c>
      <c r="C5" s="24">
        <v>6150</v>
      </c>
    </row>
    <row r="6" spans="1:3" x14ac:dyDescent="0.35">
      <c r="A6" s="23" t="s">
        <v>33</v>
      </c>
      <c r="B6" s="22">
        <v>6</v>
      </c>
      <c r="C6" s="24">
        <v>2700</v>
      </c>
    </row>
    <row r="7" spans="1:3" x14ac:dyDescent="0.35">
      <c r="A7" s="23" t="s">
        <v>42</v>
      </c>
      <c r="B7" s="22">
        <v>3</v>
      </c>
      <c r="C7" s="24">
        <v>1350</v>
      </c>
    </row>
    <row r="8" spans="1:3" x14ac:dyDescent="0.35">
      <c r="A8" s="23" t="s">
        <v>25</v>
      </c>
      <c r="B8" s="22">
        <v>3</v>
      </c>
      <c r="C8" s="24">
        <v>1350</v>
      </c>
    </row>
    <row r="9" spans="1:3" x14ac:dyDescent="0.35">
      <c r="A9" s="23" t="s">
        <v>35</v>
      </c>
      <c r="B9" s="22">
        <v>3</v>
      </c>
      <c r="C9" s="24">
        <v>1350</v>
      </c>
    </row>
    <row r="10" spans="1:3" x14ac:dyDescent="0.35">
      <c r="A10" s="23" t="s">
        <v>20</v>
      </c>
      <c r="B10" s="22">
        <v>3</v>
      </c>
      <c r="C10" s="24">
        <v>1350</v>
      </c>
    </row>
    <row r="11" spans="1:3" x14ac:dyDescent="0.35">
      <c r="A11" s="23" t="s">
        <v>37</v>
      </c>
      <c r="B11" s="22">
        <v>3</v>
      </c>
      <c r="C11" s="24">
        <v>2100</v>
      </c>
    </row>
    <row r="12" spans="1:3" x14ac:dyDescent="0.35">
      <c r="A12" s="23" t="s">
        <v>34</v>
      </c>
      <c r="B12" s="22">
        <v>3</v>
      </c>
      <c r="C12" s="24">
        <v>1350</v>
      </c>
    </row>
    <row r="13" spans="1:3" x14ac:dyDescent="0.35">
      <c r="A13" s="23" t="s">
        <v>22</v>
      </c>
      <c r="B13" s="22">
        <v>3</v>
      </c>
      <c r="C13" s="24">
        <v>1350</v>
      </c>
    </row>
    <row r="14" spans="1:3" x14ac:dyDescent="0.35">
      <c r="A14" s="23" t="s">
        <v>23</v>
      </c>
      <c r="B14" s="22">
        <v>3</v>
      </c>
      <c r="C14" s="24">
        <v>1350</v>
      </c>
    </row>
    <row r="15" spans="1:3" x14ac:dyDescent="0.35">
      <c r="A15" s="23" t="s">
        <v>40</v>
      </c>
      <c r="B15" s="22">
        <v>3</v>
      </c>
      <c r="C15" s="24">
        <v>1350</v>
      </c>
    </row>
    <row r="16" spans="1:3" x14ac:dyDescent="0.35">
      <c r="A16" s="23" t="s">
        <v>32</v>
      </c>
      <c r="B16" s="22">
        <v>3</v>
      </c>
      <c r="C16" s="24">
        <v>1350</v>
      </c>
    </row>
    <row r="17" spans="1:3" x14ac:dyDescent="0.35">
      <c r="A17" s="23" t="s">
        <v>31</v>
      </c>
      <c r="B17" s="22">
        <v>3</v>
      </c>
      <c r="C17" s="24">
        <v>1350</v>
      </c>
    </row>
    <row r="18" spans="1:3" x14ac:dyDescent="0.35">
      <c r="A18" s="23" t="s">
        <v>18</v>
      </c>
      <c r="B18" s="22">
        <v>3</v>
      </c>
      <c r="C18" s="24">
        <v>1350</v>
      </c>
    </row>
    <row r="19" spans="1:3" x14ac:dyDescent="0.35">
      <c r="A19" s="23" t="s">
        <v>173</v>
      </c>
      <c r="B19" s="22">
        <v>3</v>
      </c>
      <c r="C19" s="24">
        <v>1350</v>
      </c>
    </row>
    <row r="20" spans="1:3" x14ac:dyDescent="0.35">
      <c r="A20" s="23" t="s">
        <v>41</v>
      </c>
      <c r="B20" s="22">
        <v>3</v>
      </c>
      <c r="C20" s="24">
        <v>1350</v>
      </c>
    </row>
    <row r="21" spans="1:3" x14ac:dyDescent="0.35">
      <c r="A21" s="23" t="s">
        <v>172</v>
      </c>
      <c r="B21" s="22">
        <v>3</v>
      </c>
      <c r="C21" s="24">
        <v>1350</v>
      </c>
    </row>
    <row r="22" spans="1:3" x14ac:dyDescent="0.35">
      <c r="A22" s="23" t="s">
        <v>19</v>
      </c>
      <c r="B22" s="22">
        <v>3</v>
      </c>
      <c r="C22" s="24">
        <v>1350</v>
      </c>
    </row>
    <row r="23" spans="1:3" x14ac:dyDescent="0.35">
      <c r="A23" s="23" t="s">
        <v>39</v>
      </c>
      <c r="B23" s="22">
        <v>3</v>
      </c>
      <c r="C23" s="24">
        <v>1350</v>
      </c>
    </row>
    <row r="24" spans="1:3" x14ac:dyDescent="0.35">
      <c r="A24" s="23" t="s">
        <v>17</v>
      </c>
      <c r="B24" s="22">
        <v>3</v>
      </c>
      <c r="C24" s="24">
        <v>1350</v>
      </c>
    </row>
    <row r="25" spans="1:3" x14ac:dyDescent="0.35">
      <c r="A25" s="23" t="s">
        <v>30</v>
      </c>
      <c r="B25" s="22">
        <v>3</v>
      </c>
      <c r="C25" s="24">
        <v>1350</v>
      </c>
    </row>
    <row r="26" spans="1:3" x14ac:dyDescent="0.35">
      <c r="A26" s="23" t="s">
        <v>21</v>
      </c>
      <c r="B26" s="22">
        <v>3</v>
      </c>
      <c r="C26" s="24">
        <v>1350</v>
      </c>
    </row>
    <row r="27" spans="1:3" x14ac:dyDescent="0.35">
      <c r="A27" s="23" t="s">
        <v>285</v>
      </c>
      <c r="B27" s="22">
        <v>2</v>
      </c>
      <c r="C27" s="24">
        <v>2400</v>
      </c>
    </row>
    <row r="28" spans="1:3" x14ac:dyDescent="0.35">
      <c r="A28" s="23" t="s">
        <v>310</v>
      </c>
      <c r="B28" s="22">
        <v>101</v>
      </c>
      <c r="C28" s="22">
        <v>48450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2"/>
  <sheetViews>
    <sheetView workbookViewId="0">
      <selection activeCell="H6" sqref="H6"/>
    </sheetView>
  </sheetViews>
  <sheetFormatPr defaultRowHeight="14.5" x14ac:dyDescent="0.35"/>
  <cols>
    <col min="1" max="1" width="29.7265625" customWidth="1"/>
    <col min="2" max="2" width="15.26953125" customWidth="1"/>
    <col min="3" max="3" width="4" customWidth="1"/>
    <col min="4" max="4" width="6.26953125" customWidth="1"/>
    <col min="5" max="5" width="10.7265625" customWidth="1"/>
    <col min="6" max="6" width="19.36328125" customWidth="1"/>
    <col min="7" max="7" width="21.90625" customWidth="1"/>
    <col min="8" max="8" width="24.1796875" customWidth="1"/>
    <col min="9" max="9" width="26.7265625" customWidth="1"/>
    <col min="10" max="24" width="18.90625" customWidth="1"/>
    <col min="25" max="26" width="10.7265625" customWidth="1"/>
    <col min="27" max="27" width="22.26953125" bestFit="1" customWidth="1"/>
    <col min="28" max="30" width="9.453125" bestFit="1" customWidth="1"/>
    <col min="31" max="31" width="10.1796875" bestFit="1" customWidth="1"/>
    <col min="32" max="34" width="9.453125" bestFit="1" customWidth="1"/>
    <col min="35" max="35" width="11.08984375" bestFit="1" customWidth="1"/>
    <col min="36" max="55" width="10.453125" bestFit="1" customWidth="1"/>
    <col min="56" max="56" width="9.7265625" bestFit="1" customWidth="1"/>
    <col min="57" max="59" width="9.453125" bestFit="1" customWidth="1"/>
    <col min="60" max="60" width="8.90625" bestFit="1" customWidth="1"/>
    <col min="61" max="63" width="10.453125" bestFit="1" customWidth="1"/>
    <col min="64" max="64" width="13" bestFit="1" customWidth="1"/>
    <col min="65" max="67" width="10.453125" bestFit="1" customWidth="1"/>
    <col min="68" max="68" width="13.08984375" bestFit="1" customWidth="1"/>
    <col min="69" max="71" width="9.81640625" bestFit="1" customWidth="1"/>
    <col min="72" max="72" width="12.7265625" bestFit="1" customWidth="1"/>
    <col min="73" max="75" width="9.453125" bestFit="1" customWidth="1"/>
    <col min="76" max="76" width="12.36328125" bestFit="1" customWidth="1"/>
    <col min="77" max="79" width="11.7265625" bestFit="1" customWidth="1"/>
    <col min="80" max="80" width="14.7265625" bestFit="1" customWidth="1"/>
    <col min="81" max="91" width="10.453125" bestFit="1" customWidth="1"/>
    <col min="92" max="92" width="10.81640625" bestFit="1" customWidth="1"/>
    <col min="93" max="95" width="13.08984375" bestFit="1" customWidth="1"/>
    <col min="96" max="96" width="16.08984375" bestFit="1" customWidth="1"/>
    <col min="97" max="99" width="10.90625" bestFit="1" customWidth="1"/>
    <col min="100" max="100" width="13.90625" bestFit="1" customWidth="1"/>
    <col min="101" max="103" width="10.453125" bestFit="1" customWidth="1"/>
    <col min="104" max="104" width="12.453125" bestFit="1" customWidth="1"/>
    <col min="105" max="107" width="12.90625" bestFit="1" customWidth="1"/>
    <col min="108" max="108" width="15.90625" bestFit="1" customWidth="1"/>
    <col min="109" max="111" width="10.453125" bestFit="1" customWidth="1"/>
    <col min="112" max="112" width="10.08984375" bestFit="1" customWidth="1"/>
    <col min="113" max="115" width="9.81640625" bestFit="1" customWidth="1"/>
    <col min="116" max="116" width="12.7265625" bestFit="1" customWidth="1"/>
    <col min="117" max="119" width="20.7265625" bestFit="1" customWidth="1"/>
    <col min="120" max="120" width="23.7265625" bestFit="1" customWidth="1"/>
    <col min="121" max="121" width="13.90625" bestFit="1" customWidth="1"/>
    <col min="122" max="122" width="17" bestFit="1" customWidth="1"/>
    <col min="123" max="123" width="10.7265625" bestFit="1" customWidth="1"/>
  </cols>
  <sheetData>
    <row r="3" spans="1:5" x14ac:dyDescent="0.35">
      <c r="A3" s="21" t="s">
        <v>315</v>
      </c>
      <c r="B3" s="21" t="s">
        <v>309</v>
      </c>
    </row>
    <row r="4" spans="1:5" x14ac:dyDescent="0.35">
      <c r="A4" s="21" t="s">
        <v>311</v>
      </c>
      <c r="B4" t="s">
        <v>71</v>
      </c>
      <c r="C4" t="s">
        <v>72</v>
      </c>
      <c r="D4" t="s">
        <v>70</v>
      </c>
      <c r="E4" t="s">
        <v>310</v>
      </c>
    </row>
    <row r="5" spans="1:5" x14ac:dyDescent="0.35">
      <c r="A5" s="23" t="s">
        <v>312</v>
      </c>
      <c r="B5" s="22">
        <v>2</v>
      </c>
      <c r="C5" s="22"/>
      <c r="D5" s="22"/>
      <c r="E5" s="22">
        <v>2</v>
      </c>
    </row>
    <row r="6" spans="1:5" x14ac:dyDescent="0.35">
      <c r="A6" s="23" t="s">
        <v>27</v>
      </c>
      <c r="B6" s="22">
        <v>13</v>
      </c>
      <c r="C6" s="22">
        <v>2</v>
      </c>
      <c r="D6" s="22"/>
      <c r="E6" s="22">
        <v>15</v>
      </c>
    </row>
    <row r="7" spans="1:5" x14ac:dyDescent="0.35">
      <c r="A7" s="23" t="s">
        <v>29</v>
      </c>
      <c r="B7" s="22">
        <v>17</v>
      </c>
      <c r="C7" s="22">
        <v>9</v>
      </c>
      <c r="D7" s="22">
        <v>1</v>
      </c>
      <c r="E7" s="22">
        <v>27</v>
      </c>
    </row>
    <row r="8" spans="1:5" x14ac:dyDescent="0.35">
      <c r="A8" s="23" t="s">
        <v>24</v>
      </c>
      <c r="B8" s="22">
        <v>17</v>
      </c>
      <c r="C8" s="22">
        <v>13</v>
      </c>
      <c r="D8" s="22">
        <v>3</v>
      </c>
      <c r="E8" s="22">
        <v>33</v>
      </c>
    </row>
    <row r="9" spans="1:5" x14ac:dyDescent="0.35">
      <c r="A9" s="23" t="s">
        <v>26</v>
      </c>
      <c r="B9" s="22">
        <v>6</v>
      </c>
      <c r="C9" s="22">
        <v>3</v>
      </c>
      <c r="D9" s="22"/>
      <c r="E9" s="22">
        <v>9</v>
      </c>
    </row>
    <row r="10" spans="1:5" x14ac:dyDescent="0.35">
      <c r="A10" s="23" t="s">
        <v>43</v>
      </c>
      <c r="B10" s="22">
        <v>6</v>
      </c>
      <c r="C10" s="22">
        <v>2</v>
      </c>
      <c r="D10" s="22">
        <v>2</v>
      </c>
      <c r="E10" s="22">
        <v>10</v>
      </c>
    </row>
    <row r="11" spans="1:5" x14ac:dyDescent="0.35">
      <c r="A11" s="23" t="s">
        <v>66</v>
      </c>
      <c r="B11" s="22">
        <v>5</v>
      </c>
      <c r="C11" s="22"/>
      <c r="D11" s="22"/>
      <c r="E11" s="22">
        <v>5</v>
      </c>
    </row>
    <row r="12" spans="1:5" x14ac:dyDescent="0.35">
      <c r="A12" s="23" t="s">
        <v>310</v>
      </c>
      <c r="B12" s="22">
        <v>66</v>
      </c>
      <c r="C12" s="22">
        <v>29</v>
      </c>
      <c r="D12" s="22">
        <v>6</v>
      </c>
      <c r="E12" s="22">
        <v>101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vt:lpstr>
      <vt:lpstr>Exercises</vt:lpstr>
      <vt:lpstr>Data 1</vt:lpstr>
      <vt:lpstr>Data 2 - Exercise 1</vt:lpstr>
      <vt:lpstr>Exercise 2a - Pivot</vt:lpstr>
      <vt:lpstr>Exercise 2b- Pivot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Long</dc:creator>
  <cp:lastModifiedBy>Jivko Uzoff</cp:lastModifiedBy>
  <dcterms:created xsi:type="dcterms:W3CDTF">2019-07-18T18:11:37Z</dcterms:created>
  <dcterms:modified xsi:type="dcterms:W3CDTF">2025-02-04T15:27:39Z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US_DocIDActiveBits">
    <vt:lpwstr>100352</vt:lpwstr>
  </property>
  <property fmtid="{D5CDD505-2E9C-101B-9397-08002B2CF9AE}" pid="3" name="CUS_DocIDLocation">
    <vt:lpwstr>EVERY_PAGE</vt:lpwstr>
  </property>
  <property fmtid="{D5CDD505-2E9C-101B-9397-08002B2CF9AE}" pid="4" name="CUS_DocIDPosition">
    <vt:lpwstr>Left</vt:lpwstr>
  </property>
  <property fmtid="{D5CDD505-2E9C-101B-9397-08002B2CF9AE}" pid="5" name="CUS_DocIDSheetRef">
    <vt:lpwstr>4</vt:lpwstr>
  </property>
  <property fmtid="{D5CDD505-2E9C-101B-9397-08002B2CF9AE}" pid="6" name="CUS_DocIDString">
    <vt:lpwstr>&amp;"Times New Roman,Regular"&amp;9</vt:lpwstr>
  </property>
  <property fmtid="{D5CDD505-2E9C-101B-9397-08002B2CF9AE}" pid="7" name="CUS_DocIDChunk0">
    <vt:lpwstr>&amp;"Times New Roman,Regular"&amp;9</vt:lpwstr>
  </property>
  <property fmtid="{D5CDD505-2E9C-101B-9397-08002B2CF9AE}" pid="8" name="CUS_DocIDChunk1">
    <vt:lpwstr/>
  </property>
</Properties>
</file>