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8"/>
  <workbookPr hidePivotFieldList="1"/>
  <mc:AlternateContent xmlns:mc="http://schemas.openxmlformats.org/markup-compatibility/2006">
    <mc:Choice Requires="x15">
      <x15ac:absPath xmlns:x15ac="http://schemas.microsoft.com/office/spreadsheetml/2010/11/ac" url="https://d.docs.live.net/86ae2ffad3cb85c7/Desktop/Data Analysis/Excel/Projects/KYC Risk Analysis Project/"/>
    </mc:Choice>
  </mc:AlternateContent>
  <xr:revisionPtr revIDLastSave="15" documentId="11_2C44BDEC2040C98AC652E4AEA432F1A81998AE32" xr6:coauthVersionLast="47" xr6:coauthVersionMax="47" xr10:uidLastSave="{5CC3903D-62AF-48B6-8E75-693CFF52422C}"/>
  <bookViews>
    <workbookView xWindow="-108" yWindow="-108" windowWidth="23256" windowHeight="12456" activeTab="1" xr2:uid="{00000000-000D-0000-FFFF-FFFF00000000}"/>
  </bookViews>
  <sheets>
    <sheet name="Pivot" sheetId="1" r:id="rId1"/>
    <sheet name="Dashboard" sheetId="2" r:id="rId2"/>
  </sheets>
  <definedNames>
    <definedName name="Slicer_Country">#N/A</definedName>
    <definedName name="Slicer_Entity_ID">#N/A</definedName>
    <definedName name="Slicer_Entity_Type">#N/A</definedName>
  </definedNames>
  <calcPr calcId="191029"/>
  <pivotCaches>
    <pivotCache cacheId="48" r:id="rId3"/>
    <pivotCache cacheId="51" r:id="rId4"/>
    <pivotCache cacheId="54" r:id="rId5"/>
    <pivotCache cacheId="57" r:id="rId6"/>
    <pivotCache cacheId="60" r:id="rId7"/>
    <pivotCache cacheId="69"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verse Media_56880959-8f0f-4cf8-88e4-ce3cca15db4a" name="Adverse Media" connection="Query - Adverse Media"/>
          <x15:modelTable id="Corporate_6005d161-1f69-4210-9b7f-6e8747880b8c" name="Corporate" connection="Query - Corporate"/>
          <x15:modelTable id="High Risk Jurisdiction_0cee0cb4-b1a9-4474-bbce-3068b6963d76" name="High Risk Jurisdiction" connection="Query - High Risk Jurisdiction"/>
          <x15:modelTable id="Individuals_cf5415ed-0cbe-4872-b31d-ed8fe878a11f" name="Individuals" connection="Query - Individuals"/>
          <x15:modelTable id="PEP_7a0b1863-66ef-4796-9af5-272387e9876c" name="PEP" connection="Query - PEP"/>
          <x15:modelTable id="Risk Register_3f6616d6-77d7-415a-96ab-6ea0562b5c1a" name="Risk Register" connection="Query - Risk Register"/>
          <x15:modelTable id="Sanctions_7029e875-f2f4-43a0-bc0b-da49686d78af" name="Sanctions" connection="Query - Sanctions"/>
        </x15:modelTables>
        <x15:modelRelationships>
          <x15:modelRelationship fromTable="Adverse Media" fromColumn="Entity_ID" toTable="Risk Register" toColumn="Entity_ID"/>
          <x15:modelRelationship fromTable="Corporate" fromColumn="Corporate_ID" toTable="Risk Register" toColumn="Entity_ID"/>
          <x15:modelRelationship fromTable="Individuals" fromColumn="Individual_ID" toTable="Risk Register" toColumn="Entity_ID"/>
          <x15:modelRelationship fromTable="PEP" fromColumn="Entity_ID" toTable="Risk Register" toColumn="Entity_ID"/>
          <x15:modelRelationship fromTable="Risk Register" fromColumn="Country" toTable="High Risk Jurisdiction" toColumn="Country"/>
          <x15:modelRelationship fromTable="Sanctions" fromColumn="Entity_ID" toTable="Risk Register" toColumn="Entity_ID"/>
        </x15:modelRelationships>
        <x15:extLst>
          <ext xmlns:x16="http://schemas.microsoft.com/office/spreadsheetml/2014/11/main" uri="{9835A34E-60A6-4A7C-AAB8-D5F71C897F49}">
            <x16:modelTimeGroupings>
              <x16:modelTimeGrouping tableName="PEP" columnName="Date of Assuming Office" columnId="Date of Assuming Office">
                <x16:calculatedTimeColumn columnName="Date of Assuming Office (Year)" columnId="Date of Assuming Office (Year)" contentType="years" isSelected="1"/>
                <x16:calculatedTimeColumn columnName="Date of Assuming Office (Quarter)" columnId="Date of Assuming Office (Quarter)" contentType="quarters" isSelected="1"/>
                <x16:calculatedTimeColumn columnName="Date of Assuming Office (Month Index)" columnId="Date of Assuming Office (Month Index)" contentType="monthsindex" isSelected="1"/>
                <x16:calculatedTimeColumn columnName="Date of Assuming Office (Month)" columnId="Date of Assuming Office (Month)" contentType="months" isSelected="1"/>
              </x16:modelTimeGrouping>
            </x16:modelTimeGroupings>
          </ext>
        </x15:extLst>
      </x15:dataModel>
    </ext>
  </extLst>
</workbook>
</file>

<file path=xl/calcChain.xml><?xml version="1.0" encoding="utf-8"?>
<calcChain xmlns="http://schemas.openxmlformats.org/spreadsheetml/2006/main">
  <c r="K6" i="1" l="1"/>
  <c r="K8" i="1" s="1"/>
  <c r="I36" i="2"/>
  <c r="F36" i="2"/>
  <c r="U9" i="2"/>
  <c r="R10" i="2"/>
  <c r="R9" i="2"/>
  <c r="O10" i="2"/>
  <c r="O9" i="2"/>
  <c r="L10" i="2"/>
  <c r="L9" i="2"/>
  <c r="I10" i="2"/>
  <c r="I9" i="2"/>
  <c r="F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D4A7B1-1298-4AD4-AA61-60EED721ADDE}" name="Query - Adverse Media" description="Connection to the 'Adverse Media' query in the workbook." type="100" refreshedVersion="8" minRefreshableVersion="5">
    <extLst>
      <ext xmlns:x15="http://schemas.microsoft.com/office/spreadsheetml/2010/11/main" uri="{DE250136-89BD-433C-8126-D09CA5730AF9}">
        <x15:connection id="c4182a73-ab1a-4872-b657-8a6d2d6ae779"/>
      </ext>
    </extLst>
  </connection>
  <connection id="2" xr16:uid="{35C0E45C-7971-4510-A414-3F05580E9AB4}" name="Query - Corporate" description="Connection to the 'Corporate' query in the workbook." type="100" refreshedVersion="8" minRefreshableVersion="5">
    <extLst>
      <ext xmlns:x15="http://schemas.microsoft.com/office/spreadsheetml/2010/11/main" uri="{DE250136-89BD-433C-8126-D09CA5730AF9}">
        <x15:connection id="ef7058c8-a7d3-4492-ba97-31dcfbfd0456"/>
      </ext>
    </extLst>
  </connection>
  <connection id="3" xr16:uid="{D3985679-59CF-4AED-843A-33AC3E1521C8}" name="Query - High Risk Jurisdiction" description="Connection to the 'High Risk Jurisdiction' query in the workbook." type="100" refreshedVersion="8" minRefreshableVersion="5">
    <extLst>
      <ext xmlns:x15="http://schemas.microsoft.com/office/spreadsheetml/2010/11/main" uri="{DE250136-89BD-433C-8126-D09CA5730AF9}">
        <x15:connection id="93c8bf8d-5131-4f3b-b398-3800144f7f48"/>
      </ext>
    </extLst>
  </connection>
  <connection id="4" xr16:uid="{1CE2F439-5CC6-499D-95E0-896B2C267470}" name="Query - Individuals" description="Connection to the 'Individuals' query in the workbook." type="100" refreshedVersion="8" minRefreshableVersion="5">
    <extLst>
      <ext xmlns:x15="http://schemas.microsoft.com/office/spreadsheetml/2010/11/main" uri="{DE250136-89BD-433C-8126-D09CA5730AF9}">
        <x15:connection id="1d59ad44-bb5c-406c-8951-2ecb70b630bb"/>
      </ext>
    </extLst>
  </connection>
  <connection id="5" xr16:uid="{B8F5E2B9-A685-4634-9DDE-0E96919CC3ED}" name="Query - PEP" description="Connection to the 'PEP' query in the workbook." type="100" refreshedVersion="8" minRefreshableVersion="5">
    <extLst>
      <ext xmlns:x15="http://schemas.microsoft.com/office/spreadsheetml/2010/11/main" uri="{DE250136-89BD-433C-8126-D09CA5730AF9}">
        <x15:connection id="edac929c-0ed7-4cb4-9971-205da8246fbd"/>
      </ext>
    </extLst>
  </connection>
  <connection id="6" xr16:uid="{8E45BD8F-281F-4D35-B696-B31A7C4CF06A}" name="Query - Risk Register" description="Connection to the 'Risk Register' query in the workbook." type="100" refreshedVersion="8" minRefreshableVersion="5">
    <extLst>
      <ext xmlns:x15="http://schemas.microsoft.com/office/spreadsheetml/2010/11/main" uri="{DE250136-89BD-433C-8126-D09CA5730AF9}">
        <x15:connection id="ea7c759c-9e3d-4852-9363-b4a876c670ff"/>
      </ext>
    </extLst>
  </connection>
  <connection id="7" xr16:uid="{F3EBFB28-B4CD-412A-B859-A350FDD9F863}" name="Query - Sanctions" description="Connection to the 'Sanctions' query in the workbook." type="100" refreshedVersion="8" minRefreshableVersion="5">
    <extLst>
      <ext xmlns:x15="http://schemas.microsoft.com/office/spreadsheetml/2010/11/main" uri="{DE250136-89BD-433C-8126-D09CA5730AF9}">
        <x15:connection id="fa39a102-5e21-4698-9226-99510b0916e1"/>
      </ext>
    </extLst>
  </connection>
  <connection id="8" xr16:uid="{DF568CFB-A493-4723-ADC7-4C749E018F3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<sst xmlns="http://schemas.openxmlformats.org/spreadsheetml/2006/main" count="74" uniqueCount="62">
  <si>
    <t>Row Labels</t>
  </si>
  <si>
    <t>Bribery</t>
  </si>
  <si>
    <t>Corruption</t>
  </si>
  <si>
    <t>Fraud</t>
  </si>
  <si>
    <t>Money Laundering</t>
  </si>
  <si>
    <t>Sanctions Evasion</t>
  </si>
  <si>
    <t>Terror Financing</t>
  </si>
  <si>
    <t>Grand Total</t>
  </si>
  <si>
    <t>Count of Entity Name</t>
  </si>
  <si>
    <t>EU</t>
  </si>
  <si>
    <t>OFAC</t>
  </si>
  <si>
    <t>UK Treasury</t>
  </si>
  <si>
    <t>UN</t>
  </si>
  <si>
    <t>Arms Embargo</t>
  </si>
  <si>
    <t>Asset Freeze</t>
  </si>
  <si>
    <t>Financial Restriction</t>
  </si>
  <si>
    <t>Travel Ban</t>
  </si>
  <si>
    <t>Ambassador</t>
  </si>
  <si>
    <t>Governor</t>
  </si>
  <si>
    <t>Minister</t>
  </si>
  <si>
    <t>Parliament Member</t>
  </si>
  <si>
    <t>2016</t>
  </si>
  <si>
    <t>2017</t>
  </si>
  <si>
    <t>2018</t>
  </si>
  <si>
    <t>2019</t>
  </si>
  <si>
    <t>2020</t>
  </si>
  <si>
    <t>2021</t>
  </si>
  <si>
    <t>2022</t>
  </si>
  <si>
    <t>2023</t>
  </si>
  <si>
    <t>2024</t>
  </si>
  <si>
    <t>2025</t>
  </si>
  <si>
    <t>2026</t>
  </si>
  <si>
    <t>Entity Count</t>
  </si>
  <si>
    <t>Adverse Media Count</t>
  </si>
  <si>
    <t>Adverse Media Rate</t>
  </si>
  <si>
    <t>PEP Count</t>
  </si>
  <si>
    <t>PEP Rate</t>
  </si>
  <si>
    <t>Sanctions Count</t>
  </si>
  <si>
    <t>Sanctions Rate</t>
  </si>
  <si>
    <t>HRJ Count</t>
  </si>
  <si>
    <t>HRJ Rate</t>
  </si>
  <si>
    <t>Selected Risk Score</t>
  </si>
  <si>
    <t>Avg Risk Score</t>
  </si>
  <si>
    <t>Selected Entity Name</t>
  </si>
  <si>
    <t>Selected Risk Level</t>
  </si>
  <si>
    <t>Low</t>
  </si>
  <si>
    <t>Medium</t>
  </si>
  <si>
    <t>High</t>
  </si>
  <si>
    <t>Critical</t>
  </si>
  <si>
    <t>Needle</t>
  </si>
  <si>
    <t>Thickness</t>
  </si>
  <si>
    <t>Rest</t>
  </si>
  <si>
    <t>ENTITY COUNT</t>
  </si>
  <si>
    <t>ADVERSE MEDIA</t>
  </si>
  <si>
    <t>PEP</t>
  </si>
  <si>
    <t>SANCTIONS</t>
  </si>
  <si>
    <t>HISH RISK COUNTRY</t>
  </si>
  <si>
    <t>AVG RISK SCORE</t>
  </si>
  <si>
    <t>Max</t>
  </si>
  <si>
    <t>ENTITY NAME</t>
  </si>
  <si>
    <t>RISK LEVEL</t>
  </si>
  <si>
    <t>KYC/AML RISK ANALYSIS DASHBAORD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</si>
</sst>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Calibri"/>
      <family val="2"/>
      <scheme val="minor"/>
    </font>
    <font>
      <sz val="11"/>
      <color theme="1"/>
      <name val="Calibri"/>
      <family val="2"/>
      <scheme val="minor"/>
    </font>
    <font>
      <b/>
      <sz val="12"/>
      <color theme="0"/>
      <name val="Calibri"/>
      <family val="2"/>
      <scheme val="minor"/>
    </font>
    <font>
      <sz val="36"/>
      <color theme="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2" fontId="0" fillId="0" borderId="0" xfId="0" applyNumberFormat="1"/>
    <xf numFmtId="0" fontId="0" fillId="2" borderId="0" xfId="0" applyFill="1"/>
    <xf numFmtId="0" fontId="2" fillId="2" borderId="0" xfId="0" applyFont="1" applyFill="1"/>
    <xf numFmtId="9" fontId="2" fillId="2" borderId="0" xfId="1" applyFont="1" applyFill="1"/>
    <xf numFmtId="0" fontId="0" fillId="3" borderId="0" xfId="0" applyFill="1" applyAlignment="1">
      <alignment horizontal="center"/>
    </xf>
    <xf numFmtId="0" fontId="0" fillId="2" borderId="0" xfId="0" applyFill="1" applyAlignment="1">
      <alignment horizontal="center"/>
    </xf>
    <xf numFmtId="0" fontId="2" fillId="3" borderId="0" xfId="0" applyFont="1" applyFill="1" applyAlignment="1">
      <alignment horizontal="center" vertical="center"/>
    </xf>
    <xf numFmtId="0" fontId="2" fillId="3" borderId="0" xfId="0" applyFont="1" applyFill="1" applyAlignment="1">
      <alignment horizontal="center"/>
    </xf>
    <xf numFmtId="9" fontId="2" fillId="3" borderId="0" xfId="1" applyFont="1" applyFill="1" applyAlignment="1">
      <alignment horizontal="center"/>
    </xf>
    <xf numFmtId="0" fontId="3" fillId="3" borderId="0" xfId="0" applyFont="1" applyFill="1" applyAlignment="1">
      <alignment horizontal="center" vertical="center"/>
    </xf>
    <xf numFmtId="0" fontId="0" fillId="3" borderId="0" xfId="0" applyFill="1" applyAlignment="1">
      <alignment horizontal="center" vertical="center"/>
    </xf>
    <xf numFmtId="2" fontId="2" fillId="3" borderId="0" xfId="0" applyNumberFormat="1" applyFont="1" applyFill="1" applyAlignment="1">
      <alignment horizontal="center" vertic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[KYC_Risk_Analysis_Dashboard.xlsx]Pivot!PivotTable2</c:name>
    <c:fmtId val="6"/>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doughnutChart>
        <c:varyColors val="1"/>
        <c:ser>
          <c:idx val="0"/>
          <c:order val="0"/>
          <c:tx>
            <c:strRef>
              <c:f>Pivot!$B$12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168-4A1D-9D42-B4E661A6CA5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168-4A1D-9D42-B4E661A6CA52}"/>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168-4A1D-9D42-B4E661A6CA52}"/>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D168-4A1D-9D42-B4E661A6CA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NG"/>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Pivot!$A$13:$A$17</c:f>
              <c:strCache>
                <c:ptCount val="4"/>
                <c:pt idx="0">
                  <c:v>EU</c:v>
                </c:pt>
                <c:pt idx="1">
                  <c:v>OFAC</c:v>
                </c:pt>
                <c:pt idx="2">
                  <c:v>UK Treasury</c:v>
                </c:pt>
                <c:pt idx="3">
                  <c:v>UN</c:v>
                </c:pt>
              </c:strCache>
            </c:strRef>
          </c:cat>
          <c:val>
            <c:numRef>
              <c:f>Pivot!$B$13:$B$17</c:f>
              <c:numCache>
                <c:formatCode>General</c:formatCode>
                <c:ptCount val="4"/>
                <c:pt idx="0">
                  <c:v>45</c:v>
                </c:pt>
                <c:pt idx="1">
                  <c:v>43</c:v>
                </c:pt>
                <c:pt idx="2">
                  <c:v>47</c:v>
                </c:pt>
                <c:pt idx="3">
                  <c:v>42</c:v>
                </c:pt>
              </c:numCache>
            </c:numRef>
          </c:val>
          <c:extLst>
            <c:ext xmlns:c16="http://schemas.microsoft.com/office/drawing/2014/chart" uri="{C3380CC4-5D6E-409C-BE32-E72D297353CC}">
              <c16:uniqueId val="{00000008-D168-4A1D-9D42-B4E661A6CA52}"/>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[KYC_Risk_Analysis_Dashboard.xlsx]Pivot!PivotTable3</c:name>
    <c:fmtId val="10"/>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2D05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2D05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2D05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Pivot!$B$20</c:f>
              <c:strCache>
                <c:ptCount val="1"/>
                <c:pt idx="0">
                  <c:v>Total</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6D3-49E0-BD54-5314DE49C4F4}"/>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6D3-49E0-BD54-5314DE49C4F4}"/>
              </c:ext>
            </c:extLst>
          </c:dPt>
          <c:dPt>
            <c:idx val="2"/>
            <c:bubble3D val="0"/>
            <c:spPr>
              <a:solidFill>
                <a:srgbClr val="92D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6D3-49E0-BD54-5314DE49C4F4}"/>
              </c:ext>
            </c:extLst>
          </c:dPt>
          <c:dPt>
            <c:idx val="3"/>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6D3-49E0-BD54-5314DE49C4F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1-E6D3-49E0-BD54-5314DE49C4F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3-E6D3-49E0-BD54-5314DE49C4F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2D050"/>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5-E6D3-49E0-BD54-5314DE49C4F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30A0"/>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7-E6D3-49E0-BD54-5314DE49C4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Pivot!$A$21:$A$25</c:f>
              <c:strCache>
                <c:ptCount val="4"/>
                <c:pt idx="0">
                  <c:v>Arms Embargo</c:v>
                </c:pt>
                <c:pt idx="1">
                  <c:v>Asset Freeze</c:v>
                </c:pt>
                <c:pt idx="2">
                  <c:v>Financial Restriction</c:v>
                </c:pt>
                <c:pt idx="3">
                  <c:v>Travel Ban</c:v>
                </c:pt>
              </c:strCache>
            </c:strRef>
          </c:cat>
          <c:val>
            <c:numRef>
              <c:f>Pivot!$B$21:$B$25</c:f>
              <c:numCache>
                <c:formatCode>General</c:formatCode>
                <c:ptCount val="4"/>
                <c:pt idx="0">
                  <c:v>57</c:v>
                </c:pt>
                <c:pt idx="1">
                  <c:v>46</c:v>
                </c:pt>
                <c:pt idx="2">
                  <c:v>44</c:v>
                </c:pt>
                <c:pt idx="3">
                  <c:v>30</c:v>
                </c:pt>
              </c:numCache>
            </c:numRef>
          </c:val>
          <c:extLst>
            <c:ext xmlns:c16="http://schemas.microsoft.com/office/drawing/2014/chart" uri="{C3380CC4-5D6E-409C-BE32-E72D297353CC}">
              <c16:uniqueId val="{00000008-E6D3-49E0-BD54-5314DE49C4F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92D050"/>
              </a:solidFill>
              <a:ln w="19050">
                <a:noFill/>
              </a:ln>
              <a:effectLst/>
            </c:spPr>
            <c:extLst>
              <c:ext xmlns:c16="http://schemas.microsoft.com/office/drawing/2014/chart" uri="{C3380CC4-5D6E-409C-BE32-E72D297353CC}">
                <c16:uniqueId val="{00000001-3D2A-4FD8-8CA6-16489E6E9597}"/>
              </c:ext>
            </c:extLst>
          </c:dPt>
          <c:dPt>
            <c:idx val="1"/>
            <c:bubble3D val="0"/>
            <c:spPr>
              <a:solidFill>
                <a:srgbClr val="FFFF00"/>
              </a:solidFill>
              <a:ln w="19050">
                <a:noFill/>
              </a:ln>
              <a:effectLst/>
            </c:spPr>
            <c:extLst>
              <c:ext xmlns:c16="http://schemas.microsoft.com/office/drawing/2014/chart" uri="{C3380CC4-5D6E-409C-BE32-E72D297353CC}">
                <c16:uniqueId val="{00000003-3D2A-4FD8-8CA6-16489E6E9597}"/>
              </c:ext>
            </c:extLst>
          </c:dPt>
          <c:dPt>
            <c:idx val="2"/>
            <c:bubble3D val="0"/>
            <c:spPr>
              <a:solidFill>
                <a:srgbClr val="FFC000"/>
              </a:solidFill>
              <a:ln w="19050">
                <a:noFill/>
              </a:ln>
              <a:effectLst/>
            </c:spPr>
            <c:extLst>
              <c:ext xmlns:c16="http://schemas.microsoft.com/office/drawing/2014/chart" uri="{C3380CC4-5D6E-409C-BE32-E72D297353CC}">
                <c16:uniqueId val="{00000005-3D2A-4FD8-8CA6-16489E6E9597}"/>
              </c:ext>
            </c:extLst>
          </c:dPt>
          <c:dPt>
            <c:idx val="3"/>
            <c:bubble3D val="0"/>
            <c:spPr>
              <a:solidFill>
                <a:srgbClr val="FF0000"/>
              </a:solidFill>
              <a:ln w="19050">
                <a:noFill/>
              </a:ln>
              <a:effectLst/>
            </c:spPr>
            <c:extLst>
              <c:ext xmlns:c16="http://schemas.microsoft.com/office/drawing/2014/chart" uri="{C3380CC4-5D6E-409C-BE32-E72D297353CC}">
                <c16:uniqueId val="{00000007-3D2A-4FD8-8CA6-16489E6E9597}"/>
              </c:ext>
            </c:extLst>
          </c:dPt>
          <c:dPt>
            <c:idx val="4"/>
            <c:bubble3D val="0"/>
            <c:spPr>
              <a:noFill/>
              <a:ln w="19050">
                <a:noFill/>
              </a:ln>
              <a:effectLst/>
            </c:spPr>
            <c:extLst>
              <c:ext xmlns:c16="http://schemas.microsoft.com/office/drawing/2014/chart" uri="{C3380CC4-5D6E-409C-BE32-E72D297353CC}">
                <c16:uniqueId val="{00000009-3D2A-4FD8-8CA6-16489E6E9597}"/>
              </c:ext>
            </c:extLst>
          </c:dPt>
          <c:cat>
            <c:strRef>
              <c:f>Pivot!$G$6:$G$10</c:f>
              <c:strCache>
                <c:ptCount val="5"/>
                <c:pt idx="0">
                  <c:v>Low</c:v>
                </c:pt>
                <c:pt idx="1">
                  <c:v>Medium</c:v>
                </c:pt>
                <c:pt idx="2">
                  <c:v>High</c:v>
                </c:pt>
                <c:pt idx="3">
                  <c:v>Critical</c:v>
                </c:pt>
                <c:pt idx="4">
                  <c:v>Max</c:v>
                </c:pt>
              </c:strCache>
            </c:strRef>
          </c:cat>
          <c:val>
            <c:numRef>
              <c:f>Pivot!$H$6:$H$10</c:f>
              <c:numCache>
                <c:formatCode>General</c:formatCode>
                <c:ptCount val="5"/>
                <c:pt idx="0">
                  <c:v>25</c:v>
                </c:pt>
                <c:pt idx="1">
                  <c:v>25</c:v>
                </c:pt>
                <c:pt idx="2">
                  <c:v>25</c:v>
                </c:pt>
                <c:pt idx="3">
                  <c:v>25</c:v>
                </c:pt>
                <c:pt idx="4">
                  <c:v>100</c:v>
                </c:pt>
              </c:numCache>
            </c:numRef>
          </c:val>
          <c:extLst>
            <c:ext xmlns:c16="http://schemas.microsoft.com/office/drawing/2014/chart" uri="{C3380CC4-5D6E-409C-BE32-E72D297353CC}">
              <c16:uniqueId val="{0000000A-3D2A-4FD8-8CA6-16489E6E9597}"/>
            </c:ext>
          </c:extLst>
        </c:ser>
        <c:dLbls>
          <c:showLegendKey val="0"/>
          <c:showVal val="0"/>
          <c:showCatName val="0"/>
          <c:showSerName val="0"/>
          <c:showPercent val="0"/>
          <c:showBubbleSize val="0"/>
          <c:showLeaderLines val="1"/>
        </c:dLbls>
        <c:firstSliceAng val="270"/>
        <c:holeSize val="60"/>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0C-3D2A-4FD8-8CA6-16489E6E9597}"/>
              </c:ext>
            </c:extLst>
          </c:dPt>
          <c:dPt>
            <c:idx val="1"/>
            <c:bubble3D val="0"/>
            <c:spPr>
              <a:solidFill>
                <a:schemeClr val="accent2"/>
              </a:solidFill>
              <a:ln w="19050">
                <a:noFill/>
              </a:ln>
              <a:effectLst/>
            </c:spPr>
            <c:extLst>
              <c:ext xmlns:c16="http://schemas.microsoft.com/office/drawing/2014/chart" uri="{C3380CC4-5D6E-409C-BE32-E72D297353CC}">
                <c16:uniqueId val="{0000000E-3D2A-4FD8-8CA6-16489E6E9597}"/>
              </c:ext>
            </c:extLst>
          </c:dPt>
          <c:dPt>
            <c:idx val="2"/>
            <c:bubble3D val="0"/>
            <c:spPr>
              <a:noFill/>
              <a:ln w="19050">
                <a:noFill/>
              </a:ln>
              <a:effectLst/>
            </c:spPr>
            <c:extLst>
              <c:ext xmlns:c16="http://schemas.microsoft.com/office/drawing/2014/chart" uri="{C3380CC4-5D6E-409C-BE32-E72D297353CC}">
                <c16:uniqueId val="{00000010-3D2A-4FD8-8CA6-16489E6E9597}"/>
              </c:ext>
            </c:extLst>
          </c:dPt>
          <c:val>
            <c:numRef>
              <c:f>Pivot!$K$6:$K$8</c:f>
              <c:numCache>
                <c:formatCode>General</c:formatCode>
                <c:ptCount val="3"/>
                <c:pt idx="0">
                  <c:v>0</c:v>
                </c:pt>
                <c:pt idx="1">
                  <c:v>1</c:v>
                </c:pt>
                <c:pt idx="2">
                  <c:v>199</c:v>
                </c:pt>
              </c:numCache>
            </c:numRef>
          </c:val>
          <c:extLst>
            <c:ext xmlns:c16="http://schemas.microsoft.com/office/drawing/2014/chart" uri="{C3380CC4-5D6E-409C-BE32-E72D297353CC}">
              <c16:uniqueId val="{00000011-3D2A-4FD8-8CA6-16489E6E959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[KYC_Risk_Analysis_Dashboard.xlsx]Pivot!PivotTable4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Pivot!$A$5:$A$9</c:f>
              <c:strCache>
                <c:ptCount val="4"/>
                <c:pt idx="0">
                  <c:v>Ambassador</c:v>
                </c:pt>
                <c:pt idx="1">
                  <c:v>Governor</c:v>
                </c:pt>
                <c:pt idx="2">
                  <c:v>Minister</c:v>
                </c:pt>
                <c:pt idx="3">
                  <c:v>Parliament Member</c:v>
                </c:pt>
              </c:strCache>
            </c:strRef>
          </c:cat>
          <c:val>
            <c:numRef>
              <c:f>Pivot!$B$5:$B$9</c:f>
              <c:numCache>
                <c:formatCode>General</c:formatCode>
                <c:ptCount val="4"/>
                <c:pt idx="0">
                  <c:v>45</c:v>
                </c:pt>
                <c:pt idx="1">
                  <c:v>44</c:v>
                </c:pt>
                <c:pt idx="2">
                  <c:v>55</c:v>
                </c:pt>
                <c:pt idx="3">
                  <c:v>45</c:v>
                </c:pt>
              </c:numCache>
            </c:numRef>
          </c:val>
          <c:extLst>
            <c:ext xmlns:c16="http://schemas.microsoft.com/office/drawing/2014/chart" uri="{C3380CC4-5D6E-409C-BE32-E72D297353CC}">
              <c16:uniqueId val="{00000000-67D0-428C-8863-90EF9E3DC426}"/>
            </c:ext>
          </c:extLst>
        </c:ser>
        <c:dLbls>
          <c:dLblPos val="outEnd"/>
          <c:showLegendKey val="0"/>
          <c:showVal val="1"/>
          <c:showCatName val="0"/>
          <c:showSerName val="0"/>
          <c:showPercent val="0"/>
          <c:showBubbleSize val="0"/>
        </c:dLbls>
        <c:gapWidth val="182"/>
        <c:axId val="517919599"/>
        <c:axId val="628996335"/>
      </c:barChart>
      <c:catAx>
        <c:axId val="51791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8996335"/>
        <c:crosses val="autoZero"/>
        <c:auto val="1"/>
        <c:lblAlgn val="ctr"/>
        <c:lblOffset val="100"/>
        <c:noMultiLvlLbl val="0"/>
      </c:catAx>
      <c:valAx>
        <c:axId val="628996335"/>
        <c:scaling>
          <c:orientation val="minMax"/>
        </c:scaling>
        <c:delete val="1"/>
        <c:axPos val="b"/>
        <c:numFmt formatCode="General" sourceLinked="1"/>
        <c:majorTickMark val="none"/>
        <c:minorTickMark val="none"/>
        <c:tickLblPos val="nextTo"/>
        <c:crossAx val="51791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[KYC_Risk_Analysis_Dashboard.xlsx]Pivot!PivotTable5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Pivot!$E$13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Pivot!$D$14:$D$25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Pivot!$E$14:$E$25</c:f>
              <c:numCache>
                <c:formatCode>General</c:formatCode>
                <c:ptCount val="11"/>
                <c:pt idx="0">
                  <c:v>11</c:v>
                </c:pt>
                <c:pt idx="1">
                  <c:v>21</c:v>
                </c:pt>
                <c:pt idx="2">
                  <c:v>17</c:v>
                </c:pt>
                <c:pt idx="3">
                  <c:v>20</c:v>
                </c:pt>
                <c:pt idx="4">
                  <c:v>20</c:v>
                </c:pt>
                <c:pt idx="5">
                  <c:v>20</c:v>
                </c:pt>
                <c:pt idx="6">
                  <c:v>14</c:v>
                </c:pt>
                <c:pt idx="7">
                  <c:v>19</c:v>
                </c:pt>
                <c:pt idx="8">
                  <c:v>19</c:v>
                </c:pt>
                <c:pt idx="9">
                  <c:v>18</c:v>
                </c:pt>
                <c:pt idx="10">
                  <c:v>10</c:v>
                </c:pt>
              </c:numCache>
            </c:numRef>
          </c:val>
          <c:extLst>
            <c:ext xmlns:c16="http://schemas.microsoft.com/office/drawing/2014/chart" uri="{C3380CC4-5D6E-409C-BE32-E72D297353CC}">
              <c16:uniqueId val="{00000000-5335-4313-9D25-F703EDE571E3}"/>
            </c:ext>
          </c:extLst>
        </c:ser>
        <c:dLbls>
          <c:showLegendKey val="0"/>
          <c:showVal val="1"/>
          <c:showCatName val="0"/>
          <c:showSerName val="0"/>
          <c:showPercent val="0"/>
          <c:showBubbleSize val="0"/>
        </c:dLbls>
        <c:axId val="763961903"/>
        <c:axId val="629050575"/>
      </c:areaChart>
      <c:catAx>
        <c:axId val="76396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9050575"/>
        <c:crosses val="autoZero"/>
        <c:auto val="1"/>
        <c:lblAlgn val="ctr"/>
        <c:lblOffset val="100"/>
        <c:noMultiLvlLbl val="0"/>
      </c:catAx>
      <c:valAx>
        <c:axId val="629050575"/>
        <c:scaling>
          <c:orientation val="minMax"/>
        </c:scaling>
        <c:delete val="1"/>
        <c:axPos val="l"/>
        <c:numFmt formatCode="General" sourceLinked="1"/>
        <c:majorTickMark val="none"/>
        <c:minorTickMark val="none"/>
        <c:tickLblPos val="nextTo"/>
        <c:crossAx val="763961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[KYC_Risk_Analysis_Dashboard.xlsx]Pivot!PivotTable1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Pivot!$D$5:$D$11</c:f>
              <c:strCache>
                <c:ptCount val="6"/>
                <c:pt idx="0">
                  <c:v>Bribery</c:v>
                </c:pt>
                <c:pt idx="1">
                  <c:v>Corruption</c:v>
                </c:pt>
                <c:pt idx="2">
                  <c:v>Fraud</c:v>
                </c:pt>
                <c:pt idx="3">
                  <c:v>Money Laundering</c:v>
                </c:pt>
                <c:pt idx="4">
                  <c:v>Sanctions Evasion</c:v>
                </c:pt>
                <c:pt idx="5">
                  <c:v>Terror Financing</c:v>
                </c:pt>
              </c:strCache>
            </c:strRef>
          </c:cat>
          <c:val>
            <c:numRef>
              <c:f>Pivot!$E$5:$E$11</c:f>
              <c:numCache>
                <c:formatCode>General</c:formatCode>
                <c:ptCount val="6"/>
                <c:pt idx="0">
                  <c:v>26</c:v>
                </c:pt>
                <c:pt idx="1">
                  <c:v>45</c:v>
                </c:pt>
                <c:pt idx="2">
                  <c:v>30</c:v>
                </c:pt>
                <c:pt idx="3">
                  <c:v>34</c:v>
                </c:pt>
                <c:pt idx="4">
                  <c:v>44</c:v>
                </c:pt>
                <c:pt idx="5">
                  <c:v>35</c:v>
                </c:pt>
              </c:numCache>
            </c:numRef>
          </c:val>
          <c:extLst>
            <c:ext xmlns:c16="http://schemas.microsoft.com/office/drawing/2014/chart" uri="{C3380CC4-5D6E-409C-BE32-E72D297353CC}">
              <c16:uniqueId val="{00000000-07C0-4916-8C22-9F527DD1643C}"/>
            </c:ext>
          </c:extLst>
        </c:ser>
        <c:dLbls>
          <c:dLblPos val="outEnd"/>
          <c:showLegendKey val="0"/>
          <c:showVal val="1"/>
          <c:showCatName val="0"/>
          <c:showSerName val="0"/>
          <c:showPercent val="0"/>
          <c:showBubbleSize val="0"/>
        </c:dLbls>
        <c:gapWidth val="219"/>
        <c:overlap val="-27"/>
        <c:axId val="2005125359"/>
        <c:axId val="2142050383"/>
      </c:barChart>
      <c:catAx>
        <c:axId val="200512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2050383"/>
        <c:crosses val="autoZero"/>
        <c:auto val="1"/>
        <c:lblAlgn val="ctr"/>
        <c:lblOffset val="100"/>
        <c:noMultiLvlLbl val="0"/>
      </c:catAx>
      <c:valAx>
        <c:axId val="2142050383"/>
        <c:scaling>
          <c:orientation val="minMax"/>
        </c:scaling>
        <c:delete val="1"/>
        <c:axPos val="l"/>
        <c:numFmt formatCode="General" sourceLinked="1"/>
        <c:majorTickMark val="none"/>
        <c:minorTickMark val="none"/>
        <c:tickLblPos val="nextTo"/>
        <c:crossAx val="200512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91440</xdr:colOff>
      <xdr:row>11</xdr:row>
      <xdr:rowOff>167640</xdr:rowOff>
    </xdr:from>
    <xdr:to>
      <xdr:col>16</xdr:col>
      <xdr:colOff>195840</xdr:colOff>
      <xdr:row>24</xdr:row>
      <xdr:rowOff>112200</xdr:rowOff>
    </xdr:to>
    <xdr:graphicFrame macro="">
      <xdr:nvGraphicFramePr>
        <xdr:cNvPr id="4" name="Chart 3">
          <a:extLst>
            <a:ext uri="{FF2B5EF4-FFF2-40B4-BE49-F238E27FC236}">
              <a16:creationId xmlns:a16="http://schemas.microsoft.com/office/drawing/2014/main" id="{2C2520DF-AE1B-449F-A658-A1ACDF3BF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281940</xdr:colOff>
      <xdr:row>11</xdr:row>
      <xdr:rowOff>167640</xdr:rowOff>
    </xdr:from>
    <xdr:to>
      <xdr:col>22</xdr:col>
      <xdr:colOff>386340</xdr:colOff>
      <xdr:row>24</xdr:row>
      <xdr:rowOff>112200</xdr:rowOff>
    </xdr:to>
    <xdr:graphicFrame macro="">
      <xdr:nvGraphicFramePr>
        <xdr:cNvPr id="5" name="Chart 4">
          <a:extLst>
            <a:ext uri="{FF2B5EF4-FFF2-40B4-BE49-F238E27FC236}">
              <a16:creationId xmlns:a16="http://schemas.microsoft.com/office/drawing/2014/main" id="{B6BE74E0-3B8F-4463-B428-E04237B25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45720</xdr:colOff>
      <xdr:row>22</xdr:row>
      <xdr:rowOff>68580</xdr:rowOff>
    </xdr:from>
    <xdr:to>
      <xdr:col>3</xdr:col>
      <xdr:colOff>655320</xdr:colOff>
      <xdr:row>35</xdr:row>
      <xdr:rowOff>182880</xdr:rowOff>
    </xdr:to>
    <mc:AlternateContent xmlns:mc="http://schemas.openxmlformats.org/markup-compatibility/2006" xmlns:a14="http://schemas.microsoft.com/office/drawing/2010/main">
      <mc:Choice Requires="a14">
        <xdr:graphicFrame macro="">
          <xdr:nvGraphicFramePr>
            <xdr:cNvPr id="2" name="Entity_ID 1">
              <a:extLst>
                <a:ext uri="{FF2B5EF4-FFF2-40B4-BE49-F238E27FC236}">
                  <a16:creationId xmlns:a16="http://schemas.microsoft.com/office/drawing/2014/main" id="{EE2A439B-1D85-45F5-A867-C19BF66487FE}"/>
                </a:ext>
              </a:extLst>
            </xdr:cNvPr>
            <xdr:cNvGraphicFramePr/>
          </xdr:nvGraphicFramePr>
          <xdr:xfrm>
            <a:off x="0" y="0"/>
            <a:ext cx="0" cy="0"/>
          </xdr:xfrm>
          <a:graphic>
            <a:graphicData uri="http://schemas.microsoft.com/office/drawing/2010/slicer">
              <sle:slicer xmlns:sle="http://schemas.microsoft.com/office/drawing/2010/slicer" name="Entity_ID 1"/>
            </a:graphicData>
          </a:graphic>
        </xdr:graphicFrame>
      </mc:Choice>
      <mc:Fallback xmlns="">
        <xdr:sp macro="" textlink="">
          <xdr:nvSpPr>
            <xdr:cNvPr id="0" name=""/>
            <xdr:cNvSpPr>
              <a:spLocks noTextEdit="1"/>
            </xdr:cNvSpPr>
          </xdr:nvSpPr>
          <xdr:spPr>
            <a:xfrm>
              <a:off x="175260" y="3909060"/>
              <a:ext cx="1828800" cy="25069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127936</xdr:colOff>
      <xdr:row>27</xdr:row>
      <xdr:rowOff>10829</xdr:rowOff>
    </xdr:from>
    <xdr:to>
      <xdr:col>10</xdr:col>
      <xdr:colOff>422836</xdr:colOff>
      <xdr:row>39</xdr:row>
      <xdr:rowOff>135863</xdr:rowOff>
    </xdr:to>
    <xdr:graphicFrame macro="">
      <xdr:nvGraphicFramePr>
        <xdr:cNvPr id="6" name="Chart 5">
          <a:extLst>
            <a:ext uri="{FF2B5EF4-FFF2-40B4-BE49-F238E27FC236}">
              <a16:creationId xmlns:a16="http://schemas.microsoft.com/office/drawing/2014/main" id="{B812C356-1167-4996-9B88-45D861DBC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11</xdr:row>
      <xdr:rowOff>167640</xdr:rowOff>
    </xdr:from>
    <xdr:to>
      <xdr:col>10</xdr:col>
      <xdr:colOff>112020</xdr:colOff>
      <xdr:row>24</xdr:row>
      <xdr:rowOff>112200</xdr:rowOff>
    </xdr:to>
    <xdr:graphicFrame macro="">
      <xdr:nvGraphicFramePr>
        <xdr:cNvPr id="7" name="Chart 6">
          <a:extLst>
            <a:ext uri="{FF2B5EF4-FFF2-40B4-BE49-F238E27FC236}">
              <a16:creationId xmlns:a16="http://schemas.microsoft.com/office/drawing/2014/main" id="{0E688BEC-0DE2-424B-AA11-D2F5320B6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91440</xdr:colOff>
      <xdr:row>24</xdr:row>
      <xdr:rowOff>60960</xdr:rowOff>
    </xdr:from>
    <xdr:to>
      <xdr:col>16</xdr:col>
      <xdr:colOff>195840</xdr:colOff>
      <xdr:row>36</xdr:row>
      <xdr:rowOff>157920</xdr:rowOff>
    </xdr:to>
    <xdr:graphicFrame macro="">
      <xdr:nvGraphicFramePr>
        <xdr:cNvPr id="8" name="Chart 7">
          <a:extLst>
            <a:ext uri="{FF2B5EF4-FFF2-40B4-BE49-F238E27FC236}">
              <a16:creationId xmlns:a16="http://schemas.microsoft.com/office/drawing/2014/main" id="{59B725E3-B8C6-4AFE-88C7-E6530CBA2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281940</xdr:colOff>
      <xdr:row>24</xdr:row>
      <xdr:rowOff>60960</xdr:rowOff>
    </xdr:from>
    <xdr:to>
      <xdr:col>22</xdr:col>
      <xdr:colOff>386340</xdr:colOff>
      <xdr:row>36</xdr:row>
      <xdr:rowOff>157920</xdr:rowOff>
    </xdr:to>
    <xdr:graphicFrame macro="">
      <xdr:nvGraphicFramePr>
        <xdr:cNvPr id="3" name="Chart 2">
          <a:extLst>
            <a:ext uri="{FF2B5EF4-FFF2-40B4-BE49-F238E27FC236}">
              <a16:creationId xmlns:a16="http://schemas.microsoft.com/office/drawing/2014/main" id="{7D5C2729-E280-4B9F-8191-4EA372260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45720</xdr:colOff>
      <xdr:row>2</xdr:row>
      <xdr:rowOff>38100</xdr:rowOff>
    </xdr:from>
    <xdr:to>
      <xdr:col>3</xdr:col>
      <xdr:colOff>655320</xdr:colOff>
      <xdr:row>17</xdr:row>
      <xdr:rowOff>15240</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439D3450-4AE6-4DA8-9266-44C018EEAEB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5260" y="175260"/>
              <a:ext cx="1828800" cy="27660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xdr:colOff>
      <xdr:row>17</xdr:row>
      <xdr:rowOff>53340</xdr:rowOff>
    </xdr:from>
    <xdr:to>
      <xdr:col>3</xdr:col>
      <xdr:colOff>655320</xdr:colOff>
      <xdr:row>22</xdr:row>
      <xdr:rowOff>30480</xdr:rowOff>
    </xdr:to>
    <mc:AlternateContent xmlns:mc="http://schemas.openxmlformats.org/markup-compatibility/2006" xmlns:a14="http://schemas.microsoft.com/office/drawing/2010/main">
      <mc:Choice Requires="a14">
        <xdr:graphicFrame macro="">
          <xdr:nvGraphicFramePr>
            <xdr:cNvPr id="10" name="Entity Type 1">
              <a:extLst>
                <a:ext uri="{FF2B5EF4-FFF2-40B4-BE49-F238E27FC236}">
                  <a16:creationId xmlns:a16="http://schemas.microsoft.com/office/drawing/2014/main" id="{BABF726D-886D-43CB-A2BA-6E07D37C7162}"/>
                </a:ext>
              </a:extLst>
            </xdr:cNvPr>
            <xdr:cNvGraphicFramePr/>
          </xdr:nvGraphicFramePr>
          <xdr:xfrm>
            <a:off x="0" y="0"/>
            <a:ext cx="0" cy="0"/>
          </xdr:xfrm>
          <a:graphic>
            <a:graphicData uri="http://schemas.microsoft.com/office/drawing/2010/slicer">
              <sle:slicer xmlns:sle="http://schemas.microsoft.com/office/drawing/2010/slicer" name="Entity Type 1"/>
            </a:graphicData>
          </a:graphic>
        </xdr:graphicFrame>
      </mc:Choice>
      <mc:Fallback xmlns="">
        <xdr:sp macro="" textlink="">
          <xdr:nvSpPr>
            <xdr:cNvPr id="0" name=""/>
            <xdr:cNvSpPr>
              <a:spLocks noTextEdit="1"/>
            </xdr:cNvSpPr>
          </xdr:nvSpPr>
          <xdr:spPr>
            <a:xfrm>
              <a:off x="175260" y="2979420"/>
              <a:ext cx="1828800" cy="8915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160020</xdr:colOff>
      <xdr:row>33</xdr:row>
      <xdr:rowOff>152400</xdr:rowOff>
    </xdr:from>
    <xdr:ext cx="2451825" cy="264560"/>
    <xdr:sp macro="" textlink="">
      <xdr:nvSpPr>
        <xdr:cNvPr id="11" name="TextBox 10">
          <a:extLst>
            <a:ext uri="{FF2B5EF4-FFF2-40B4-BE49-F238E27FC236}">
              <a16:creationId xmlns:a16="http://schemas.microsoft.com/office/drawing/2014/main" id="{961FBCB1-A3DE-0E46-35EE-B188BDBC1FC9}"/>
            </a:ext>
          </a:extLst>
        </xdr:cNvPr>
        <xdr:cNvSpPr txBox="1"/>
      </xdr:nvSpPr>
      <xdr:spPr>
        <a:xfrm>
          <a:off x="6484620" y="6004560"/>
          <a:ext cx="2451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PEP</a:t>
          </a:r>
          <a:r>
            <a:rPr lang="en-US" sz="1100" baseline="0"/>
            <a:t> by Date(Year) of Resuming Position</a:t>
          </a:r>
          <a:endParaRPr lang="en-NG"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497157754631" createdVersion="5" refreshedVersion="8" minRefreshableVersion="3" recordCount="0" supportSubquery="1" supportAdvancedDrill="1" xr:uid="{B9E16CF0-A002-4ADB-A803-D5F4836C6DA4}">
  <cacheSource type="external" connectionId="8"/>
  <cacheFields count="3">
    <cacheField name="[Measures].[Count of Entity Name 2]" caption="Count of Entity Name 2" numFmtId="0" hierarchy="77" level="32767"/>
    <cacheField name="[PEP].[Position / Role].[Position / Role]" caption="Position / Role" numFmtId="0" hierarchy="42" level="1">
      <sharedItems count="4">
        <s v="Ambassador"/>
        <s v="Governor"/>
        <s v="Minister"/>
        <s v="Parliament Member"/>
      </sharedItems>
      <extLst>
        <ext xmlns:x15="http://schemas.microsoft.com/office/spreadsheetml/2010/11/main" uri="{4F2E5C28-24EA-4eb8-9CBF-B6C8F9C3D259}">
          <x15:cachedUniqueNames>
            <x15:cachedUniqueName index="0" name="[PEP].[Position / Role].&amp;[Ambassador]"/>
            <x15:cachedUniqueName index="1" name="[PEP].[Position / Role].&amp;[Governor]"/>
            <x15:cachedUniqueName index="2" name="[PEP].[Position / Role].&amp;[Minister]"/>
            <x15:cachedUniqueName index="3" name="[PEP].[Position / Role].&amp;[Parliament Member]"/>
          </x15:cachedUniqueNames>
        </ext>
      </extLst>
    </cacheField>
    <cacheField name="[Risk Register].[Country].[Country]" caption="Country" numFmtId="0" hierarchy="53"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2" memberValueDatatype="130" unbalanced="0"/>
    <cacheHierarchy uniqueName="[Adverse Media].[Entity_ID]" caption="Entity_ID" attribute="1" defaultMemberUniqueName="[Adverse Media].[Entity_ID].[All]" allUniqueName="[Adverse Media].[Entity_ID].[All]" dimensionUniqueName="[Adverse Media]" displayFolder="" count="2" memberValueDatatype="130" unbalanced="0"/>
    <cacheHierarchy uniqueName="[Adverse Media].[Entity Name]" caption="Entity Name" attribute="1" defaultMemberUniqueName="[Adverse Media].[Entity Name].[All]" allUniqueName="[Adverse Media].[Entity Name].[All]" dimensionUniqueName="[Adverse Media]" displayFolder="" count="2" memberValueDatatype="130" unbalanced="0"/>
    <cacheHierarchy uniqueName="[Adverse Media].[Entity Type]" caption="Entity Type" attribute="1" defaultMemberUniqueName="[Adverse Media].[Entity Type].[All]" allUniqueName="[Adverse Media].[Entity Type].[All]" dimensionUniqueName="[Adverse Media]" displayFolder="" count="2" memberValueDatatype="130" unbalanced="0"/>
    <cacheHierarchy uniqueName="[Adverse Media].[Country]" caption="Country" attribute="1" defaultMemberUniqueName="[Adverse Media].[Country].[All]" allUniqueName="[Adverse Media].[Country].[All]" dimensionUniqueName="[Adverse Media]" displayFolder="" count="2" memberValueDatatype="130" unbalanced="0"/>
    <cacheHierarchy uniqueName="[Adverse Media].[Media Source]" caption="Media Source" attribute="1" defaultMemberUniqueName="[Adverse Media].[Media Source].[All]" allUniqueName="[Adverse Media].[Media Source].[All]" dimensionUniqueName="[Adverse Media]" displayFolder="" count="2"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2" memberValueDatatype="130" unbalanced="0"/>
    <cacheHierarchy uniqueName="[Adverse Media].[Date Added]" caption="Date Added" attribute="1" time="1" defaultMemberUniqueName="[Adverse Media].[Date Added].[All]" allUniqueName="[Adverse Media].[Date Added].[All]" dimensionUniqueName="[Adverse Media]" displayFolder="" count="2"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2" memberValueDatatype="7" unbalanced="0"/>
    <cacheHierarchy uniqueName="[Corporate].[Corporate_ID]" caption="Corporate_ID" attribute="1" defaultMemberUniqueName="[Corporate].[Corporate_ID].[All]" allUniqueName="[Corporate].[Corporate_ID].[All]" dimensionUniqueName="[Corporate]" displayFolder="" count="2" memberValueDatatype="130" unbalanced="0"/>
    <cacheHierarchy uniqueName="[Corporate].[Corporate Name]" caption="Corporate Name" attribute="1" defaultMemberUniqueName="[Corporate].[Corporate Name].[All]" allUniqueName="[Corporate].[Corporate Name].[All]" dimensionUniqueName="[Corporate]" displayFolder="" count="2" memberValueDatatype="130" unbalanced="0"/>
    <cacheHierarchy uniqueName="[Corporate].[Country]" caption="Country" attribute="1" defaultMemberUniqueName="[Corporate].[Country].[All]" allUniqueName="[Corporate].[Country].[All]" dimensionUniqueName="[Corporate]" displayFolder="" count="2" memberValueDatatype="130" unbalanced="0"/>
    <cacheHierarchy uniqueName="[Corporate].[Nature of Business]" caption="Nature of Business" attribute="1" defaultMemberUniqueName="[Corporate].[Nature of Business].[All]" allUniqueName="[Corporate].[Nature of Business].[All]" dimensionUniqueName="[Corporate]" displayFolder="" count="2" memberValueDatatype="130" unbalanced="0"/>
    <cacheHierarchy uniqueName="[Corporate].[RC Number]" caption="RC Number" attribute="1" defaultMemberUniqueName="[Corporate].[RC Number].[All]" allUniqueName="[Corporate].[RC Number].[All]" dimensionUniqueName="[Corporate]" displayFolder="" count="2"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2" memberValueDatatype="7" unbalanced="0"/>
    <cacheHierarchy uniqueName="[Corporate].[Date Added]" caption="Date Added" attribute="1" time="1" defaultMemberUniqueName="[Corporate].[Date Added].[All]" allUniqueName="[Corporate].[Date Added].[All]" dimensionUniqueName="[Corporate]" displayFolder="" count="2"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2" memberValueDatatype="7" unbalanced="0"/>
    <cacheHierarchy uniqueName="[Corporate].[Adverse Media]" caption="Adverse Media" attribute="1" defaultMemberUniqueName="[Corporate].[Adverse Media].[All]" allUniqueName="[Corporate].[Adverse Media].[All]" dimensionUniqueName="[Corporate]" displayFolder="" count="2" memberValueDatatype="130" unbalanced="0"/>
    <cacheHierarchy uniqueName="[Corporate].[PEP]" caption="PEP" attribute="1" defaultMemberUniqueName="[Corporate].[PEP].[All]" allUniqueName="[Corporate].[PEP].[All]" dimensionUniqueName="[Corporate]" displayFolder="" count="2" memberValueDatatype="130" unbalanced="0"/>
    <cacheHierarchy uniqueName="[Corporate].[Sanctions]" caption="Sanctions" attribute="1" defaultMemberUniqueName="[Corporate].[Sanctions].[All]" allUniqueName="[Corporate].[Sanctions].[All]" dimensionUniqueName="[Corporate]" displayFolder="" count="2" memberValueDatatype="130" unbalanced="0"/>
    <cacheHierarchy uniqueName="[High Risk Jurisdiction].[HRJ_ID]" caption="HRJ_ID" attribute="1" defaultMemberUniqueName="[High Risk Jurisdiction].[HRJ_ID].[All]" allUniqueName="[High Risk Jurisdiction].[HRJ_ID].[All]" dimensionUniqueName="[High Risk Jurisdiction]" displayFolder="" count="2"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2"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2"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2"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2"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2" memberValueDatatype="7" unbalanced="0"/>
    <cacheHierarchy uniqueName="[Individuals].[Individual_ID]" caption="Individual_ID" attribute="1" defaultMemberUniqueName="[Individuals].[Individual_ID].[All]" allUniqueName="[Individuals].[Individual_ID].[All]" dimensionUniqueName="[Individuals]" displayFolder="" count="2" memberValueDatatype="130" unbalanced="0"/>
    <cacheHierarchy uniqueName="[Individuals].[Individual Name]" caption="Individual Name" attribute="1" defaultMemberUniqueName="[Individuals].[Individual Name].[All]" allUniqueName="[Individuals].[Individual Name].[All]" dimensionUniqueName="[Individuals]" displayFolder="" count="2" memberValueDatatype="130" unbalanced="0"/>
    <cacheHierarchy uniqueName="[Individuals].[Country]" caption="Country" attribute="1" defaultMemberUniqueName="[Individuals].[Country].[All]" allUniqueName="[Individuals].[Country].[All]" dimensionUniqueName="[Individuals]" displayFolder="" count="2" memberValueDatatype="130" unbalanced="0"/>
    <cacheHierarchy uniqueName="[Individuals].[Last Means of ID]" caption="Last Means of ID" attribute="1" defaultMemberUniqueName="[Individuals].[Last Means of ID].[All]" allUniqueName="[Individuals].[Last Means of ID].[All]" dimensionUniqueName="[Individuals]" displayFolder="" count="2" memberValueDatatype="130" unbalanced="0"/>
    <cacheHierarchy uniqueName="[Individuals].[ID Number]" caption="ID Number" attribute="1" defaultMemberUniqueName="[Individuals].[ID Number].[All]" allUniqueName="[Individuals].[ID Number].[All]" dimensionUniqueName="[Individuals]" displayFolder="" count="2" memberValueDatatype="130" unbalanced="0"/>
    <cacheHierarchy uniqueName="[Individuals].[Date of Expiry]" caption="Date of Expiry" attribute="1" defaultMemberUniqueName="[Individuals].[Date of Expiry].[All]" allUniqueName="[Individuals].[Date of Expiry].[All]" dimensionUniqueName="[Individuals]" displayFolder="" count="2" memberValueDatatype="130" unbalanced="0"/>
    <cacheHierarchy uniqueName="[Individuals].[Date Added]" caption="Date Added" attribute="1" time="1" defaultMemberUniqueName="[Individuals].[Date Added].[All]" allUniqueName="[Individuals].[Date Added].[All]" dimensionUniqueName="[Individuals]" displayFolder="" count="2"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2" memberValueDatatype="7" unbalanced="0"/>
    <cacheHierarchy uniqueName="[Individuals].[Adverse Media]" caption="Adverse Media" attribute="1" defaultMemberUniqueName="[Individuals].[Adverse Media].[All]" allUniqueName="[Individuals].[Adverse Media].[All]" dimensionUniqueName="[Individuals]" displayFolder="" count="2" memberValueDatatype="130" unbalanced="0"/>
    <cacheHierarchy uniqueName="[Individuals].[PEP]" caption="PEP" attribute="1" defaultMemberUniqueName="[Individuals].[PEP].[All]" allUniqueName="[Individuals].[PEP].[All]" dimensionUniqueName="[Individuals]" displayFolder="" count="2" memberValueDatatype="130" unbalanced="0"/>
    <cacheHierarchy uniqueName="[Individuals].[Sanctions]" caption="Sanctions" attribute="1" defaultMemberUniqueName="[Individuals].[Sanctions].[All]" allUniqueName="[Individuals].[Sanctions].[All]" dimensionUniqueName="[Individuals]" displayFolder="" count="2" memberValueDatatype="130" unbalanced="0"/>
    <cacheHierarchy uniqueName="[PEP].[PEP_ID]" caption="PEP_ID" attribute="1" defaultMemberUniqueName="[PEP].[PEP_ID].[All]" allUniqueName="[PEP].[PEP_ID].[All]" dimensionUniqueName="[PEP]" displayFolder="" count="2" memberValueDatatype="130" unbalanced="0"/>
    <cacheHierarchy uniqueName="[PEP].[Entity_ID]" caption="Entity_ID" attribute="1" defaultMemberUniqueName="[PEP].[Entity_ID].[All]" allUniqueName="[PEP].[Entity_ID].[All]" dimensionUniqueName="[PEP]" displayFolder="" count="2" memberValueDatatype="130" unbalanced="0"/>
    <cacheHierarchy uniqueName="[PEP].[Entity Name]" caption="Entity Name" attribute="1" defaultMemberUniqueName="[PEP].[Entity Name].[All]" allUniqueName="[PEP].[Entity Name].[All]" dimensionUniqueName="[PEP]" displayFolder="" count="2" memberValueDatatype="130" unbalanced="0"/>
    <cacheHierarchy uniqueName="[PEP].[Entity Type]" caption="Entity Type" attribute="1" defaultMemberUniqueName="[PEP].[Entity Type].[All]" allUniqueName="[PEP].[Entity Type].[All]" dimensionUniqueName="[PEP]" displayFolder="" count="2" memberValueDatatype="130" unbalanced="0"/>
    <cacheHierarchy uniqueName="[PEP].[Country]" caption="Country" attribute="1" defaultMemberUniqueName="[PEP].[Country].[All]" allUniqueName="[PEP].[Country].[All]" dimensionUniqueName="[PEP]" displayFolder="" count="2" memberValueDatatype="130" unbalanced="0"/>
    <cacheHierarchy uniqueName="[PEP].[Position / Role]" caption="Position / Role" attribute="1" defaultMemberUniqueName="[PEP].[Position / Role].[All]" allUniqueName="[PEP].[Position / Role].[All]" dimensionUniqueName="[PEP]" displayFolder="" count="2" memberValueDatatype="130" unbalanced="0">
      <fieldsUsage count="2">
        <fieldUsage x="-1"/>
        <fieldUsage x="1"/>
      </fieldsUsage>
    </cacheHierarchy>
    <cacheHierarchy uniqueName="[PEP].[Date of Assuming Office]" caption="Date of Assuming Office" attribute="1" time="1" defaultMemberUniqueName="[PEP].[Date of Assuming Office].[All]" allUniqueName="[PEP].[Date of Assuming Office].[All]" dimensionUniqueName="[PEP]" displayFolder="" count="2" memberValueDatatype="7" unbalanced="0"/>
    <cacheHierarchy uniqueName="[PEP].[Date of Leaving Office]" caption="Date of Leaving Office" attribute="1" defaultMemberUniqueName="[PEP].[Date of Leaving Office].[All]" allUniqueName="[PEP].[Date of Leaving Office].[All]" dimensionUniqueName="[PEP]" displayFolder="" count="2" memberValueDatatype="130" unbalanced="0"/>
    <cacheHierarchy uniqueName="[PEP].[Date Added]" caption="Date Added" attribute="1" time="1" defaultMemberUniqueName="[PEP].[Date Added].[All]" allUniqueName="[PEP].[Date Added].[All]" dimensionUniqueName="[PEP]" displayFolder="" count="2" memberValueDatatype="7" unbalanced="0"/>
    <cacheHierarchy uniqueName="[PEP].[Date of Last Review]" caption="Date of Last Review" attribute="1" time="1" defaultMemberUniqueName="[PEP].[Date of Last Review].[All]" allUniqueName="[PEP].[Date of Last Review].[All]" dimensionUniqueName="[PEP]" displayFolder="" count="2"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2"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2"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2" memberValueDatatype="130" unbalanced="0"/>
    <cacheHierarchy uniqueName="[Risk Register].[Entity_ID]" caption="Entity_ID" attribute="1" defaultMemberUniqueName="[Risk Register].[Entity_ID].[All]" allUniqueName="[Risk Register].[Entity_ID].[All]" dimensionUniqueName="[Risk Register]" displayFolder="" count="2" memberValueDatatype="130" unbalanced="0"/>
    <cacheHierarchy uniqueName="[Risk Register].[Entity Name]" caption="Entity Name" attribute="1" defaultMemberUniqueName="[Risk Register].[Entity Name].[All]" allUniqueName="[Risk Register].[Entity Name].[All]" dimensionUniqueName="[Risk Register]" displayFolder="" count="2"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fieldsUsage count="2">
        <fieldUsage x="-1"/>
        <fieldUsage x="2"/>
      </fieldsUsage>
    </cacheHierarchy>
    <cacheHierarchy uniqueName="[Risk Register].[Date Added]" caption="Date Added" attribute="1" time="1" defaultMemberUniqueName="[Risk Register].[Date Added].[All]" allUniqueName="[Risk Register].[Date Added].[All]" dimensionUniqueName="[Risk Register]" displayFolder="" count="2"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2" memberValueDatatype="7" unbalanced="0"/>
    <cacheHierarchy uniqueName="[Risk Register].[Adverse Media]" caption="Adverse Media" attribute="1" defaultMemberUniqueName="[Risk Register].[Adverse Media].[All]" allUniqueName="[Risk Register].[Adverse Media].[All]" dimensionUniqueName="[Risk Register]" displayFolder="" count="2" memberValueDatatype="130" unbalanced="0"/>
    <cacheHierarchy uniqueName="[Risk Register].[PEP]" caption="PEP" attribute="1" defaultMemberUniqueName="[Risk Register].[PEP].[All]" allUniqueName="[Risk Register].[PEP].[All]" dimensionUniqueName="[Risk Register]" displayFolder="" count="2" memberValueDatatype="130" unbalanced="0"/>
    <cacheHierarchy uniqueName="[Risk Register].[Sanctions]" caption="Sanctions" attribute="1" defaultMemberUniqueName="[Risk Register].[Sanctions].[All]" allUniqueName="[Risk Register].[Sanctions].[All]" dimensionUniqueName="[Risk Register]" displayFolder="" count="2"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2" memberValueDatatype="130" unbalanced="0"/>
    <cacheHierarchy uniqueName="[Risk Register].[Risk Score]" caption="Risk Score" attribute="1" defaultMemberUniqueName="[Risk Register].[Risk Score].[All]" allUniqueName="[Risk Register].[Risk Score].[All]" dimensionUniqueName="[Risk Register]" displayFolder="" count="2" memberValueDatatype="20" unbalanced="0"/>
    <cacheHierarchy uniqueName="[Risk Register].[Risk Level]" caption="Risk Level" attribute="1" defaultMemberUniqueName="[Risk Register].[Risk Level].[All]" allUniqueName="[Risk Register].[Risk Level].[All]" dimensionUniqueName="[Risk Register]" displayFolder="" count="2"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2" memberValueDatatype="20" unbalanced="0"/>
    <cacheHierarchy uniqueName="[Sanctions].[Sanction_ID]" caption="Sanction_ID" attribute="1" defaultMemberUniqueName="[Sanctions].[Sanction_ID].[All]" allUniqueName="[Sanctions].[Sanction_ID].[All]" dimensionUniqueName="[Sanctions]" displayFolder="" count="2" memberValueDatatype="130" unbalanced="0"/>
    <cacheHierarchy uniqueName="[Sanctions].[Entity_ID]" caption="Entity_ID" attribute="1" defaultMemberUniqueName="[Sanctions].[Entity_ID].[All]" allUniqueName="[Sanctions].[Entity_ID].[All]" dimensionUniqueName="[Sanctions]" displayFolder="" count="2" memberValueDatatype="130" unbalanced="0"/>
    <cacheHierarchy uniqueName="[Sanctions].[Entity Name]" caption="Entity Name" attribute="1" defaultMemberUniqueName="[Sanctions].[Entity Name].[All]" allUniqueName="[Sanctions].[Entity Name].[All]" dimensionUniqueName="[Sanctions]" displayFolder="" count="2" memberValueDatatype="130" unbalanced="0"/>
    <cacheHierarchy uniqueName="[Sanctions].[Entity Type]" caption="Entity Type" attribute="1" defaultMemberUniqueName="[Sanctions].[Entity Type].[All]" allUniqueName="[Sanctions].[Entity Type].[All]" dimensionUniqueName="[Sanctions]" displayFolder="" count="2" memberValueDatatype="130" unbalanced="0"/>
    <cacheHierarchy uniqueName="[Sanctions].[Country]" caption="Country" attribute="1" defaultMemberUniqueName="[Sanctions].[Country].[All]" allUniqueName="[Sanctions].[Country].[All]" dimensionUniqueName="[Sanctions]" displayFolder="" count="2" memberValueDatatype="130" unbalanced="0"/>
    <cacheHierarchy uniqueName="[Sanctions].[Sanctioning Body]" caption="Sanctioning Body" attribute="1" defaultMemberUniqueName="[Sanctions].[Sanctioning Body].[All]" allUniqueName="[Sanctions].[Sanctioning Body].[All]" dimensionUniqueName="[Sanctions]" displayFolder="" count="2" memberValueDatatype="130" unbalanced="0"/>
    <cacheHierarchy uniqueName="[Sanctions].[Sanction Type]" caption="Sanction Type" attribute="1" defaultMemberUniqueName="[Sanctions].[Sanction Type].[All]" allUniqueName="[Sanctions].[Sanction Type].[All]" dimensionUniqueName="[Sanctions]" displayFolder="" count="2" memberValueDatatype="130" unbalanced="0"/>
    <cacheHierarchy uniqueName="[Sanctions].[Date Added]" caption="Date Added" attribute="1" time="1" defaultMemberUniqueName="[Sanctions].[Date Added].[All]" allUniqueName="[Sanctions].[Date Added].[All]" dimensionUniqueName="[Sanctions]" displayFolder="" count="2"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2" memberValueDatatype="7" unbalanced="0"/>
    <cacheHierarchy uniqueName="[Sanctions].[Date of Removal]" caption="Date of Removal" attribute="1" defaultMemberUniqueName="[Sanctions].[Date of Removal].[All]" allUniqueName="[Sanctions].[Date of Removal].[All]" dimensionUniqueName="[Sanctions]" displayFolder="" count="2"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2"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oneField="1">
      <fieldsUsage count="1">
        <fieldUsage x="0"/>
      </fieldsUsage>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497158101854" createdVersion="5" refreshedVersion="8" minRefreshableVersion="3" recordCount="0" supportSubquery="1" supportAdvancedDrill="1" xr:uid="{5FFFE671-0D08-4699-AD62-CF1625CEBC60}">
  <cacheSource type="external" connectionId="8"/>
  <cacheFields count="3">
    <cacheField name="[Measures].[Count of Entity Name]" caption="Count of Entity Name" numFmtId="0" hierarchy="76" level="32767"/>
    <cacheField name="[Sanctions].[Sanctioning Body].[Sanctioning Body]" caption="Sanctioning Body" numFmtId="0" hierarchy="68" level="1">
      <sharedItems count="4">
        <s v="EU"/>
        <s v="OFAC"/>
        <s v="UK Treasury"/>
        <s v="UN"/>
      </sharedItems>
      <extLst>
        <ext xmlns:x15="http://schemas.microsoft.com/office/spreadsheetml/2010/11/main" uri="{4F2E5C28-24EA-4eb8-9CBF-B6C8F9C3D259}">
          <x15:cachedUniqueNames>
            <x15:cachedUniqueName index="0" name="[Sanctions].[Sanctioning Body].&amp;[EU]"/>
            <x15:cachedUniqueName index="1" name="[Sanctions].[Sanctioning Body].&amp;[OFAC]"/>
            <x15:cachedUniqueName index="2" name="[Sanctions].[Sanctioning Body].&amp;[UK Treasury]"/>
            <x15:cachedUniqueName index="3" name="[Sanctions].[Sanctioning Body].&amp;[UN]"/>
          </x15:cachedUniqueNames>
        </ext>
      </extLst>
    </cacheField>
    <cacheField name="[Risk Register].[Country].[Country]" caption="Country" numFmtId="0" hierarchy="53"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0" memberValueDatatype="130" unbalanced="0"/>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0" memberValueDatatype="130" unbalanced="0"/>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0"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0" memberValueDatatype="130" unbalanced="0"/>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fieldsUsage count="2">
        <fieldUsage x="-1"/>
        <fieldUsage x="2"/>
      </fieldsUsage>
    </cacheHierarchy>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2" memberValueDatatype="130" unbalanced="0">
      <fieldsUsage count="2">
        <fieldUsage x="-1"/>
        <fieldUsage x="1"/>
      </fieldsUsage>
    </cacheHierarchy>
    <cacheHierarchy uniqueName="[Sanctions].[Sanction Type]" caption="Sanction Type" attribute="1" defaultMemberUniqueName="[Sanctions].[Sanction Type].[All]" allUniqueName="[Sanctions].[Sanction Type].[All]" dimensionUniqueName="[Sanctions]" displayFolder="" count="0" memberValueDatatype="130" unbalanced="0"/>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oneField="1">
      <fieldsUsage count="1">
        <fieldUsage x="0"/>
      </fieldsUsage>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497158449078" createdVersion="5" refreshedVersion="8" minRefreshableVersion="3" recordCount="0" supportSubquery="1" supportAdvancedDrill="1" xr:uid="{690DD8C9-D935-4E2E-BCF0-31CD39A6F366}">
  <cacheSource type="external" connectionId="8"/>
  <cacheFields count="3">
    <cacheField name="[Measures].[Count of Entity Name]" caption="Count of Entity Name" numFmtId="0" hierarchy="76" level="32767"/>
    <cacheField name="[Sanctions].[Sanction Type].[Sanction Type]" caption="Sanction Type" numFmtId="0" hierarchy="69" level="1">
      <sharedItems count="4">
        <s v="Arms Embargo"/>
        <s v="Asset Freeze"/>
        <s v="Financial Restriction"/>
        <s v="Travel Ban"/>
      </sharedItems>
      <extLst>
        <ext xmlns:x15="http://schemas.microsoft.com/office/spreadsheetml/2010/11/main" uri="{4F2E5C28-24EA-4eb8-9CBF-B6C8F9C3D259}">
          <x15:cachedUniqueNames>
            <x15:cachedUniqueName index="0" name="[Sanctions].[Sanction Type].&amp;[Arms Embargo]"/>
            <x15:cachedUniqueName index="1" name="[Sanctions].[Sanction Type].&amp;[Asset Freeze]"/>
            <x15:cachedUniqueName index="2" name="[Sanctions].[Sanction Type].&amp;[Financial Restriction]"/>
            <x15:cachedUniqueName index="3" name="[Sanctions].[Sanction Type].&amp;[Travel Ban]"/>
          </x15:cachedUniqueNames>
        </ext>
      </extLst>
    </cacheField>
    <cacheField name="[Risk Register].[Country].[Country]" caption="Country" numFmtId="0" hierarchy="53"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0" memberValueDatatype="130" unbalanced="0"/>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0" memberValueDatatype="130" unbalanced="0"/>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0"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0" memberValueDatatype="130" unbalanced="0"/>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fieldsUsage count="2">
        <fieldUsage x="-1"/>
        <fieldUsage x="2"/>
      </fieldsUsage>
    </cacheHierarchy>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0" memberValueDatatype="130" unbalanced="0"/>
    <cacheHierarchy uniqueName="[Sanctions].[Sanction Type]" caption="Sanction Type" attribute="1" defaultMemberUniqueName="[Sanctions].[Sanction Type].[All]" allUniqueName="[Sanctions].[Sanction Type].[All]" dimensionUniqueName="[Sanctions]" displayFolder="" count="2" memberValueDatatype="130" unbalanced="0">
      <fieldsUsage count="2">
        <fieldUsage x="-1"/>
        <fieldUsage x="1"/>
      </fieldsUsage>
    </cacheHierarchy>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oneField="1">
      <fieldsUsage count="1">
        <fieldUsage x="0"/>
      </fieldsUsage>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497158796294" createdVersion="5" refreshedVersion="8" minRefreshableVersion="3" recordCount="0" supportSubquery="1" supportAdvancedDrill="1" xr:uid="{29BE1224-6795-4FFF-9541-CFE66F7684EC}">
  <cacheSource type="external" connectionId="8"/>
  <cacheFields count="3">
    <cacheField name="[Adverse Media].[Issue / Allegation].[Issue / Allegation]" caption="Issue / Allegation" numFmtId="0" hierarchy="6" level="1">
      <sharedItems count="6">
        <s v="Bribery"/>
        <s v="Corruption"/>
        <s v="Fraud"/>
        <s v="Money Laundering"/>
        <s v="Sanctions Evasion"/>
        <s v="Terror Financing"/>
      </sharedItems>
      <extLst>
        <ext xmlns:x15="http://schemas.microsoft.com/office/spreadsheetml/2010/11/main" uri="{4F2E5C28-24EA-4eb8-9CBF-B6C8F9C3D259}">
          <x15:cachedUniqueNames>
            <x15:cachedUniqueName index="0" name="[Adverse Media].[Issue / Allegation].&amp;[Bribery]"/>
            <x15:cachedUniqueName index="1" name="[Adverse Media].[Issue / Allegation].&amp;[Corruption]"/>
            <x15:cachedUniqueName index="2" name="[Adverse Media].[Issue / Allegation].&amp;[Fraud]"/>
            <x15:cachedUniqueName index="3" name="[Adverse Media].[Issue / Allegation].&amp;[Money Laundering]"/>
            <x15:cachedUniqueName index="4" name="[Adverse Media].[Issue / Allegation].&amp;[Sanctions Evasion]"/>
            <x15:cachedUniqueName index="5" name="[Adverse Media].[Issue / Allegation].&amp;[Terror Financing]"/>
          </x15:cachedUniqueNames>
        </ext>
      </extLst>
    </cacheField>
    <cacheField name="[Measures].[Count of Entity Name 3]" caption="Count of Entity Name 3" numFmtId="0" hierarchy="78" level="32767"/>
    <cacheField name="[Risk Register].[Country].[Country]" caption="Country" numFmtId="0" hierarchy="53"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2" memberValueDatatype="130" unbalanced="0">
      <fieldsUsage count="2">
        <fieldUsage x="-1"/>
        <fieldUsage x="0"/>
      </fieldsUsage>
    </cacheHierarchy>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0" memberValueDatatype="130" unbalanced="0"/>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0"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0" memberValueDatatype="130" unbalanced="0"/>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fieldsUsage count="2">
        <fieldUsage x="-1"/>
        <fieldUsage x="2"/>
      </fieldsUsage>
    </cacheHierarchy>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0" memberValueDatatype="130" unbalanced="0"/>
    <cacheHierarchy uniqueName="[Sanctions].[Sanction Type]" caption="Sanction Type" attribute="1" defaultMemberUniqueName="[Sanctions].[Sanction Type].[All]" allUniqueName="[Sanctions].[Sanction Type].[All]" dimensionUniqueName="[Sanctions]" displayFolder="" count="0" memberValueDatatype="130" unbalanced="0"/>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oneField="1">
      <fieldsUsage count="1">
        <fieldUsage x="1"/>
      </fieldsUsage>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497159143517" createdVersion="5" refreshedVersion="8" minRefreshableVersion="3" recordCount="0" supportSubquery="1" supportAdvancedDrill="1" xr:uid="{CD409D9B-8756-42BB-8533-C30135FC4274}">
  <cacheSource type="external" connectionId="8"/>
  <cacheFields count="4">
    <cacheField name="[Measures].[Count of Entity Name 2]" caption="Count of Entity Name 2" numFmtId="0" hierarchy="77" level="32767"/>
    <cacheField name="[PEP].[Date of Leaving Office].[Date of Leaving Office]" caption="Date of Leaving Office" numFmtId="0" hierarchy="44" level="1">
      <sharedItems count="94">
        <s v="01/07/2017"/>
        <s v="01/08/2024"/>
        <s v="01/10/2021"/>
        <s v="01/12/2024"/>
        <s v="02/01/2022"/>
        <s v="02/03/2020"/>
        <s v="02/04/2019"/>
        <s v="02/05/2020"/>
        <s v="02/05/2025"/>
        <s v="02/10/2021"/>
        <s v="02/12/2022"/>
        <s v="05/01/2026"/>
        <s v="05/03/2021"/>
        <s v="05/05/2025"/>
        <s v="06/01/2023"/>
        <s v="06/02/2020"/>
        <s v="06/02/2022"/>
        <s v="06/12/2024"/>
        <s v="07/01/2021"/>
        <s v="07/07/2025"/>
        <s v="08/04/2026"/>
        <s v="08/11/2025"/>
        <s v="08/12/2017"/>
        <s v="09/05/2021"/>
        <s v="09/06/2017"/>
        <s v="10/02/2017"/>
        <s v="10/02/2021"/>
        <s v="10/08/2024"/>
        <s v="11/04/2024"/>
        <s v="11/05/2018"/>
        <s v="11/05/2020"/>
        <s v="11/06/2018"/>
        <s v="11/06/2026"/>
        <s v="11/08/2022"/>
        <s v="11/08/2023"/>
        <s v="12/03/2026"/>
        <s v="12/05/2021"/>
        <s v="13/03/2024"/>
        <s v="13/08/2020"/>
        <s v="13/11/2022"/>
        <s v="14/08/2016"/>
        <s v="14/11/2017"/>
        <s v="15/01/2026"/>
        <s v="15/03/2022"/>
        <s v="15/03/2026"/>
        <s v="16/02/2024"/>
        <s v="16/05/2024"/>
        <s v="16/05/2025"/>
        <s v="16/05/2026"/>
        <s v="16/09/2019"/>
        <s v="16/09/2025"/>
        <s v="16/10/2024"/>
        <s v="16/12/2016"/>
        <s v="17/02/2018"/>
        <s v="17/05/2017"/>
        <s v="17/06/2020"/>
        <s v="17/07/2026"/>
        <s v="17/10/2023"/>
        <s v="17/11/2024"/>
        <s v="18/04/2018"/>
        <s v="19/10/2019"/>
        <s v="20/09/2018"/>
        <s v="21/01/2026"/>
        <s v="21/03/2021"/>
        <s v="22/01/2024"/>
        <s v="22/06/2019"/>
        <s v="22/09/2016"/>
        <s v="22/11/2020"/>
        <s v="23/06/2025"/>
        <s v="23/07/2017"/>
        <s v="23/11/2016"/>
        <s v="23/11/2018"/>
        <s v="24/02/2018"/>
        <s v="25/04/2024"/>
        <s v="25/05/2022"/>
        <s v="25/11/2018"/>
        <s v="25/12/2018"/>
        <s v="25/12/2023"/>
        <s v="26/02/2025"/>
        <s v="26/08/2019"/>
        <s v="26/10/2022"/>
        <s v="27/07/2023"/>
        <s v="28/03/2025"/>
        <s v="28/05/2019"/>
        <s v="28/07/2026"/>
        <s v="28/11/2023"/>
        <s v="29/11/2016"/>
        <s v="29/12/2019"/>
        <s v="30/05/2020"/>
        <s v="30/10/2023"/>
        <s v="31/01/2018"/>
        <s v="31/03/2018"/>
        <s v="31/10/2018"/>
        <s v="31/10/2024"/>
      </sharedItems>
    </cacheField>
    <cacheField name="[PEP].[Date of Assuming Office (Year)].[Date of Assuming Office (Year)]" caption="Date of Assuming Office (Year)" numFmtId="0" hierarchy="47" level="1">
      <sharedItems count="11">
        <s v="2016"/>
        <s v="2017"/>
        <s v="2018"/>
        <s v="2019"/>
        <s v="2020"/>
        <s v="2021"/>
        <s v="2022"/>
        <s v="2023"/>
        <s v="2024"/>
        <s v="2025"/>
        <s v="2026"/>
      </sharedItems>
      <extLst>
        <ext xmlns:x15="http://schemas.microsoft.com/office/spreadsheetml/2010/11/main" uri="{4F2E5C28-24EA-4eb8-9CBF-B6C8F9C3D259}">
          <x15:cachedUniqueNames>
            <x15:cachedUniqueName index="0" name="[PEP].[Date of Assuming Office (Year)].&amp;[2016]"/>
            <x15:cachedUniqueName index="1" name="[PEP].[Date of Assuming Office (Year)].&amp;[2017]"/>
            <x15:cachedUniqueName index="2" name="[PEP].[Date of Assuming Office (Year)].&amp;[2018]"/>
            <x15:cachedUniqueName index="3" name="[PEP].[Date of Assuming Office (Year)].&amp;[2019]"/>
            <x15:cachedUniqueName index="4" name="[PEP].[Date of Assuming Office (Year)].&amp;[2020]"/>
            <x15:cachedUniqueName index="5" name="[PEP].[Date of Assuming Office (Year)].&amp;[2021]"/>
            <x15:cachedUniqueName index="6" name="[PEP].[Date of Assuming Office (Year)].&amp;[2022]"/>
            <x15:cachedUniqueName index="7" name="[PEP].[Date of Assuming Office (Year)].&amp;[2023]"/>
            <x15:cachedUniqueName index="8" name="[PEP].[Date of Assuming Office (Year)].&amp;[2024]"/>
            <x15:cachedUniqueName index="9" name="[PEP].[Date of Assuming Office (Year)].&amp;[2025]"/>
            <x15:cachedUniqueName index="10" name="[PEP].[Date of Assuming Office (Year)].&amp;[2026]"/>
          </x15:cachedUniqueNames>
        </ext>
      </extLst>
    </cacheField>
    <cacheField name="[Risk Register].[Country].[Country]" caption="Country" numFmtId="0" hierarchy="53"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0" memberValueDatatype="130" unbalanced="0"/>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2" memberValueDatatype="130" unbalanced="0">
      <fieldsUsage count="2">
        <fieldUsage x="-1"/>
        <fieldUsage x="1"/>
      </fieldsUsage>
    </cacheHierarchy>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2" memberValueDatatype="130" unbalanced="0">
      <fieldsUsage count="2">
        <fieldUsage x="-1"/>
        <fieldUsage x="2"/>
      </fieldsUsage>
    </cacheHierarchy>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0" memberValueDatatype="130" unbalanced="0"/>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fieldsUsage count="2">
        <fieldUsage x="-1"/>
        <fieldUsage x="3"/>
      </fieldsUsage>
    </cacheHierarchy>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0" memberValueDatatype="130" unbalanced="0"/>
    <cacheHierarchy uniqueName="[Sanctions].[Sanction Type]" caption="Sanction Type" attribute="1" defaultMemberUniqueName="[Sanctions].[Sanction Type].[All]" allUniqueName="[Sanctions].[Sanction Type].[All]" dimensionUniqueName="[Sanctions]" displayFolder="" count="0" memberValueDatatype="130" unbalanced="0"/>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oneField="1">
      <fieldsUsage count="1">
        <fieldUsage x="0"/>
      </fieldsUsage>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76.500549305558" createdVersion="5" refreshedVersion="8" minRefreshableVersion="3" recordCount="0" supportSubquery="1" supportAdvancedDrill="1" xr:uid="{88FFCA09-03DE-4415-8A31-F5EA952B8B6E}">
  <cacheSource type="external" connectionId="8"/>
  <cacheFields count="14">
    <cacheField name="[Measures].[Entity Count]" caption="Entity Count" numFmtId="0" hierarchy="79" level="32767"/>
    <cacheField name="[Measures].[Adverse Media Count]" caption="Adverse Media Count" numFmtId="0" hierarchy="80" level="32767"/>
    <cacheField name="[Measures].[Adverse Media Rate]" caption="Adverse Media Rate" numFmtId="0" hierarchy="81" level="32767"/>
    <cacheField name="[Measures].[PEP Count]" caption="PEP Count" numFmtId="0" hierarchy="82" level="32767"/>
    <cacheField name="[Measures].[PEP Rate]" caption="PEP Rate" numFmtId="0" hierarchy="83" level="32767"/>
    <cacheField name="[Measures].[Sanctions Count]" caption="Sanctions Count" numFmtId="0" hierarchy="84" level="32767"/>
    <cacheField name="[Measures].[Sanctions Rate]" caption="Sanctions Rate" numFmtId="0" hierarchy="85" level="32767"/>
    <cacheField name="[Measures].[HRJ Count]" caption="HRJ Count" numFmtId="0" hierarchy="86" level="32767"/>
    <cacheField name="[Measures].[HRJ Rate]" caption="HRJ Rate" numFmtId="0" hierarchy="87" level="32767"/>
    <cacheField name="[Measures].[Avg Risk Score]" caption="Avg Risk Score" numFmtId="0" hierarchy="88" level="32767"/>
    <cacheField name="[Measures].[Selected Risk Score]" caption="Selected Risk Score" numFmtId="0" hierarchy="89" level="32767"/>
    <cacheField name="[Measures].[Selected Entity Name]" caption="Selected Entity Name" numFmtId="0" hierarchy="90" level="32767"/>
    <cacheField name="[Measures].[Selected Risk Level]" caption="Selected Risk Level" numFmtId="0" hierarchy="91" level="32767"/>
    <cacheField name="[Risk Register].[Entity_ID].[Entity_ID]" caption="Entity_ID" numFmtId="0" hierarchy="50" level="1">
      <sharedItems containsSemiMixedTypes="0" containsNonDate="0" containsString="0"/>
    </cacheField>
  </cacheFields>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0" memberValueDatatype="130" unbalanced="0"/>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0" memberValueDatatype="130" unbalanced="0"/>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0"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2" memberValueDatatype="130" unbalanced="0">
      <fieldsUsage count="2">
        <fieldUsage x="-1"/>
        <fieldUsage x="13"/>
      </fieldsUsage>
    </cacheHierarchy>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0" memberValueDatatype="130" unbalanced="0"/>
    <cacheHierarchy uniqueName="[Sanctions].[Sanction Type]" caption="Sanction Type" attribute="1" defaultMemberUniqueName="[Sanctions].[Sanction Type].[All]" allUniqueName="[Sanctions].[Sanction Type].[All]" dimensionUniqueName="[Sanctions]" displayFolder="" count="0" memberValueDatatype="130" unbalanced="0"/>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oneField="1">
      <fieldsUsage count="1">
        <fieldUsage x="0"/>
      </fieldsUsage>
    </cacheHierarchy>
    <cacheHierarchy uniqueName="[Measures].[Adverse Media Count]" caption="Adverse Media Count" measure="1" displayFolder="" measureGroup="Risk Register" count="0" oneField="1">
      <fieldsUsage count="1">
        <fieldUsage x="1"/>
      </fieldsUsage>
    </cacheHierarchy>
    <cacheHierarchy uniqueName="[Measures].[Adverse Media Rate]" caption="Adverse Media Rate" measure="1" displayFolder="" measureGroup="Risk Register" count="0" oneField="1">
      <fieldsUsage count="1">
        <fieldUsage x="2"/>
      </fieldsUsage>
    </cacheHierarchy>
    <cacheHierarchy uniqueName="[Measures].[PEP Count]" caption="PEP Count" measure="1" displayFolder="" measureGroup="Risk Register" count="0" oneField="1">
      <fieldsUsage count="1">
        <fieldUsage x="3"/>
      </fieldsUsage>
    </cacheHierarchy>
    <cacheHierarchy uniqueName="[Measures].[PEP Rate]" caption="PEP Rate" measure="1" displayFolder="" measureGroup="Risk Register" count="0" oneField="1">
      <fieldsUsage count="1">
        <fieldUsage x="4"/>
      </fieldsUsage>
    </cacheHierarchy>
    <cacheHierarchy uniqueName="[Measures].[Sanctions Count]" caption="Sanctions Count" measure="1" displayFolder="" measureGroup="Risk Register" count="0" oneField="1">
      <fieldsUsage count="1">
        <fieldUsage x="5"/>
      </fieldsUsage>
    </cacheHierarchy>
    <cacheHierarchy uniqueName="[Measures].[Sanctions Rate]" caption="Sanctions Rate" measure="1" displayFolder="" measureGroup="Risk Register" count="0" oneField="1">
      <fieldsUsage count="1">
        <fieldUsage x="6"/>
      </fieldsUsage>
    </cacheHierarchy>
    <cacheHierarchy uniqueName="[Measures].[HRJ Count]" caption="HRJ Count" measure="1" displayFolder="" measureGroup="Risk Register" count="0" oneField="1">
      <fieldsUsage count="1">
        <fieldUsage x="7"/>
      </fieldsUsage>
    </cacheHierarchy>
    <cacheHierarchy uniqueName="[Measures].[HRJ Rate]" caption="HRJ Rate" measure="1" displayFolder="" measureGroup="Risk Register" count="0" oneField="1">
      <fieldsUsage count="1">
        <fieldUsage x="8"/>
      </fieldsUsage>
    </cacheHierarchy>
    <cacheHierarchy uniqueName="[Measures].[Avg Risk Score]" caption="Avg Risk Score" measure="1" displayFolder="" measureGroup="Risk Register" count="0" oneField="1">
      <fieldsUsage count="1">
        <fieldUsage x="9"/>
      </fieldsUsage>
    </cacheHierarchy>
    <cacheHierarchy uniqueName="[Measures].[Selected Risk Score]" caption="Selected Risk Score" measure="1" displayFolder="" measureGroup="Risk Register" count="0" oneField="1">
      <fieldsUsage count="1">
        <fieldUsage x="10"/>
      </fieldsUsage>
    </cacheHierarchy>
    <cacheHierarchy uniqueName="[Measures].[Selected Entity Name]" caption="Selected Entity Name" measure="1" displayFolder="" measureGroup="Risk Register" count="0" oneField="1">
      <fieldsUsage count="1">
        <fieldUsage x="11"/>
      </fieldsUsage>
    </cacheHierarchy>
    <cacheHierarchy uniqueName="[Measures].[Selected Risk Level]" caption="Selected Risk Level" measure="1" displayFolder="" measureGroup="Risk Register" count="0" oneField="1">
      <fieldsUsage count="1">
        <fieldUsage x="12"/>
      </fieldsUsage>
    </cacheHierarchy>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dimensions count="8">
    <dimension name="Adverse Media" uniqueName="[Adverse Media]" caption="Adverse Media"/>
    <dimension name="Corporate" uniqueName="[Corporate]" caption="Corporate"/>
    <dimension name="High Risk Jurisdiction" uniqueName="[High Risk Jurisdiction]" caption="High Risk Jurisdiction"/>
    <dimension name="Individuals" uniqueName="[Individuals]" caption="Individuals"/>
    <dimension measure="1" name="Measures" uniqueName="[Measures]" caption="Measures"/>
    <dimension name="PEP" uniqueName="[PEP]" caption="PEP"/>
    <dimension name="Risk Register" uniqueName="[Risk Register]" caption="Risk Register"/>
    <dimension name="Sanctions" uniqueName="[Sanctions]" caption="Sanctions"/>
  </dimensions>
  <measureGroups count="7">
    <measureGroup name="Adverse Media" caption="Adverse Media"/>
    <measureGroup name="Corporate" caption="Corporate"/>
    <measureGroup name="High Risk Jurisdiction" caption="High Risk Jurisdiction"/>
    <measureGroup name="Individuals" caption="Individuals"/>
    <measureGroup name="PEP" caption="PEP"/>
    <measureGroup name="Risk Register" caption="Risk Register"/>
    <measureGroup name="Sanctions" caption="Sanctions"/>
  </measureGroups>
  <maps count="18">
    <map measureGroup="0" dimension="0"/>
    <map measureGroup="0" dimension="2"/>
    <map measureGroup="0" dimension="6"/>
    <map measureGroup="1" dimension="1"/>
    <map measureGroup="1" dimension="2"/>
    <map measureGroup="1" dimension="6"/>
    <map measureGroup="2" dimension="2"/>
    <map measureGroup="3" dimension="2"/>
    <map measureGroup="3" dimension="3"/>
    <map measureGroup="3" dimension="6"/>
    <map measureGroup="4" dimension="2"/>
    <map measureGroup="4" dimension="5"/>
    <map measureGroup="4" dimension="6"/>
    <map measureGroup="5" dimension="2"/>
    <map measureGroup="5" dimension="6"/>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ph Uzoma" refreshedDate="46265.779793518515" createdVersion="3" refreshedVersion="8" minRefreshableVersion="3" recordCount="0" supportSubquery="1" supportAdvancedDrill="1" xr:uid="{342826A8-5717-4C7A-BD10-A212D5C80F0C}">
  <cacheSource type="external" connectionId="8">
    <extLst>
      <ext xmlns:x14="http://schemas.microsoft.com/office/spreadsheetml/2009/9/main" uri="{F057638F-6D5F-4e77-A914-E7F072B9BCA8}">
        <x14:sourceConnection name="ThisWorkbookDataModel"/>
      </ext>
    </extLst>
  </cacheSource>
  <cacheFields count="0"/>
  <cacheHierarchies count="100">
    <cacheHierarchy uniqueName="[Adverse Media].[Media_ID]" caption="Media_ID" attribute="1" defaultMemberUniqueName="[Adverse Media].[Media_ID].[All]" allUniqueName="[Adverse Media].[Media_ID].[All]" dimensionUniqueName="[Adverse Media]" displayFolder="" count="0" memberValueDatatype="130" unbalanced="0"/>
    <cacheHierarchy uniqueName="[Adverse Media].[Entity_ID]" caption="Entity_ID" attribute="1" defaultMemberUniqueName="[Adverse Media].[Entity_ID].[All]" allUniqueName="[Adverse Media].[Entity_ID].[All]" dimensionUniqueName="[Adverse Media]" displayFolder="" count="0" memberValueDatatype="130" unbalanced="0"/>
    <cacheHierarchy uniqueName="[Adverse Media].[Entity Name]" caption="Entity Name" attribute="1" defaultMemberUniqueName="[Adverse Media].[Entity Name].[All]" allUniqueName="[Adverse Media].[Entity Name].[All]" dimensionUniqueName="[Adverse Media]" displayFolder="" count="0" memberValueDatatype="130" unbalanced="0"/>
    <cacheHierarchy uniqueName="[Adverse Media].[Entity Type]" caption="Entity Type" attribute="1" defaultMemberUniqueName="[Adverse Media].[Entity Type].[All]" allUniqueName="[Adverse Media].[Entity Type].[All]" dimensionUniqueName="[Adverse Media]" displayFolder="" count="0" memberValueDatatype="130" unbalanced="0"/>
    <cacheHierarchy uniqueName="[Adverse Media].[Country]" caption="Country" attribute="1" defaultMemberUniqueName="[Adverse Media].[Country].[All]" allUniqueName="[Adverse Media].[Country].[All]" dimensionUniqueName="[Adverse Media]" displayFolder="" count="0" memberValueDatatype="130" unbalanced="0"/>
    <cacheHierarchy uniqueName="[Adverse Media].[Media Source]" caption="Media Source" attribute="1" defaultMemberUniqueName="[Adverse Media].[Media Source].[All]" allUniqueName="[Adverse Media].[Media Source].[All]" dimensionUniqueName="[Adverse Media]" displayFolder="" count="0" memberValueDatatype="130" unbalanced="0"/>
    <cacheHierarchy uniqueName="[Adverse Media].[Issue / Allegation]" caption="Issue / Allegation" attribute="1" defaultMemberUniqueName="[Adverse Media].[Issue / Allegation].[All]" allUniqueName="[Adverse Media].[Issue / Allegation].[All]" dimensionUniqueName="[Adverse Media]" displayFolder="" count="0" memberValueDatatype="130" unbalanced="0"/>
    <cacheHierarchy uniqueName="[Adverse Media].[Date Added]" caption="Date Added" attribute="1" time="1" defaultMemberUniqueName="[Adverse Media].[Date Added].[All]" allUniqueName="[Adverse Media].[Date Added].[All]" dimensionUniqueName="[Adverse Media]" displayFolder="" count="0" memberValueDatatype="7" unbalanced="0"/>
    <cacheHierarchy uniqueName="[Adverse Media].[Date of Last Review]" caption="Date of Last Review" attribute="1" time="1" defaultMemberUniqueName="[Adverse Media].[Date of Last Review].[All]" allUniqueName="[Adverse Media].[Date of Last Review].[All]" dimensionUniqueName="[Adverse Media]" displayFolder="" count="0" memberValueDatatype="7" unbalanced="0"/>
    <cacheHierarchy uniqueName="[Corporate].[Corporate_ID]" caption="Corporate_ID" attribute="1" defaultMemberUniqueName="[Corporate].[Corporate_ID].[All]" allUniqueName="[Corporate].[Corporate_ID].[All]" dimensionUniqueName="[Corporate]" displayFolder="" count="0" memberValueDatatype="130" unbalanced="0"/>
    <cacheHierarchy uniqueName="[Corporate].[Corporate Name]" caption="Corporate Name" attribute="1" defaultMemberUniqueName="[Corporate].[Corporate Name].[All]" allUniqueName="[Corporate].[Corporate Name].[All]" dimensionUniqueName="[Corporate]" displayFolder="" count="0" memberValueDatatype="130" unbalanced="0"/>
    <cacheHierarchy uniqueName="[Corporate].[Country]" caption="Country" attribute="1" defaultMemberUniqueName="[Corporate].[Country].[All]" allUniqueName="[Corporate].[Country].[All]" dimensionUniqueName="[Corporate]" displayFolder="" count="0" memberValueDatatype="130" unbalanced="0"/>
    <cacheHierarchy uniqueName="[Corporate].[Nature of Business]" caption="Nature of Business" attribute="1" defaultMemberUniqueName="[Corporate].[Nature of Business].[All]" allUniqueName="[Corporate].[Nature of Business].[All]" dimensionUniqueName="[Corporate]" displayFolder="" count="0" memberValueDatatype="130" unbalanced="0"/>
    <cacheHierarchy uniqueName="[Corporate].[RC Number]" caption="RC Number" attribute="1" defaultMemberUniqueName="[Corporate].[RC Number].[All]" allUniqueName="[Corporate].[RC Number].[All]" dimensionUniqueName="[Corporate]" displayFolder="" count="0" memberValueDatatype="130" unbalanced="0"/>
    <cacheHierarchy uniqueName="[Corporate].[Date of Incorporation]" caption="Date of Incorporation" attribute="1" time="1" defaultMemberUniqueName="[Corporate].[Date of Incorporation].[All]" allUniqueName="[Corporate].[Date of Incorporation].[All]" dimensionUniqueName="[Corporate]" displayFolder="" count="0" memberValueDatatype="7" unbalanced="0"/>
    <cacheHierarchy uniqueName="[Corporate].[Date Added]" caption="Date Added" attribute="1" time="1" defaultMemberUniqueName="[Corporate].[Date Added].[All]" allUniqueName="[Corporate].[Date Added].[All]" dimensionUniqueName="[Corporate]" displayFolder="" count="0" memberValueDatatype="7" unbalanced="0"/>
    <cacheHierarchy uniqueName="[Corporate].[Date of Last Review]" caption="Date of Last Review" attribute="1" time="1" defaultMemberUniqueName="[Corporate].[Date of Last Review].[All]" allUniqueName="[Corporate].[Date of Last Review].[All]" dimensionUniqueName="[Corporate]" displayFolder="" count="0" memberValueDatatype="7" unbalanced="0"/>
    <cacheHierarchy uniqueName="[Corporate].[Adverse Media]" caption="Adverse Media" attribute="1" defaultMemberUniqueName="[Corporate].[Adverse Media].[All]" allUniqueName="[Corporate].[Adverse Media].[All]" dimensionUniqueName="[Corporate]" displayFolder="" count="0" memberValueDatatype="130" unbalanced="0"/>
    <cacheHierarchy uniqueName="[Corporate].[PEP]" caption="PEP" attribute="1" defaultMemberUniqueName="[Corporate].[PEP].[All]" allUniqueName="[Corporate].[PEP].[All]" dimensionUniqueName="[Corporate]" displayFolder="" count="0" memberValueDatatype="130" unbalanced="0"/>
    <cacheHierarchy uniqueName="[Corporate].[Sanctions]" caption="Sanctions" attribute="1" defaultMemberUniqueName="[Corporate].[Sanctions].[All]" allUniqueName="[Corporate].[Sanctions].[All]" dimensionUniqueName="[Corporate]" displayFolder="" count="0" memberValueDatatype="130" unbalanced="0"/>
    <cacheHierarchy uniqueName="[High Risk Jurisdiction].[HRJ_ID]" caption="HRJ_ID" attribute="1" defaultMemberUniqueName="[High Risk Jurisdiction].[HRJ_ID].[All]" allUniqueName="[High Risk Jurisdiction].[HRJ_ID].[All]" dimensionUniqueName="[High Risk Jurisdiction]" displayFolder="" count="0" memberValueDatatype="130" unbalanced="0"/>
    <cacheHierarchy uniqueName="[High Risk Jurisdiction].[Country]" caption="Country" attribute="1" defaultMemberUniqueName="[High Risk Jurisdiction].[Country].[All]" allUniqueName="[High Risk Jurisdiction].[Country].[All]" dimensionUniqueName="[High Risk Jurisdiction]" displayFolder="" count="0" memberValueDatatype="130" unbalanced="0"/>
    <cacheHierarchy uniqueName="[High Risk Jurisdiction].[Risk Level]" caption="Risk Level" attribute="1" defaultMemberUniqueName="[High Risk Jurisdiction].[Risk Level].[All]" allUniqueName="[High Risk Jurisdiction].[Risk Level].[All]" dimensionUniqueName="[High Risk Jurisdiction]" displayFolder="" count="0" memberValueDatatype="130" unbalanced="0"/>
    <cacheHierarchy uniqueName="[High Risk Jurisdiction].[Reason / Notes]" caption="Reason / Notes" attribute="1" defaultMemberUniqueName="[High Risk Jurisdiction].[Reason / Notes].[All]" allUniqueName="[High Risk Jurisdiction].[Reason / Notes].[All]" dimensionUniqueName="[High Risk Jurisdiction]" displayFolder="" count="0" memberValueDatatype="130" unbalanced="0"/>
    <cacheHierarchy uniqueName="[High Risk Jurisdiction].[Date Added]" caption="Date Added" attribute="1" time="1" defaultMemberUniqueName="[High Risk Jurisdiction].[Date Added].[All]" allUniqueName="[High Risk Jurisdiction].[Date Added].[All]" dimensionUniqueName="[High Risk Jurisdiction]" displayFolder="" count="0" memberValueDatatype="7" unbalanced="0"/>
    <cacheHierarchy uniqueName="[High Risk Jurisdiction].[Date of Last Review]" caption="Date of Last Review" attribute="1" time="1" defaultMemberUniqueName="[High Risk Jurisdiction].[Date of Last Review].[All]" allUniqueName="[High Risk Jurisdiction].[Date of Last Review].[All]" dimensionUniqueName="[High Risk Jurisdiction]" displayFolder="" count="0" memberValueDatatype="7" unbalanced="0"/>
    <cacheHierarchy uniqueName="[Individuals].[Individual_ID]" caption="Individual_ID" attribute="1" defaultMemberUniqueName="[Individuals].[Individual_ID].[All]" allUniqueName="[Individuals].[Individual_ID].[All]" dimensionUniqueName="[Individuals]" displayFolder="" count="0" memberValueDatatype="130" unbalanced="0"/>
    <cacheHierarchy uniqueName="[Individuals].[Individual Name]" caption="Individual Name" attribute="1" defaultMemberUniqueName="[Individuals].[Individual Name].[All]" allUniqueName="[Individuals].[Individual Name].[All]" dimensionUniqueName="[Individuals]" displayFolder="" count="0" memberValueDatatype="130" unbalanced="0"/>
    <cacheHierarchy uniqueName="[Individuals].[Country]" caption="Country" attribute="1" defaultMemberUniqueName="[Individuals].[Country].[All]" allUniqueName="[Individuals].[Country].[All]" dimensionUniqueName="[Individuals]" displayFolder="" count="0" memberValueDatatype="130" unbalanced="0"/>
    <cacheHierarchy uniqueName="[Individuals].[Last Means of ID]" caption="Last Means of ID" attribute="1" defaultMemberUniqueName="[Individuals].[Last Means of ID].[All]" allUniqueName="[Individuals].[Last Means of ID].[All]" dimensionUniqueName="[Individuals]" displayFolder="" count="0" memberValueDatatype="130" unbalanced="0"/>
    <cacheHierarchy uniqueName="[Individuals].[ID Number]" caption="ID Number" attribute="1" defaultMemberUniqueName="[Individuals].[ID Number].[All]" allUniqueName="[Individuals].[ID Number].[All]" dimensionUniqueName="[Individuals]" displayFolder="" count="0" memberValueDatatype="130" unbalanced="0"/>
    <cacheHierarchy uniqueName="[Individuals].[Date of Expiry]" caption="Date of Expiry" attribute="1" defaultMemberUniqueName="[Individuals].[Date of Expiry].[All]" allUniqueName="[Individuals].[Date of Expiry].[All]" dimensionUniqueName="[Individuals]" displayFolder="" count="0" memberValueDatatype="130" unbalanced="0"/>
    <cacheHierarchy uniqueName="[Individuals].[Date Added]" caption="Date Added" attribute="1" time="1" defaultMemberUniqueName="[Individuals].[Date Added].[All]" allUniqueName="[Individuals].[Date Added].[All]" dimensionUniqueName="[Individuals]" displayFolder="" count="0" memberValueDatatype="7" unbalanced="0"/>
    <cacheHierarchy uniqueName="[Individuals].[Date of Last Review]" caption="Date of Last Review" attribute="1" time="1" defaultMemberUniqueName="[Individuals].[Date of Last Review].[All]" allUniqueName="[Individuals].[Date of Last Review].[All]" dimensionUniqueName="[Individuals]" displayFolder="" count="0" memberValueDatatype="7" unbalanced="0"/>
    <cacheHierarchy uniqueName="[Individuals].[Adverse Media]" caption="Adverse Media" attribute="1" defaultMemberUniqueName="[Individuals].[Adverse Media].[All]" allUniqueName="[Individuals].[Adverse Media].[All]" dimensionUniqueName="[Individuals]" displayFolder="" count="0" memberValueDatatype="130" unbalanced="0"/>
    <cacheHierarchy uniqueName="[Individuals].[PEP]" caption="PEP" attribute="1" defaultMemberUniqueName="[Individuals].[PEP].[All]" allUniqueName="[Individuals].[PEP].[All]" dimensionUniqueName="[Individuals]" displayFolder="" count="0" memberValueDatatype="130" unbalanced="0"/>
    <cacheHierarchy uniqueName="[Individuals].[Sanctions]" caption="Sanctions" attribute="1" defaultMemberUniqueName="[Individuals].[Sanctions].[All]" allUniqueName="[Individuals].[Sanctions].[All]" dimensionUniqueName="[Individuals]" displayFolder="" count="0" memberValueDatatype="130" unbalanced="0"/>
    <cacheHierarchy uniqueName="[PEP].[PEP_ID]" caption="PEP_ID" attribute="1" defaultMemberUniqueName="[PEP].[PEP_ID].[All]" allUniqueName="[PEP].[PEP_ID].[All]" dimensionUniqueName="[PEP]" displayFolder="" count="0" memberValueDatatype="130" unbalanced="0"/>
    <cacheHierarchy uniqueName="[PEP].[Entity_ID]" caption="Entity_ID" attribute="1" defaultMemberUniqueName="[PEP].[Entity_ID].[All]" allUniqueName="[PEP].[Entity_ID].[All]" dimensionUniqueName="[PEP]" displayFolder="" count="0" memberValueDatatype="130" unbalanced="0"/>
    <cacheHierarchy uniqueName="[PEP].[Entity Name]" caption="Entity Name" attribute="1" defaultMemberUniqueName="[PEP].[Entity Name].[All]" allUniqueName="[PEP].[Entity Name].[All]" dimensionUniqueName="[PEP]" displayFolder="" count="0" memberValueDatatype="130" unbalanced="0"/>
    <cacheHierarchy uniqueName="[PEP].[Entity Type]" caption="Entity Type" attribute="1" defaultMemberUniqueName="[PEP].[Entity Type].[All]" allUniqueName="[PEP].[Entity Type].[All]" dimensionUniqueName="[PEP]" displayFolder="" count="0" memberValueDatatype="130" unbalanced="0"/>
    <cacheHierarchy uniqueName="[PEP].[Country]" caption="Country" attribute="1" defaultMemberUniqueName="[PEP].[Country].[All]" allUniqueName="[PEP].[Country].[All]" dimensionUniqueName="[PEP]" displayFolder="" count="0" memberValueDatatype="130" unbalanced="0"/>
    <cacheHierarchy uniqueName="[PEP].[Position / Role]" caption="Position / Role" attribute="1" defaultMemberUniqueName="[PEP].[Position / Role].[All]" allUniqueName="[PEP].[Position / Role].[All]" dimensionUniqueName="[PEP]" displayFolder="" count="0" memberValueDatatype="130" unbalanced="0"/>
    <cacheHierarchy uniqueName="[PEP].[Date of Assuming Office]" caption="Date of Assuming Office" attribute="1" time="1" defaultMemberUniqueName="[PEP].[Date of Assuming Office].[All]" allUniqueName="[PEP].[Date of Assuming Office].[All]" dimensionUniqueName="[PEP]" displayFolder="" count="0" memberValueDatatype="7" unbalanced="0"/>
    <cacheHierarchy uniqueName="[PEP].[Date of Leaving Office]" caption="Date of Leaving Office" attribute="1" defaultMemberUniqueName="[PEP].[Date of Leaving Office].[All]" allUniqueName="[PEP].[Date of Leaving Office].[All]" dimensionUniqueName="[PEP]" displayFolder="" count="0" memberValueDatatype="130" unbalanced="0"/>
    <cacheHierarchy uniqueName="[PEP].[Date Added]" caption="Date Added" attribute="1" time="1" defaultMemberUniqueName="[PEP].[Date Added].[All]" allUniqueName="[PEP].[Date Added].[All]" dimensionUniqueName="[PEP]" displayFolder="" count="0" memberValueDatatype="7" unbalanced="0"/>
    <cacheHierarchy uniqueName="[PEP].[Date of Last Review]" caption="Date of Last Review" attribute="1" time="1" defaultMemberUniqueName="[PEP].[Date of Last Review].[All]" allUniqueName="[PEP].[Date of Last Review].[All]" dimensionUniqueName="[PEP]" displayFolder="" count="0" memberValueDatatype="7" unbalanced="0"/>
    <cacheHierarchy uniqueName="[PEP].[Date of Assuming Office (Year)]" caption="Date of Assuming Office (Year)" attribute="1" defaultMemberUniqueName="[PEP].[Date of Assuming Office (Year)].[All]" allUniqueName="[PEP].[Date of Assuming Office (Year)].[All]" dimensionUniqueName="[PEP]" displayFolder="" count="0" memberValueDatatype="130" unbalanced="0"/>
    <cacheHierarchy uniqueName="[PEP].[Date of Assuming Office (Quarter)]" caption="Date of Assuming Office (Quarter)" attribute="1" defaultMemberUniqueName="[PEP].[Date of Assuming Office (Quarter)].[All]" allUniqueName="[PEP].[Date of Assuming Office (Quarter)].[All]" dimensionUniqueName="[PEP]" displayFolder="" count="0" memberValueDatatype="130" unbalanced="0"/>
    <cacheHierarchy uniqueName="[PEP].[Date of Assuming Office (Month)]" caption="Date of Assuming Office (Month)" attribute="1" defaultMemberUniqueName="[PEP].[Date of Assuming Office (Month)].[All]" allUniqueName="[PEP].[Date of Assuming Office (Month)].[All]" dimensionUniqueName="[PEP]" displayFolder="" count="0" memberValueDatatype="130" unbalanced="0"/>
    <cacheHierarchy uniqueName="[Risk Register].[Entity_ID]" caption="Entity_ID" attribute="1" defaultMemberUniqueName="[Risk Register].[Entity_ID].[All]" allUniqueName="[Risk Register].[Entity_ID].[All]" dimensionUniqueName="[Risk Register]" displayFolder="" count="2" memberValueDatatype="130" unbalanced="0"/>
    <cacheHierarchy uniqueName="[Risk Register].[Entity Name]" caption="Entity Name" attribute="1" defaultMemberUniqueName="[Risk Register].[Entity Name].[All]" allUniqueName="[Risk Register].[Entity Name].[All]" dimensionUniqueName="[Risk Register]" displayFolder="" count="0" memberValueDatatype="130" unbalanced="0"/>
    <cacheHierarchy uniqueName="[Risk Register].[Entity Type]" caption="Entity Type" attribute="1" defaultMemberUniqueName="[Risk Register].[Entity Type].[All]" allUniqueName="[Risk Register].[Entity Type].[All]" dimensionUniqueName="[Risk Register]" displayFolder="" count="2" memberValueDatatype="130" unbalanced="0"/>
    <cacheHierarchy uniqueName="[Risk Register].[Country]" caption="Country" attribute="1" defaultMemberUniqueName="[Risk Register].[Country].[All]" allUniqueName="[Risk Register].[Country].[All]" dimensionUniqueName="[Risk Register]" displayFolder="" count="2" memberValueDatatype="130" unbalanced="0"/>
    <cacheHierarchy uniqueName="[Risk Register].[Date Added]" caption="Date Added" attribute="1" time="1" defaultMemberUniqueName="[Risk Register].[Date Added].[All]" allUniqueName="[Risk Register].[Date Added].[All]" dimensionUniqueName="[Risk Register]" displayFolder="" count="0" memberValueDatatype="7" unbalanced="0"/>
    <cacheHierarchy uniqueName="[Risk Register].[Date of Last Review]" caption="Date of Last Review" attribute="1" time="1" defaultMemberUniqueName="[Risk Register].[Date of Last Review].[All]" allUniqueName="[Risk Register].[Date of Last Review].[All]" dimensionUniqueName="[Risk Register]" displayFolder="" count="0" memberValueDatatype="7" unbalanced="0"/>
    <cacheHierarchy uniqueName="[Risk Register].[Adverse Media]" caption="Adverse Media" attribute="1" defaultMemberUniqueName="[Risk Register].[Adverse Media].[All]" allUniqueName="[Risk Register].[Adverse Media].[All]" dimensionUniqueName="[Risk Register]" displayFolder="" count="0" memberValueDatatype="130" unbalanced="0"/>
    <cacheHierarchy uniqueName="[Risk Register].[PEP]" caption="PEP" attribute="1" defaultMemberUniqueName="[Risk Register].[PEP].[All]" allUniqueName="[Risk Register].[PEP].[All]" dimensionUniqueName="[Risk Register]" displayFolder="" count="0" memberValueDatatype="130" unbalanced="0"/>
    <cacheHierarchy uniqueName="[Risk Register].[Sanctions]" caption="Sanctions" attribute="1" defaultMemberUniqueName="[Risk Register].[Sanctions].[All]" allUniqueName="[Risk Register].[Sanctions].[All]" dimensionUniqueName="[Risk Register]" displayFolder="" count="0" memberValueDatatype="130" unbalanced="0"/>
    <cacheHierarchy uniqueName="[Risk Register].[High Risk Country]" caption="High Risk Country" attribute="1" defaultMemberUniqueName="[Risk Register].[High Risk Country].[All]" allUniqueName="[Risk Register].[High Risk Country].[All]" dimensionUniqueName="[Risk Register]" displayFolder="" count="0" memberValueDatatype="130" unbalanced="0"/>
    <cacheHierarchy uniqueName="[Risk Register].[Risk Score]" caption="Risk Score" attribute="1" defaultMemberUniqueName="[Risk Register].[Risk Score].[All]" allUniqueName="[Risk Register].[Risk Score].[All]" dimensionUniqueName="[Risk Register]" displayFolder="" count="0" memberValueDatatype="20" unbalanced="0"/>
    <cacheHierarchy uniqueName="[Risk Register].[Risk Level]" caption="Risk Level" attribute="1" defaultMemberUniqueName="[Risk Register].[Risk Level].[All]" allUniqueName="[Risk Register].[Risk Level].[All]" dimensionUniqueName="[Risk Register]" displayFolder="" count="0" memberValueDatatype="130" unbalanced="0"/>
    <cacheHierarchy uniqueName="[Risk Register].[Adjusted Risk Score]" caption="Adjusted Risk Score" attribute="1" defaultMemberUniqueName="[Risk Register].[Adjusted Risk Score].[All]" allUniqueName="[Risk Register].[Adjusted Risk Score].[All]" dimensionUniqueName="[Risk Register]" displayFolder="" count="0" memberValueDatatype="20" unbalanced="0"/>
    <cacheHierarchy uniqueName="[Sanctions].[Sanction_ID]" caption="Sanction_ID" attribute="1" defaultMemberUniqueName="[Sanctions].[Sanction_ID].[All]" allUniqueName="[Sanctions].[Sanction_ID].[All]" dimensionUniqueName="[Sanctions]" displayFolder="" count="0" memberValueDatatype="130" unbalanced="0"/>
    <cacheHierarchy uniqueName="[Sanctions].[Entity_ID]" caption="Entity_ID" attribute="1" defaultMemberUniqueName="[Sanctions].[Entity_ID].[All]" allUniqueName="[Sanctions].[Entity_ID].[All]" dimensionUniqueName="[Sanctions]" displayFolder="" count="0" memberValueDatatype="130" unbalanced="0"/>
    <cacheHierarchy uniqueName="[Sanctions].[Entity Name]" caption="Entity Name" attribute="1" defaultMemberUniqueName="[Sanctions].[Entity Name].[All]" allUniqueName="[Sanctions].[Entity Name].[All]" dimensionUniqueName="[Sanctions]" displayFolder="" count="0" memberValueDatatype="130" unbalanced="0"/>
    <cacheHierarchy uniqueName="[Sanctions].[Entity Type]" caption="Entity Type" attribute="1" defaultMemberUniqueName="[Sanctions].[Entity Type].[All]" allUniqueName="[Sanctions].[Entity Type].[All]" dimensionUniqueName="[Sanctions]" displayFolder="" count="0" memberValueDatatype="130" unbalanced="0"/>
    <cacheHierarchy uniqueName="[Sanctions].[Country]" caption="Country" attribute="1" defaultMemberUniqueName="[Sanctions].[Country].[All]" allUniqueName="[Sanctions].[Country].[All]" dimensionUniqueName="[Sanctions]" displayFolder="" count="0" memberValueDatatype="130" unbalanced="0"/>
    <cacheHierarchy uniqueName="[Sanctions].[Sanctioning Body]" caption="Sanctioning Body" attribute="1" defaultMemberUniqueName="[Sanctions].[Sanctioning Body].[All]" allUniqueName="[Sanctions].[Sanctioning Body].[All]" dimensionUniqueName="[Sanctions]" displayFolder="" count="0" memberValueDatatype="130" unbalanced="0"/>
    <cacheHierarchy uniqueName="[Sanctions].[Sanction Type]" caption="Sanction Type" attribute="1" defaultMemberUniqueName="[Sanctions].[Sanction Type].[All]" allUniqueName="[Sanctions].[Sanction Type].[All]" dimensionUniqueName="[Sanctions]" displayFolder="" count="0" memberValueDatatype="130" unbalanced="0"/>
    <cacheHierarchy uniqueName="[Sanctions].[Date Added]" caption="Date Added" attribute="1" time="1" defaultMemberUniqueName="[Sanctions].[Date Added].[All]" allUniqueName="[Sanctions].[Date Added].[All]" dimensionUniqueName="[Sanctions]" displayFolder="" count="0" memberValueDatatype="7" unbalanced="0"/>
    <cacheHierarchy uniqueName="[Sanctions].[Date of Last Review]" caption="Date of Last Review" attribute="1" time="1" defaultMemberUniqueName="[Sanctions].[Date of Last Review].[All]" allUniqueName="[Sanctions].[Date of Last Review].[All]" dimensionUniqueName="[Sanctions]" displayFolder="" count="0" memberValueDatatype="7" unbalanced="0"/>
    <cacheHierarchy uniqueName="[Sanctions].[Date of Removal]" caption="Date of Removal" attribute="1" defaultMemberUniqueName="[Sanctions].[Date of Removal].[All]" allUniqueName="[Sanctions].[Date of Removal].[All]" dimensionUniqueName="[Sanctions]" displayFolder="" count="0" memberValueDatatype="130" unbalanced="0"/>
    <cacheHierarchy uniqueName="[PEP].[Date of Assuming Office (Month Index)]" caption="Date of Assuming Office (Month Index)" attribute="1" defaultMemberUniqueName="[PEP].[Date of Assuming Office (Month Index)].[All]" allUniqueName="[PEP].[Date of Assuming Office (Month Index)].[All]" dimensionUniqueName="[PEP]" displayFolder="" count="0" memberValueDatatype="20" unbalanced="0" hidden="1"/>
    <cacheHierarchy uniqueName="[Measures].[Count of Issue / Allegation]" caption="Count of Issue / Allegation" measure="1" displayFolder="" measureGroup="Adverse Media" count="0">
      <extLst>
        <ext xmlns:x15="http://schemas.microsoft.com/office/spreadsheetml/2010/11/main" uri="{B97F6D7D-B522-45F9-BDA1-12C45D357490}">
          <x15:cacheHierarchy aggregatedColumn="6"/>
        </ext>
      </extLst>
    </cacheHierarchy>
    <cacheHierarchy uniqueName="[Measures].[Count of Entity_ID]" caption="Count of Entity_ID" measure="1" displayFolder="" measureGroup="Adverse Media" count="0">
      <extLst>
        <ext xmlns:x15="http://schemas.microsoft.com/office/spreadsheetml/2010/11/main" uri="{B97F6D7D-B522-45F9-BDA1-12C45D357490}">
          <x15:cacheHierarchy aggregatedColumn="1"/>
        </ext>
      </extLst>
    </cacheHierarchy>
    <cacheHierarchy uniqueName="[Measures].[Count of Entity Name]" caption="Count of Entity Name" measure="1" displayFolder="" measureGroup="Sanctions" count="0">
      <extLst>
        <ext xmlns:x15="http://schemas.microsoft.com/office/spreadsheetml/2010/11/main" uri="{B97F6D7D-B522-45F9-BDA1-12C45D357490}">
          <x15:cacheHierarchy aggregatedColumn="65"/>
        </ext>
      </extLst>
    </cacheHierarchy>
    <cacheHierarchy uniqueName="[Measures].[Count of Entity Name 2]" caption="Count of Entity Name 2" measure="1" displayFolder="" measureGroup="PEP" count="0">
      <extLst>
        <ext xmlns:x15="http://schemas.microsoft.com/office/spreadsheetml/2010/11/main" uri="{B97F6D7D-B522-45F9-BDA1-12C45D357490}">
          <x15:cacheHierarchy aggregatedColumn="39"/>
        </ext>
      </extLst>
    </cacheHierarchy>
    <cacheHierarchy uniqueName="[Measures].[Count of Entity Name 3]" caption="Count of Entity Name 3" measure="1" displayFolder="" measureGroup="Adverse Media" count="0">
      <extLst>
        <ext xmlns:x15="http://schemas.microsoft.com/office/spreadsheetml/2010/11/main" uri="{B97F6D7D-B522-45F9-BDA1-12C45D357490}">
          <x15:cacheHierarchy aggregatedColumn="2"/>
        </ext>
      </extLst>
    </cacheHierarchy>
    <cacheHierarchy uniqueName="[Measures].[Entity Count]" caption="Entity Count" measure="1" displayFolder="" measureGroup="Risk Register" count="0"/>
    <cacheHierarchy uniqueName="[Measures].[Adverse Media Count]" caption="Adverse Media Count" measure="1" displayFolder="" measureGroup="Risk Register" count="0"/>
    <cacheHierarchy uniqueName="[Measures].[Adverse Media Rate]" caption="Adverse Media Rate" measure="1" displayFolder="" measureGroup="Risk Register" count="0"/>
    <cacheHierarchy uniqueName="[Measures].[PEP Count]" caption="PEP Count" measure="1" displayFolder="" measureGroup="Risk Register" count="0"/>
    <cacheHierarchy uniqueName="[Measures].[PEP Rate]" caption="PEP Rate" measure="1" displayFolder="" measureGroup="Risk Register" count="0"/>
    <cacheHierarchy uniqueName="[Measures].[Sanctions Count]" caption="Sanctions Count" measure="1" displayFolder="" measureGroup="Risk Register" count="0"/>
    <cacheHierarchy uniqueName="[Measures].[Sanctions Rate]" caption="Sanctions Rate" measure="1" displayFolder="" measureGroup="Risk Register" count="0"/>
    <cacheHierarchy uniqueName="[Measures].[HRJ Count]" caption="HRJ Count" measure="1" displayFolder="" measureGroup="Risk Register" count="0"/>
    <cacheHierarchy uniqueName="[Measures].[HRJ Rate]" caption="HRJ Rate" measure="1" displayFolder="" measureGroup="Risk Register" count="0"/>
    <cacheHierarchy uniqueName="[Measures].[Avg Risk Score]" caption="Avg Risk Score" measure="1" displayFolder="" measureGroup="Risk Register" count="0"/>
    <cacheHierarchy uniqueName="[Measures].[Selected Risk Score]" caption="Selected Risk Score" measure="1" displayFolder="" measureGroup="Risk Register" count="0"/>
    <cacheHierarchy uniqueName="[Measures].[Selected Entity Name]" caption="Selected Entity Name" measure="1" displayFolder="" measureGroup="Risk Register" count="0"/>
    <cacheHierarchy uniqueName="[Measures].[Selected Risk Level]" caption="Selected Risk Level" measure="1" displayFolder="" measureGroup="Risk Register" count="0"/>
    <cacheHierarchy uniqueName="[Measures].[__XL_Count Adverse Media]" caption="__XL_Count Adverse Media" measure="1" displayFolder="" measureGroup="Adverse Media" count="0" hidden="1"/>
    <cacheHierarchy uniqueName="[Measures].[__XL_Count Corporate]" caption="__XL_Count Corporate" measure="1" displayFolder="" measureGroup="Corporate" count="0" hidden="1"/>
    <cacheHierarchy uniqueName="[Measures].[__XL_Count High Risk Jurisdiction]" caption="__XL_Count High Risk Jurisdiction" measure="1" displayFolder="" measureGroup="High Risk Jurisdiction" count="0" hidden="1"/>
    <cacheHierarchy uniqueName="[Measures].[__XL_Count Individuals]" caption="__XL_Count Individuals" measure="1" displayFolder="" measureGroup="Individuals" count="0" hidden="1"/>
    <cacheHierarchy uniqueName="[Measures].[__XL_Count PEP]" caption="__XL_Count PEP" measure="1" displayFolder="" measureGroup="PEP" count="0" hidden="1"/>
    <cacheHierarchy uniqueName="[Measures].[__XL_Count Risk Register]" caption="__XL_Count Risk Register" measure="1" displayFolder="" measureGroup="Risk Register" count="0" hidden="1"/>
    <cacheHierarchy uniqueName="[Measures].[__XL_Count Sanctions]" caption="__XL_Count Sanctions" measure="1" displayFolder="" measureGroup="San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87501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2B193-3251-4F2F-9632-99E2AA8E82C0}" name="PivotTable2" cacheId="51" applyNumberFormats="0" applyBorderFormats="0" applyFontFormats="0" applyPatternFormats="0" applyAlignmentFormats="0" applyWidthHeightFormats="1" dataCaption="Values" tag="56cc983f-c8f3-4ed0-bb60-ca436697e87b" updatedVersion="8" minRefreshableVersion="3" useAutoFormatting="1" itemPrintTitles="1" createdVersion="5" indent="0" outline="1" outlineData="1" multipleFieldFilters="0" chartFormat="7">
  <location ref="A12:B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ntity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San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E1E07F-74D9-4AF3-81B9-5EE5D56B3A1E}" name="PivotTable3" cacheId="54" applyNumberFormats="0" applyBorderFormats="0" applyFontFormats="0" applyPatternFormats="0" applyAlignmentFormats="0" applyWidthHeightFormats="1" dataCaption="Values" tag="e7b84a55-3314-4a2c-84f3-711a4784ea96" updatedVersion="8" minRefreshableVersion="3" useAutoFormatting="1" itemPrintTitles="1" createdVersion="5" indent="0" outline="1" outlineData="1" multipleFieldFilters="0" chartFormat="11">
  <location ref="A20:B2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ntity Name" fld="0"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8" format="9">
      <pivotArea type="data" outline="0" fieldPosition="0">
        <references count="2">
          <reference field="4294967294" count="1" selected="0">
            <x v="0"/>
          </reference>
          <reference field="1"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San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ACFB6-C92C-4C60-B195-10CBE0181C1A}" name="PivotTable1" cacheId="57" applyNumberFormats="0" applyBorderFormats="0" applyFontFormats="0" applyPatternFormats="0" applyAlignmentFormats="0" applyWidthHeightFormats="1" dataCaption="Values" tag="612e9fb0-a3bb-41bb-9937-14a1abb94cb2" updatedVersion="8" minRefreshableVersion="3" useAutoFormatting="1" itemPrintTitles="1" createdVersion="5" indent="0" outline="1" outlineData="1" multipleFieldFilters="0" chartFormat="5">
  <location ref="D4:E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ntity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Risk Regi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1DE9DC-789C-4C41-8701-79D82196FA18}" name="PivotTable5" cacheId="60" applyNumberFormats="0" applyBorderFormats="0" applyFontFormats="0" applyPatternFormats="0" applyAlignmentFormats="0" applyWidthHeightFormats="1" dataCaption="Values" tag="86aa0ec7-e612-4384-91aa-05666945276b" updatedVersion="8" minRefreshableVersion="3" useAutoFormatting="1" itemPrintTitles="1" createdVersion="5" indent="0" outline="1" outlineData="1" multipleFieldFilters="0" chartFormat="5">
  <location ref="D13:E25" firstHeaderRow="1" firstDataRow="1" firstDataCol="1"/>
  <pivotFields count="4">
    <pivotField dataField="1" subtotalTop="0" showAll="0" defaultSubtotal="0"/>
    <pivotField allDrilled="1" subtotalTop="0" showAll="0" dataSourceSort="1" defaultSubtotal="0" defaultAttributeDrillState="1">
      <items count="9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s>
    </pivotField>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Count of Entity 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PEP]"/>
        <x15:activeTabTopLevelEntity name="[Risk Regi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3D8875-57FE-48D0-988B-A2A245C53DD1}" name="PivotTable4" cacheId="48" applyNumberFormats="0" applyBorderFormats="0" applyFontFormats="0" applyPatternFormats="0" applyAlignmentFormats="0" applyWidthHeightFormats="1" dataCaption="Values" tag="16788292-638b-4e84-b9bb-aaf293759a38" updatedVersion="8" minRefreshableVersion="3" useAutoFormatting="1" itemPrintTitles="1" createdVersion="5" indent="0" outline="1" outlineData="1" multipleFieldFilters="0" chartFormat="19">
  <location ref="A4:B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ntity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P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80786D-9985-4454-893C-FF22B2834985}" name="PivotTable8" cacheId="69" applyNumberFormats="0" applyBorderFormats="0" applyFontFormats="0" applyPatternFormats="0" applyAlignmentFormats="0" applyWidthHeightFormats="1" dataCaption="Values" tag="95812007-ce13-4e71-b838-5d7265dd45cc" updatedVersion="8" minRefreshableVersion="3" useAutoFormatting="1" subtotalHiddenItems="1" itemPrintTitles="1" createdVersion="5" indent="0" outline="1" outlineData="1" multipleFieldFilters="0">
  <location ref="A1:M2"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erse Media]"/>
        <x15:activeTabTopLevelEntity name="[PEP]"/>
        <x15:activeTabTopLevelEntity name="[Risk Regist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_ID" xr10:uid="{9F88F8BA-28FC-41C7-9649-85B0DF6A07C7}" sourceName="[Risk Register].[Entity_ID]">
  <pivotTables>
    <pivotTable tabId="1" name="PivotTable8"/>
  </pivotTables>
  <data>
    <olap pivotCacheId="1708750165">
      <levels count="2">
        <level uniqueName="[Risk Register].[Entity_ID].[(All)]" sourceCaption="(All)" count="0"/>
        <level uniqueName="[Risk Register].[Entity_ID].[Entity_ID]" sourceCaption="Entity_ID" count="650">
          <ranges>
            <range startItem="0">
              <i n="[Risk Register].[Entity_ID].&amp;[COR-0001]" c="COR-0001"/>
              <i n="[Risk Register].[Entity_ID].&amp;[COR-0002]" c="COR-0002"/>
              <i n="[Risk Register].[Entity_ID].&amp;[COR-0003]" c="COR-0003"/>
              <i n="[Risk Register].[Entity_ID].&amp;[COR-0004]" c="COR-0004"/>
              <i n="[Risk Register].[Entity_ID].&amp;[COR-0005]" c="COR-0005"/>
              <i n="[Risk Register].[Entity_ID].&amp;[COR-0006]" c="COR-0006"/>
              <i n="[Risk Register].[Entity_ID].&amp;[COR-0007]" c="COR-0007"/>
              <i n="[Risk Register].[Entity_ID].&amp;[COR-0008]" c="COR-0008"/>
              <i n="[Risk Register].[Entity_ID].&amp;[COR-0009]" c="COR-0009"/>
              <i n="[Risk Register].[Entity_ID].&amp;[COR-0010]" c="COR-0010"/>
              <i n="[Risk Register].[Entity_ID].&amp;[COR-0011]" c="COR-0011"/>
              <i n="[Risk Register].[Entity_ID].&amp;[COR-0012]" c="COR-0012"/>
              <i n="[Risk Register].[Entity_ID].&amp;[COR-0013]" c="COR-0013"/>
              <i n="[Risk Register].[Entity_ID].&amp;[COR-0014]" c="COR-0014"/>
              <i n="[Risk Register].[Entity_ID].&amp;[COR-0015]" c="COR-0015"/>
              <i n="[Risk Register].[Entity_ID].&amp;[COR-0016]" c="COR-0016"/>
              <i n="[Risk Register].[Entity_ID].&amp;[COR-0017]" c="COR-0017"/>
              <i n="[Risk Register].[Entity_ID].&amp;[COR-0018]" c="COR-0018"/>
              <i n="[Risk Register].[Entity_ID].&amp;[COR-0019]" c="COR-0019"/>
              <i n="[Risk Register].[Entity_ID].&amp;[COR-0020]" c="COR-0020"/>
              <i n="[Risk Register].[Entity_ID].&amp;[COR-0021]" c="COR-0021"/>
              <i n="[Risk Register].[Entity_ID].&amp;[COR-0022]" c="COR-0022"/>
              <i n="[Risk Register].[Entity_ID].&amp;[COR-0023]" c="COR-0023"/>
              <i n="[Risk Register].[Entity_ID].&amp;[COR-0024]" c="COR-0024"/>
              <i n="[Risk Register].[Entity_ID].&amp;[COR-0025]" c="COR-0025"/>
              <i n="[Risk Register].[Entity_ID].&amp;[COR-0026]" c="COR-0026"/>
              <i n="[Risk Register].[Entity_ID].&amp;[COR-0027]" c="COR-0027"/>
              <i n="[Risk Register].[Entity_ID].&amp;[COR-0028]" c="COR-0028"/>
              <i n="[Risk Register].[Entity_ID].&amp;[COR-0029]" c="COR-0029"/>
              <i n="[Risk Register].[Entity_ID].&amp;[COR-0030]" c="COR-0030"/>
              <i n="[Risk Register].[Entity_ID].&amp;[COR-0031]" c="COR-0031"/>
              <i n="[Risk Register].[Entity_ID].&amp;[COR-0032]" c="COR-0032"/>
              <i n="[Risk Register].[Entity_ID].&amp;[COR-0033]" c="COR-0033"/>
              <i n="[Risk Register].[Entity_ID].&amp;[COR-0034]" c="COR-0034"/>
              <i n="[Risk Register].[Entity_ID].&amp;[COR-0035]" c="COR-0035"/>
              <i n="[Risk Register].[Entity_ID].&amp;[COR-0036]" c="COR-0036"/>
              <i n="[Risk Register].[Entity_ID].&amp;[COR-0037]" c="COR-0037"/>
              <i n="[Risk Register].[Entity_ID].&amp;[COR-0038]" c="COR-0038"/>
              <i n="[Risk Register].[Entity_ID].&amp;[COR-0039]" c="COR-0039"/>
              <i n="[Risk Register].[Entity_ID].&amp;[COR-0040]" c="COR-0040"/>
              <i n="[Risk Register].[Entity_ID].&amp;[COR-0041]" c="COR-0041"/>
              <i n="[Risk Register].[Entity_ID].&amp;[COR-0042]" c="COR-0042"/>
              <i n="[Risk Register].[Entity_ID].&amp;[COR-0043]" c="COR-0043"/>
              <i n="[Risk Register].[Entity_ID].&amp;[COR-0044]" c="COR-0044"/>
              <i n="[Risk Register].[Entity_ID].&amp;[COR-0045]" c="COR-0045"/>
              <i n="[Risk Register].[Entity_ID].&amp;[COR-0046]" c="COR-0046"/>
              <i n="[Risk Register].[Entity_ID].&amp;[COR-0047]" c="COR-0047"/>
              <i n="[Risk Register].[Entity_ID].&amp;[COR-0048]" c="COR-0048"/>
              <i n="[Risk Register].[Entity_ID].&amp;[COR-0049]" c="COR-0049"/>
              <i n="[Risk Register].[Entity_ID].&amp;[COR-0050]" c="COR-0050"/>
              <i n="[Risk Register].[Entity_ID].&amp;[COR-0051]" c="COR-0051"/>
              <i n="[Risk Register].[Entity_ID].&amp;[COR-0052]" c="COR-0052"/>
              <i n="[Risk Register].[Entity_ID].&amp;[COR-0053]" c="COR-0053"/>
              <i n="[Risk Register].[Entity_ID].&amp;[COR-0054]" c="COR-0054"/>
              <i n="[Risk Register].[Entity_ID].&amp;[COR-0055]" c="COR-0055"/>
              <i n="[Risk Register].[Entity_ID].&amp;[COR-0056]" c="COR-0056"/>
              <i n="[Risk Register].[Entity_ID].&amp;[COR-0057]" c="COR-0057"/>
              <i n="[Risk Register].[Entity_ID].&amp;[COR-0058]" c="COR-0058"/>
              <i n="[Risk Register].[Entity_ID].&amp;[COR-0059]" c="COR-0059"/>
              <i n="[Risk Register].[Entity_ID].&amp;[COR-0060]" c="COR-0060"/>
              <i n="[Risk Register].[Entity_ID].&amp;[COR-0061]" c="COR-0061"/>
              <i n="[Risk Register].[Entity_ID].&amp;[COR-0062]" c="COR-0062"/>
              <i n="[Risk Register].[Entity_ID].&amp;[COR-0063]" c="COR-0063"/>
              <i n="[Risk Register].[Entity_ID].&amp;[COR-0064]" c="COR-0064"/>
              <i n="[Risk Register].[Entity_ID].&amp;[COR-0065]" c="COR-0065"/>
              <i n="[Risk Register].[Entity_ID].&amp;[COR-0066]" c="COR-0066"/>
              <i n="[Risk Register].[Entity_ID].&amp;[COR-0067]" c="COR-0067"/>
              <i n="[Risk Register].[Entity_ID].&amp;[COR-0068]" c="COR-0068"/>
              <i n="[Risk Register].[Entity_ID].&amp;[COR-0069]" c="COR-0069"/>
              <i n="[Risk Register].[Entity_ID].&amp;[COR-0070]" c="COR-0070"/>
              <i n="[Risk Register].[Entity_ID].&amp;[COR-0071]" c="COR-0071"/>
              <i n="[Risk Register].[Entity_ID].&amp;[COR-0072]" c="COR-0072"/>
              <i n="[Risk Register].[Entity_ID].&amp;[COR-0073]" c="COR-0073"/>
              <i n="[Risk Register].[Entity_ID].&amp;[COR-0074]" c="COR-0074"/>
              <i n="[Risk Register].[Entity_ID].&amp;[COR-0075]" c="COR-0075"/>
              <i n="[Risk Register].[Entity_ID].&amp;[COR-0076]" c="COR-0076"/>
              <i n="[Risk Register].[Entity_ID].&amp;[COR-0077]" c="COR-0077"/>
              <i n="[Risk Register].[Entity_ID].&amp;[COR-0078]" c="COR-0078"/>
              <i n="[Risk Register].[Entity_ID].&amp;[COR-0079]" c="COR-0079"/>
              <i n="[Risk Register].[Entity_ID].&amp;[COR-0080]" c="COR-0080"/>
              <i n="[Risk Register].[Entity_ID].&amp;[COR-0081]" c="COR-0081"/>
              <i n="[Risk Register].[Entity_ID].&amp;[COR-0082]" c="COR-0082"/>
              <i n="[Risk Register].[Entity_ID].&amp;[COR-0083]" c="COR-0083"/>
              <i n="[Risk Register].[Entity_ID].&amp;[COR-0084]" c="COR-0084"/>
              <i n="[Risk Register].[Entity_ID].&amp;[COR-0085]" c="COR-0085"/>
              <i n="[Risk Register].[Entity_ID].&amp;[COR-0086]" c="COR-0086"/>
              <i n="[Risk Register].[Entity_ID].&amp;[COR-0087]" c="COR-0087"/>
              <i n="[Risk Register].[Entity_ID].&amp;[COR-0088]" c="COR-0088"/>
              <i n="[Risk Register].[Entity_ID].&amp;[COR-0089]" c="COR-0089"/>
              <i n="[Risk Register].[Entity_ID].&amp;[COR-0090]" c="COR-0090"/>
              <i n="[Risk Register].[Entity_ID].&amp;[COR-0091]" c="COR-0091"/>
              <i n="[Risk Register].[Entity_ID].&amp;[COR-0092]" c="COR-0092"/>
              <i n="[Risk Register].[Entity_ID].&amp;[COR-0093]" c="COR-0093"/>
              <i n="[Risk Register].[Entity_ID].&amp;[COR-0094]" c="COR-0094"/>
              <i n="[Risk Register].[Entity_ID].&amp;[COR-0095]" c="COR-0095"/>
              <i n="[Risk Register].[Entity_ID].&amp;[COR-0096]" c="COR-0096"/>
              <i n="[Risk Register].[Entity_ID].&amp;[COR-0097]" c="COR-0097"/>
              <i n="[Risk Register].[Entity_ID].&amp;[COR-0098]" c="COR-0098"/>
              <i n="[Risk Register].[Entity_ID].&amp;[COR-0099]" c="COR-0099"/>
              <i n="[Risk Register].[Entity_ID].&amp;[COR-0100]" c="COR-0100"/>
              <i n="[Risk Register].[Entity_ID].&amp;[COR-0101]" c="COR-0101"/>
              <i n="[Risk Register].[Entity_ID].&amp;[COR-0102]" c="COR-0102"/>
              <i n="[Risk Register].[Entity_ID].&amp;[COR-0103]" c="COR-0103"/>
              <i n="[Risk Register].[Entity_ID].&amp;[COR-0104]" c="COR-0104"/>
              <i n="[Risk Register].[Entity_ID].&amp;[COR-0105]" c="COR-0105"/>
              <i n="[Risk Register].[Entity_ID].&amp;[COR-0106]" c="COR-0106"/>
              <i n="[Risk Register].[Entity_ID].&amp;[COR-0107]" c="COR-0107"/>
              <i n="[Risk Register].[Entity_ID].&amp;[COR-0108]" c="COR-0108"/>
              <i n="[Risk Register].[Entity_ID].&amp;[COR-0109]" c="COR-0109"/>
              <i n="[Risk Register].[Entity_ID].&amp;[COR-0110]" c="COR-0110"/>
              <i n="[Risk Register].[Entity_ID].&amp;[COR-0111]" c="COR-0111"/>
              <i n="[Risk Register].[Entity_ID].&amp;[COR-0112]" c="COR-0112"/>
              <i n="[Risk Register].[Entity_ID].&amp;[COR-0113]" c="COR-0113"/>
              <i n="[Risk Register].[Entity_ID].&amp;[COR-0114]" c="COR-0114"/>
              <i n="[Risk Register].[Entity_ID].&amp;[COR-0115]" c="COR-0115"/>
              <i n="[Risk Register].[Entity_ID].&amp;[COR-0116]" c="COR-0116"/>
              <i n="[Risk Register].[Entity_ID].&amp;[COR-0117]" c="COR-0117"/>
              <i n="[Risk Register].[Entity_ID].&amp;[COR-0118]" c="COR-0118"/>
              <i n="[Risk Register].[Entity_ID].&amp;[COR-0119]" c="COR-0119"/>
              <i n="[Risk Register].[Entity_ID].&amp;[COR-0120]" c="COR-0120"/>
              <i n="[Risk Register].[Entity_ID].&amp;[COR-0121]" c="COR-0121"/>
              <i n="[Risk Register].[Entity_ID].&amp;[COR-0122]" c="COR-0122"/>
              <i n="[Risk Register].[Entity_ID].&amp;[COR-0123]" c="COR-0123"/>
              <i n="[Risk Register].[Entity_ID].&amp;[COR-0124]" c="COR-0124"/>
              <i n="[Risk Register].[Entity_ID].&amp;[COR-0125]" c="COR-0125"/>
              <i n="[Risk Register].[Entity_ID].&amp;[COR-0126]" c="COR-0126"/>
              <i n="[Risk Register].[Entity_ID].&amp;[COR-0127]" c="COR-0127"/>
              <i n="[Risk Register].[Entity_ID].&amp;[COR-0128]" c="COR-0128"/>
              <i n="[Risk Register].[Entity_ID].&amp;[COR-0129]" c="COR-0129"/>
              <i n="[Risk Register].[Entity_ID].&amp;[COR-0130]" c="COR-0130"/>
              <i n="[Risk Register].[Entity_ID].&amp;[COR-0131]" c="COR-0131"/>
              <i n="[Risk Register].[Entity_ID].&amp;[COR-0132]" c="COR-0132"/>
              <i n="[Risk Register].[Entity_ID].&amp;[COR-0133]" c="COR-0133"/>
              <i n="[Risk Register].[Entity_ID].&amp;[COR-0134]" c="COR-0134"/>
              <i n="[Risk Register].[Entity_ID].&amp;[COR-0135]" c="COR-0135"/>
              <i n="[Risk Register].[Entity_ID].&amp;[COR-0136]" c="COR-0136"/>
              <i n="[Risk Register].[Entity_ID].&amp;[COR-0137]" c="COR-0137"/>
              <i n="[Risk Register].[Entity_ID].&amp;[COR-0138]" c="COR-0138"/>
              <i n="[Risk Register].[Entity_ID].&amp;[COR-0139]" c="COR-0139"/>
              <i n="[Risk Register].[Entity_ID].&amp;[COR-0140]" c="COR-0140"/>
              <i n="[Risk Register].[Entity_ID].&amp;[COR-0141]" c="COR-0141"/>
              <i n="[Risk Register].[Entity_ID].&amp;[COR-0142]" c="COR-0142"/>
              <i n="[Risk Register].[Entity_ID].&amp;[COR-0143]" c="COR-0143"/>
              <i n="[Risk Register].[Entity_ID].&amp;[COR-0144]" c="COR-0144"/>
              <i n="[Risk Register].[Entity_ID].&amp;[COR-0145]" c="COR-0145"/>
              <i n="[Risk Register].[Entity_ID].&amp;[COR-0146]" c="COR-0146"/>
              <i n="[Risk Register].[Entity_ID].&amp;[COR-0147]" c="COR-0147"/>
              <i n="[Risk Register].[Entity_ID].&amp;[COR-0148]" c="COR-0148"/>
              <i n="[Risk Register].[Entity_ID].&amp;[COR-0149]" c="COR-0149"/>
              <i n="[Risk Register].[Entity_ID].&amp;[COR-0150]" c="COR-0150"/>
              <i n="[Risk Register].[Entity_ID].&amp;[COR-0151]" c="COR-0151"/>
              <i n="[Risk Register].[Entity_ID].&amp;[COR-0152]" c="COR-0152"/>
              <i n="[Risk Register].[Entity_ID].&amp;[COR-0153]" c="COR-0153"/>
              <i n="[Risk Register].[Entity_ID].&amp;[COR-0154]" c="COR-0154"/>
              <i n="[Risk Register].[Entity_ID].&amp;[COR-0155]" c="COR-0155"/>
              <i n="[Risk Register].[Entity_ID].&amp;[COR-0156]" c="COR-0156"/>
              <i n="[Risk Register].[Entity_ID].&amp;[COR-0157]" c="COR-0157"/>
              <i n="[Risk Register].[Entity_ID].&amp;[COR-0158]" c="COR-0158"/>
              <i n="[Risk Register].[Entity_ID].&amp;[COR-0159]" c="COR-0159"/>
              <i n="[Risk Register].[Entity_ID].&amp;[COR-0160]" c="COR-0160"/>
              <i n="[Risk Register].[Entity_ID].&amp;[COR-0161]" c="COR-0161"/>
              <i n="[Risk Register].[Entity_ID].&amp;[COR-0162]" c="COR-0162"/>
              <i n="[Risk Register].[Entity_ID].&amp;[COR-0163]" c="COR-0163"/>
              <i n="[Risk Register].[Entity_ID].&amp;[COR-0164]" c="COR-0164"/>
              <i n="[Risk Register].[Entity_ID].&amp;[COR-0165]" c="COR-0165"/>
              <i n="[Risk Register].[Entity_ID].&amp;[COR-0166]" c="COR-0166"/>
              <i n="[Risk Register].[Entity_ID].&amp;[COR-0167]" c="COR-0167"/>
              <i n="[Risk Register].[Entity_ID].&amp;[COR-0168]" c="COR-0168"/>
              <i n="[Risk Register].[Entity_ID].&amp;[COR-0169]" c="COR-0169"/>
              <i n="[Risk Register].[Entity_ID].&amp;[COR-0170]" c="COR-0170"/>
              <i n="[Risk Register].[Entity_ID].&amp;[COR-0171]" c="COR-0171"/>
              <i n="[Risk Register].[Entity_ID].&amp;[COR-0172]" c="COR-0172"/>
              <i n="[Risk Register].[Entity_ID].&amp;[COR-0173]" c="COR-0173"/>
              <i n="[Risk Register].[Entity_ID].&amp;[COR-0174]" c="COR-0174"/>
              <i n="[Risk Register].[Entity_ID].&amp;[COR-0175]" c="COR-0175"/>
              <i n="[Risk Register].[Entity_ID].&amp;[COR-0176]" c="COR-0176"/>
              <i n="[Risk Register].[Entity_ID].&amp;[COR-0177]" c="COR-0177"/>
              <i n="[Risk Register].[Entity_ID].&amp;[COR-0178]" c="COR-0178"/>
              <i n="[Risk Register].[Entity_ID].&amp;[COR-0179]" c="COR-0179"/>
              <i n="[Risk Register].[Entity_ID].&amp;[COR-0180]" c="COR-0180"/>
              <i n="[Risk Register].[Entity_ID].&amp;[COR-0181]" c="COR-0181"/>
              <i n="[Risk Register].[Entity_ID].&amp;[COR-0182]" c="COR-0182"/>
              <i n="[Risk Register].[Entity_ID].&amp;[COR-0183]" c="COR-0183"/>
              <i n="[Risk Register].[Entity_ID].&amp;[COR-0184]" c="COR-0184"/>
              <i n="[Risk Register].[Entity_ID].&amp;[COR-0185]" c="COR-0185"/>
              <i n="[Risk Register].[Entity_ID].&amp;[COR-0186]" c="COR-0186"/>
              <i n="[Risk Register].[Entity_ID].&amp;[COR-0187]" c="COR-0187"/>
              <i n="[Risk Register].[Entity_ID].&amp;[COR-0188]" c="COR-0188"/>
              <i n="[Risk Register].[Entity_ID].&amp;[COR-0189]" c="COR-0189"/>
              <i n="[Risk Register].[Entity_ID].&amp;[COR-0190]" c="COR-0190"/>
              <i n="[Risk Register].[Entity_ID].&amp;[COR-0191]" c="COR-0191"/>
              <i n="[Risk Register].[Entity_ID].&amp;[COR-0192]" c="COR-0192"/>
              <i n="[Risk Register].[Entity_ID].&amp;[COR-0193]" c="COR-0193"/>
              <i n="[Risk Register].[Entity_ID].&amp;[COR-0194]" c="COR-0194"/>
              <i n="[Risk Register].[Entity_ID].&amp;[COR-0195]" c="COR-0195"/>
              <i n="[Risk Register].[Entity_ID].&amp;[COR-0196]" c="COR-0196"/>
              <i n="[Risk Register].[Entity_ID].&amp;[COR-0197]" c="COR-0197"/>
              <i n="[Risk Register].[Entity_ID].&amp;[COR-0198]" c="COR-0198"/>
              <i n="[Risk Register].[Entity_ID].&amp;[COR-0199]" c="COR-0199"/>
              <i n="[Risk Register].[Entity_ID].&amp;[COR-0200]" c="COR-0200"/>
              <i n="[Risk Register].[Entity_ID].&amp;[COR-0201]" c="COR-0201"/>
              <i n="[Risk Register].[Entity_ID].&amp;[COR-0202]" c="COR-0202"/>
              <i n="[Risk Register].[Entity_ID].&amp;[COR-0203]" c="COR-0203"/>
              <i n="[Risk Register].[Entity_ID].&amp;[COR-0204]" c="COR-0204"/>
              <i n="[Risk Register].[Entity_ID].&amp;[COR-0205]" c="COR-0205"/>
              <i n="[Risk Register].[Entity_ID].&amp;[COR-0206]" c="COR-0206"/>
              <i n="[Risk Register].[Entity_ID].&amp;[COR-0207]" c="COR-0207"/>
              <i n="[Risk Register].[Entity_ID].&amp;[COR-0208]" c="COR-0208"/>
              <i n="[Risk Register].[Entity_ID].&amp;[COR-0209]" c="COR-0209"/>
              <i n="[Risk Register].[Entity_ID].&amp;[COR-0210]" c="COR-0210"/>
              <i n="[Risk Register].[Entity_ID].&amp;[COR-0211]" c="COR-0211"/>
              <i n="[Risk Register].[Entity_ID].&amp;[COR-0212]" c="COR-0212"/>
              <i n="[Risk Register].[Entity_ID].&amp;[COR-0213]" c="COR-0213"/>
              <i n="[Risk Register].[Entity_ID].&amp;[COR-0214]" c="COR-0214"/>
              <i n="[Risk Register].[Entity_ID].&amp;[COR-0215]" c="COR-0215"/>
              <i n="[Risk Register].[Entity_ID].&amp;[COR-0216]" c="COR-0216"/>
              <i n="[Risk Register].[Entity_ID].&amp;[COR-0217]" c="COR-0217"/>
              <i n="[Risk Register].[Entity_ID].&amp;[COR-0218]" c="COR-0218"/>
              <i n="[Risk Register].[Entity_ID].&amp;[COR-0219]" c="COR-0219"/>
              <i n="[Risk Register].[Entity_ID].&amp;[COR-0220]" c="COR-0220"/>
              <i n="[Risk Register].[Entity_ID].&amp;[COR-0221]" c="COR-0221"/>
              <i n="[Risk Register].[Entity_ID].&amp;[COR-0222]" c="COR-0222"/>
              <i n="[Risk Register].[Entity_ID].&amp;[COR-0223]" c="COR-0223"/>
              <i n="[Risk Register].[Entity_ID].&amp;[COR-0224]" c="COR-0224"/>
              <i n="[Risk Register].[Entity_ID].&amp;[COR-0225]" c="COR-0225"/>
              <i n="[Risk Register].[Entity_ID].&amp;[COR-0226]" c="COR-0226"/>
              <i n="[Risk Register].[Entity_ID].&amp;[COR-0227]" c="COR-0227"/>
              <i n="[Risk Register].[Entity_ID].&amp;[COR-0228]" c="COR-0228"/>
              <i n="[Risk Register].[Entity_ID].&amp;[COR-0229]" c="COR-0229"/>
              <i n="[Risk Register].[Entity_ID].&amp;[COR-0230]" c="COR-0230"/>
              <i n="[Risk Register].[Entity_ID].&amp;[COR-0231]" c="COR-0231"/>
              <i n="[Risk Register].[Entity_ID].&amp;[COR-0232]" c="COR-0232"/>
              <i n="[Risk Register].[Entity_ID].&amp;[COR-0233]" c="COR-0233"/>
              <i n="[Risk Register].[Entity_ID].&amp;[COR-0234]" c="COR-0234"/>
              <i n="[Risk Register].[Entity_ID].&amp;[COR-0235]" c="COR-0235"/>
              <i n="[Risk Register].[Entity_ID].&amp;[COR-0236]" c="COR-0236"/>
              <i n="[Risk Register].[Entity_ID].&amp;[COR-0237]" c="COR-0237"/>
              <i n="[Risk Register].[Entity_ID].&amp;[COR-0238]" c="COR-0238"/>
              <i n="[Risk Register].[Entity_ID].&amp;[COR-0239]" c="COR-0239"/>
              <i n="[Risk Register].[Entity_ID].&amp;[COR-0240]" c="COR-0240"/>
              <i n="[Risk Register].[Entity_ID].&amp;[COR-0241]" c="COR-0241"/>
              <i n="[Risk Register].[Entity_ID].&amp;[COR-0242]" c="COR-0242"/>
              <i n="[Risk Register].[Entity_ID].&amp;[COR-0243]" c="COR-0243"/>
              <i n="[Risk Register].[Entity_ID].&amp;[COR-0244]" c="COR-0244"/>
              <i n="[Risk Register].[Entity_ID].&amp;[COR-0245]" c="COR-0245"/>
              <i n="[Risk Register].[Entity_ID].&amp;[COR-0246]" c="COR-0246"/>
              <i n="[Risk Register].[Entity_ID].&amp;[COR-0247]" c="COR-0247"/>
              <i n="[Risk Register].[Entity_ID].&amp;[COR-0248]" c="COR-0248"/>
              <i n="[Risk Register].[Entity_ID].&amp;[COR-0249]" c="COR-0249"/>
              <i n="[Risk Register].[Entity_ID].&amp;[COR-0250]" c="COR-0250"/>
              <i n="[Risk Register].[Entity_ID].&amp;[COR-0251]" c="COR-0251"/>
              <i n="[Risk Register].[Entity_ID].&amp;[COR-0252]" c="COR-0252"/>
              <i n="[Risk Register].[Entity_ID].&amp;[COR-0253]" c="COR-0253"/>
              <i n="[Risk Register].[Entity_ID].&amp;[COR-0254]" c="COR-0254"/>
              <i n="[Risk Register].[Entity_ID].&amp;[COR-0255]" c="COR-0255"/>
              <i n="[Risk Register].[Entity_ID].&amp;[COR-0256]" c="COR-0256"/>
              <i n="[Risk Register].[Entity_ID].&amp;[COR-0257]" c="COR-0257"/>
              <i n="[Risk Register].[Entity_ID].&amp;[COR-0258]" c="COR-0258"/>
              <i n="[Risk Register].[Entity_ID].&amp;[COR-0259]" c="COR-0259"/>
              <i n="[Risk Register].[Entity_ID].&amp;[COR-0260]" c="COR-0260"/>
              <i n="[Risk Register].[Entity_ID].&amp;[COR-0261]" c="COR-0261"/>
              <i n="[Risk Register].[Entity_ID].&amp;[COR-0262]" c="COR-0262"/>
              <i n="[Risk Register].[Entity_ID].&amp;[COR-0263]" c="COR-0263"/>
              <i n="[Risk Register].[Entity_ID].&amp;[COR-0264]" c="COR-0264"/>
              <i n="[Risk Register].[Entity_ID].&amp;[COR-0265]" c="COR-0265"/>
              <i n="[Risk Register].[Entity_ID].&amp;[COR-0266]" c="COR-0266"/>
              <i n="[Risk Register].[Entity_ID].&amp;[COR-0267]" c="COR-0267"/>
              <i n="[Risk Register].[Entity_ID].&amp;[COR-0268]" c="COR-0268"/>
              <i n="[Risk Register].[Entity_ID].&amp;[COR-0269]" c="COR-0269"/>
              <i n="[Risk Register].[Entity_ID].&amp;[COR-0270]" c="COR-0270"/>
              <i n="[Risk Register].[Entity_ID].&amp;[COR-0271]" c="COR-0271"/>
              <i n="[Risk Register].[Entity_ID].&amp;[COR-0272]" c="COR-0272"/>
              <i n="[Risk Register].[Entity_ID].&amp;[COR-0273]" c="COR-0273"/>
              <i n="[Risk Register].[Entity_ID].&amp;[COR-0274]" c="COR-0274"/>
              <i n="[Risk Register].[Entity_ID].&amp;[COR-0275]" c="COR-0275"/>
              <i n="[Risk Register].[Entity_ID].&amp;[COR-0276]" c="COR-0276"/>
              <i n="[Risk Register].[Entity_ID].&amp;[COR-0277]" c="COR-0277"/>
              <i n="[Risk Register].[Entity_ID].&amp;[COR-0278]" c="COR-0278"/>
              <i n="[Risk Register].[Entity_ID].&amp;[COR-0279]" c="COR-0279"/>
              <i n="[Risk Register].[Entity_ID].&amp;[COR-0280]" c="COR-0280"/>
              <i n="[Risk Register].[Entity_ID].&amp;[COR-0281]" c="COR-0281"/>
              <i n="[Risk Register].[Entity_ID].&amp;[COR-0282]" c="COR-0282"/>
              <i n="[Risk Register].[Entity_ID].&amp;[COR-0283]" c="COR-0283"/>
              <i n="[Risk Register].[Entity_ID].&amp;[COR-0284]" c="COR-0284"/>
              <i n="[Risk Register].[Entity_ID].&amp;[COR-0285]" c="COR-0285"/>
              <i n="[Risk Register].[Entity_ID].&amp;[COR-0286]" c="COR-0286"/>
              <i n="[Risk Register].[Entity_ID].&amp;[COR-0287]" c="COR-0287"/>
              <i n="[Risk Register].[Entity_ID].&amp;[COR-0288]" c="COR-0288"/>
              <i n="[Risk Register].[Entity_ID].&amp;[COR-0289]" c="COR-0289"/>
              <i n="[Risk Register].[Entity_ID].&amp;[COR-0290]" c="COR-0290"/>
              <i n="[Risk Register].[Entity_ID].&amp;[COR-0291]" c="COR-0291"/>
              <i n="[Risk Register].[Entity_ID].&amp;[COR-0292]" c="COR-0292"/>
              <i n="[Risk Register].[Entity_ID].&amp;[COR-0293]" c="COR-0293"/>
              <i n="[Risk Register].[Entity_ID].&amp;[COR-0294]" c="COR-0294"/>
              <i n="[Risk Register].[Entity_ID].&amp;[COR-0295]" c="COR-0295"/>
              <i n="[Risk Register].[Entity_ID].&amp;[COR-0296]" c="COR-0296"/>
              <i n="[Risk Register].[Entity_ID].&amp;[COR-0297]" c="COR-0297"/>
              <i n="[Risk Register].[Entity_ID].&amp;[COR-0298]" c="COR-0298"/>
              <i n="[Risk Register].[Entity_ID].&amp;[COR-0299]" c="COR-0299"/>
              <i n="[Risk Register].[Entity_ID].&amp;[COR-0300]" c="COR-0300"/>
              <i n="[Risk Register].[Entity_ID].&amp;[IND-0001]" c="IND-0001"/>
              <i n="[Risk Register].[Entity_ID].&amp;[IND-0002]" c="IND-0002"/>
              <i n="[Risk Register].[Entity_ID].&amp;[IND-0003]" c="IND-0003"/>
              <i n="[Risk Register].[Entity_ID].&amp;[IND-0004]" c="IND-0004"/>
              <i n="[Risk Register].[Entity_ID].&amp;[IND-0005]" c="IND-0005"/>
              <i n="[Risk Register].[Entity_ID].&amp;[IND-0006]" c="IND-0006"/>
              <i n="[Risk Register].[Entity_ID].&amp;[IND-0007]" c="IND-0007"/>
              <i n="[Risk Register].[Entity_ID].&amp;[IND-0008]" c="IND-0008"/>
              <i n="[Risk Register].[Entity_ID].&amp;[IND-0009]" c="IND-0009"/>
              <i n="[Risk Register].[Entity_ID].&amp;[IND-0010]" c="IND-0010"/>
              <i n="[Risk Register].[Entity_ID].&amp;[IND-0011]" c="IND-0011"/>
              <i n="[Risk Register].[Entity_ID].&amp;[IND-0012]" c="IND-0012"/>
              <i n="[Risk Register].[Entity_ID].&amp;[IND-0013]" c="IND-0013"/>
              <i n="[Risk Register].[Entity_ID].&amp;[IND-0014]" c="IND-0014"/>
              <i n="[Risk Register].[Entity_ID].&amp;[IND-0015]" c="IND-0015"/>
              <i n="[Risk Register].[Entity_ID].&amp;[IND-0016]" c="IND-0016"/>
              <i n="[Risk Register].[Entity_ID].&amp;[IND-0017]" c="IND-0017"/>
              <i n="[Risk Register].[Entity_ID].&amp;[IND-0018]" c="IND-0018"/>
              <i n="[Risk Register].[Entity_ID].&amp;[IND-0019]" c="IND-0019"/>
              <i n="[Risk Register].[Entity_ID].&amp;[IND-0020]" c="IND-0020"/>
              <i n="[Risk Register].[Entity_ID].&amp;[IND-0021]" c="IND-0021"/>
              <i n="[Risk Register].[Entity_ID].&amp;[IND-0022]" c="IND-0022"/>
              <i n="[Risk Register].[Entity_ID].&amp;[IND-0023]" c="IND-0023"/>
              <i n="[Risk Register].[Entity_ID].&amp;[IND-0024]" c="IND-0024"/>
              <i n="[Risk Register].[Entity_ID].&amp;[IND-0025]" c="IND-0025"/>
              <i n="[Risk Register].[Entity_ID].&amp;[IND-0026]" c="IND-0026"/>
              <i n="[Risk Register].[Entity_ID].&amp;[IND-0027]" c="IND-0027"/>
              <i n="[Risk Register].[Entity_ID].&amp;[IND-0028]" c="IND-0028"/>
              <i n="[Risk Register].[Entity_ID].&amp;[IND-0029]" c="IND-0029"/>
              <i n="[Risk Register].[Entity_ID].&amp;[IND-0030]" c="IND-0030"/>
              <i n="[Risk Register].[Entity_ID].&amp;[IND-0031]" c="IND-0031"/>
              <i n="[Risk Register].[Entity_ID].&amp;[IND-0032]" c="IND-0032"/>
              <i n="[Risk Register].[Entity_ID].&amp;[IND-0033]" c="IND-0033"/>
              <i n="[Risk Register].[Entity_ID].&amp;[IND-0034]" c="IND-0034"/>
              <i n="[Risk Register].[Entity_ID].&amp;[IND-0035]" c="IND-0035"/>
              <i n="[Risk Register].[Entity_ID].&amp;[IND-0036]" c="IND-0036"/>
              <i n="[Risk Register].[Entity_ID].&amp;[IND-0037]" c="IND-0037"/>
              <i n="[Risk Register].[Entity_ID].&amp;[IND-0038]" c="IND-0038"/>
              <i n="[Risk Register].[Entity_ID].&amp;[IND-0039]" c="IND-0039"/>
              <i n="[Risk Register].[Entity_ID].&amp;[IND-0040]" c="IND-0040"/>
              <i n="[Risk Register].[Entity_ID].&amp;[IND-0041]" c="IND-0041"/>
              <i n="[Risk Register].[Entity_ID].&amp;[IND-0042]" c="IND-0042"/>
              <i n="[Risk Register].[Entity_ID].&amp;[IND-0043]" c="IND-0043"/>
              <i n="[Risk Register].[Entity_ID].&amp;[IND-0044]" c="IND-0044"/>
              <i n="[Risk Register].[Entity_ID].&amp;[IND-0045]" c="IND-0045"/>
              <i n="[Risk Register].[Entity_ID].&amp;[IND-0046]" c="IND-0046"/>
              <i n="[Risk Register].[Entity_ID].&amp;[IND-0047]" c="IND-0047"/>
              <i n="[Risk Register].[Entity_ID].&amp;[IND-0048]" c="IND-0048"/>
              <i n="[Risk Register].[Entity_ID].&amp;[IND-0049]" c="IND-0049"/>
              <i n="[Risk Register].[Entity_ID].&amp;[IND-0050]" c="IND-0050"/>
              <i n="[Risk Register].[Entity_ID].&amp;[IND-0051]" c="IND-0051"/>
              <i n="[Risk Register].[Entity_ID].&amp;[IND-0052]" c="IND-0052"/>
              <i n="[Risk Register].[Entity_ID].&amp;[IND-0053]" c="IND-0053"/>
              <i n="[Risk Register].[Entity_ID].&amp;[IND-0054]" c="IND-0054"/>
              <i n="[Risk Register].[Entity_ID].&amp;[IND-0055]" c="IND-0055"/>
              <i n="[Risk Register].[Entity_ID].&amp;[IND-0056]" c="IND-0056"/>
              <i n="[Risk Register].[Entity_ID].&amp;[IND-0057]" c="IND-0057"/>
              <i n="[Risk Register].[Entity_ID].&amp;[IND-0058]" c="IND-0058"/>
              <i n="[Risk Register].[Entity_ID].&amp;[IND-0059]" c="IND-0059"/>
              <i n="[Risk Register].[Entity_ID].&amp;[IND-0060]" c="IND-0060"/>
              <i n="[Risk Register].[Entity_ID].&amp;[IND-0061]" c="IND-0061"/>
              <i n="[Risk Register].[Entity_ID].&amp;[IND-0062]" c="IND-0062"/>
              <i n="[Risk Register].[Entity_ID].&amp;[IND-0063]" c="IND-0063"/>
              <i n="[Risk Register].[Entity_ID].&amp;[IND-0064]" c="IND-0064"/>
              <i n="[Risk Register].[Entity_ID].&amp;[IND-0065]" c="IND-0065"/>
              <i n="[Risk Register].[Entity_ID].&amp;[IND-0066]" c="IND-0066"/>
              <i n="[Risk Register].[Entity_ID].&amp;[IND-0067]" c="IND-0067"/>
              <i n="[Risk Register].[Entity_ID].&amp;[IND-0068]" c="IND-0068"/>
              <i n="[Risk Register].[Entity_ID].&amp;[IND-0069]" c="IND-0069"/>
              <i n="[Risk Register].[Entity_ID].&amp;[IND-0070]" c="IND-0070"/>
              <i n="[Risk Register].[Entity_ID].&amp;[IND-0071]" c="IND-0071"/>
              <i n="[Risk Register].[Entity_ID].&amp;[IND-0072]" c="IND-0072"/>
              <i n="[Risk Register].[Entity_ID].&amp;[IND-0073]" c="IND-0073"/>
              <i n="[Risk Register].[Entity_ID].&amp;[IND-0074]" c="IND-0074"/>
              <i n="[Risk Register].[Entity_ID].&amp;[IND-0075]" c="IND-0075"/>
              <i n="[Risk Register].[Entity_ID].&amp;[IND-0076]" c="IND-0076"/>
              <i n="[Risk Register].[Entity_ID].&amp;[IND-0077]" c="IND-0077"/>
              <i n="[Risk Register].[Entity_ID].&amp;[IND-0078]" c="IND-0078"/>
              <i n="[Risk Register].[Entity_ID].&amp;[IND-0079]" c="IND-0079"/>
              <i n="[Risk Register].[Entity_ID].&amp;[IND-0080]" c="IND-0080"/>
              <i n="[Risk Register].[Entity_ID].&amp;[IND-0081]" c="IND-0081"/>
              <i n="[Risk Register].[Entity_ID].&amp;[IND-0082]" c="IND-0082"/>
              <i n="[Risk Register].[Entity_ID].&amp;[IND-0083]" c="IND-0083"/>
              <i n="[Risk Register].[Entity_ID].&amp;[IND-0084]" c="IND-0084"/>
              <i n="[Risk Register].[Entity_ID].&amp;[IND-0085]" c="IND-0085"/>
              <i n="[Risk Register].[Entity_ID].&amp;[IND-0086]" c="IND-0086"/>
              <i n="[Risk Register].[Entity_ID].&amp;[IND-0087]" c="IND-0087"/>
              <i n="[Risk Register].[Entity_ID].&amp;[IND-0088]" c="IND-0088"/>
              <i n="[Risk Register].[Entity_ID].&amp;[IND-0089]" c="IND-0089"/>
              <i n="[Risk Register].[Entity_ID].&amp;[IND-0090]" c="IND-0090"/>
              <i n="[Risk Register].[Entity_ID].&amp;[IND-0091]" c="IND-0091"/>
              <i n="[Risk Register].[Entity_ID].&amp;[IND-0092]" c="IND-0092"/>
              <i n="[Risk Register].[Entity_ID].&amp;[IND-0093]" c="IND-0093"/>
              <i n="[Risk Register].[Entity_ID].&amp;[IND-0094]" c="IND-0094"/>
              <i n="[Risk Register].[Entity_ID].&amp;[IND-0095]" c="IND-0095"/>
              <i n="[Risk Register].[Entity_ID].&amp;[IND-0096]" c="IND-0096"/>
              <i n="[Risk Register].[Entity_ID].&amp;[IND-0097]" c="IND-0097"/>
              <i n="[Risk Register].[Entity_ID].&amp;[IND-0098]" c="IND-0098"/>
              <i n="[Risk Register].[Entity_ID].&amp;[IND-0099]" c="IND-0099"/>
              <i n="[Risk Register].[Entity_ID].&amp;[IND-0100]" c="IND-0100"/>
              <i n="[Risk Register].[Entity_ID].&amp;[IND-0101]" c="IND-0101"/>
              <i n="[Risk Register].[Entity_ID].&amp;[IND-0102]" c="IND-0102"/>
              <i n="[Risk Register].[Entity_ID].&amp;[IND-0103]" c="IND-0103"/>
              <i n="[Risk Register].[Entity_ID].&amp;[IND-0104]" c="IND-0104"/>
              <i n="[Risk Register].[Entity_ID].&amp;[IND-0105]" c="IND-0105"/>
              <i n="[Risk Register].[Entity_ID].&amp;[IND-0106]" c="IND-0106"/>
              <i n="[Risk Register].[Entity_ID].&amp;[IND-0107]" c="IND-0107"/>
              <i n="[Risk Register].[Entity_ID].&amp;[IND-0108]" c="IND-0108"/>
              <i n="[Risk Register].[Entity_ID].&amp;[IND-0109]" c="IND-0109"/>
              <i n="[Risk Register].[Entity_ID].&amp;[IND-0110]" c="IND-0110"/>
              <i n="[Risk Register].[Entity_ID].&amp;[IND-0111]" c="IND-0111"/>
              <i n="[Risk Register].[Entity_ID].&amp;[IND-0112]" c="IND-0112"/>
              <i n="[Risk Register].[Entity_ID].&amp;[IND-0113]" c="IND-0113"/>
              <i n="[Risk Register].[Entity_ID].&amp;[IND-0114]" c="IND-0114"/>
              <i n="[Risk Register].[Entity_ID].&amp;[IND-0115]" c="IND-0115"/>
              <i n="[Risk Register].[Entity_ID].&amp;[IND-0116]" c="IND-0116"/>
              <i n="[Risk Register].[Entity_ID].&amp;[IND-0117]" c="IND-0117"/>
              <i n="[Risk Register].[Entity_ID].&amp;[IND-0118]" c="IND-0118"/>
              <i n="[Risk Register].[Entity_ID].&amp;[IND-0119]" c="IND-0119"/>
              <i n="[Risk Register].[Entity_ID].&amp;[IND-0120]" c="IND-0120"/>
              <i n="[Risk Register].[Entity_ID].&amp;[IND-0121]" c="IND-0121"/>
              <i n="[Risk Register].[Entity_ID].&amp;[IND-0122]" c="IND-0122"/>
              <i n="[Risk Register].[Entity_ID].&amp;[IND-0123]" c="IND-0123"/>
              <i n="[Risk Register].[Entity_ID].&amp;[IND-0124]" c="IND-0124"/>
              <i n="[Risk Register].[Entity_ID].&amp;[IND-0125]" c="IND-0125"/>
              <i n="[Risk Register].[Entity_ID].&amp;[IND-0126]" c="IND-0126"/>
              <i n="[Risk Register].[Entity_ID].&amp;[IND-0127]" c="IND-0127"/>
              <i n="[Risk Register].[Entity_ID].&amp;[IND-0128]" c="IND-0128"/>
              <i n="[Risk Register].[Entity_ID].&amp;[IND-0129]" c="IND-0129"/>
              <i n="[Risk Register].[Entity_ID].&amp;[IND-0130]" c="IND-0130"/>
              <i n="[Risk Register].[Entity_ID].&amp;[IND-0131]" c="IND-0131"/>
              <i n="[Risk Register].[Entity_ID].&amp;[IND-0132]" c="IND-0132"/>
              <i n="[Risk Register].[Entity_ID].&amp;[IND-0133]" c="IND-0133"/>
              <i n="[Risk Register].[Entity_ID].&amp;[IND-0134]" c="IND-0134"/>
              <i n="[Risk Register].[Entity_ID].&amp;[IND-0135]" c="IND-0135"/>
              <i n="[Risk Register].[Entity_ID].&amp;[IND-0136]" c="IND-0136"/>
              <i n="[Risk Register].[Entity_ID].&amp;[IND-0137]" c="IND-0137"/>
              <i n="[Risk Register].[Entity_ID].&amp;[IND-0138]" c="IND-0138"/>
              <i n="[Risk Register].[Entity_ID].&amp;[IND-0139]" c="IND-0139"/>
              <i n="[Risk Register].[Entity_ID].&amp;[IND-0140]" c="IND-0140"/>
              <i n="[Risk Register].[Entity_ID].&amp;[IND-0141]" c="IND-0141"/>
              <i n="[Risk Register].[Entity_ID].&amp;[IND-0142]" c="IND-0142"/>
              <i n="[Risk Register].[Entity_ID].&amp;[IND-0143]" c="IND-0143"/>
              <i n="[Risk Register].[Entity_ID].&amp;[IND-0144]" c="IND-0144"/>
              <i n="[Risk Register].[Entity_ID].&amp;[IND-0145]" c="IND-0145"/>
              <i n="[Risk Register].[Entity_ID].&amp;[IND-0146]" c="IND-0146"/>
              <i n="[Risk Register].[Entity_ID].&amp;[IND-0147]" c="IND-0147"/>
              <i n="[Risk Register].[Entity_ID].&amp;[IND-0148]" c="IND-0148"/>
              <i n="[Risk Register].[Entity_ID].&amp;[IND-0149]" c="IND-0149"/>
              <i n="[Risk Register].[Entity_ID].&amp;[IND-0150]" c="IND-0150"/>
              <i n="[Risk Register].[Entity_ID].&amp;[IND-0151]" c="IND-0151"/>
              <i n="[Risk Register].[Entity_ID].&amp;[IND-0152]" c="IND-0152"/>
              <i n="[Risk Register].[Entity_ID].&amp;[IND-0153]" c="IND-0153"/>
              <i n="[Risk Register].[Entity_ID].&amp;[IND-0154]" c="IND-0154"/>
              <i n="[Risk Register].[Entity_ID].&amp;[IND-0155]" c="IND-0155"/>
              <i n="[Risk Register].[Entity_ID].&amp;[IND-0156]" c="IND-0156"/>
              <i n="[Risk Register].[Entity_ID].&amp;[IND-0157]" c="IND-0157"/>
              <i n="[Risk Register].[Entity_ID].&amp;[IND-0158]" c="IND-0158"/>
              <i n="[Risk Register].[Entity_ID].&amp;[IND-0159]" c="IND-0159"/>
              <i n="[Risk Register].[Entity_ID].&amp;[IND-0160]" c="IND-0160"/>
              <i n="[Risk Register].[Entity_ID].&amp;[IND-0161]" c="IND-0161"/>
              <i n="[Risk Register].[Entity_ID].&amp;[IND-0162]" c="IND-0162"/>
              <i n="[Risk Register].[Entity_ID].&amp;[IND-0163]" c="IND-0163"/>
              <i n="[Risk Register].[Entity_ID].&amp;[IND-0164]" c="IND-0164"/>
              <i n="[Risk Register].[Entity_ID].&amp;[IND-0165]" c="IND-0165"/>
              <i n="[Risk Register].[Entity_ID].&amp;[IND-0166]" c="IND-0166"/>
              <i n="[Risk Register].[Entity_ID].&amp;[IND-0167]" c="IND-0167"/>
              <i n="[Risk Register].[Entity_ID].&amp;[IND-0168]" c="IND-0168"/>
              <i n="[Risk Register].[Entity_ID].&amp;[IND-0169]" c="IND-0169"/>
              <i n="[Risk Register].[Entity_ID].&amp;[IND-0170]" c="IND-0170"/>
              <i n="[Risk Register].[Entity_ID].&amp;[IND-0171]" c="IND-0171"/>
              <i n="[Risk Register].[Entity_ID].&amp;[IND-0172]" c="IND-0172"/>
              <i n="[Risk Register].[Entity_ID].&amp;[IND-0173]" c="IND-0173"/>
              <i n="[Risk Register].[Entity_ID].&amp;[IND-0174]" c="IND-0174"/>
              <i n="[Risk Register].[Entity_ID].&amp;[IND-0175]" c="IND-0175"/>
              <i n="[Risk Register].[Entity_ID].&amp;[IND-0176]" c="IND-0176"/>
              <i n="[Risk Register].[Entity_ID].&amp;[IND-0177]" c="IND-0177"/>
              <i n="[Risk Register].[Entity_ID].&amp;[IND-0178]" c="IND-0178"/>
              <i n="[Risk Register].[Entity_ID].&amp;[IND-0179]" c="IND-0179"/>
              <i n="[Risk Register].[Entity_ID].&amp;[IND-0180]" c="IND-0180"/>
              <i n="[Risk Register].[Entity_ID].&amp;[IND-0181]" c="IND-0181"/>
              <i n="[Risk Register].[Entity_ID].&amp;[IND-0182]" c="IND-0182"/>
              <i n="[Risk Register].[Entity_ID].&amp;[IND-0183]" c="IND-0183"/>
              <i n="[Risk Register].[Entity_ID].&amp;[IND-0184]" c="IND-0184"/>
              <i n="[Risk Register].[Entity_ID].&amp;[IND-0185]" c="IND-0185"/>
              <i n="[Risk Register].[Entity_ID].&amp;[IND-0186]" c="IND-0186"/>
              <i n="[Risk Register].[Entity_ID].&amp;[IND-0187]" c="IND-0187"/>
              <i n="[Risk Register].[Entity_ID].&amp;[IND-0188]" c="IND-0188"/>
              <i n="[Risk Register].[Entity_ID].&amp;[IND-0189]" c="IND-0189"/>
              <i n="[Risk Register].[Entity_ID].&amp;[IND-0190]" c="IND-0190"/>
              <i n="[Risk Register].[Entity_ID].&amp;[IND-0191]" c="IND-0191"/>
              <i n="[Risk Register].[Entity_ID].&amp;[IND-0192]" c="IND-0192"/>
              <i n="[Risk Register].[Entity_ID].&amp;[IND-0193]" c="IND-0193"/>
              <i n="[Risk Register].[Entity_ID].&amp;[IND-0194]" c="IND-0194"/>
              <i n="[Risk Register].[Entity_ID].&amp;[IND-0195]" c="IND-0195"/>
              <i n="[Risk Register].[Entity_ID].&amp;[IND-0196]" c="IND-0196"/>
              <i n="[Risk Register].[Entity_ID].&amp;[IND-0197]" c="IND-0197"/>
              <i n="[Risk Register].[Entity_ID].&amp;[IND-0198]" c="IND-0198"/>
              <i n="[Risk Register].[Entity_ID].&amp;[IND-0199]" c="IND-0199"/>
              <i n="[Risk Register].[Entity_ID].&amp;[IND-0200]" c="IND-0200"/>
              <i n="[Risk Register].[Entity_ID].&amp;[IND-0201]" c="IND-0201"/>
              <i n="[Risk Register].[Entity_ID].&amp;[IND-0202]" c="IND-0202"/>
              <i n="[Risk Register].[Entity_ID].&amp;[IND-0203]" c="IND-0203"/>
              <i n="[Risk Register].[Entity_ID].&amp;[IND-0204]" c="IND-0204"/>
              <i n="[Risk Register].[Entity_ID].&amp;[IND-0205]" c="IND-0205"/>
              <i n="[Risk Register].[Entity_ID].&amp;[IND-0206]" c="IND-0206"/>
              <i n="[Risk Register].[Entity_ID].&amp;[IND-0207]" c="IND-0207"/>
              <i n="[Risk Register].[Entity_ID].&amp;[IND-0208]" c="IND-0208"/>
              <i n="[Risk Register].[Entity_ID].&amp;[IND-0209]" c="IND-0209"/>
              <i n="[Risk Register].[Entity_ID].&amp;[IND-0210]" c="IND-0210"/>
              <i n="[Risk Register].[Entity_ID].&amp;[IND-0211]" c="IND-0211"/>
              <i n="[Risk Register].[Entity_ID].&amp;[IND-0212]" c="IND-0212"/>
              <i n="[Risk Register].[Entity_ID].&amp;[IND-0213]" c="IND-0213"/>
              <i n="[Risk Register].[Entity_ID].&amp;[IND-0214]" c="IND-0214"/>
              <i n="[Risk Register].[Entity_ID].&amp;[IND-0215]" c="IND-0215"/>
              <i n="[Risk Register].[Entity_ID].&amp;[IND-0216]" c="IND-0216"/>
              <i n="[Risk Register].[Entity_ID].&amp;[IND-0217]" c="IND-0217"/>
              <i n="[Risk Register].[Entity_ID].&amp;[IND-0218]" c="IND-0218"/>
              <i n="[Risk Register].[Entity_ID].&amp;[IND-0219]" c="IND-0219"/>
              <i n="[Risk Register].[Entity_ID].&amp;[IND-0220]" c="IND-0220"/>
              <i n="[Risk Register].[Entity_ID].&amp;[IND-0221]" c="IND-0221"/>
              <i n="[Risk Register].[Entity_ID].&amp;[IND-0222]" c="IND-0222"/>
              <i n="[Risk Register].[Entity_ID].&amp;[IND-0223]" c="IND-0223"/>
              <i n="[Risk Register].[Entity_ID].&amp;[IND-0224]" c="IND-0224"/>
              <i n="[Risk Register].[Entity_ID].&amp;[IND-0225]" c="IND-0225"/>
              <i n="[Risk Register].[Entity_ID].&amp;[IND-0226]" c="IND-0226"/>
              <i n="[Risk Register].[Entity_ID].&amp;[IND-0227]" c="IND-0227"/>
              <i n="[Risk Register].[Entity_ID].&amp;[IND-0228]" c="IND-0228"/>
              <i n="[Risk Register].[Entity_ID].&amp;[IND-0229]" c="IND-0229"/>
              <i n="[Risk Register].[Entity_ID].&amp;[IND-0230]" c="IND-0230"/>
              <i n="[Risk Register].[Entity_ID].&amp;[IND-0231]" c="IND-0231"/>
              <i n="[Risk Register].[Entity_ID].&amp;[IND-0232]" c="IND-0232"/>
              <i n="[Risk Register].[Entity_ID].&amp;[IND-0233]" c="IND-0233"/>
              <i n="[Risk Register].[Entity_ID].&amp;[IND-0234]" c="IND-0234"/>
              <i n="[Risk Register].[Entity_ID].&amp;[IND-0235]" c="IND-0235"/>
              <i n="[Risk Register].[Entity_ID].&amp;[IND-0236]" c="IND-0236"/>
              <i n="[Risk Register].[Entity_ID].&amp;[IND-0237]" c="IND-0237"/>
              <i n="[Risk Register].[Entity_ID].&amp;[IND-0238]" c="IND-0238"/>
              <i n="[Risk Register].[Entity_ID].&amp;[IND-0239]" c="IND-0239"/>
              <i n="[Risk Register].[Entity_ID].&amp;[IND-0240]" c="IND-0240"/>
              <i n="[Risk Register].[Entity_ID].&amp;[IND-0241]" c="IND-0241"/>
              <i n="[Risk Register].[Entity_ID].&amp;[IND-0242]" c="IND-0242"/>
              <i n="[Risk Register].[Entity_ID].&amp;[IND-0243]" c="IND-0243"/>
              <i n="[Risk Register].[Entity_ID].&amp;[IND-0244]" c="IND-0244"/>
              <i n="[Risk Register].[Entity_ID].&amp;[IND-0245]" c="IND-0245"/>
              <i n="[Risk Register].[Entity_ID].&amp;[IND-0246]" c="IND-0246"/>
              <i n="[Risk Register].[Entity_ID].&amp;[IND-0247]" c="IND-0247"/>
              <i n="[Risk Register].[Entity_ID].&amp;[IND-0248]" c="IND-0248"/>
              <i n="[Risk Register].[Entity_ID].&amp;[IND-0249]" c="IND-0249"/>
              <i n="[Risk Register].[Entity_ID].&amp;[IND-0250]" c="IND-0250"/>
              <i n="[Risk Register].[Entity_ID].&amp;[IND-0251]" c="IND-0251"/>
              <i n="[Risk Register].[Entity_ID].&amp;[IND-0252]" c="IND-0252"/>
              <i n="[Risk Register].[Entity_ID].&amp;[IND-0253]" c="IND-0253"/>
              <i n="[Risk Register].[Entity_ID].&amp;[IND-0254]" c="IND-0254"/>
              <i n="[Risk Register].[Entity_ID].&amp;[IND-0255]" c="IND-0255"/>
              <i n="[Risk Register].[Entity_ID].&amp;[IND-0256]" c="IND-0256"/>
              <i n="[Risk Register].[Entity_ID].&amp;[IND-0257]" c="IND-0257"/>
              <i n="[Risk Register].[Entity_ID].&amp;[IND-0258]" c="IND-0258"/>
              <i n="[Risk Register].[Entity_ID].&amp;[IND-0259]" c="IND-0259"/>
              <i n="[Risk Register].[Entity_ID].&amp;[IND-0260]" c="IND-0260"/>
              <i n="[Risk Register].[Entity_ID].&amp;[IND-0261]" c="IND-0261"/>
              <i n="[Risk Register].[Entity_ID].&amp;[IND-0262]" c="IND-0262"/>
              <i n="[Risk Register].[Entity_ID].&amp;[IND-0263]" c="IND-0263"/>
              <i n="[Risk Register].[Entity_ID].&amp;[IND-0264]" c="IND-0264"/>
              <i n="[Risk Register].[Entity_ID].&amp;[IND-0265]" c="IND-0265"/>
              <i n="[Risk Register].[Entity_ID].&amp;[IND-0266]" c="IND-0266"/>
              <i n="[Risk Register].[Entity_ID].&amp;[IND-0267]" c="IND-0267"/>
              <i n="[Risk Register].[Entity_ID].&amp;[IND-0268]" c="IND-0268"/>
              <i n="[Risk Register].[Entity_ID].&amp;[IND-0269]" c="IND-0269"/>
              <i n="[Risk Register].[Entity_ID].&amp;[IND-0270]" c="IND-0270"/>
              <i n="[Risk Register].[Entity_ID].&amp;[IND-0271]" c="IND-0271"/>
              <i n="[Risk Register].[Entity_ID].&amp;[IND-0272]" c="IND-0272"/>
              <i n="[Risk Register].[Entity_ID].&amp;[IND-0273]" c="IND-0273"/>
              <i n="[Risk Register].[Entity_ID].&amp;[IND-0274]" c="IND-0274"/>
              <i n="[Risk Register].[Entity_ID].&amp;[IND-0275]" c="IND-0275"/>
              <i n="[Risk Register].[Entity_ID].&amp;[IND-0276]" c="IND-0276"/>
              <i n="[Risk Register].[Entity_ID].&amp;[IND-0277]" c="IND-0277"/>
              <i n="[Risk Register].[Entity_ID].&amp;[IND-0278]" c="IND-0278"/>
              <i n="[Risk Register].[Entity_ID].&amp;[IND-0279]" c="IND-0279"/>
              <i n="[Risk Register].[Entity_ID].&amp;[IND-0280]" c="IND-0280"/>
              <i n="[Risk Register].[Entity_ID].&amp;[IND-0281]" c="IND-0281"/>
              <i n="[Risk Register].[Entity_ID].&amp;[IND-0282]" c="IND-0282"/>
              <i n="[Risk Register].[Entity_ID].&amp;[IND-0283]" c="IND-0283"/>
              <i n="[Risk Register].[Entity_ID].&amp;[IND-0284]" c="IND-0284"/>
              <i n="[Risk Register].[Entity_ID].&amp;[IND-0285]" c="IND-0285"/>
              <i n="[Risk Register].[Entity_ID].&amp;[IND-0286]" c="IND-0286"/>
              <i n="[Risk Register].[Entity_ID].&amp;[IND-0287]" c="IND-0287"/>
              <i n="[Risk Register].[Entity_ID].&amp;[IND-0288]" c="IND-0288"/>
              <i n="[Risk Register].[Entity_ID].&amp;[IND-0289]" c="IND-0289"/>
              <i n="[Risk Register].[Entity_ID].&amp;[IND-0290]" c="IND-0290"/>
              <i n="[Risk Register].[Entity_ID].&amp;[IND-0291]" c="IND-0291"/>
              <i n="[Risk Register].[Entity_ID].&amp;[IND-0292]" c="IND-0292"/>
              <i n="[Risk Register].[Entity_ID].&amp;[IND-0293]" c="IND-0293"/>
              <i n="[Risk Register].[Entity_ID].&amp;[IND-0294]" c="IND-0294"/>
              <i n="[Risk Register].[Entity_ID].&amp;[IND-0295]" c="IND-0295"/>
              <i n="[Risk Register].[Entity_ID].&amp;[IND-0296]" c="IND-0296"/>
              <i n="[Risk Register].[Entity_ID].&amp;[IND-0297]" c="IND-0297"/>
              <i n="[Risk Register].[Entity_ID].&amp;[IND-0298]" c="IND-0298"/>
              <i n="[Risk Register].[Entity_ID].&amp;[IND-0299]" c="IND-0299"/>
              <i n="[Risk Register].[Entity_ID].&amp;[IND-0300]" c="IND-0300"/>
              <i n="[Risk Register].[Entity_ID].&amp;[IND-0301]" c="IND-0301"/>
              <i n="[Risk Register].[Entity_ID].&amp;[IND-0302]" c="IND-0302"/>
              <i n="[Risk Register].[Entity_ID].&amp;[IND-0303]" c="IND-0303"/>
              <i n="[Risk Register].[Entity_ID].&amp;[IND-0304]" c="IND-0304"/>
              <i n="[Risk Register].[Entity_ID].&amp;[IND-0305]" c="IND-0305"/>
              <i n="[Risk Register].[Entity_ID].&amp;[IND-0306]" c="IND-0306"/>
              <i n="[Risk Register].[Entity_ID].&amp;[IND-0307]" c="IND-0307"/>
              <i n="[Risk Register].[Entity_ID].&amp;[IND-0308]" c="IND-0308"/>
              <i n="[Risk Register].[Entity_ID].&amp;[IND-0309]" c="IND-0309"/>
              <i n="[Risk Register].[Entity_ID].&amp;[IND-0310]" c="IND-0310"/>
              <i n="[Risk Register].[Entity_ID].&amp;[IND-0311]" c="IND-0311"/>
              <i n="[Risk Register].[Entity_ID].&amp;[IND-0312]" c="IND-0312"/>
              <i n="[Risk Register].[Entity_ID].&amp;[IND-0313]" c="IND-0313"/>
              <i n="[Risk Register].[Entity_ID].&amp;[IND-0314]" c="IND-0314"/>
              <i n="[Risk Register].[Entity_ID].&amp;[IND-0315]" c="IND-0315"/>
              <i n="[Risk Register].[Entity_ID].&amp;[IND-0316]" c="IND-0316"/>
              <i n="[Risk Register].[Entity_ID].&amp;[IND-0317]" c="IND-0317"/>
              <i n="[Risk Register].[Entity_ID].&amp;[IND-0318]" c="IND-0318"/>
              <i n="[Risk Register].[Entity_ID].&amp;[IND-0319]" c="IND-0319"/>
              <i n="[Risk Register].[Entity_ID].&amp;[IND-0320]" c="IND-0320"/>
              <i n="[Risk Register].[Entity_ID].&amp;[IND-0321]" c="IND-0321"/>
              <i n="[Risk Register].[Entity_ID].&amp;[IND-0322]" c="IND-0322"/>
              <i n="[Risk Register].[Entity_ID].&amp;[IND-0323]" c="IND-0323"/>
              <i n="[Risk Register].[Entity_ID].&amp;[IND-0324]" c="IND-0324"/>
              <i n="[Risk Register].[Entity_ID].&amp;[IND-0325]" c="IND-0325"/>
              <i n="[Risk Register].[Entity_ID].&amp;[IND-0326]" c="IND-0326"/>
              <i n="[Risk Register].[Entity_ID].&amp;[IND-0327]" c="IND-0327"/>
              <i n="[Risk Register].[Entity_ID].&amp;[IND-0328]" c="IND-0328"/>
              <i n="[Risk Register].[Entity_ID].&amp;[IND-0329]" c="IND-0329"/>
              <i n="[Risk Register].[Entity_ID].&amp;[IND-0330]" c="IND-0330"/>
              <i n="[Risk Register].[Entity_ID].&amp;[IND-0331]" c="IND-0331"/>
              <i n="[Risk Register].[Entity_ID].&amp;[IND-0332]" c="IND-0332"/>
              <i n="[Risk Register].[Entity_ID].&amp;[IND-0333]" c="IND-0333"/>
              <i n="[Risk Register].[Entity_ID].&amp;[IND-0334]" c="IND-0334"/>
              <i n="[Risk Register].[Entity_ID].&amp;[IND-0335]" c="IND-0335"/>
              <i n="[Risk Register].[Entity_ID].&amp;[IND-0336]" c="IND-0336"/>
              <i n="[Risk Register].[Entity_ID].&amp;[IND-0337]" c="IND-0337"/>
              <i n="[Risk Register].[Entity_ID].&amp;[IND-0338]" c="IND-0338"/>
              <i n="[Risk Register].[Entity_ID].&amp;[IND-0339]" c="IND-0339"/>
              <i n="[Risk Register].[Entity_ID].&amp;[IND-0340]" c="IND-0340"/>
              <i n="[Risk Register].[Entity_ID].&amp;[IND-0341]" c="IND-0341"/>
              <i n="[Risk Register].[Entity_ID].&amp;[IND-0342]" c="IND-0342"/>
              <i n="[Risk Register].[Entity_ID].&amp;[IND-0343]" c="IND-0343"/>
              <i n="[Risk Register].[Entity_ID].&amp;[IND-0344]" c="IND-0344"/>
              <i n="[Risk Register].[Entity_ID].&amp;[IND-0345]" c="IND-0345"/>
              <i n="[Risk Register].[Entity_ID].&amp;[IND-0346]" c="IND-0346"/>
              <i n="[Risk Register].[Entity_ID].&amp;[IND-0347]" c="IND-0347"/>
              <i n="[Risk Register].[Entity_ID].&amp;[IND-0348]" c="IND-0348"/>
              <i n="[Risk Register].[Entity_ID].&amp;[IND-0349]" c="IND-0349"/>
              <i n="[Risk Register].[Entity_ID].&amp;[IND-0350]" c="IND-0350"/>
            </range>
          </ranges>
        </level>
      </levels>
      <selections count="1">
        <selection n="[Risk Register].[Entity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3476833-4783-468C-A257-DC51BB602406}" sourceName="[Risk Register].[Country]">
  <pivotTables>
    <pivotTable tabId="1" name="PivotTable4"/>
    <pivotTable tabId="1" name="PivotTable2"/>
    <pivotTable tabId="1" name="PivotTable3"/>
    <pivotTable tabId="1" name="PivotTable1"/>
    <pivotTable tabId="1" name="PivotTable5"/>
    <pivotTable tabId="1" name="PivotTable8"/>
  </pivotTables>
  <data>
    <olap pivotCacheId="1708750165">
      <levels count="2">
        <level uniqueName="[Risk Register].[Country].[(All)]" sourceCaption="(All)" count="0"/>
        <level uniqueName="[Risk Register].[Country].[Country]" sourceCaption="Country" count="60">
          <ranges>
            <range startItem="0">
              <i n="[Risk Register].[Country].&amp;[Algeria]" c="Algeria"/>
              <i n="[Risk Register].[Country].&amp;[Argentina]" c="Argentina"/>
              <i n="[Risk Register].[Country].&amp;[Australia]" c="Australia"/>
              <i n="[Risk Register].[Country].&amp;[Austria]" c="Austria"/>
              <i n="[Risk Register].[Country].&amp;[Bangladesh]" c="Bangladesh"/>
              <i n="[Risk Register].[Country].&amp;[Belgium]" c="Belgium"/>
              <i n="[Risk Register].[Country].&amp;[Brazil]" c="Brazil"/>
              <i n="[Risk Register].[Country].&amp;[Cameroon]" c="Cameroon"/>
              <i n="[Risk Register].[Country].&amp;[Canada]" c="Canada"/>
              <i n="[Risk Register].[Country].&amp;[Chile]" c="Chile"/>
              <i n="[Risk Register].[Country].&amp;[China]" c="China"/>
              <i n="[Risk Register].[Country].&amp;[Colombia]" c="Colombia"/>
              <i n="[Risk Register].[Country].&amp;[Cuba]" c="Cuba"/>
              <i n="[Risk Register].[Country].&amp;[Denmark]" c="Denmark"/>
              <i n="[Risk Register].[Country].&amp;[Egypt]" c="Egypt"/>
              <i n="[Risk Register].[Country].&amp;[Ethiopia]" c="Ethiopia"/>
              <i n="[Risk Register].[Country].&amp;[Fiji]" c="Fiji"/>
              <i n="[Risk Register].[Country].&amp;[Germany]" c="Germany"/>
              <i n="[Risk Register].[Country].&amp;[Ghana]" c="Ghana"/>
              <i n="[Risk Register].[Country].&amp;[India]" c="India"/>
              <i n="[Risk Register].[Country].&amp;[Indonesia]" c="Indonesia"/>
              <i n="[Risk Register].[Country].&amp;[Iran]" c="Iran"/>
              <i n="[Risk Register].[Country].&amp;[Italy]" c="Italy"/>
              <i n="[Risk Register].[Country].&amp;[Kenya]" c="Kenya"/>
              <i n="[Risk Register].[Country].&amp;[Malaysia]" c="Malaysia"/>
              <i n="[Risk Register].[Country].&amp;[Mexico]" c="Mexico"/>
              <i n="[Risk Register].[Country].&amp;[Morocco]" c="Morocco"/>
              <i n="[Risk Register].[Country].&amp;[Nepal]" c="Nepal"/>
              <i n="[Risk Register].[Country].&amp;[Netherlands]" c="Netherlands"/>
              <i n="[Risk Register].[Country].&amp;[New Zealand]" c="New Zealand"/>
              <i n="[Risk Register].[Country].&amp;[Nigeria]" c="Nigeria"/>
              <i n="[Risk Register].[Country].&amp;[Norway]" c="Norway"/>
              <i n="[Risk Register].[Country].&amp;[Pakistan]" c="Pakistan"/>
              <i n="[Risk Register].[Country].&amp;[Papua New Guinea]" c="Papua New Guinea"/>
              <i n="[Risk Register].[Country].&amp;[Peru]" c="Peru"/>
              <i n="[Risk Register].[Country].&amp;[Philippines]" c="Philippines"/>
              <i n="[Risk Register].[Country].&amp;[Poland]" c="Poland"/>
              <i n="[Risk Register].[Country].&amp;[Portugal]" c="Portugal"/>
              <i n="[Risk Register].[Country].&amp;[Russia]" c="Russia"/>
              <i n="[Risk Register].[Country].&amp;[Samoa]" c="Samoa"/>
              <i n="[Risk Register].[Country].&amp;[Senegal]" c="Senegal"/>
              <i n="[Risk Register].[Country].&amp;[Singapore]" c="Singapore"/>
              <i n="[Risk Register].[Country].&amp;[South Africa]" c="South Africa"/>
              <i n="[Risk Register].[Country].&amp;[South Korea]" c="South Korea"/>
              <i n="[Risk Register].[Country].&amp;[Spain]" c="Spain"/>
              <i n="[Risk Register].[Country].&amp;[Sri Lanka]" c="Sri Lanka"/>
              <i n="[Risk Register].[Country].&amp;[Sudan]" c="Sudan"/>
              <i n="[Risk Register].[Country].&amp;[Sweden]" c="Sweden"/>
              <i n="[Risk Register].[Country].&amp;[Switzerland]" c="Switzerland"/>
              <i n="[Risk Register].[Country].&amp;[Tanzania]" c="Tanzania"/>
              <i n="[Risk Register].[Country].&amp;[Thailand]" c="Thailand"/>
              <i n="[Risk Register].[Country].&amp;[Uganda]" c="Uganda"/>
              <i n="[Risk Register].[Country].&amp;[United Kingdom]" c="United Kingdom"/>
              <i n="[Risk Register].[Country].&amp;[United States]" c="United States"/>
              <i n="[Risk Register].[Country].&amp;[Venezuela]" c="Venezuela"/>
              <i n="[Risk Register].[Country].&amp;[Vietnam]" c="Vietnam"/>
              <i n="[Risk Register].[Country].&amp;[Zambia]" c="Zambia"/>
              <i n="[Risk Register].[Country].&amp;[Zimbabwe]" c="Zimbabwe"/>
              <i n="[Risk Register].[Country].&amp;[France]" c="France"/>
              <i n="[Risk Register].[Country].&amp;[Japan]" c="Japan"/>
            </range>
          </ranges>
        </level>
      </levels>
      <selections count="1">
        <selection n="[Risk Register].[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_Type" xr10:uid="{E8CA19AC-D4D8-4E54-BC0B-38A8586F4198}" sourceName="[Risk Register].[Entity Type]">
  <pivotTables>
    <pivotTable tabId="1" name="PivotTable4"/>
    <pivotTable tabId="1" name="PivotTable2"/>
    <pivotTable tabId="1" name="PivotTable3"/>
    <pivotTable tabId="1" name="PivotTable1"/>
    <pivotTable tabId="1" name="PivotTable5"/>
    <pivotTable tabId="1" name="PivotTable8"/>
  </pivotTables>
  <data>
    <olap pivotCacheId="1708750165">
      <levels count="2">
        <level uniqueName="[Risk Register].[Entity Type].[(All)]" sourceCaption="(All)" count="0"/>
        <level uniqueName="[Risk Register].[Entity Type].[Entity Type]" sourceCaption="Entity Type" count="2">
          <ranges>
            <range startItem="0">
              <i n="[Risk Register].[Entity Type].&amp;[Corporate]" c="Corporate"/>
              <i n="[Risk Register].[Entity Type].&amp;[Individual]" c="Individual"/>
            </range>
          </ranges>
        </level>
      </levels>
      <selections count="1">
        <selection n="[Risk Register].[Entit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tity_ID 1" xr10:uid="{7CB0AFBD-E94F-4A05-87C0-AA762018CA3A}" cache="Slicer_Entity_ID" caption="Entity_ID" level="1" rowHeight="234950"/>
  <slicer name="Country 1" xr10:uid="{408A59F5-19B2-43E8-95C6-AE4D18E18CF1}" cache="Slicer_Country" caption="Country" startItem="31" level="1" rowHeight="234950"/>
  <slicer name="Entity Type 1" xr10:uid="{FABD95D8-C37E-42E9-9F79-F51DF409DB99}" cache="Slicer_Entity_Type" caption="Entity Typ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workbookViewId="0">
      <selection activeCell="Q41" sqref="Q41"/>
    </sheetView>
  </sheetViews>
  <sheetFormatPr defaultRowHeight="14.4" x14ac:dyDescent="0.3"/>
  <cols>
    <col min="1" max="1" width="11.44140625" bestFit="1" customWidth="1"/>
    <col min="2" max="2" width="19.33203125" bestFit="1" customWidth="1"/>
    <col min="3" max="3" width="18" bestFit="1" customWidth="1"/>
    <col min="4" max="4" width="9.77734375" bestFit="1" customWidth="1"/>
    <col min="5" max="5" width="8.44140625" bestFit="1" customWidth="1"/>
    <col min="6" max="6" width="14.77734375" bestFit="1" customWidth="1"/>
    <col min="7" max="7" width="13.44140625" bestFit="1" customWidth="1"/>
    <col min="8" max="8" width="9.5546875" bestFit="1" customWidth="1"/>
    <col min="9" max="9" width="8.21875" bestFit="1" customWidth="1"/>
    <col min="10" max="10" width="13.21875" bestFit="1" customWidth="1"/>
    <col min="11" max="11" width="17.21875" bestFit="1" customWidth="1"/>
    <col min="12" max="12" width="19.109375" bestFit="1" customWidth="1"/>
    <col min="13" max="13" width="16.77734375" bestFit="1" customWidth="1"/>
    <col min="14" max="193" width="10.77734375" bestFit="1" customWidth="1"/>
  </cols>
  <sheetData>
    <row r="1" spans="1:13" x14ac:dyDescent="0.3">
      <c r="A1" t="s">
        <v>32</v>
      </c>
      <c r="B1" t="s">
        <v>33</v>
      </c>
      <c r="C1" t="s">
        <v>34</v>
      </c>
      <c r="D1" t="s">
        <v>35</v>
      </c>
      <c r="E1" t="s">
        <v>36</v>
      </c>
      <c r="F1" t="s">
        <v>37</v>
      </c>
      <c r="G1" t="s">
        <v>38</v>
      </c>
      <c r="H1" t="s">
        <v>39</v>
      </c>
      <c r="I1" t="s">
        <v>40</v>
      </c>
      <c r="J1" t="s">
        <v>42</v>
      </c>
      <c r="K1" t="s">
        <v>41</v>
      </c>
      <c r="L1" t="s">
        <v>43</v>
      </c>
      <c r="M1" t="s">
        <v>44</v>
      </c>
    </row>
    <row r="2" spans="1:13" x14ac:dyDescent="0.3">
      <c r="A2" s="3">
        <v>650</v>
      </c>
      <c r="B2" s="3">
        <v>214</v>
      </c>
      <c r="C2" s="4">
        <v>0.32923076923076922</v>
      </c>
      <c r="D2" s="3">
        <v>189</v>
      </c>
      <c r="E2" s="4">
        <v>0.29076923076923078</v>
      </c>
      <c r="F2" s="3">
        <v>177</v>
      </c>
      <c r="G2" s="4">
        <v>0.27230769230769231</v>
      </c>
      <c r="H2" s="3">
        <v>216</v>
      </c>
      <c r="I2" s="4">
        <v>0.3323076923076923</v>
      </c>
      <c r="J2" s="5">
        <v>43.615384615384613</v>
      </c>
      <c r="K2" s="3"/>
      <c r="L2" s="17"/>
      <c r="M2" s="17"/>
    </row>
    <row r="4" spans="1:13" x14ac:dyDescent="0.3">
      <c r="A4" s="1" t="s">
        <v>0</v>
      </c>
      <c r="B4" t="s">
        <v>8</v>
      </c>
      <c r="D4" s="1" t="s">
        <v>0</v>
      </c>
      <c r="E4" t="s">
        <v>8</v>
      </c>
    </row>
    <row r="5" spans="1:13" x14ac:dyDescent="0.3">
      <c r="A5" s="2" t="s">
        <v>17</v>
      </c>
      <c r="B5" s="17">
        <v>45</v>
      </c>
      <c r="D5" s="2" t="s">
        <v>1</v>
      </c>
      <c r="E5" s="17">
        <v>26</v>
      </c>
    </row>
    <row r="6" spans="1:13" x14ac:dyDescent="0.3">
      <c r="A6" s="2" t="s">
        <v>18</v>
      </c>
      <c r="B6" s="17">
        <v>44</v>
      </c>
      <c r="D6" s="2" t="s">
        <v>2</v>
      </c>
      <c r="E6" s="17">
        <v>45</v>
      </c>
      <c r="G6" t="s">
        <v>45</v>
      </c>
      <c r="H6">
        <v>25</v>
      </c>
      <c r="J6" t="s">
        <v>49</v>
      </c>
      <c r="K6">
        <f>GETPIVOTDATA("[Measures].[Selected Risk Score]",$A$1)</f>
        <v>0</v>
      </c>
    </row>
    <row r="7" spans="1:13" x14ac:dyDescent="0.3">
      <c r="A7" s="2" t="s">
        <v>19</v>
      </c>
      <c r="B7" s="17">
        <v>55</v>
      </c>
      <c r="D7" s="2" t="s">
        <v>3</v>
      </c>
      <c r="E7" s="17">
        <v>30</v>
      </c>
      <c r="G7" t="s">
        <v>46</v>
      </c>
      <c r="H7">
        <v>25</v>
      </c>
      <c r="J7" t="s">
        <v>50</v>
      </c>
      <c r="K7">
        <v>1</v>
      </c>
    </row>
    <row r="8" spans="1:13" x14ac:dyDescent="0.3">
      <c r="A8" s="2" t="s">
        <v>20</v>
      </c>
      <c r="B8" s="17">
        <v>45</v>
      </c>
      <c r="D8" s="2" t="s">
        <v>4</v>
      </c>
      <c r="E8" s="17">
        <v>34</v>
      </c>
      <c r="G8" t="s">
        <v>47</v>
      </c>
      <c r="H8">
        <v>25</v>
      </c>
      <c r="J8" t="s">
        <v>51</v>
      </c>
      <c r="K8">
        <f>SUM(H6:H10) - SUM(K6:K7)</f>
        <v>199</v>
      </c>
    </row>
    <row r="9" spans="1:13" x14ac:dyDescent="0.3">
      <c r="A9" s="2" t="s">
        <v>7</v>
      </c>
      <c r="B9" s="17">
        <v>189</v>
      </c>
      <c r="D9" s="2" t="s">
        <v>5</v>
      </c>
      <c r="E9" s="17">
        <v>44</v>
      </c>
      <c r="G9" t="s">
        <v>48</v>
      </c>
      <c r="H9">
        <v>25</v>
      </c>
    </row>
    <row r="10" spans="1:13" x14ac:dyDescent="0.3">
      <c r="D10" s="2" t="s">
        <v>6</v>
      </c>
      <c r="E10" s="17">
        <v>35</v>
      </c>
      <c r="G10" t="s">
        <v>58</v>
      </c>
      <c r="H10">
        <v>100</v>
      </c>
    </row>
    <row r="11" spans="1:13" x14ac:dyDescent="0.3">
      <c r="D11" s="2" t="s">
        <v>7</v>
      </c>
      <c r="E11" s="17">
        <v>214</v>
      </c>
    </row>
    <row r="12" spans="1:13" x14ac:dyDescent="0.3">
      <c r="A12" s="1" t="s">
        <v>0</v>
      </c>
      <c r="B12" t="s">
        <v>8</v>
      </c>
    </row>
    <row r="13" spans="1:13" x14ac:dyDescent="0.3">
      <c r="A13" s="2" t="s">
        <v>9</v>
      </c>
      <c r="B13" s="17">
        <v>45</v>
      </c>
      <c r="D13" s="1" t="s">
        <v>0</v>
      </c>
      <c r="E13" t="s">
        <v>8</v>
      </c>
    </row>
    <row r="14" spans="1:13" x14ac:dyDescent="0.3">
      <c r="A14" s="2" t="s">
        <v>10</v>
      </c>
      <c r="B14" s="17">
        <v>43</v>
      </c>
      <c r="D14" s="2" t="s">
        <v>21</v>
      </c>
      <c r="E14" s="17">
        <v>11</v>
      </c>
    </row>
    <row r="15" spans="1:13" x14ac:dyDescent="0.3">
      <c r="A15" s="2" t="s">
        <v>11</v>
      </c>
      <c r="B15" s="17">
        <v>47</v>
      </c>
      <c r="D15" s="2" t="s">
        <v>22</v>
      </c>
      <c r="E15" s="17">
        <v>21</v>
      </c>
    </row>
    <row r="16" spans="1:13" x14ac:dyDescent="0.3">
      <c r="A16" s="2" t="s">
        <v>12</v>
      </c>
      <c r="B16" s="17">
        <v>42</v>
      </c>
      <c r="D16" s="2" t="s">
        <v>23</v>
      </c>
      <c r="E16" s="17">
        <v>17</v>
      </c>
    </row>
    <row r="17" spans="1:5" x14ac:dyDescent="0.3">
      <c r="A17" s="2" t="s">
        <v>7</v>
      </c>
      <c r="B17" s="17">
        <v>177</v>
      </c>
      <c r="D17" s="2" t="s">
        <v>24</v>
      </c>
      <c r="E17" s="17">
        <v>20</v>
      </c>
    </row>
    <row r="18" spans="1:5" x14ac:dyDescent="0.3">
      <c r="D18" s="2" t="s">
        <v>25</v>
      </c>
      <c r="E18" s="17">
        <v>20</v>
      </c>
    </row>
    <row r="19" spans="1:5" x14ac:dyDescent="0.3">
      <c r="D19" s="2" t="s">
        <v>26</v>
      </c>
      <c r="E19" s="17">
        <v>20</v>
      </c>
    </row>
    <row r="20" spans="1:5" x14ac:dyDescent="0.3">
      <c r="A20" s="1" t="s">
        <v>0</v>
      </c>
      <c r="B20" t="s">
        <v>8</v>
      </c>
      <c r="D20" s="2" t="s">
        <v>27</v>
      </c>
      <c r="E20" s="17">
        <v>14</v>
      </c>
    </row>
    <row r="21" spans="1:5" x14ac:dyDescent="0.3">
      <c r="A21" s="2" t="s">
        <v>13</v>
      </c>
      <c r="B21" s="17">
        <v>57</v>
      </c>
      <c r="D21" s="2" t="s">
        <v>28</v>
      </c>
      <c r="E21" s="17">
        <v>19</v>
      </c>
    </row>
    <row r="22" spans="1:5" x14ac:dyDescent="0.3">
      <c r="A22" s="2" t="s">
        <v>14</v>
      </c>
      <c r="B22" s="17">
        <v>46</v>
      </c>
      <c r="D22" s="2" t="s">
        <v>29</v>
      </c>
      <c r="E22" s="17">
        <v>19</v>
      </c>
    </row>
    <row r="23" spans="1:5" x14ac:dyDescent="0.3">
      <c r="A23" s="2" t="s">
        <v>15</v>
      </c>
      <c r="B23" s="17">
        <v>44</v>
      </c>
      <c r="D23" s="2" t="s">
        <v>30</v>
      </c>
      <c r="E23" s="17">
        <v>18</v>
      </c>
    </row>
    <row r="24" spans="1:5" x14ac:dyDescent="0.3">
      <c r="A24" s="2" t="s">
        <v>16</v>
      </c>
      <c r="B24" s="17">
        <v>30</v>
      </c>
      <c r="D24" s="2" t="s">
        <v>31</v>
      </c>
      <c r="E24" s="17">
        <v>10</v>
      </c>
    </row>
    <row r="25" spans="1:5" x14ac:dyDescent="0.3">
      <c r="A25" s="2" t="s">
        <v>7</v>
      </c>
      <c r="B25" s="17">
        <v>177</v>
      </c>
      <c r="D25" s="2" t="s">
        <v>7</v>
      </c>
      <c r="E25" s="17">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37D1-DECA-489C-91AE-2B4F83DC58AF}">
  <dimension ref="B1:V40"/>
  <sheetViews>
    <sheetView tabSelected="1" topLeftCell="B3" zoomScale="76" zoomScaleNormal="76" workbookViewId="0">
      <selection activeCell="AB20" sqref="AB20"/>
    </sheetView>
  </sheetViews>
  <sheetFormatPr defaultRowHeight="14.4" x14ac:dyDescent="0.3"/>
  <cols>
    <col min="1" max="1" width="1.88671875" style="6" customWidth="1"/>
    <col min="2" max="3" width="8.88671875" style="6"/>
    <col min="4" max="4" width="10.33203125" style="6" customWidth="1"/>
    <col min="5" max="5" width="6.109375" style="6" customWidth="1"/>
    <col min="6" max="16384" width="8.88671875" style="6"/>
  </cols>
  <sheetData>
    <row r="1" spans="2:22" ht="10.8" customHeight="1" x14ac:dyDescent="0.3"/>
    <row r="2" spans="2:22" ht="2.4" hidden="1" customHeight="1" x14ac:dyDescent="0.3"/>
    <row r="3" spans="2:22" x14ac:dyDescent="0.3">
      <c r="B3" s="9"/>
      <c r="C3" s="9"/>
      <c r="D3" s="9"/>
      <c r="G3" s="14" t="s">
        <v>61</v>
      </c>
      <c r="H3" s="15"/>
      <c r="I3" s="15"/>
      <c r="J3" s="15"/>
      <c r="K3" s="15"/>
      <c r="L3" s="15"/>
      <c r="M3" s="15"/>
      <c r="N3" s="15"/>
      <c r="O3" s="15"/>
      <c r="P3" s="15"/>
      <c r="Q3" s="15"/>
      <c r="R3" s="15"/>
      <c r="S3" s="15"/>
      <c r="T3" s="15"/>
      <c r="U3" s="15"/>
    </row>
    <row r="4" spans="2:22" x14ac:dyDescent="0.3">
      <c r="B4" s="9"/>
      <c r="C4" s="9"/>
      <c r="D4" s="9"/>
      <c r="G4" s="15"/>
      <c r="H4" s="15"/>
      <c r="I4" s="15"/>
      <c r="J4" s="15"/>
      <c r="K4" s="15"/>
      <c r="L4" s="15"/>
      <c r="M4" s="15"/>
      <c r="N4" s="15"/>
      <c r="O4" s="15"/>
      <c r="P4" s="15"/>
      <c r="Q4" s="15"/>
      <c r="R4" s="15"/>
      <c r="S4" s="15"/>
      <c r="T4" s="15"/>
      <c r="U4" s="15"/>
    </row>
    <row r="5" spans="2:22" x14ac:dyDescent="0.3">
      <c r="B5" s="9"/>
      <c r="C5" s="9"/>
      <c r="D5" s="9"/>
      <c r="G5" s="15"/>
      <c r="H5" s="15"/>
      <c r="I5" s="15"/>
      <c r="J5" s="15"/>
      <c r="K5" s="15"/>
      <c r="L5" s="15"/>
      <c r="M5" s="15"/>
      <c r="N5" s="15"/>
      <c r="O5" s="15"/>
      <c r="P5" s="15"/>
      <c r="Q5" s="15"/>
      <c r="R5" s="15"/>
      <c r="S5" s="15"/>
      <c r="T5" s="15"/>
      <c r="U5" s="15"/>
    </row>
    <row r="6" spans="2:22" x14ac:dyDescent="0.3">
      <c r="B6" s="9"/>
      <c r="C6" s="9"/>
      <c r="D6" s="9"/>
      <c r="G6" s="15"/>
      <c r="H6" s="15"/>
      <c r="I6" s="15"/>
      <c r="J6" s="15"/>
      <c r="K6" s="15"/>
      <c r="L6" s="15"/>
      <c r="M6" s="15"/>
      <c r="N6" s="15"/>
      <c r="O6" s="15"/>
      <c r="P6" s="15"/>
      <c r="Q6" s="15"/>
      <c r="R6" s="15"/>
      <c r="S6" s="15"/>
      <c r="T6" s="15"/>
      <c r="U6" s="15"/>
    </row>
    <row r="7" spans="2:22" x14ac:dyDescent="0.3">
      <c r="B7" s="9"/>
      <c r="C7" s="9"/>
      <c r="D7" s="9"/>
    </row>
    <row r="8" spans="2:22" ht="15.6" x14ac:dyDescent="0.3">
      <c r="B8" s="9"/>
      <c r="C8" s="9"/>
      <c r="D8" s="9"/>
      <c r="F8" s="12" t="s">
        <v>52</v>
      </c>
      <c r="G8" s="12"/>
      <c r="H8" s="7"/>
      <c r="I8" s="12" t="s">
        <v>53</v>
      </c>
      <c r="J8" s="12"/>
      <c r="K8" s="7"/>
      <c r="L8" s="12" t="s">
        <v>54</v>
      </c>
      <c r="M8" s="12"/>
      <c r="N8" s="7"/>
      <c r="O8" s="12" t="s">
        <v>55</v>
      </c>
      <c r="P8" s="12"/>
      <c r="Q8" s="7"/>
      <c r="R8" s="12" t="s">
        <v>56</v>
      </c>
      <c r="S8" s="12"/>
      <c r="T8" s="7"/>
      <c r="U8" s="12" t="s">
        <v>57</v>
      </c>
      <c r="V8" s="12"/>
    </row>
    <row r="9" spans="2:22" ht="15.6" x14ac:dyDescent="0.3">
      <c r="B9" s="9"/>
      <c r="C9" s="9"/>
      <c r="D9" s="9"/>
      <c r="F9" s="11">
        <f>GETPIVOTDATA("[Measures].[Entity Count]",Pivot!$A$1)</f>
        <v>650</v>
      </c>
      <c r="G9" s="11"/>
      <c r="H9" s="7"/>
      <c r="I9" s="12">
        <f>GETPIVOTDATA("[Measures].[Adverse Media Count]",Pivot!$A$1)</f>
        <v>214</v>
      </c>
      <c r="J9" s="12"/>
      <c r="K9" s="7"/>
      <c r="L9" s="12">
        <f>GETPIVOTDATA("[Measures].[PEP Count]",Pivot!$A$1)</f>
        <v>189</v>
      </c>
      <c r="M9" s="12"/>
      <c r="N9" s="7"/>
      <c r="O9" s="12">
        <f>GETPIVOTDATA("[Measures].[Sanctions Count]",Pivot!$A$1)</f>
        <v>177</v>
      </c>
      <c r="P9" s="12"/>
      <c r="Q9" s="7"/>
      <c r="R9" s="12">
        <f>GETPIVOTDATA("[Measures].[HRJ Count]",Pivot!$A$1)</f>
        <v>216</v>
      </c>
      <c r="S9" s="12"/>
      <c r="T9" s="7"/>
      <c r="U9" s="16">
        <f>GETPIVOTDATA("[Measures].[Avg Risk Score]",Pivot!$A$1)</f>
        <v>43.615384615384613</v>
      </c>
      <c r="V9" s="16"/>
    </row>
    <row r="10" spans="2:22" ht="15.6" x14ac:dyDescent="0.3">
      <c r="B10" s="9"/>
      <c r="C10" s="9"/>
      <c r="D10" s="9"/>
      <c r="F10" s="11"/>
      <c r="G10" s="11"/>
      <c r="H10" s="7"/>
      <c r="I10" s="13">
        <f>GETPIVOTDATA("[Measures].[Adverse Media Rate]",Pivot!$A$1)</f>
        <v>0.32923076923076922</v>
      </c>
      <c r="J10" s="13"/>
      <c r="K10" s="8"/>
      <c r="L10" s="13">
        <f>GETPIVOTDATA("[Measures].[PEP Rate]",Pivot!$A$1)</f>
        <v>0.29076923076923078</v>
      </c>
      <c r="M10" s="13"/>
      <c r="N10" s="8"/>
      <c r="O10" s="13">
        <f>GETPIVOTDATA("[Measures].[Sanctions Rate]",Pivot!$A$1)</f>
        <v>0.27230769230769231</v>
      </c>
      <c r="P10" s="13"/>
      <c r="Q10" s="8"/>
      <c r="R10" s="13">
        <f>GETPIVOTDATA("[Measures].[HRJ Rate]",Pivot!$A$1)</f>
        <v>0.3323076923076923</v>
      </c>
      <c r="S10" s="13"/>
      <c r="T10" s="7"/>
      <c r="U10" s="16"/>
      <c r="V10" s="16"/>
    </row>
    <row r="11" spans="2:22" x14ac:dyDescent="0.3">
      <c r="B11" s="9"/>
      <c r="C11" s="9"/>
      <c r="D11" s="9"/>
    </row>
    <row r="12" spans="2:22" x14ac:dyDescent="0.3">
      <c r="B12" s="9"/>
      <c r="C12" s="9"/>
      <c r="D12" s="9"/>
    </row>
    <row r="13" spans="2:22" x14ac:dyDescent="0.3">
      <c r="B13" s="9"/>
      <c r="C13" s="9"/>
      <c r="D13" s="9"/>
    </row>
    <row r="14" spans="2:22" x14ac:dyDescent="0.3">
      <c r="B14" s="9"/>
      <c r="C14" s="9"/>
      <c r="D14" s="9"/>
    </row>
    <row r="15" spans="2:22" x14ac:dyDescent="0.3">
      <c r="B15" s="9"/>
      <c r="C15" s="9"/>
      <c r="D15" s="9"/>
    </row>
    <row r="16" spans="2:22" x14ac:dyDescent="0.3">
      <c r="B16" s="9"/>
      <c r="C16" s="9"/>
      <c r="D16" s="9"/>
    </row>
    <row r="17" spans="2:4" x14ac:dyDescent="0.3">
      <c r="B17" s="9"/>
      <c r="C17" s="9"/>
      <c r="D17" s="9"/>
    </row>
    <row r="18" spans="2:4" x14ac:dyDescent="0.3">
      <c r="B18" s="9"/>
      <c r="C18" s="9"/>
      <c r="D18" s="9"/>
    </row>
    <row r="19" spans="2:4" x14ac:dyDescent="0.3">
      <c r="B19" s="9"/>
      <c r="C19" s="9"/>
      <c r="D19" s="9"/>
    </row>
    <row r="20" spans="2:4" x14ac:dyDescent="0.3">
      <c r="B20" s="9"/>
      <c r="C20" s="9"/>
      <c r="D20" s="9"/>
    </row>
    <row r="21" spans="2:4" x14ac:dyDescent="0.3">
      <c r="B21" s="9"/>
      <c r="C21" s="9"/>
      <c r="D21" s="9"/>
    </row>
    <row r="22" spans="2:4" x14ac:dyDescent="0.3">
      <c r="B22" s="9"/>
      <c r="C22" s="9"/>
      <c r="D22" s="9"/>
    </row>
    <row r="23" spans="2:4" x14ac:dyDescent="0.3">
      <c r="B23" s="9"/>
      <c r="C23" s="9"/>
      <c r="D23" s="9"/>
    </row>
    <row r="24" spans="2:4" x14ac:dyDescent="0.3">
      <c r="B24" s="9"/>
      <c r="C24" s="9"/>
      <c r="D24" s="9"/>
    </row>
    <row r="25" spans="2:4" x14ac:dyDescent="0.3">
      <c r="B25" s="9"/>
      <c r="C25" s="9"/>
      <c r="D25" s="9"/>
    </row>
    <row r="26" spans="2:4" x14ac:dyDescent="0.3">
      <c r="B26" s="9"/>
      <c r="C26" s="9"/>
      <c r="D26" s="9"/>
    </row>
    <row r="27" spans="2:4" x14ac:dyDescent="0.3">
      <c r="B27" s="9"/>
      <c r="C27" s="9"/>
      <c r="D27" s="9"/>
    </row>
    <row r="28" spans="2:4" x14ac:dyDescent="0.3">
      <c r="B28" s="9"/>
      <c r="C28" s="9"/>
      <c r="D28" s="9"/>
    </row>
    <row r="29" spans="2:4" x14ac:dyDescent="0.3">
      <c r="B29" s="9"/>
      <c r="C29" s="9"/>
      <c r="D29" s="9"/>
    </row>
    <row r="30" spans="2:4" x14ac:dyDescent="0.3">
      <c r="B30" s="9"/>
      <c r="C30" s="9"/>
      <c r="D30" s="9"/>
    </row>
    <row r="31" spans="2:4" x14ac:dyDescent="0.3">
      <c r="B31" s="9"/>
      <c r="C31" s="9"/>
      <c r="D31" s="9"/>
    </row>
    <row r="32" spans="2:4" x14ac:dyDescent="0.3">
      <c r="B32" s="9"/>
      <c r="C32" s="9"/>
      <c r="D32" s="9"/>
    </row>
    <row r="33" spans="2:10" x14ac:dyDescent="0.3">
      <c r="B33" s="9"/>
      <c r="C33" s="9"/>
      <c r="D33" s="9"/>
    </row>
    <row r="34" spans="2:10" x14ac:dyDescent="0.3">
      <c r="B34" s="9"/>
      <c r="C34" s="9"/>
      <c r="D34" s="9"/>
    </row>
    <row r="35" spans="2:10" ht="15.6" x14ac:dyDescent="0.3">
      <c r="B35" s="9"/>
      <c r="C35" s="9"/>
      <c r="D35" s="9"/>
      <c r="F35" s="11" t="s">
        <v>59</v>
      </c>
      <c r="G35" s="11"/>
      <c r="H35" s="11"/>
      <c r="I35" s="11" t="s">
        <v>60</v>
      </c>
      <c r="J35" s="11"/>
    </row>
    <row r="36" spans="2:10" ht="15.6" x14ac:dyDescent="0.3">
      <c r="B36" s="9"/>
      <c r="C36" s="9"/>
      <c r="D36" s="9"/>
      <c r="F36" s="12">
        <f>GETPIVOTDATA("[Measures].[Selected Entity Name]",Pivot!$A$1)</f>
        <v>0</v>
      </c>
      <c r="G36" s="12"/>
      <c r="H36" s="12"/>
      <c r="I36" s="12">
        <f>GETPIVOTDATA("[Measures].[Selected Risk Level]",Pivot!$A$1)</f>
        <v>0</v>
      </c>
      <c r="J36" s="12"/>
    </row>
    <row r="37" spans="2:10" x14ac:dyDescent="0.3">
      <c r="B37" s="10"/>
      <c r="C37" s="10"/>
      <c r="D37" s="10"/>
    </row>
    <row r="38" spans="2:10" x14ac:dyDescent="0.3">
      <c r="B38" s="10"/>
      <c r="C38" s="10"/>
      <c r="D38" s="10"/>
    </row>
    <row r="39" spans="2:10" x14ac:dyDescent="0.3">
      <c r="B39" s="10"/>
      <c r="C39" s="10"/>
      <c r="D39" s="10"/>
    </row>
    <row r="40" spans="2:10" x14ac:dyDescent="0.3">
      <c r="B40" s="10"/>
      <c r="C40" s="10"/>
      <c r="D40" s="10"/>
    </row>
  </sheetData>
  <mergeCells count="21">
    <mergeCell ref="G3:U6"/>
    <mergeCell ref="F9:G10"/>
    <mergeCell ref="U9:V10"/>
    <mergeCell ref="R8:S8"/>
    <mergeCell ref="R9:S9"/>
    <mergeCell ref="R10:S10"/>
    <mergeCell ref="U8:V8"/>
    <mergeCell ref="L8:M8"/>
    <mergeCell ref="L9:M9"/>
    <mergeCell ref="I35:J35"/>
    <mergeCell ref="I36:J36"/>
    <mergeCell ref="L10:M10"/>
    <mergeCell ref="O8:P8"/>
    <mergeCell ref="F36:H36"/>
    <mergeCell ref="F35:H35"/>
    <mergeCell ref="O9:P9"/>
    <mergeCell ref="O10:P10"/>
    <mergeCell ref="F8:G8"/>
    <mergeCell ref="I8:J8"/>
    <mergeCell ref="I9:J9"/>
    <mergeCell ref="I10:J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21DDF7E-5A0E-4588-B866-D9067715B524}">
  <ds:schemaRefs/>
</ds:datastoreItem>
</file>

<file path=customXml/itemProps2.xml><?xml version="1.0" encoding="utf-8"?>
<ds:datastoreItem xmlns:ds="http://schemas.openxmlformats.org/officeDocument/2006/customXml" ds:itemID="{A59B2FCF-7D41-4F67-8719-25584F27BCE6}">
  <ds:schemaRefs/>
</ds:datastoreItem>
</file>

<file path=customXml/itemProps3.xml><?xml version="1.0" encoding="utf-8"?>
<ds:datastoreItem xmlns:ds="http://schemas.openxmlformats.org/officeDocument/2006/customXml" ds:itemID="{4C4E5ACD-D8B2-4EF3-BBE1-666AFE0E57D2}">
  <ds:schemaRefs/>
</ds:datastoreItem>
</file>

<file path=customXml/itemProps4.xml><?xml version="1.0" encoding="utf-8"?>
<ds:datastoreItem xmlns:ds="http://schemas.openxmlformats.org/officeDocument/2006/customXml" ds:itemID="{350E04DC-8CCC-4423-9798-15471DB68FAF}">
  <ds:schemaRefs/>
</ds:datastoreItem>
</file>

<file path=customXml/itemProps5.xml><?xml version="1.0" encoding="utf-8"?>
<ds:datastoreItem xmlns:ds="http://schemas.openxmlformats.org/officeDocument/2006/customXml" ds:itemID="{91709806-D74F-4658-98C4-7B4BF4B7CF58}">
  <ds:schemaRefs/>
</ds:datastoreItem>
</file>

<file path=customXml/itemProps6.xml><?xml version="1.0" encoding="utf-8"?>
<ds:datastoreItem xmlns:ds="http://schemas.openxmlformats.org/officeDocument/2006/customXml" ds:itemID="{A9D42E52-7358-49BD-A328-C211F4E03C69}">
  <ds:schemaRefs/>
</ds:datastoreItem>
</file>

<file path=customXml/itemProps7.xml><?xml version="1.0" encoding="utf-8"?>
<ds:datastoreItem xmlns:ds="http://schemas.openxmlformats.org/officeDocument/2006/customXml" ds:itemID="{B4AA7808-4CCB-4A92-81E7-E653A0F968EF}">
  <ds:schemaRefs/>
</ds:datastoreItem>
</file>

<file path=customXml/itemProps8.xml><?xml version="1.0" encoding="utf-8"?>
<ds:datastoreItem xmlns:ds="http://schemas.openxmlformats.org/officeDocument/2006/customXml" ds:itemID="{A3D07B0E-4B94-453D-A8AD-F730FFEBB218}">
  <ds:schemaRefs/>
</ds:datastoreItem>
</file>

<file path=customXml/itemProps9.xml><?xml version="1.0" encoding="utf-8"?>
<ds:datastoreItem xmlns:ds="http://schemas.openxmlformats.org/officeDocument/2006/customXml" ds:itemID="{732719B6-2093-487A-8093-0118AC53B991}">
  <ds:schemaRefs>
    <ds:schemaRef ds:uri="http://schemas.microsoft.com/DataMashup"/>
  </ds:schemaRefs>
</ds:datastoreItem>
</file>

<file path=customXml/itemProps10.xml><?xml version="1.0" encoding="utf-8"?>
<ds:datastoreItem xmlns:ds="http://schemas.openxmlformats.org/officeDocument/2006/customXml" ds:itemID="{44A3C5B3-3A6A-4F4E-B3F7-D1A4E4AC0561}">
  <ds:schemaRefs/>
</ds:datastoreItem>
</file>

<file path=customXml/itemProps11.xml><?xml version="1.0" encoding="utf-8"?>
<ds:datastoreItem xmlns:ds="http://schemas.openxmlformats.org/officeDocument/2006/customXml" ds:itemID="{DAFAE64D-E039-45B0-9A19-F6353DF9AAAB}">
  <ds:schemaRefs/>
</ds:datastoreItem>
</file>

<file path=customXml/itemProps12.xml><?xml version="1.0" encoding="utf-8"?>
<ds:datastoreItem xmlns:ds="http://schemas.openxmlformats.org/officeDocument/2006/customXml" ds:itemID="{6B22B207-6643-4DDF-9C0C-C096E5CA86F7}">
  <ds:schemaRefs/>
</ds:datastoreItem>
</file>

<file path=customXml/itemProps13.xml><?xml version="1.0" encoding="utf-8"?>
<ds:datastoreItem xmlns:ds="http://schemas.openxmlformats.org/officeDocument/2006/customXml" ds:itemID="{340D2091-0FFE-4C63-AF55-B28E61AD5EC1}">
  <ds:schemaRefs/>
</ds:datastoreItem>
</file>

<file path=customXml/itemProps14.xml><?xml version="1.0" encoding="utf-8"?>
<ds:datastoreItem xmlns:ds="http://schemas.openxmlformats.org/officeDocument/2006/customXml" ds:itemID="{41B60F22-3F2C-4C69-BFAD-DA2D39C13DBE}">
  <ds:schemaRefs/>
</ds:datastoreItem>
</file>

<file path=customXml/itemProps15.xml><?xml version="1.0" encoding="utf-8"?>
<ds:datastoreItem xmlns:ds="http://schemas.openxmlformats.org/officeDocument/2006/customXml" ds:itemID="{DD8FB9FB-98F6-4360-BC30-8BBF66DFFDE5}">
  <ds:schemaRefs/>
</ds:datastoreItem>
</file>

<file path=customXml/itemProps16.xml><?xml version="1.0" encoding="utf-8"?>
<ds:datastoreItem xmlns:ds="http://schemas.openxmlformats.org/officeDocument/2006/customXml" ds:itemID="{DBFA5593-9301-4EB5-A364-0953F409BB06}">
  <ds:schemaRefs/>
</ds:datastoreItem>
</file>

<file path=customXml/itemProps17.xml><?xml version="1.0" encoding="utf-8"?>
<ds:datastoreItem xmlns:ds="http://schemas.openxmlformats.org/officeDocument/2006/customXml" ds:itemID="{9C374A11-6973-4EA2-B6AB-4F8D37C3B380}">
  <ds:schemaRefs/>
</ds:datastoreItem>
</file>

<file path=customXml/itemProps18.xml><?xml version="1.0" encoding="utf-8"?>
<ds:datastoreItem xmlns:ds="http://schemas.openxmlformats.org/officeDocument/2006/customXml" ds:itemID="{23BB7C0A-EDAC-4769-AF15-1BC9FDAF492C}">
  <ds:schemaRefs/>
</ds:datastoreItem>
</file>

<file path=customXml/itemProps19.xml><?xml version="1.0" encoding="utf-8"?>
<ds:datastoreItem xmlns:ds="http://schemas.openxmlformats.org/officeDocument/2006/customXml" ds:itemID="{9CD4979B-1487-4A89-AD96-0205553F264D}">
  <ds:schemaRefs/>
</ds:datastoreItem>
</file>

<file path=customXml/itemProps20.xml><?xml version="1.0" encoding="utf-8"?>
<ds:datastoreItem xmlns:ds="http://schemas.openxmlformats.org/officeDocument/2006/customXml" ds:itemID="{BC02D61C-236A-4A5A-868F-DA915383ED34}">
  <ds:schemaRefs/>
</ds:datastoreItem>
</file>

<file path=customXml/itemProps21.xml><?xml version="1.0" encoding="utf-8"?>
<ds:datastoreItem xmlns:ds="http://schemas.openxmlformats.org/officeDocument/2006/customXml" ds:itemID="{0C1BC957-C4C0-4311-99C8-B912B0797E6D}">
  <ds:schemaRefs/>
</ds:datastoreItem>
</file>

<file path=customXml/itemProps22.xml><?xml version="1.0" encoding="utf-8"?>
<ds:datastoreItem xmlns:ds="http://schemas.openxmlformats.org/officeDocument/2006/customXml" ds:itemID="{E992096E-58A6-4E30-ADCB-B1D18C86695C}">
  <ds:schemaRefs/>
</ds:datastoreItem>
</file>

<file path=customXml/itemProps23.xml><?xml version="1.0" encoding="utf-8"?>
<ds:datastoreItem xmlns:ds="http://schemas.openxmlformats.org/officeDocument/2006/customXml" ds:itemID="{39ADAF39-11CA-4AED-96B0-FDB1241E43B1}">
  <ds:schemaRefs/>
</ds:datastoreItem>
</file>

<file path=customXml/itemProps24.xml><?xml version="1.0" encoding="utf-8"?>
<ds:datastoreItem xmlns:ds="http://schemas.openxmlformats.org/officeDocument/2006/customXml" ds:itemID="{E3687C77-DEE5-4B17-BF88-2A7562D6BEEF}">
  <ds:schemaRefs/>
</ds:datastoreItem>
</file>

<file path=customXml/itemProps25.xml><?xml version="1.0" encoding="utf-8"?>
<ds:datastoreItem xmlns:ds="http://schemas.openxmlformats.org/officeDocument/2006/customXml" ds:itemID="{349A44E1-91C9-4802-A89D-811C7FF358C5}">
  <ds:schemaRefs/>
</ds:datastoreItem>
</file>

<file path=customXml/itemProps26.xml><?xml version="1.0" encoding="utf-8"?>
<ds:datastoreItem xmlns:ds="http://schemas.openxmlformats.org/officeDocument/2006/customXml" ds:itemID="{0D7E4639-5EC5-454F-ADE0-BEA1B3DC3F8D}">
  <ds:schemaRefs/>
</ds:datastoreItem>
</file>

<file path=customXml/itemProps27.xml><?xml version="1.0" encoding="utf-8"?>
<ds:datastoreItem xmlns:ds="http://schemas.openxmlformats.org/officeDocument/2006/customXml" ds:itemID="{B3815930-1DC6-41D1-91EF-796979CCAB74}">
  <ds:schemaRefs/>
</ds:datastoreItem>
</file>

<file path=customXml/itemProps28.xml><?xml version="1.0" encoding="utf-8"?>
<ds:datastoreItem xmlns:ds="http://schemas.openxmlformats.org/officeDocument/2006/customXml" ds:itemID="{6DCCB817-2047-4678-9C78-AE666C61B96A}">
  <ds:schemaRefs/>
</ds:datastoreItem>
</file>

<file path=customXml/itemProps29.xml><?xml version="1.0" encoding="utf-8"?>
<ds:datastoreItem xmlns:ds="http://schemas.openxmlformats.org/officeDocument/2006/customXml" ds:itemID="{8360EBC7-0F52-44B5-A849-70D0B4B45599}">
  <ds:schemaRefs/>
</ds:datastoreItem>
</file>

<file path=customXml/itemProps30.xml><?xml version="1.0" encoding="utf-8"?>
<ds:datastoreItem xmlns:ds="http://schemas.openxmlformats.org/officeDocument/2006/customXml" ds:itemID="{5ED5E699-4689-4B91-BD6D-F74D0CE92F39}">
  <ds:schemaRefs/>
</ds:datastoreItem>
</file>

<file path=customXml/itemProps31.xml><?xml version="1.0" encoding="utf-8"?>
<ds:datastoreItem xmlns:ds="http://schemas.openxmlformats.org/officeDocument/2006/customXml" ds:itemID="{B3B0C0B6-7FE9-4F1B-86F4-0F20715E5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Uzoma</dc:creator>
  <cp:lastModifiedBy>Joseph Uzoma</cp:lastModifiedBy>
  <dcterms:created xsi:type="dcterms:W3CDTF">2015-06-05T18:17:20Z</dcterms:created>
  <dcterms:modified xsi:type="dcterms:W3CDTF">2026-09-11T11:01:26Z</dcterms:modified>
</cp:coreProperties>
</file>