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12915" windowHeight="7050" firstSheet="1" activeTab="6"/>
  </bookViews>
  <sheets>
    <sheet name="Tabulación" sheetId="1" r:id="rId1"/>
    <sheet name="Factores por Área" sheetId="2" r:id="rId2"/>
    <sheet name="Dirección" sheetId="3" r:id="rId3"/>
    <sheet name="0" sheetId="5" r:id="rId4"/>
    <sheet name="Mensajería" sheetId="18" r:id="rId5"/>
    <sheet name="Recepción" sheetId="20" r:id="rId6"/>
    <sheet name="Facturación" sheetId="17" r:id="rId7"/>
    <sheet name="Cobranza" sheetId="16" r:id="rId8"/>
    <sheet name="Tesorería" sheetId="15" r:id="rId9"/>
    <sheet name="Comercialización" sheetId="12" r:id="rId10"/>
    <sheet name="Coordinador Aeropuerto" sheetId="13" r:id="rId11"/>
    <sheet name="Coordinación" sheetId="14" r:id="rId12"/>
    <sheet name="Operaciones Tráfico" sheetId="7" r:id="rId13"/>
    <sheet name="Operaciones Tráfico Aeropuerto" sheetId="11" r:id="rId14"/>
    <sheet name="Operaciones Trámite" sheetId="8" r:id="rId15"/>
    <sheet name="Clasificador" sheetId="19" r:id="rId16"/>
    <sheet name="TI" sheetId="9" r:id="rId17"/>
  </sheets>
  <calcPr calcId="144525"/>
</workbook>
</file>

<file path=xl/calcChain.xml><?xml version="1.0" encoding="utf-8"?>
<calcChain xmlns="http://schemas.openxmlformats.org/spreadsheetml/2006/main">
  <c r="D13" i="20" l="1"/>
  <c r="L13" i="20"/>
  <c r="K13" i="20"/>
  <c r="J13" i="20"/>
  <c r="I13" i="20"/>
  <c r="H13" i="20"/>
  <c r="G13" i="20"/>
  <c r="F13" i="20"/>
  <c r="E13" i="20"/>
  <c r="L12" i="19" l="1"/>
  <c r="K12" i="19"/>
  <c r="J12" i="19"/>
  <c r="I12" i="19"/>
  <c r="H12" i="19"/>
  <c r="G12" i="19"/>
  <c r="F12" i="19"/>
  <c r="E12" i="19"/>
  <c r="D12" i="19"/>
  <c r="O13" i="18"/>
  <c r="P13" i="18"/>
  <c r="M13" i="18"/>
  <c r="N13" i="18"/>
  <c r="L13" i="18"/>
  <c r="K13" i="18"/>
  <c r="J13" i="18"/>
  <c r="I13" i="18"/>
  <c r="H13" i="18"/>
  <c r="G13" i="18"/>
  <c r="F13" i="18"/>
  <c r="E13" i="18"/>
  <c r="D13" i="18"/>
  <c r="D13" i="17"/>
  <c r="D13" i="12"/>
  <c r="D13" i="15"/>
  <c r="D13" i="16"/>
  <c r="L13" i="17"/>
  <c r="K13" i="17"/>
  <c r="J13" i="17"/>
  <c r="I13" i="17"/>
  <c r="H13" i="17"/>
  <c r="G13" i="17"/>
  <c r="F13" i="17"/>
  <c r="E13" i="17"/>
  <c r="L13" i="16"/>
  <c r="K13" i="16"/>
  <c r="J13" i="16"/>
  <c r="I13" i="16"/>
  <c r="H13" i="16"/>
  <c r="G13" i="16"/>
  <c r="F13" i="16"/>
  <c r="E13" i="16"/>
  <c r="L13" i="15"/>
  <c r="K13" i="15"/>
  <c r="J13" i="15"/>
  <c r="I13" i="15"/>
  <c r="H13" i="15"/>
  <c r="G13" i="15"/>
  <c r="F13" i="15"/>
  <c r="E13" i="15"/>
  <c r="L13" i="14"/>
  <c r="K13" i="14"/>
  <c r="J13" i="14"/>
  <c r="I13" i="14"/>
  <c r="H13" i="14"/>
  <c r="G13" i="14"/>
  <c r="F13" i="14"/>
  <c r="E13" i="14"/>
  <c r="D13" i="14"/>
  <c r="L13" i="13"/>
  <c r="K13" i="13"/>
  <c r="J13" i="13"/>
  <c r="I13" i="13"/>
  <c r="H13" i="13"/>
  <c r="G13" i="13"/>
  <c r="F13" i="13"/>
  <c r="E13" i="13"/>
  <c r="D13" i="13"/>
  <c r="L13" i="12"/>
  <c r="K13" i="12"/>
  <c r="J13" i="12"/>
  <c r="I13" i="12"/>
  <c r="H13" i="12"/>
  <c r="G13" i="12"/>
  <c r="F13" i="12"/>
  <c r="E13" i="12"/>
  <c r="M12" i="11"/>
  <c r="L12" i="11"/>
  <c r="K12" i="11"/>
  <c r="J12" i="11"/>
  <c r="I12" i="11"/>
  <c r="H12" i="11"/>
  <c r="G12" i="11"/>
  <c r="F12" i="11"/>
  <c r="E12" i="11"/>
  <c r="D12" i="11"/>
  <c r="E12" i="8"/>
  <c r="F12" i="8"/>
  <c r="G12" i="8"/>
  <c r="H12" i="8"/>
  <c r="I12" i="8"/>
  <c r="J12" i="8"/>
  <c r="K12" i="8"/>
  <c r="L12" i="8"/>
  <c r="D12" i="8"/>
  <c r="E13" i="7"/>
  <c r="F13" i="7"/>
  <c r="G13" i="7"/>
  <c r="H13" i="7"/>
  <c r="I13" i="7"/>
  <c r="J13" i="7"/>
  <c r="K13" i="7"/>
  <c r="L13" i="7"/>
  <c r="D13" i="7"/>
  <c r="K12" i="9"/>
  <c r="L12" i="9"/>
  <c r="E12" i="9"/>
  <c r="F12" i="9"/>
  <c r="G12" i="9"/>
  <c r="H12" i="9"/>
  <c r="I12" i="9"/>
  <c r="J12" i="9"/>
  <c r="D12" i="9"/>
</calcChain>
</file>

<file path=xl/sharedStrings.xml><?xml version="1.0" encoding="utf-8"?>
<sst xmlns="http://schemas.openxmlformats.org/spreadsheetml/2006/main" count="325" uniqueCount="130">
  <si>
    <t>Probabilidad de Amenaza y Magnitud del daño</t>
  </si>
  <si>
    <t>Rangos</t>
  </si>
  <si>
    <t>Posibilidad de Amenaza</t>
  </si>
  <si>
    <t>Magnitud de Daño</t>
  </si>
  <si>
    <t>Resultado del Análisis</t>
  </si>
  <si>
    <r>
      <rPr>
        <b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>= Insignificante o Ninguna</t>
    </r>
  </si>
  <si>
    <r>
      <t xml:space="preserve">Bajo Riesgo (1-6) </t>
    </r>
    <r>
      <rPr>
        <sz val="10"/>
        <color rgb="FF00B050"/>
        <rFont val="Calibri"/>
        <family val="2"/>
        <scheme val="minor"/>
      </rPr>
      <t>Verde</t>
    </r>
  </si>
  <si>
    <r>
      <rPr>
        <b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Baja</t>
    </r>
  </si>
  <si>
    <r>
      <t xml:space="preserve">Medio Riesgo (7-9) </t>
    </r>
    <r>
      <rPr>
        <sz val="10"/>
        <color rgb="FFFFC000"/>
        <rFont val="Calibri"/>
        <family val="2"/>
        <scheme val="minor"/>
      </rPr>
      <t>Amarillo</t>
    </r>
  </si>
  <si>
    <r>
      <rPr>
        <b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Mediana</t>
    </r>
  </si>
  <si>
    <r>
      <t xml:space="preserve">Alto Riesgo de (10-16) </t>
    </r>
    <r>
      <rPr>
        <sz val="10"/>
        <color rgb="FFFF0000"/>
        <rFont val="Calibri"/>
        <family val="2"/>
        <scheme val="minor"/>
      </rPr>
      <t>Rojo</t>
    </r>
  </si>
  <si>
    <r>
      <rPr>
        <b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= Alta</t>
    </r>
  </si>
  <si>
    <t>Matriz de Análisis de Riesgos</t>
  </si>
  <si>
    <t>Probabilidad de Amenaza</t>
  </si>
  <si>
    <t>Elementos de Información</t>
  </si>
  <si>
    <t>Dirección</t>
  </si>
  <si>
    <t>Comercialización</t>
  </si>
  <si>
    <t>Interno</t>
  </si>
  <si>
    <t>Externo</t>
  </si>
  <si>
    <t>NOMBRE:_____________________________________________________________</t>
  </si>
  <si>
    <t>ÁREA:________________________________________________________________</t>
  </si>
  <si>
    <t>PUESTO:______________________________________________________________</t>
  </si>
  <si>
    <t>1.-___________________________________________________________________</t>
  </si>
  <si>
    <t>2.-___________________________________________________________________</t>
  </si>
  <si>
    <t>3.-___________________________________________________________________</t>
  </si>
  <si>
    <t>4.-___________________________________________________________________</t>
  </si>
  <si>
    <t>5.-___________________________________________________________________</t>
  </si>
  <si>
    <t>6.-___________________________________________________________________</t>
  </si>
  <si>
    <t>7.-___________________________________________________________________</t>
  </si>
  <si>
    <t>8.-___________________________________________________________________</t>
  </si>
  <si>
    <t>9.-___________________________________________________________________</t>
  </si>
  <si>
    <t>10.-__________________________________________________________________</t>
  </si>
  <si>
    <t>Fallo de Energía/Luz</t>
  </si>
  <si>
    <t>Fallo de Servidores</t>
  </si>
  <si>
    <t>Hackeo/Hacking</t>
  </si>
  <si>
    <t>Fallo de Internet</t>
  </si>
  <si>
    <t>Robo de datos digitales</t>
  </si>
  <si>
    <t>Fallo en Equipo de cómputo</t>
  </si>
  <si>
    <t>Contenido impropio/Virus/spam</t>
  </si>
  <si>
    <t>Problemas en la recepción de expediente digital proveedor</t>
  </si>
  <si>
    <t>Retraso en la entrega de material o proveedor de servicios</t>
  </si>
  <si>
    <t>TECNOLOGIAS DE LA INFORMACIÓN</t>
  </si>
  <si>
    <t>OPERACIONES</t>
  </si>
  <si>
    <t>Mal captura de datos en la factura(Multa dato inexacto)</t>
  </si>
  <si>
    <t>No recibir información a tiempo por parte del cliente</t>
  </si>
  <si>
    <t>Malas actualizaciones del sistema de captura</t>
  </si>
  <si>
    <t>Pérdida de información por falta de No Break(apagón de luz)</t>
  </si>
  <si>
    <t>Falla en la red(imposoble capturar)</t>
  </si>
  <si>
    <t>Depósito tardío del cliente</t>
  </si>
  <si>
    <t>Herida durante la realización del previo al utilizar flejes de acero</t>
  </si>
  <si>
    <t>Accidente por alta velocidad de montacargas</t>
  </si>
  <si>
    <t>Choferes no en condiciones de conducir</t>
  </si>
  <si>
    <t>Levantar mercancía pesada</t>
  </si>
  <si>
    <t>Operaciones Tramitadores en aeropuerto</t>
  </si>
  <si>
    <t>Operaciones Tráfico en aeropuerto</t>
  </si>
  <si>
    <t>Mal manejo de equipos</t>
  </si>
  <si>
    <t>Falta de capacitación</t>
  </si>
  <si>
    <t>Falta de respaldos de información</t>
  </si>
  <si>
    <t>Escacez y mal manejo de recursos</t>
  </si>
  <si>
    <t>Pérdida de  información por rotación de personal o sálida del mismo</t>
  </si>
  <si>
    <t>Falta de control de entrega de mercancías</t>
  </si>
  <si>
    <t>Errores en la captura de pedimentos( Datos imcompletos e incorrectos)</t>
  </si>
  <si>
    <t>Mala instalación de los equipos(conexiones)</t>
  </si>
  <si>
    <t>Acceso de personal no autorizado</t>
  </si>
  <si>
    <t>falta de energía, internet</t>
  </si>
  <si>
    <t>Intoxicación por matreial tóxico</t>
  </si>
  <si>
    <t>Caida de un avión cuando se esté trabajando dentro del almacén</t>
  </si>
  <si>
    <t>Pérdida de documnetos importantes para el trámite</t>
  </si>
  <si>
    <t>Multas dentro de la aduana por romper reglas</t>
  </si>
  <si>
    <t>COMECIALIZACIÓN</t>
  </si>
  <si>
    <t>COMERCIALIZACIÓN</t>
  </si>
  <si>
    <t>Documentación fiscal incompleta( clientes nuevos) falsa o errónea</t>
  </si>
  <si>
    <t>Definir responsable para alta en sistema SICA(Cliente nuevo)</t>
  </si>
  <si>
    <t>Comunicado a corresponsales de cliente nuevo, infomación operativano documental errónea</t>
  </si>
  <si>
    <t>Accidente automovilístico en vsitas a clientes</t>
  </si>
  <si>
    <t>Coordinador de Oficina Aeropuerto</t>
  </si>
  <si>
    <t>Cables expuestos en la oficina</t>
  </si>
  <si>
    <t>Botiquín incompleto</t>
  </si>
  <si>
    <t>Falta de actualización en los sistemas(SICA,SITA,DIA)</t>
  </si>
  <si>
    <t>Capacitación en cuanto a las causas posibles de pérdida de patente, por errores en pedimento</t>
  </si>
  <si>
    <t>Capacitación a los compañeros de trámite</t>
  </si>
  <si>
    <t>Comunicación entre Ejecutivo y Tramitador sobre los resultados del previo, posibles faltantes.</t>
  </si>
  <si>
    <t>No hacer la descarga de fotos del previo</t>
  </si>
  <si>
    <t>Coordinación(Tráfico)</t>
  </si>
  <si>
    <t>Pérdida de información confidencial del cliente</t>
  </si>
  <si>
    <t>Error en la captura de COVES</t>
  </si>
  <si>
    <t>Envío ardío de fondos a corresponsales</t>
  </si>
  <si>
    <t>Enviar dinero de solicitudes repetidas</t>
  </si>
  <si>
    <t>Tesorería</t>
  </si>
  <si>
    <t>ADMINISTRACIÓN Y FINANZAS</t>
  </si>
  <si>
    <t>Doble envío de anticipo</t>
  </si>
  <si>
    <t>Doble solicitud de pago</t>
  </si>
  <si>
    <t>No identificar depósitos(Pueden ser ilícitos)</t>
  </si>
  <si>
    <t>No identificar pagos domiciliados</t>
  </si>
  <si>
    <t>Cobranza</t>
  </si>
  <si>
    <t>El cliente no pague facturas por no recepción(Rechazo de Red Cofidi)</t>
  </si>
  <si>
    <t>El cliente no pague facturas por errores de tráfico( almacenaje no generado por el cliente, errores en MV y HC)</t>
  </si>
  <si>
    <t>Recepción de quejas de clientes, no entrega oportuna de facturación</t>
  </si>
  <si>
    <t>El cliente no recibe XML de terceros</t>
  </si>
  <si>
    <t>No hay datos para cobrar al cliente(ventas no proporciona datos)</t>
  </si>
  <si>
    <t>Facturación</t>
  </si>
  <si>
    <t>Envío de archivos digitales</t>
  </si>
  <si>
    <t>Tarifas de clientes no estén vigentes y autorizadas</t>
  </si>
  <si>
    <t>Costo, beneficio/corrsponsales OAQ</t>
  </si>
  <si>
    <t>No contar con  la manifestación de valor y hoja de cálculo</t>
  </si>
  <si>
    <t>Los archivos de Cofidi y otros sistemas</t>
  </si>
  <si>
    <t>Mensajería</t>
  </si>
  <si>
    <t>Accidentes en la pista</t>
  </si>
  <si>
    <t>Fallas en el carro</t>
  </si>
  <si>
    <t>No entrega de cuenta</t>
  </si>
  <si>
    <t>Documentos del carro no estén en regla</t>
  </si>
  <si>
    <t>No tener ninguna enferdad</t>
  </si>
  <si>
    <t>Expediente mal documentado</t>
  </si>
  <si>
    <t>No encontrar al cliente</t>
  </si>
  <si>
    <t>No poder ingresar a la empresa debido a reglamento o situacuones especiales</t>
  </si>
  <si>
    <t>Se revuelvan los expedientes</t>
  </si>
  <si>
    <t>Autopistas cerradas o bloqueadas</t>
  </si>
  <si>
    <t>Falta de material de oficina, fallas eléctricas, fallas de la copiadora</t>
  </si>
  <si>
    <t>No pasen los expedientes para sacar las copias</t>
  </si>
  <si>
    <t>Sufrir alguna caida al cargar las cajas de los expedientes</t>
  </si>
  <si>
    <t>Clasificador</t>
  </si>
  <si>
    <t>Falta de información por parte del cliente(Ficha técnica, Uso y función de la mercancía)</t>
  </si>
  <si>
    <t>No estar actualizado(Equipo, tarifa actualizada, Reglas R.C.G.M.C.E etc.)</t>
  </si>
  <si>
    <t>C ocasionar cancelación de patente.lasificación errónea, debido a información mal proporcionada por el cliente, puede</t>
  </si>
  <si>
    <t>No conocer el Calendario de cierre de los  clientes</t>
  </si>
  <si>
    <t>Inconsistencias en el sistema de facturación</t>
  </si>
  <si>
    <t>Recepción</t>
  </si>
  <si>
    <t>La puerta de acceso no permanezca cerrada, ya sea por que el personal la deje abierta</t>
  </si>
  <si>
    <t>Tecnologías de la información</t>
  </si>
  <si>
    <t>Paquetes sospechosos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</si>
</sst>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8" xfId="0" applyBorder="1" applyAlignment="1">
      <alignment vertical="center"/>
    </xf>
    <xf numFmtId="0" fontId="0" fillId="0" borderId="9" xfId="0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4" fillId="0" borderId="1" xfId="0" applyFont="1" applyBorder="1"/>
    <xf numFmtId="0" fontId="1" fillId="0" borderId="17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top" wrapText="1"/>
    </xf>
    <xf numFmtId="0" fontId="0" fillId="0" borderId="22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24" xfId="0" applyBorder="1"/>
    <xf numFmtId="0" fontId="1" fillId="0" borderId="0" xfId="0" applyFont="1"/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vertical="center"/>
    </xf>
    <xf numFmtId="0" fontId="0" fillId="0" borderId="8" xfId="0" applyBorder="1" applyAlignment="1"/>
    <xf numFmtId="0" fontId="0" fillId="0" borderId="23" xfId="0" applyBorder="1" applyAlignment="1"/>
    <xf numFmtId="0" fontId="0" fillId="0" borderId="30" xfId="0" applyBorder="1"/>
    <xf numFmtId="0" fontId="0" fillId="0" borderId="6" xfId="0" applyBorder="1"/>
    <xf numFmtId="0" fontId="0" fillId="0" borderId="33" xfId="0" applyBorder="1"/>
    <xf numFmtId="0" fontId="1" fillId="0" borderId="32" xfId="0" applyFont="1" applyBorder="1" applyAlignment="1">
      <alignment vertical="center"/>
    </xf>
    <xf numFmtId="0" fontId="0" fillId="0" borderId="15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/>
    <xf numFmtId="0" fontId="0" fillId="2" borderId="4" xfId="0" applyFill="1" applyBorder="1"/>
    <xf numFmtId="0" fontId="0" fillId="0" borderId="2" xfId="0" applyFill="1" applyBorder="1" applyAlignment="1">
      <alignment vertical="top" wrapText="1"/>
    </xf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4" borderId="3" xfId="0" applyFill="1" applyBorder="1"/>
    <xf numFmtId="0" fontId="0" fillId="0" borderId="1" xfId="0" applyFill="1" applyBorder="1" applyAlignment="1">
      <alignment horizontal="justify" vertical="center" wrapText="1"/>
    </xf>
    <xf numFmtId="0" fontId="0" fillId="0" borderId="1" xfId="0" applyFill="1" applyBorder="1" applyAlignment="1">
      <alignment horizontal="center"/>
    </xf>
    <xf numFmtId="0" fontId="0" fillId="0" borderId="24" xfId="0" applyBorder="1" applyAlignment="1">
      <alignment horizontal="justify" vertical="center" wrapText="1"/>
    </xf>
    <xf numFmtId="0" fontId="0" fillId="0" borderId="24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0" fillId="3" borderId="3" xfId="0" applyFill="1" applyBorder="1"/>
    <xf numFmtId="0" fontId="8" fillId="0" borderId="2" xfId="0" applyFont="1" applyFill="1" applyBorder="1" applyAlignment="1">
      <alignment vertical="top" wrapText="1"/>
    </xf>
    <xf numFmtId="0" fontId="8" fillId="2" borderId="3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0" borderId="0" xfId="0" applyBorder="1"/>
    <xf numFmtId="0" fontId="1" fillId="0" borderId="39" xfId="0" applyFont="1" applyBorder="1" applyAlignment="1">
      <alignment vertical="center"/>
    </xf>
    <xf numFmtId="0" fontId="0" fillId="0" borderId="37" xfId="0" applyBorder="1"/>
    <xf numFmtId="0" fontId="0" fillId="0" borderId="11" xfId="0" applyBorder="1"/>
    <xf numFmtId="0" fontId="0" fillId="4" borderId="11" xfId="0" applyFill="1" applyBorder="1"/>
    <xf numFmtId="0" fontId="0" fillId="0" borderId="3" xfId="0" applyFill="1" applyBorder="1" applyAlignment="1">
      <alignment vertical="top" wrapText="1"/>
    </xf>
    <xf numFmtId="0" fontId="0" fillId="3" borderId="5" xfId="0" applyFill="1" applyBorder="1"/>
    <xf numFmtId="0" fontId="1" fillId="0" borderId="41" xfId="0" applyFont="1" applyBorder="1" applyAlignment="1">
      <alignment vertical="center"/>
    </xf>
    <xf numFmtId="0" fontId="0" fillId="0" borderId="42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3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161925</xdr:rowOff>
    </xdr:from>
    <xdr:to>
      <xdr:col>10</xdr:col>
      <xdr:colOff>495300</xdr:colOff>
      <xdr:row>20</xdr:row>
      <xdr:rowOff>142875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171450"/>
          <a:ext cx="4781550" cy="455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28775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667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8</xdr:row>
      <xdr:rowOff>76200</xdr:rowOff>
    </xdr:from>
    <xdr:to>
      <xdr:col>2</xdr:col>
      <xdr:colOff>1438275</xdr:colOff>
      <xdr:row>8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65735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123825</xdr:colOff>
      <xdr:row>2</xdr:row>
      <xdr:rowOff>19050</xdr:rowOff>
    </xdr:from>
    <xdr:to>
      <xdr:col>12</xdr:col>
      <xdr:colOff>628650</xdr:colOff>
      <xdr:row>5</xdr:row>
      <xdr:rowOff>114300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40957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8</xdr:row>
      <xdr:rowOff>76200</xdr:rowOff>
    </xdr:from>
    <xdr:to>
      <xdr:col>2</xdr:col>
      <xdr:colOff>1438275</xdr:colOff>
      <xdr:row>8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247775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667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8</xdr:row>
      <xdr:rowOff>76200</xdr:rowOff>
    </xdr:from>
    <xdr:to>
      <xdr:col>2</xdr:col>
      <xdr:colOff>1438275</xdr:colOff>
      <xdr:row>8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628775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8</xdr:row>
      <xdr:rowOff>76200</xdr:rowOff>
    </xdr:from>
    <xdr:to>
      <xdr:col>2</xdr:col>
      <xdr:colOff>1438275</xdr:colOff>
      <xdr:row>8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247775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667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0</xdr:row>
      <xdr:rowOff>152400</xdr:rowOff>
    </xdr:from>
    <xdr:to>
      <xdr:col>21</xdr:col>
      <xdr:colOff>428625</xdr:colOff>
      <xdr:row>5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152400"/>
          <a:ext cx="20288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27</xdr:row>
      <xdr:rowOff>142875</xdr:rowOff>
    </xdr:from>
    <xdr:to>
      <xdr:col>12</xdr:col>
      <xdr:colOff>200026</xdr:colOff>
      <xdr:row>30</xdr:row>
      <xdr:rowOff>590550</xdr:rowOff>
    </xdr:to>
    <xdr:pic>
      <xdr:nvPicPr>
        <xdr:cNvPr id="3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5686425"/>
          <a:ext cx="2657476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6</xdr:row>
      <xdr:rowOff>19050</xdr:rowOff>
    </xdr:from>
    <xdr:to>
      <xdr:col>2</xdr:col>
      <xdr:colOff>1438275</xdr:colOff>
      <xdr:row>6</xdr:row>
      <xdr:rowOff>1238250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190625"/>
          <a:ext cx="13716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1</xdr:row>
      <xdr:rowOff>66675</xdr:rowOff>
    </xdr:from>
    <xdr:to>
      <xdr:col>11</xdr:col>
      <xdr:colOff>733425</xdr:colOff>
      <xdr:row>4</xdr:row>
      <xdr:rowOff>161925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57175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57150</xdr:rowOff>
    </xdr:from>
    <xdr:to>
      <xdr:col>2</xdr:col>
      <xdr:colOff>1381125</xdr:colOff>
      <xdr:row>6</xdr:row>
      <xdr:rowOff>1242483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228725"/>
          <a:ext cx="1333500" cy="1185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1</xdr:row>
      <xdr:rowOff>66675</xdr:rowOff>
    </xdr:from>
    <xdr:to>
      <xdr:col>11</xdr:col>
      <xdr:colOff>733425</xdr:colOff>
      <xdr:row>4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2667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1038225</xdr:colOff>
      <xdr:row>2</xdr:row>
      <xdr:rowOff>133350</xdr:rowOff>
    </xdr:from>
    <xdr:to>
      <xdr:col>15</xdr:col>
      <xdr:colOff>952500</xdr:colOff>
      <xdr:row>6</xdr:row>
      <xdr:rowOff>38100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51435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2</xdr:col>
      <xdr:colOff>1419225</xdr:colOff>
      <xdr:row>9</xdr:row>
      <xdr:rowOff>1227667</xdr:rowOff>
    </xdr:to>
    <xdr:pic>
      <xdr:nvPicPr>
        <xdr:cNvPr id="2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800"/>
          <a:ext cx="1295400" cy="1151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66675</xdr:rowOff>
    </xdr:from>
    <xdr:to>
      <xdr:col>11</xdr:col>
      <xdr:colOff>733425</xdr:colOff>
      <xdr:row>5</xdr:row>
      <xdr:rowOff>161925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57200"/>
          <a:ext cx="20288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4" sqref="C4"/>
    </sheetView>
  </sheetViews>
  <sheetFormatPr baseColWidth="10" defaultRowHeight="15" x14ac:dyDescent="0.25"/>
  <cols>
    <col min="2" max="2" width="17.5703125" customWidth="1"/>
    <col min="3" max="3" width="15.85546875" customWidth="1"/>
  </cols>
  <sheetData>
    <row r="1" spans="2:3" ht="15.75" thickBot="1" x14ac:dyDescent="0.3"/>
    <row r="2" spans="2:3" ht="39" thickBot="1" x14ac:dyDescent="0.3">
      <c r="B2" s="4" t="s">
        <v>0</v>
      </c>
      <c r="C2" s="4" t="s">
        <v>1</v>
      </c>
    </row>
    <row r="3" spans="2:3" ht="26.25" x14ac:dyDescent="0.25">
      <c r="B3" s="5" t="s">
        <v>5</v>
      </c>
      <c r="C3" s="6" t="s">
        <v>6</v>
      </c>
    </row>
    <row r="4" spans="2:3" ht="26.25" x14ac:dyDescent="0.25">
      <c r="B4" s="7" t="s">
        <v>7</v>
      </c>
      <c r="C4" s="8" t="s">
        <v>8</v>
      </c>
    </row>
    <row r="5" spans="2:3" ht="27" thickBot="1" x14ac:dyDescent="0.3">
      <c r="B5" s="7" t="s">
        <v>9</v>
      </c>
      <c r="C5" s="9" t="s">
        <v>10</v>
      </c>
    </row>
    <row r="6" spans="2:3" ht="15.75" thickBot="1" x14ac:dyDescent="0.3">
      <c r="B6" s="10" t="s">
        <v>11</v>
      </c>
      <c r="C6" s="1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8.5703125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70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17</v>
      </c>
      <c r="E9" s="38" t="s">
        <v>18</v>
      </c>
      <c r="F9" s="38" t="s">
        <v>17</v>
      </c>
      <c r="G9" s="38" t="s">
        <v>17</v>
      </c>
      <c r="H9" s="38" t="s">
        <v>18</v>
      </c>
      <c r="I9" s="38" t="s">
        <v>18</v>
      </c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71</v>
      </c>
      <c r="E10" s="46" t="s">
        <v>72</v>
      </c>
      <c r="F10" s="37" t="s">
        <v>73</v>
      </c>
      <c r="G10" s="37" t="s">
        <v>74</v>
      </c>
      <c r="H10" s="37"/>
      <c r="I10" s="37"/>
      <c r="J10" s="14"/>
      <c r="K10" s="18"/>
      <c r="L10" s="18"/>
    </row>
    <row r="11" spans="2:12" x14ac:dyDescent="0.25">
      <c r="B11" s="86" t="s">
        <v>69</v>
      </c>
      <c r="C11" s="19" t="s">
        <v>2</v>
      </c>
      <c r="D11" s="22">
        <v>4</v>
      </c>
      <c r="E11" s="22">
        <v>3</v>
      </c>
      <c r="F11" s="22">
        <v>2</v>
      </c>
      <c r="G11" s="22">
        <v>4</v>
      </c>
      <c r="H11" s="22"/>
      <c r="I11" s="22"/>
      <c r="J11" s="22"/>
      <c r="K11" s="22"/>
      <c r="L11" s="22"/>
    </row>
    <row r="12" spans="2:12" ht="15.75" thickBot="1" x14ac:dyDescent="0.3">
      <c r="B12" s="87"/>
      <c r="C12" s="20" t="s">
        <v>3</v>
      </c>
      <c r="D12" s="23">
        <v>2</v>
      </c>
      <c r="E12" s="23">
        <v>2</v>
      </c>
      <c r="F12" s="23">
        <v>2</v>
      </c>
      <c r="G12" s="23">
        <v>3</v>
      </c>
      <c r="H12" s="23"/>
      <c r="I12" s="23"/>
      <c r="J12" s="23"/>
      <c r="K12" s="23"/>
      <c r="L12" s="23"/>
    </row>
    <row r="13" spans="2:12" ht="15.75" thickBot="1" x14ac:dyDescent="0.3">
      <c r="B13" s="88"/>
      <c r="C13" s="21" t="s">
        <v>4</v>
      </c>
      <c r="D13" s="54">
        <f>D11+D12</f>
        <v>6</v>
      </c>
      <c r="E13" s="54">
        <f t="shared" ref="E13:L13" si="0">E11*E12</f>
        <v>6</v>
      </c>
      <c r="F13" s="54">
        <f t="shared" si="0"/>
        <v>4</v>
      </c>
      <c r="G13" s="68">
        <f t="shared" si="0"/>
        <v>12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9.7109375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42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17</v>
      </c>
      <c r="E9" s="38" t="s">
        <v>17</v>
      </c>
      <c r="F9" s="38" t="s">
        <v>17</v>
      </c>
      <c r="G9" s="38" t="s">
        <v>17</v>
      </c>
      <c r="H9" s="38" t="s">
        <v>18</v>
      </c>
      <c r="I9" s="38" t="s">
        <v>18</v>
      </c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76</v>
      </c>
      <c r="E10" s="37" t="s">
        <v>77</v>
      </c>
      <c r="F10" s="37" t="s">
        <v>78</v>
      </c>
      <c r="G10" s="37" t="s">
        <v>79</v>
      </c>
      <c r="H10" s="37" t="s">
        <v>80</v>
      </c>
      <c r="I10" s="37"/>
      <c r="J10" s="14"/>
      <c r="K10" s="18"/>
      <c r="L10" s="18"/>
    </row>
    <row r="11" spans="2:12" ht="15.75" customHeight="1" x14ac:dyDescent="0.25">
      <c r="B11" s="106" t="s">
        <v>75</v>
      </c>
      <c r="C11" s="19" t="s">
        <v>2</v>
      </c>
      <c r="D11" s="22">
        <v>4</v>
      </c>
      <c r="E11" s="22">
        <v>3</v>
      </c>
      <c r="F11" s="22">
        <v>3</v>
      </c>
      <c r="G11" s="22">
        <v>4</v>
      </c>
      <c r="H11" s="22">
        <v>3</v>
      </c>
      <c r="I11" s="22"/>
      <c r="J11" s="22"/>
      <c r="K11" s="22"/>
      <c r="L11" s="22"/>
    </row>
    <row r="12" spans="2:12" ht="15.75" thickBot="1" x14ac:dyDescent="0.3">
      <c r="B12" s="107"/>
      <c r="C12" s="20" t="s">
        <v>3</v>
      </c>
      <c r="D12" s="23">
        <v>4</v>
      </c>
      <c r="E12" s="23">
        <v>3</v>
      </c>
      <c r="F12" s="23">
        <v>3</v>
      </c>
      <c r="G12" s="23">
        <v>4</v>
      </c>
      <c r="H12" s="23">
        <v>3</v>
      </c>
      <c r="I12" s="23"/>
      <c r="J12" s="23"/>
      <c r="K12" s="23"/>
      <c r="L12" s="23"/>
    </row>
    <row r="13" spans="2:12" ht="15.75" thickBot="1" x14ac:dyDescent="0.3">
      <c r="B13" s="108"/>
      <c r="C13" s="21" t="s">
        <v>4</v>
      </c>
      <c r="D13" s="68">
        <f>D11*D12</f>
        <v>16</v>
      </c>
      <c r="E13" s="70">
        <f t="shared" ref="E13:L13" si="0">E11*E12</f>
        <v>9</v>
      </c>
      <c r="F13" s="70">
        <f t="shared" si="0"/>
        <v>9</v>
      </c>
      <c r="G13" s="68">
        <f t="shared" si="0"/>
        <v>16</v>
      </c>
      <c r="H13" s="47">
        <f t="shared" si="0"/>
        <v>9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8.85546875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42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17</v>
      </c>
      <c r="E9" s="38" t="s">
        <v>17</v>
      </c>
      <c r="F9" s="38" t="s">
        <v>17</v>
      </c>
      <c r="G9" s="38" t="s">
        <v>17</v>
      </c>
      <c r="H9" s="38"/>
      <c r="I9" s="38"/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84</v>
      </c>
      <c r="E10" s="37" t="s">
        <v>85</v>
      </c>
      <c r="F10" s="37" t="s">
        <v>86</v>
      </c>
      <c r="G10" s="37" t="s">
        <v>87</v>
      </c>
      <c r="H10" s="37"/>
      <c r="I10" s="37"/>
      <c r="J10" s="37"/>
      <c r="K10" s="49"/>
      <c r="L10" s="18"/>
    </row>
    <row r="11" spans="2:12" x14ac:dyDescent="0.25">
      <c r="B11" s="86" t="s">
        <v>83</v>
      </c>
      <c r="C11" s="19" t="s">
        <v>2</v>
      </c>
      <c r="D11" s="22">
        <v>1</v>
      </c>
      <c r="E11" s="22">
        <v>2</v>
      </c>
      <c r="F11" s="22">
        <v>2</v>
      </c>
      <c r="G11" s="22">
        <v>3</v>
      </c>
      <c r="H11" s="22"/>
      <c r="I11" s="22"/>
      <c r="J11" s="22"/>
      <c r="K11" s="50"/>
      <c r="L11" s="22"/>
    </row>
    <row r="12" spans="2:12" ht="15.75" thickBot="1" x14ac:dyDescent="0.3">
      <c r="B12" s="87"/>
      <c r="C12" s="20" t="s">
        <v>3</v>
      </c>
      <c r="D12" s="23">
        <v>4</v>
      </c>
      <c r="E12" s="23">
        <v>4</v>
      </c>
      <c r="F12" s="23">
        <v>3</v>
      </c>
      <c r="G12" s="23">
        <v>2</v>
      </c>
      <c r="H12" s="23"/>
      <c r="I12" s="23"/>
      <c r="J12" s="23"/>
      <c r="K12" s="51"/>
      <c r="L12" s="23"/>
    </row>
    <row r="13" spans="2:12" ht="15.75" thickBot="1" x14ac:dyDescent="0.3">
      <c r="B13" s="88"/>
      <c r="C13" s="21" t="s">
        <v>4</v>
      </c>
      <c r="D13" s="54">
        <f>D11*D12</f>
        <v>4</v>
      </c>
      <c r="E13" s="47">
        <f t="shared" ref="E13:L13" si="0">E11*E12</f>
        <v>8</v>
      </c>
      <c r="F13" s="54">
        <f t="shared" si="0"/>
        <v>6</v>
      </c>
      <c r="G13" s="54">
        <f t="shared" si="0"/>
        <v>6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50">
        <f t="shared" si="0"/>
        <v>0</v>
      </c>
      <c r="L13" s="22">
        <f t="shared" si="0"/>
        <v>0</v>
      </c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9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42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17</v>
      </c>
      <c r="E9" s="38" t="s">
        <v>18</v>
      </c>
      <c r="F9" s="38" t="s">
        <v>17</v>
      </c>
      <c r="G9" s="38" t="s">
        <v>17</v>
      </c>
      <c r="H9" s="38" t="s">
        <v>18</v>
      </c>
      <c r="I9" s="38" t="s">
        <v>18</v>
      </c>
      <c r="J9" s="38" t="s">
        <v>17</v>
      </c>
      <c r="K9" s="38" t="s">
        <v>17</v>
      </c>
      <c r="L9" s="38"/>
    </row>
    <row r="10" spans="2:12" ht="99" customHeight="1" thickBot="1" x14ac:dyDescent="0.3">
      <c r="B10" s="66" t="s">
        <v>14</v>
      </c>
      <c r="C10" s="17"/>
      <c r="D10" s="37" t="s">
        <v>43</v>
      </c>
      <c r="E10" s="37" t="s">
        <v>44</v>
      </c>
      <c r="F10" s="37" t="s">
        <v>45</v>
      </c>
      <c r="G10" s="37" t="s">
        <v>46</v>
      </c>
      <c r="H10" s="37" t="s">
        <v>47</v>
      </c>
      <c r="I10" s="37" t="s">
        <v>48</v>
      </c>
      <c r="J10" s="37" t="s">
        <v>81</v>
      </c>
      <c r="K10" s="49" t="s">
        <v>82</v>
      </c>
      <c r="L10" s="18"/>
    </row>
    <row r="11" spans="2:12" x14ac:dyDescent="0.25">
      <c r="B11" s="86" t="s">
        <v>42</v>
      </c>
      <c r="C11" s="19" t="s">
        <v>2</v>
      </c>
      <c r="D11" s="22">
        <v>3</v>
      </c>
      <c r="E11" s="22">
        <v>3</v>
      </c>
      <c r="F11" s="22">
        <v>3</v>
      </c>
      <c r="G11" s="22">
        <v>2</v>
      </c>
      <c r="H11" s="22">
        <v>2</v>
      </c>
      <c r="I11" s="22">
        <v>3</v>
      </c>
      <c r="J11" s="22">
        <v>4</v>
      </c>
      <c r="K11" s="50">
        <v>4</v>
      </c>
      <c r="L11" s="22"/>
    </row>
    <row r="12" spans="2:12" ht="15.75" thickBot="1" x14ac:dyDescent="0.3">
      <c r="B12" s="87"/>
      <c r="C12" s="20" t="s">
        <v>3</v>
      </c>
      <c r="D12" s="23">
        <v>3</v>
      </c>
      <c r="E12" s="23">
        <v>3</v>
      </c>
      <c r="F12" s="23">
        <v>3</v>
      </c>
      <c r="G12" s="23">
        <v>2</v>
      </c>
      <c r="H12" s="23">
        <v>2</v>
      </c>
      <c r="I12" s="23">
        <v>3</v>
      </c>
      <c r="J12" s="23">
        <v>4</v>
      </c>
      <c r="K12" s="51">
        <v>4</v>
      </c>
      <c r="L12" s="23"/>
    </row>
    <row r="13" spans="2:12" ht="15.75" thickBot="1" x14ac:dyDescent="0.3">
      <c r="B13" s="88"/>
      <c r="C13" s="21" t="s">
        <v>4</v>
      </c>
      <c r="D13" s="47">
        <f>D11*D12</f>
        <v>9</v>
      </c>
      <c r="E13" s="47">
        <f t="shared" ref="E13:L13" si="0">E11*E12</f>
        <v>9</v>
      </c>
      <c r="F13" s="47">
        <f t="shared" si="0"/>
        <v>9</v>
      </c>
      <c r="G13" s="54">
        <f t="shared" si="0"/>
        <v>4</v>
      </c>
      <c r="H13" s="54">
        <f t="shared" si="0"/>
        <v>4</v>
      </c>
      <c r="I13" s="47">
        <f t="shared" si="0"/>
        <v>9</v>
      </c>
      <c r="J13" s="68">
        <f t="shared" si="0"/>
        <v>16</v>
      </c>
      <c r="K13" s="68">
        <f t="shared" si="0"/>
        <v>16</v>
      </c>
      <c r="L13" s="22">
        <f t="shared" si="0"/>
        <v>0</v>
      </c>
    </row>
  </sheetData>
  <mergeCells count="4">
    <mergeCell ref="B3:L7"/>
    <mergeCell ref="B8:C8"/>
    <mergeCell ref="B11:B13"/>
    <mergeCell ref="D8:L8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9.5703125" style="2" customWidth="1"/>
    <col min="3" max="3" width="24" style="2" customWidth="1"/>
    <col min="4" max="4" width="12.42578125" style="2" customWidth="1"/>
    <col min="5" max="16384" width="11.42578125" style="2"/>
  </cols>
  <sheetData>
    <row r="2" spans="1:13" ht="15.75" thickBot="1" x14ac:dyDescent="0.3">
      <c r="B2" s="36" t="s">
        <v>54</v>
      </c>
      <c r="C2" s="36"/>
    </row>
    <row r="3" spans="1:13" x14ac:dyDescent="0.25">
      <c r="A3" s="73"/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13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</row>
    <row r="6" spans="1:13" ht="16.5" customHeight="1" thickBot="1" x14ac:dyDescent="0.3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4"/>
    </row>
    <row r="7" spans="1:13" ht="16.5" customHeight="1" thickBot="1" x14ac:dyDescent="0.3">
      <c r="B7" s="83" t="s">
        <v>12</v>
      </c>
      <c r="C7" s="109"/>
      <c r="D7" s="113" t="s">
        <v>13</v>
      </c>
      <c r="E7" s="114"/>
      <c r="F7" s="114"/>
      <c r="G7" s="114"/>
      <c r="H7" s="114"/>
      <c r="I7" s="114"/>
      <c r="J7" s="114"/>
      <c r="K7" s="114"/>
      <c r="L7" s="114"/>
      <c r="M7" s="115"/>
    </row>
    <row r="8" spans="1:13" ht="15.75" thickBot="1" x14ac:dyDescent="0.3">
      <c r="A8" s="41"/>
      <c r="D8" s="44" t="s">
        <v>17</v>
      </c>
      <c r="E8" s="44" t="s">
        <v>17</v>
      </c>
      <c r="F8" s="44" t="s">
        <v>18</v>
      </c>
      <c r="G8" s="44" t="s">
        <v>17</v>
      </c>
      <c r="H8" s="44" t="s">
        <v>17</v>
      </c>
      <c r="I8" s="44" t="s">
        <v>17</v>
      </c>
      <c r="J8" s="44" t="s">
        <v>17</v>
      </c>
      <c r="K8" s="44" t="s">
        <v>17</v>
      </c>
      <c r="L8" s="74" t="s">
        <v>18</v>
      </c>
      <c r="M8" s="80"/>
    </row>
    <row r="9" spans="1:13" ht="99" customHeight="1" thickBot="1" x14ac:dyDescent="0.3">
      <c r="B9" s="66" t="s">
        <v>14</v>
      </c>
      <c r="C9" s="17"/>
      <c r="D9" s="45" t="s">
        <v>55</v>
      </c>
      <c r="E9" s="45" t="s">
        <v>56</v>
      </c>
      <c r="F9" s="45" t="s">
        <v>58</v>
      </c>
      <c r="G9" s="45" t="s">
        <v>57</v>
      </c>
      <c r="H9" s="45" t="s">
        <v>59</v>
      </c>
      <c r="I9" s="45" t="s">
        <v>60</v>
      </c>
      <c r="J9" s="45" t="s">
        <v>61</v>
      </c>
      <c r="K9" s="45" t="s">
        <v>62</v>
      </c>
      <c r="L9" s="45" t="s">
        <v>63</v>
      </c>
      <c r="M9" s="78" t="s">
        <v>64</v>
      </c>
    </row>
    <row r="10" spans="1:13" ht="18.75" customHeight="1" x14ac:dyDescent="0.25">
      <c r="B10" s="110" t="s">
        <v>54</v>
      </c>
      <c r="C10" s="19" t="s">
        <v>2</v>
      </c>
      <c r="D10" s="22">
        <v>2</v>
      </c>
      <c r="E10" s="42">
        <v>4</v>
      </c>
      <c r="F10" s="42">
        <v>2</v>
      </c>
      <c r="G10" s="42">
        <v>4</v>
      </c>
      <c r="H10" s="42">
        <v>3</v>
      </c>
      <c r="I10" s="42">
        <v>2</v>
      </c>
      <c r="J10" s="42">
        <v>3</v>
      </c>
      <c r="K10" s="42">
        <v>3</v>
      </c>
      <c r="L10" s="75">
        <v>2</v>
      </c>
      <c r="M10" s="51">
        <v>4</v>
      </c>
    </row>
    <row r="11" spans="1:13" x14ac:dyDescent="0.25">
      <c r="B11" s="111"/>
      <c r="C11" s="20" t="s">
        <v>3</v>
      </c>
      <c r="D11" s="23">
        <v>4</v>
      </c>
      <c r="E11" s="23">
        <v>4</v>
      </c>
      <c r="F11" s="23">
        <v>3</v>
      </c>
      <c r="G11" s="23">
        <v>4</v>
      </c>
      <c r="H11" s="23">
        <v>3</v>
      </c>
      <c r="I11" s="23">
        <v>2</v>
      </c>
      <c r="J11" s="23">
        <v>3</v>
      </c>
      <c r="K11" s="23">
        <v>3</v>
      </c>
      <c r="L11" s="76">
        <v>2</v>
      </c>
      <c r="M11" s="51">
        <v>4</v>
      </c>
    </row>
    <row r="12" spans="1:13" ht="15.75" thickBot="1" x14ac:dyDescent="0.3">
      <c r="B12" s="112"/>
      <c r="C12" s="21" t="s">
        <v>4</v>
      </c>
      <c r="D12" s="48">
        <f>D10*D11</f>
        <v>8</v>
      </c>
      <c r="E12" s="71">
        <f t="shared" ref="E12:M12" si="0">E10*E11</f>
        <v>16</v>
      </c>
      <c r="F12" s="72">
        <f t="shared" si="0"/>
        <v>6</v>
      </c>
      <c r="G12" s="71">
        <f t="shared" si="0"/>
        <v>16</v>
      </c>
      <c r="H12" s="48">
        <f t="shared" si="0"/>
        <v>9</v>
      </c>
      <c r="I12" s="72">
        <f t="shared" si="0"/>
        <v>4</v>
      </c>
      <c r="J12" s="48">
        <f t="shared" si="0"/>
        <v>9</v>
      </c>
      <c r="K12" s="48">
        <f t="shared" si="0"/>
        <v>9</v>
      </c>
      <c r="L12" s="77">
        <f t="shared" si="0"/>
        <v>4</v>
      </c>
      <c r="M12" s="79">
        <f t="shared" si="0"/>
        <v>16</v>
      </c>
    </row>
  </sheetData>
  <mergeCells count="4">
    <mergeCell ref="B7:C7"/>
    <mergeCell ref="B10:B12"/>
    <mergeCell ref="B3:M6"/>
    <mergeCell ref="D7:M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20.5703125" style="2" customWidth="1"/>
    <col min="3" max="3" width="24" style="2" customWidth="1"/>
    <col min="4" max="4" width="12.42578125" style="2" customWidth="1"/>
    <col min="5" max="16384" width="11.42578125" style="2"/>
  </cols>
  <sheetData>
    <row r="2" spans="1:12" ht="15.75" thickBot="1" x14ac:dyDescent="0.3">
      <c r="B2" s="36" t="s">
        <v>53</v>
      </c>
      <c r="C2" s="36"/>
    </row>
    <row r="3" spans="1:12" x14ac:dyDescent="0.25">
      <c r="A3" s="43"/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1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ht="16.5" customHeight="1" thickBot="1" x14ac:dyDescent="0.3">
      <c r="B6" s="95"/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1:12" ht="16.5" customHeight="1" thickBot="1" x14ac:dyDescent="0.3">
      <c r="B7" s="116" t="s">
        <v>12</v>
      </c>
      <c r="C7" s="117"/>
      <c r="D7" s="113" t="s">
        <v>13</v>
      </c>
      <c r="E7" s="114"/>
      <c r="F7" s="114"/>
      <c r="G7" s="114"/>
      <c r="H7" s="114"/>
      <c r="I7" s="114"/>
      <c r="J7" s="114"/>
      <c r="K7" s="114"/>
      <c r="L7" s="115"/>
    </row>
    <row r="8" spans="1:12" ht="15.75" thickBot="1" x14ac:dyDescent="0.3">
      <c r="A8" s="41"/>
      <c r="D8" s="44" t="s">
        <v>17</v>
      </c>
      <c r="E8" s="44" t="s">
        <v>17</v>
      </c>
      <c r="F8" s="44" t="s">
        <v>18</v>
      </c>
      <c r="G8" s="44" t="s">
        <v>17</v>
      </c>
      <c r="H8" s="44" t="s">
        <v>18</v>
      </c>
      <c r="I8" s="44" t="s">
        <v>18</v>
      </c>
      <c r="J8" s="44" t="s">
        <v>17</v>
      </c>
      <c r="K8" s="44" t="s">
        <v>17</v>
      </c>
      <c r="L8" s="44"/>
    </row>
    <row r="9" spans="1:12" ht="99" customHeight="1" thickBot="1" x14ac:dyDescent="0.3">
      <c r="B9" s="66" t="s">
        <v>14</v>
      </c>
      <c r="C9" s="17"/>
      <c r="D9" s="45" t="s">
        <v>49</v>
      </c>
      <c r="E9" s="45" t="s">
        <v>50</v>
      </c>
      <c r="F9" s="45" t="s">
        <v>51</v>
      </c>
      <c r="G9" s="45" t="s">
        <v>52</v>
      </c>
      <c r="H9" s="45" t="s">
        <v>65</v>
      </c>
      <c r="I9" s="45" t="s">
        <v>66</v>
      </c>
      <c r="J9" s="45" t="s">
        <v>67</v>
      </c>
      <c r="K9" s="45" t="s">
        <v>68</v>
      </c>
      <c r="L9" s="81"/>
    </row>
    <row r="10" spans="1:12" ht="17.25" customHeight="1" x14ac:dyDescent="0.25">
      <c r="B10" s="106" t="s">
        <v>53</v>
      </c>
      <c r="C10" s="19" t="s">
        <v>2</v>
      </c>
      <c r="D10" s="22">
        <v>4</v>
      </c>
      <c r="E10" s="42">
        <v>2</v>
      </c>
      <c r="F10" s="42">
        <v>4</v>
      </c>
      <c r="G10" s="42">
        <v>2</v>
      </c>
      <c r="H10" s="42">
        <v>4</v>
      </c>
      <c r="I10" s="42">
        <v>4</v>
      </c>
      <c r="J10" s="42">
        <v>3</v>
      </c>
      <c r="K10" s="42">
        <v>3</v>
      </c>
      <c r="L10" s="42"/>
    </row>
    <row r="11" spans="1:12" x14ac:dyDescent="0.25">
      <c r="B11" s="107"/>
      <c r="C11" s="20" t="s">
        <v>3</v>
      </c>
      <c r="D11" s="23">
        <v>4</v>
      </c>
      <c r="E11" s="23">
        <v>4</v>
      </c>
      <c r="F11" s="23">
        <v>4</v>
      </c>
      <c r="G11" s="23">
        <v>4</v>
      </c>
      <c r="H11" s="23">
        <v>4</v>
      </c>
      <c r="I11" s="23">
        <v>4</v>
      </c>
      <c r="J11" s="23">
        <v>3</v>
      </c>
      <c r="K11" s="23">
        <v>3</v>
      </c>
      <c r="L11" s="23"/>
    </row>
    <row r="12" spans="1:12" ht="15.75" thickBot="1" x14ac:dyDescent="0.3">
      <c r="B12" s="108"/>
      <c r="C12" s="21" t="s">
        <v>4</v>
      </c>
      <c r="D12" s="71">
        <f>D10*D11</f>
        <v>16</v>
      </c>
      <c r="E12" s="48">
        <f t="shared" ref="E12:L12" si="0">E10*E11</f>
        <v>8</v>
      </c>
      <c r="F12" s="71">
        <f t="shared" si="0"/>
        <v>16</v>
      </c>
      <c r="G12" s="48">
        <f t="shared" si="0"/>
        <v>8</v>
      </c>
      <c r="H12" s="71">
        <f t="shared" si="0"/>
        <v>16</v>
      </c>
      <c r="I12" s="71">
        <f t="shared" si="0"/>
        <v>16</v>
      </c>
      <c r="J12" s="48">
        <f t="shared" si="0"/>
        <v>9</v>
      </c>
      <c r="K12" s="48">
        <f t="shared" si="0"/>
        <v>9</v>
      </c>
      <c r="L12" s="23">
        <f t="shared" si="0"/>
        <v>0</v>
      </c>
    </row>
  </sheetData>
  <mergeCells count="4">
    <mergeCell ref="B3:L6"/>
    <mergeCell ref="B7:C7"/>
    <mergeCell ref="B10:B12"/>
    <mergeCell ref="D7:L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20.85546875" style="2" customWidth="1"/>
    <col min="3" max="3" width="24" style="2" customWidth="1"/>
    <col min="4" max="4" width="12.42578125" style="2" customWidth="1"/>
    <col min="5" max="16384" width="11.42578125" style="2"/>
  </cols>
  <sheetData>
    <row r="2" spans="1:12" ht="15.75" thickBot="1" x14ac:dyDescent="0.3">
      <c r="B2" s="36" t="s">
        <v>42</v>
      </c>
      <c r="C2" s="36"/>
    </row>
    <row r="3" spans="1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1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ht="15.75" thickBot="1" x14ac:dyDescent="0.3">
      <c r="B6" s="92"/>
      <c r="C6" s="93"/>
      <c r="D6" s="93"/>
      <c r="E6" s="96"/>
      <c r="F6" s="96"/>
      <c r="G6" s="96"/>
      <c r="H6" s="96"/>
      <c r="I6" s="96"/>
      <c r="J6" s="96"/>
      <c r="K6" s="96"/>
      <c r="L6" s="97"/>
    </row>
    <row r="7" spans="1:12" x14ac:dyDescent="0.25">
      <c r="A7" s="31"/>
      <c r="B7" s="118" t="s">
        <v>12</v>
      </c>
      <c r="C7" s="118"/>
      <c r="D7" s="119"/>
      <c r="E7" s="120" t="s">
        <v>13</v>
      </c>
      <c r="F7" s="120"/>
      <c r="G7" s="120"/>
      <c r="H7" s="120"/>
      <c r="I7" s="120"/>
      <c r="J7" s="120"/>
      <c r="K7" s="120"/>
      <c r="L7" s="121"/>
    </row>
    <row r="8" spans="1:12" ht="15.75" thickBot="1" x14ac:dyDescent="0.3">
      <c r="A8" s="31"/>
      <c r="B8" s="32"/>
      <c r="C8" s="33"/>
      <c r="D8" s="27"/>
      <c r="E8" s="35"/>
      <c r="F8" s="3"/>
      <c r="G8" s="3"/>
      <c r="H8" s="3"/>
      <c r="I8" s="3"/>
      <c r="J8" s="3"/>
      <c r="K8" s="3"/>
      <c r="L8" s="34"/>
    </row>
    <row r="9" spans="1:12" ht="106.5" customHeight="1" thickBot="1" x14ac:dyDescent="0.3">
      <c r="B9" s="66" t="s">
        <v>14</v>
      </c>
      <c r="C9" s="28"/>
      <c r="D9" s="29" t="s">
        <v>121</v>
      </c>
      <c r="E9" s="29" t="s">
        <v>122</v>
      </c>
      <c r="F9" s="29" t="s">
        <v>123</v>
      </c>
      <c r="G9" s="29"/>
      <c r="H9" s="29"/>
      <c r="I9" s="29"/>
      <c r="J9" s="29"/>
      <c r="K9" s="30"/>
      <c r="L9" s="30"/>
    </row>
    <row r="10" spans="1:12" x14ac:dyDescent="0.25">
      <c r="B10" s="86" t="s">
        <v>120</v>
      </c>
      <c r="C10" s="19" t="s">
        <v>2</v>
      </c>
      <c r="D10" s="22">
        <v>4</v>
      </c>
      <c r="E10" s="22">
        <v>4</v>
      </c>
      <c r="F10" s="22">
        <v>4</v>
      </c>
      <c r="G10" s="22"/>
      <c r="H10" s="22"/>
      <c r="I10" s="22"/>
      <c r="J10" s="22"/>
      <c r="K10" s="22"/>
      <c r="L10" s="22"/>
    </row>
    <row r="11" spans="1:12" x14ac:dyDescent="0.25">
      <c r="B11" s="87"/>
      <c r="C11" s="20" t="s">
        <v>3</v>
      </c>
      <c r="D11" s="23">
        <v>4</v>
      </c>
      <c r="E11" s="23">
        <v>4</v>
      </c>
      <c r="F11" s="23">
        <v>4</v>
      </c>
      <c r="G11" s="23"/>
      <c r="H11" s="23"/>
      <c r="I11" s="23"/>
      <c r="J11" s="23"/>
      <c r="K11" s="23"/>
      <c r="L11" s="23"/>
    </row>
    <row r="12" spans="1:12" ht="15.75" thickBot="1" x14ac:dyDescent="0.3">
      <c r="B12" s="88"/>
      <c r="C12" s="21" t="s">
        <v>4</v>
      </c>
      <c r="D12" s="71">
        <f>D10*D11</f>
        <v>16</v>
      </c>
      <c r="E12" s="71">
        <f t="shared" ref="E12:L12" si="0">E10*E11</f>
        <v>16</v>
      </c>
      <c r="F12" s="71">
        <f t="shared" si="0"/>
        <v>16</v>
      </c>
      <c r="G12" s="23">
        <f t="shared" si="0"/>
        <v>0</v>
      </c>
      <c r="H12" s="23">
        <f t="shared" si="0"/>
        <v>0</v>
      </c>
      <c r="I12" s="23">
        <f t="shared" si="0"/>
        <v>0</v>
      </c>
      <c r="J12" s="23">
        <f t="shared" si="0"/>
        <v>0</v>
      </c>
      <c r="K12" s="23">
        <f t="shared" si="0"/>
        <v>0</v>
      </c>
      <c r="L12" s="23">
        <f t="shared" si="0"/>
        <v>0</v>
      </c>
    </row>
    <row r="15" spans="1:12" x14ac:dyDescent="0.25">
      <c r="C15" s="66"/>
    </row>
  </sheetData>
  <mergeCells count="4">
    <mergeCell ref="B3:L6"/>
    <mergeCell ref="B7:D7"/>
    <mergeCell ref="E7:L7"/>
    <mergeCell ref="B10:B12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F15" sqref="F15"/>
    </sheetView>
  </sheetViews>
  <sheetFormatPr baseColWidth="10" defaultRowHeight="15" x14ac:dyDescent="0.25"/>
  <cols>
    <col min="1" max="1" width="11.42578125" style="2"/>
    <col min="2" max="2" width="27.5703125" style="2" customWidth="1"/>
    <col min="3" max="3" width="24" style="2" customWidth="1"/>
    <col min="4" max="4" width="12.42578125" style="2" customWidth="1"/>
    <col min="5" max="16384" width="11.42578125" style="2"/>
  </cols>
  <sheetData>
    <row r="2" spans="1:12" ht="15.75" thickBot="1" x14ac:dyDescent="0.3">
      <c r="B2" s="36" t="s">
        <v>41</v>
      </c>
      <c r="C2" s="36"/>
    </row>
    <row r="3" spans="1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1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ht="15.75" thickBot="1" x14ac:dyDescent="0.3">
      <c r="B6" s="92"/>
      <c r="C6" s="93"/>
      <c r="D6" s="93"/>
      <c r="E6" s="96"/>
      <c r="F6" s="96"/>
      <c r="G6" s="96"/>
      <c r="H6" s="96"/>
      <c r="I6" s="96"/>
      <c r="J6" s="96"/>
      <c r="K6" s="96"/>
      <c r="L6" s="97"/>
    </row>
    <row r="7" spans="1:12" x14ac:dyDescent="0.25">
      <c r="A7" s="31"/>
      <c r="B7" s="118" t="s">
        <v>12</v>
      </c>
      <c r="C7" s="118"/>
      <c r="D7" s="119"/>
      <c r="E7" s="120" t="s">
        <v>13</v>
      </c>
      <c r="F7" s="120"/>
      <c r="G7" s="120"/>
      <c r="H7" s="120"/>
      <c r="I7" s="120"/>
      <c r="J7" s="120"/>
      <c r="K7" s="120"/>
      <c r="L7" s="121"/>
    </row>
    <row r="8" spans="1:12" ht="15.75" thickBot="1" x14ac:dyDescent="0.3">
      <c r="A8" s="31"/>
      <c r="B8" s="32"/>
      <c r="C8" s="33"/>
      <c r="D8" s="27" t="s">
        <v>18</v>
      </c>
      <c r="E8" s="35" t="s">
        <v>17</v>
      </c>
      <c r="F8" s="3" t="s">
        <v>18</v>
      </c>
      <c r="G8" s="3" t="s">
        <v>18</v>
      </c>
      <c r="H8" s="3" t="s">
        <v>17</v>
      </c>
      <c r="I8" s="3" t="s">
        <v>17</v>
      </c>
      <c r="J8" s="3" t="s">
        <v>17</v>
      </c>
      <c r="K8" s="3" t="s">
        <v>18</v>
      </c>
      <c r="L8" s="34" t="s">
        <v>18</v>
      </c>
    </row>
    <row r="9" spans="1:12" ht="99" customHeight="1" thickBot="1" x14ac:dyDescent="0.3">
      <c r="B9" s="66" t="s">
        <v>14</v>
      </c>
      <c r="C9" s="28"/>
      <c r="D9" s="29" t="s">
        <v>32</v>
      </c>
      <c r="E9" s="29" t="s">
        <v>33</v>
      </c>
      <c r="F9" s="29" t="s">
        <v>34</v>
      </c>
      <c r="G9" s="29" t="s">
        <v>35</v>
      </c>
      <c r="H9" s="29" t="s">
        <v>36</v>
      </c>
      <c r="I9" s="29" t="s">
        <v>37</v>
      </c>
      <c r="J9" s="29" t="s">
        <v>38</v>
      </c>
      <c r="K9" s="30" t="s">
        <v>39</v>
      </c>
      <c r="L9" s="30" t="s">
        <v>40</v>
      </c>
    </row>
    <row r="10" spans="1:12" x14ac:dyDescent="0.25">
      <c r="B10" s="122" t="s">
        <v>128</v>
      </c>
      <c r="C10" s="19" t="s">
        <v>2</v>
      </c>
      <c r="D10" s="22">
        <v>2</v>
      </c>
      <c r="E10" s="22">
        <v>3</v>
      </c>
      <c r="F10" s="22">
        <v>3</v>
      </c>
      <c r="G10" s="22">
        <v>3</v>
      </c>
      <c r="H10" s="22">
        <v>2</v>
      </c>
      <c r="I10" s="22">
        <v>2</v>
      </c>
      <c r="J10" s="22">
        <v>3</v>
      </c>
      <c r="K10" s="22">
        <v>4</v>
      </c>
      <c r="L10" s="22">
        <v>3</v>
      </c>
    </row>
    <row r="11" spans="1:12" x14ac:dyDescent="0.25">
      <c r="B11" s="123"/>
      <c r="C11" s="20" t="s">
        <v>3</v>
      </c>
      <c r="D11" s="23">
        <v>4</v>
      </c>
      <c r="E11" s="23">
        <v>4</v>
      </c>
      <c r="F11" s="23">
        <v>3</v>
      </c>
      <c r="G11" s="23">
        <v>3</v>
      </c>
      <c r="H11" s="23">
        <v>4</v>
      </c>
      <c r="I11" s="23">
        <v>2</v>
      </c>
      <c r="J11" s="23">
        <v>4</v>
      </c>
      <c r="K11" s="23">
        <v>4</v>
      </c>
      <c r="L11" s="23">
        <v>4</v>
      </c>
    </row>
    <row r="12" spans="1:12" ht="15.75" thickBot="1" x14ac:dyDescent="0.3">
      <c r="B12" s="124"/>
      <c r="C12" s="21" t="s">
        <v>4</v>
      </c>
      <c r="D12" s="48">
        <f>D10*D11</f>
        <v>8</v>
      </c>
      <c r="E12" s="71">
        <f t="shared" ref="E12:J12" si="0">E10*E11</f>
        <v>12</v>
      </c>
      <c r="F12" s="48">
        <f t="shared" si="0"/>
        <v>9</v>
      </c>
      <c r="G12" s="48">
        <f t="shared" si="0"/>
        <v>9</v>
      </c>
      <c r="H12" s="48">
        <f t="shared" si="0"/>
        <v>8</v>
      </c>
      <c r="I12" s="72">
        <f t="shared" si="0"/>
        <v>4</v>
      </c>
      <c r="J12" s="71">
        <f t="shared" si="0"/>
        <v>12</v>
      </c>
      <c r="K12" s="71">
        <f t="shared" ref="K12" si="1">K10*K11</f>
        <v>16</v>
      </c>
      <c r="L12" s="71">
        <f t="shared" ref="L12" si="2">L10*L11</f>
        <v>12</v>
      </c>
    </row>
  </sheetData>
  <mergeCells count="4">
    <mergeCell ref="B3:L6"/>
    <mergeCell ref="E7:L7"/>
    <mergeCell ref="B10:B12"/>
    <mergeCell ref="B7:D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33"/>
  <sheetViews>
    <sheetView topLeftCell="A21" workbookViewId="0">
      <selection activeCell="B7" sqref="B7:B16"/>
    </sheetView>
  </sheetViews>
  <sheetFormatPr baseColWidth="10" defaultRowHeight="15" x14ac:dyDescent="0.25"/>
  <cols>
    <col min="1" max="1" width="8.28515625" style="2" customWidth="1"/>
    <col min="2" max="2" width="14.85546875" customWidth="1"/>
    <col min="3" max="12" width="6.7109375" style="2" customWidth="1"/>
    <col min="13" max="16" width="6.7109375" customWidth="1"/>
    <col min="17" max="17" width="6.7109375" style="2" customWidth="1"/>
    <col min="18" max="22" width="6.7109375" customWidth="1"/>
  </cols>
  <sheetData>
    <row r="2" spans="2:12" x14ac:dyDescent="0.25">
      <c r="B2" s="13" t="s">
        <v>19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x14ac:dyDescent="0.25">
      <c r="B3" s="13" t="s">
        <v>20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x14ac:dyDescent="0.25">
      <c r="B4" s="13" t="s">
        <v>21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2:12" s="2" customFormat="1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2:12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 x14ac:dyDescent="0.25">
      <c r="B7" s="11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2:12" s="2" customFormat="1" x14ac:dyDescent="0.25">
      <c r="B8" s="11" t="s">
        <v>23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 x14ac:dyDescent="0.25">
      <c r="B9" s="11" t="s">
        <v>24</v>
      </c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2:12" x14ac:dyDescent="0.25">
      <c r="B10" s="11" t="s">
        <v>25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2" x14ac:dyDescent="0.25">
      <c r="B11" s="11" t="s">
        <v>26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2:12" x14ac:dyDescent="0.25">
      <c r="B12" s="11" t="s">
        <v>27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 x14ac:dyDescent="0.25">
      <c r="B13" s="11" t="s">
        <v>28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2:12" x14ac:dyDescent="0.25">
      <c r="B14" s="11" t="s">
        <v>29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2:12" x14ac:dyDescent="0.25">
      <c r="B15" s="11" t="s">
        <v>30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2:12" s="2" customFormat="1" x14ac:dyDescent="0.25">
      <c r="B16" s="11" t="s">
        <v>31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2:22" s="2" customFormat="1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22" s="2" customForma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2:22" s="2" customFormat="1" x14ac:dyDescent="0.25">
      <c r="B19" s="26"/>
      <c r="C19" s="26" t="s">
        <v>17</v>
      </c>
      <c r="D19" s="26" t="s">
        <v>18</v>
      </c>
      <c r="E19" s="26" t="s">
        <v>17</v>
      </c>
      <c r="F19" s="26" t="s">
        <v>18</v>
      </c>
      <c r="G19" s="26" t="s">
        <v>17</v>
      </c>
      <c r="H19" s="26" t="s">
        <v>18</v>
      </c>
      <c r="I19" s="26" t="s">
        <v>17</v>
      </c>
      <c r="J19" s="26" t="s">
        <v>18</v>
      </c>
      <c r="K19" s="26" t="s">
        <v>17</v>
      </c>
      <c r="L19" s="26" t="s">
        <v>18</v>
      </c>
      <c r="M19" s="26" t="s">
        <v>17</v>
      </c>
      <c r="N19" s="26" t="s">
        <v>18</v>
      </c>
      <c r="O19" s="26" t="s">
        <v>17</v>
      </c>
      <c r="P19" s="26" t="s">
        <v>18</v>
      </c>
      <c r="Q19" s="26" t="s">
        <v>17</v>
      </c>
      <c r="R19" s="26" t="s">
        <v>18</v>
      </c>
      <c r="S19" s="26" t="s">
        <v>17</v>
      </c>
      <c r="T19" s="26" t="s">
        <v>18</v>
      </c>
      <c r="U19" s="26" t="s">
        <v>17</v>
      </c>
      <c r="V19" s="26" t="s">
        <v>18</v>
      </c>
    </row>
    <row r="20" spans="2:22" x14ac:dyDescent="0.25">
      <c r="B20" s="3"/>
      <c r="C20" s="82">
        <v>1</v>
      </c>
      <c r="D20" s="82"/>
      <c r="E20" s="82">
        <v>2</v>
      </c>
      <c r="F20" s="82"/>
      <c r="G20" s="82">
        <v>3</v>
      </c>
      <c r="H20" s="82"/>
      <c r="I20" s="82">
        <v>4</v>
      </c>
      <c r="J20" s="82"/>
      <c r="K20" s="82">
        <v>5</v>
      </c>
      <c r="L20" s="82"/>
      <c r="M20" s="82">
        <v>6</v>
      </c>
      <c r="N20" s="82"/>
      <c r="O20" s="82">
        <v>7</v>
      </c>
      <c r="P20" s="82"/>
      <c r="Q20" s="82">
        <v>8</v>
      </c>
      <c r="R20" s="82"/>
      <c r="S20" s="82">
        <v>9</v>
      </c>
      <c r="T20" s="82"/>
      <c r="U20" s="82">
        <v>10</v>
      </c>
      <c r="V20" s="82"/>
    </row>
    <row r="21" spans="2:22" ht="25.5" x14ac:dyDescent="0.25">
      <c r="B21" s="12" t="s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ht="25.5" x14ac:dyDescent="0.25">
      <c r="B22" s="12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 ht="25.5" x14ac:dyDescent="0.25">
      <c r="B23" s="12" t="s">
        <v>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P24" s="2"/>
    </row>
    <row r="25" spans="2:22" x14ac:dyDescent="0.25">
      <c r="P25" s="2"/>
      <c r="Q25" s="16"/>
      <c r="R25" s="16"/>
      <c r="T25" s="15"/>
    </row>
    <row r="26" spans="2:22" x14ac:dyDescent="0.25">
      <c r="P26" s="2"/>
      <c r="R26" s="2"/>
    </row>
    <row r="27" spans="2:22" x14ac:dyDescent="0.25">
      <c r="P27" s="2"/>
      <c r="R27" s="2"/>
    </row>
    <row r="28" spans="2:22" ht="15.75" thickBot="1" x14ac:dyDescent="0.3">
      <c r="P28" s="2"/>
      <c r="R28" s="2"/>
    </row>
    <row r="29" spans="2:22" ht="63.75" customHeight="1" thickBot="1" x14ac:dyDescent="0.3">
      <c r="B29" s="4" t="s">
        <v>0</v>
      </c>
      <c r="C29" s="4" t="s">
        <v>1</v>
      </c>
      <c r="P29" s="2"/>
      <c r="R29" s="2"/>
    </row>
    <row r="30" spans="2:22" ht="51.75" x14ac:dyDescent="0.25">
      <c r="B30" s="5" t="s">
        <v>5</v>
      </c>
      <c r="C30" s="6" t="s">
        <v>6</v>
      </c>
      <c r="R30" s="15"/>
    </row>
    <row r="31" spans="2:22" ht="64.5" x14ac:dyDescent="0.25">
      <c r="B31" s="7" t="s">
        <v>7</v>
      </c>
      <c r="C31" s="8" t="s">
        <v>8</v>
      </c>
    </row>
    <row r="32" spans="2:22" ht="65.25" thickBot="1" x14ac:dyDescent="0.3">
      <c r="B32" s="7" t="s">
        <v>9</v>
      </c>
      <c r="C32" s="9" t="s">
        <v>10</v>
      </c>
    </row>
    <row r="33" spans="2:3" ht="15.75" thickBot="1" x14ac:dyDescent="0.3">
      <c r="B33" s="10" t="s">
        <v>11</v>
      </c>
      <c r="C33" s="11"/>
    </row>
  </sheetData>
  <mergeCells count="10">
    <mergeCell ref="O20:P20"/>
    <mergeCell ref="Q20:R20"/>
    <mergeCell ref="S20:T20"/>
    <mergeCell ref="U20:V20"/>
    <mergeCell ref="C20:D20"/>
    <mergeCell ref="E20:F20"/>
    <mergeCell ref="G20:H20"/>
    <mergeCell ref="I20:J20"/>
    <mergeCell ref="K20:L20"/>
    <mergeCell ref="M20:N20"/>
  </mergeCells>
  <pageMargins left="0.70866141732283472" right="0.70866141732283472" top="0.74803149606299213" bottom="0.74803149606299213" header="0.31496062992125984" footer="0.31496062992125984"/>
  <pageSetup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7" sqref="F7"/>
    </sheetView>
  </sheetViews>
  <sheetFormatPr baseColWidth="10" defaultRowHeight="15" x14ac:dyDescent="0.25"/>
  <cols>
    <col min="1" max="1" width="11.42578125" style="2"/>
    <col min="2" max="2" width="24.28515625" customWidth="1"/>
    <col min="3" max="3" width="24" customWidth="1"/>
    <col min="4" max="4" width="12.42578125" customWidth="1"/>
  </cols>
  <sheetData>
    <row r="1" spans="2:12" s="2" customFormat="1" ht="15.75" thickBot="1" x14ac:dyDescent="0.3"/>
    <row r="2" spans="2:12" s="2" customFormat="1" x14ac:dyDescent="0.25">
      <c r="B2" s="89"/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2:12" s="2" customFormat="1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ht="15.75" thickBot="1" x14ac:dyDescent="0.3">
      <c r="B5" s="95"/>
      <c r="C5" s="96"/>
      <c r="D5" s="96"/>
      <c r="E5" s="96"/>
      <c r="F5" s="96"/>
      <c r="G5" s="96"/>
      <c r="H5" s="96"/>
      <c r="I5" s="96"/>
      <c r="J5" s="96"/>
      <c r="K5" s="96"/>
      <c r="L5" s="97"/>
    </row>
    <row r="6" spans="2:12" ht="15.75" thickBot="1" x14ac:dyDescent="0.3">
      <c r="B6" s="83" t="s">
        <v>12</v>
      </c>
      <c r="C6" s="84"/>
      <c r="D6" s="25"/>
      <c r="E6" s="83" t="s">
        <v>13</v>
      </c>
      <c r="F6" s="84"/>
      <c r="G6" s="84"/>
      <c r="H6" s="84"/>
      <c r="I6" s="84"/>
      <c r="J6" s="84"/>
      <c r="K6" s="84"/>
      <c r="L6" s="85"/>
    </row>
    <row r="7" spans="2:12" ht="99" customHeight="1" thickBot="1" x14ac:dyDescent="0.3">
      <c r="B7" s="17" t="s">
        <v>14</v>
      </c>
      <c r="C7" s="17"/>
      <c r="D7" s="14"/>
      <c r="E7" s="14"/>
      <c r="F7" s="14"/>
      <c r="G7" s="14"/>
      <c r="H7" s="14"/>
      <c r="I7" s="14"/>
      <c r="J7" s="14"/>
      <c r="K7" s="18"/>
      <c r="L7" s="18"/>
    </row>
    <row r="8" spans="2:12" x14ac:dyDescent="0.25">
      <c r="B8" s="86" t="s">
        <v>15</v>
      </c>
      <c r="C8" s="19" t="s">
        <v>2</v>
      </c>
      <c r="D8" s="22"/>
      <c r="E8" s="22"/>
      <c r="F8" s="22"/>
      <c r="G8" s="22"/>
      <c r="H8" s="22"/>
      <c r="I8" s="22"/>
      <c r="J8" s="22"/>
      <c r="K8" s="22"/>
      <c r="L8" s="22"/>
    </row>
    <row r="9" spans="2:12" x14ac:dyDescent="0.25">
      <c r="B9" s="87"/>
      <c r="C9" s="20" t="s">
        <v>3</v>
      </c>
      <c r="D9" s="23"/>
      <c r="E9" s="23"/>
      <c r="F9" s="23"/>
      <c r="G9" s="23"/>
      <c r="H9" s="23"/>
      <c r="I9" s="23"/>
      <c r="J9" s="23"/>
      <c r="K9" s="23"/>
      <c r="L9" s="23"/>
    </row>
    <row r="10" spans="2:12" ht="15.75" thickBot="1" x14ac:dyDescent="0.3">
      <c r="B10" s="88"/>
      <c r="C10" s="21" t="s">
        <v>4</v>
      </c>
      <c r="D10" s="24"/>
      <c r="E10" s="24"/>
      <c r="F10" s="24"/>
      <c r="G10" s="24"/>
      <c r="H10" s="24"/>
      <c r="I10" s="24"/>
      <c r="J10" s="24"/>
      <c r="K10" s="24"/>
      <c r="L10" s="24"/>
    </row>
  </sheetData>
  <mergeCells count="4">
    <mergeCell ref="E6:L6"/>
    <mergeCell ref="B8:B10"/>
    <mergeCell ref="B6:C6"/>
    <mergeCell ref="B2:L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C15" sqref="C15"/>
    </sheetView>
  </sheetViews>
  <sheetFormatPr baseColWidth="10" defaultRowHeight="15" x14ac:dyDescent="0.25"/>
  <cols>
    <col min="1" max="1" width="11.42578125" style="2"/>
    <col min="2" max="2" width="24.28515625" style="2" customWidth="1"/>
    <col min="3" max="3" width="24" style="2" customWidth="1"/>
    <col min="4" max="4" width="12.42578125" style="2" customWidth="1"/>
    <col min="5" max="16384" width="11.42578125" style="2"/>
  </cols>
  <sheetData>
    <row r="1" spans="2:12" ht="15.75" thickBot="1" x14ac:dyDescent="0.3"/>
    <row r="2" spans="2:12" x14ac:dyDescent="0.25">
      <c r="B2" s="89"/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2:12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ht="15.75" thickBot="1" x14ac:dyDescent="0.3">
      <c r="B5" s="95"/>
      <c r="C5" s="96"/>
      <c r="D5" s="96"/>
      <c r="E5" s="96"/>
      <c r="F5" s="96"/>
      <c r="G5" s="96"/>
      <c r="H5" s="96"/>
      <c r="I5" s="96"/>
      <c r="J5" s="96"/>
      <c r="K5" s="96"/>
      <c r="L5" s="97"/>
    </row>
    <row r="6" spans="2:12" ht="15.75" thickBot="1" x14ac:dyDescent="0.3">
      <c r="B6" s="83" t="s">
        <v>12</v>
      </c>
      <c r="C6" s="84"/>
      <c r="D6" s="25"/>
      <c r="E6" s="83" t="s">
        <v>13</v>
      </c>
      <c r="F6" s="84"/>
      <c r="G6" s="84"/>
      <c r="H6" s="84"/>
      <c r="I6" s="84"/>
      <c r="J6" s="84"/>
      <c r="K6" s="84"/>
      <c r="L6" s="85"/>
    </row>
    <row r="7" spans="2:12" ht="99" customHeight="1" thickBot="1" x14ac:dyDescent="0.3">
      <c r="B7" s="17" t="s">
        <v>14</v>
      </c>
      <c r="C7" s="17"/>
      <c r="D7" s="14"/>
      <c r="E7" s="14"/>
      <c r="F7" s="14"/>
      <c r="G7" s="14"/>
      <c r="H7" s="14"/>
      <c r="I7" s="14"/>
      <c r="J7" s="14"/>
      <c r="K7" s="18"/>
      <c r="L7" s="18"/>
    </row>
    <row r="8" spans="2:12" x14ac:dyDescent="0.25">
      <c r="B8" s="86" t="s">
        <v>16</v>
      </c>
      <c r="C8" s="19" t="s">
        <v>2</v>
      </c>
      <c r="D8" s="22"/>
      <c r="E8" s="22"/>
      <c r="F8" s="22"/>
      <c r="G8" s="22"/>
      <c r="H8" s="22"/>
      <c r="I8" s="22"/>
      <c r="J8" s="22"/>
      <c r="K8" s="22"/>
      <c r="L8" s="22"/>
    </row>
    <row r="9" spans="2:12" x14ac:dyDescent="0.25">
      <c r="B9" s="87"/>
      <c r="C9" s="20" t="s">
        <v>3</v>
      </c>
      <c r="D9" s="23"/>
      <c r="E9" s="23"/>
      <c r="F9" s="23"/>
      <c r="G9" s="23"/>
      <c r="H9" s="23"/>
      <c r="I9" s="23"/>
      <c r="J9" s="23"/>
      <c r="K9" s="23"/>
      <c r="L9" s="23"/>
    </row>
    <row r="10" spans="2:12" ht="15.75" thickBot="1" x14ac:dyDescent="0.3">
      <c r="B10" s="88"/>
      <c r="C10" s="21" t="s">
        <v>4</v>
      </c>
      <c r="D10" s="24"/>
      <c r="E10" s="24"/>
      <c r="F10" s="24"/>
      <c r="G10" s="24"/>
      <c r="H10" s="24"/>
      <c r="I10" s="24"/>
      <c r="J10" s="24"/>
      <c r="K10" s="24"/>
      <c r="L10" s="24"/>
    </row>
  </sheetData>
  <mergeCells count="4">
    <mergeCell ref="B2:L5"/>
    <mergeCell ref="B6:C6"/>
    <mergeCell ref="E6:L6"/>
    <mergeCell ref="B8:B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workbookViewId="0">
      <selection activeCell="H13" sqref="H13"/>
    </sheetView>
  </sheetViews>
  <sheetFormatPr baseColWidth="10" defaultRowHeight="15" x14ac:dyDescent="0.25"/>
  <cols>
    <col min="1" max="1" width="11.42578125" style="2"/>
    <col min="2" max="2" width="14.85546875" style="2" customWidth="1"/>
    <col min="3" max="3" width="24" style="2" customWidth="1"/>
    <col min="4" max="4" width="12.42578125" style="2" customWidth="1"/>
    <col min="5" max="10" width="11.42578125" style="2"/>
    <col min="11" max="11" width="16.5703125" style="2" customWidth="1"/>
    <col min="12" max="12" width="15.140625" style="2" customWidth="1"/>
    <col min="13" max="13" width="11.42578125" style="2"/>
    <col min="14" max="16" width="15.85546875" style="2" customWidth="1"/>
    <col min="17" max="16384" width="11.42578125" style="2"/>
  </cols>
  <sheetData>
    <row r="2" spans="2:16" x14ac:dyDescent="0.25">
      <c r="B2" s="36" t="s">
        <v>89</v>
      </c>
    </row>
    <row r="3" spans="2:16" x14ac:dyDescent="0.25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2:16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</row>
    <row r="5" spans="2:16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</row>
    <row r="6" spans="2:16" x14ac:dyDescent="0.25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</row>
    <row r="7" spans="2:16" x14ac:dyDescent="0.25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</row>
    <row r="8" spans="2:16" x14ac:dyDescent="0.25">
      <c r="B8" s="99" t="s">
        <v>13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1"/>
    </row>
    <row r="9" spans="2:16" x14ac:dyDescent="0.25">
      <c r="B9" s="59"/>
      <c r="C9" s="59"/>
      <c r="D9" s="61" t="s">
        <v>18</v>
      </c>
      <c r="E9" s="61" t="s">
        <v>17</v>
      </c>
      <c r="F9" s="61" t="s">
        <v>17</v>
      </c>
      <c r="G9" s="61" t="s">
        <v>17</v>
      </c>
      <c r="H9" s="61" t="s">
        <v>17</v>
      </c>
      <c r="I9" s="61" t="s">
        <v>17</v>
      </c>
      <c r="J9" s="61" t="s">
        <v>18</v>
      </c>
      <c r="K9" s="61"/>
      <c r="L9" s="61"/>
      <c r="M9" s="3"/>
      <c r="N9" s="3"/>
      <c r="O9" s="3"/>
      <c r="P9" s="3"/>
    </row>
    <row r="10" spans="2:16" ht="99" customHeight="1" x14ac:dyDescent="0.25">
      <c r="B10" s="66" t="s">
        <v>14</v>
      </c>
      <c r="C10" s="60"/>
      <c r="D10" s="57" t="s">
        <v>107</v>
      </c>
      <c r="E10" s="55" t="s">
        <v>108</v>
      </c>
      <c r="F10" s="55" t="s">
        <v>109</v>
      </c>
      <c r="G10" s="55" t="s">
        <v>110</v>
      </c>
      <c r="H10" s="55" t="s">
        <v>111</v>
      </c>
      <c r="I10" s="55" t="s">
        <v>112</v>
      </c>
      <c r="J10" s="55" t="s">
        <v>113</v>
      </c>
      <c r="K10" s="55" t="s">
        <v>114</v>
      </c>
      <c r="L10" s="55" t="s">
        <v>115</v>
      </c>
      <c r="M10" s="55" t="s">
        <v>116</v>
      </c>
      <c r="N10" s="55" t="s">
        <v>117</v>
      </c>
      <c r="O10" s="55" t="s">
        <v>118</v>
      </c>
      <c r="P10" s="55" t="s">
        <v>119</v>
      </c>
    </row>
    <row r="11" spans="2:16" x14ac:dyDescent="0.25">
      <c r="B11" s="98" t="s">
        <v>106</v>
      </c>
      <c r="C11" s="12" t="s">
        <v>2</v>
      </c>
      <c r="D11" s="58">
        <v>4</v>
      </c>
      <c r="E11" s="56">
        <v>2</v>
      </c>
      <c r="F11" s="56">
        <v>2</v>
      </c>
      <c r="G11" s="56">
        <v>2</v>
      </c>
      <c r="H11" s="56">
        <v>2</v>
      </c>
      <c r="I11" s="56">
        <v>2</v>
      </c>
      <c r="J11" s="53">
        <v>2</v>
      </c>
      <c r="K11" s="53">
        <v>1</v>
      </c>
      <c r="L11" s="53">
        <v>1</v>
      </c>
      <c r="M11" s="56">
        <v>2</v>
      </c>
      <c r="N11" s="56">
        <v>3</v>
      </c>
      <c r="O11" s="56">
        <v>2</v>
      </c>
      <c r="P11" s="56">
        <v>3</v>
      </c>
    </row>
    <row r="12" spans="2:16" x14ac:dyDescent="0.25">
      <c r="B12" s="98"/>
      <c r="C12" s="12" t="s">
        <v>3</v>
      </c>
      <c r="D12" s="58">
        <v>4</v>
      </c>
      <c r="E12" s="56">
        <v>4</v>
      </c>
      <c r="F12" s="56">
        <v>3</v>
      </c>
      <c r="G12" s="56">
        <v>3</v>
      </c>
      <c r="H12" s="56">
        <v>4</v>
      </c>
      <c r="I12" s="56">
        <v>2</v>
      </c>
      <c r="J12" s="53">
        <v>2</v>
      </c>
      <c r="K12" s="53">
        <v>2</v>
      </c>
      <c r="L12" s="53">
        <v>2</v>
      </c>
      <c r="M12" s="56">
        <v>4</v>
      </c>
      <c r="N12" s="56">
        <v>2</v>
      </c>
      <c r="O12" s="56">
        <v>2</v>
      </c>
      <c r="P12" s="56">
        <v>4</v>
      </c>
    </row>
    <row r="13" spans="2:16" x14ac:dyDescent="0.25">
      <c r="B13" s="98"/>
      <c r="C13" s="67" t="s">
        <v>4</v>
      </c>
      <c r="D13" s="62">
        <f>D11+D12</f>
        <v>8</v>
      </c>
      <c r="E13" s="63">
        <f t="shared" ref="E13:L13" si="0">E11*E12</f>
        <v>8</v>
      </c>
      <c r="F13" s="64">
        <f t="shared" si="0"/>
        <v>6</v>
      </c>
      <c r="G13" s="64">
        <f t="shared" si="0"/>
        <v>6</v>
      </c>
      <c r="H13" s="63">
        <f t="shared" si="0"/>
        <v>8</v>
      </c>
      <c r="I13" s="64">
        <f t="shared" si="0"/>
        <v>4</v>
      </c>
      <c r="J13" s="64">
        <f t="shared" si="0"/>
        <v>4</v>
      </c>
      <c r="K13" s="64">
        <f t="shared" si="0"/>
        <v>2</v>
      </c>
      <c r="L13" s="64">
        <f t="shared" si="0"/>
        <v>2</v>
      </c>
      <c r="M13" s="63">
        <f t="shared" ref="M13" si="1">M11*M12</f>
        <v>8</v>
      </c>
      <c r="N13" s="64">
        <f t="shared" ref="N13" si="2">N11*N12</f>
        <v>6</v>
      </c>
      <c r="O13" s="64">
        <f t="shared" ref="O13" si="3">O11*O12</f>
        <v>4</v>
      </c>
      <c r="P13" s="65">
        <f t="shared" ref="P13" si="4">P11*P12</f>
        <v>12</v>
      </c>
    </row>
  </sheetData>
  <mergeCells count="3">
    <mergeCell ref="B11:B13"/>
    <mergeCell ref="B8:P8"/>
    <mergeCell ref="B3:P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A2"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8" style="2" customWidth="1"/>
    <col min="3" max="3" width="24" style="2" customWidth="1"/>
    <col min="4" max="4" width="12.42578125" style="2" customWidth="1"/>
    <col min="5" max="5" width="12.140625" style="2" customWidth="1"/>
    <col min="6" max="16384" width="11.42578125" style="2"/>
  </cols>
  <sheetData>
    <row r="2" spans="2:12" ht="15.75" thickBot="1" x14ac:dyDescent="0.3">
      <c r="B2" s="36" t="s">
        <v>89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18</v>
      </c>
      <c r="E9" s="38" t="s">
        <v>17</v>
      </c>
      <c r="F9" s="38" t="s">
        <v>17</v>
      </c>
      <c r="G9" s="38" t="s">
        <v>17</v>
      </c>
      <c r="H9" s="38" t="s">
        <v>17</v>
      </c>
      <c r="I9" s="38" t="s">
        <v>18</v>
      </c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127</v>
      </c>
      <c r="E10" s="69" t="s">
        <v>129</v>
      </c>
      <c r="F10" s="37"/>
      <c r="G10" s="49"/>
      <c r="H10" s="49"/>
      <c r="I10" s="49"/>
      <c r="J10" s="37"/>
      <c r="K10" s="18"/>
      <c r="L10" s="18"/>
    </row>
    <row r="11" spans="2:12" x14ac:dyDescent="0.25">
      <c r="B11" s="86" t="s">
        <v>126</v>
      </c>
      <c r="C11" s="19" t="s">
        <v>2</v>
      </c>
      <c r="D11" s="22">
        <v>4</v>
      </c>
      <c r="E11" s="22">
        <v>4</v>
      </c>
      <c r="F11" s="22"/>
      <c r="G11" s="22"/>
      <c r="H11" s="22"/>
      <c r="I11" s="22"/>
      <c r="J11" s="22"/>
      <c r="K11" s="22"/>
      <c r="L11" s="22"/>
    </row>
    <row r="12" spans="2:12" ht="15.75" thickBot="1" x14ac:dyDescent="0.3">
      <c r="B12" s="87"/>
      <c r="C12" s="20" t="s">
        <v>3</v>
      </c>
      <c r="D12" s="23">
        <v>4</v>
      </c>
      <c r="E12" s="23">
        <v>4</v>
      </c>
      <c r="F12" s="23"/>
      <c r="G12" s="23"/>
      <c r="H12" s="23"/>
      <c r="I12" s="23"/>
      <c r="J12" s="23"/>
      <c r="K12" s="23"/>
      <c r="L12" s="23"/>
    </row>
    <row r="13" spans="2:12" ht="15.75" thickBot="1" x14ac:dyDescent="0.3">
      <c r="B13" s="88"/>
      <c r="C13" s="21" t="s">
        <v>4</v>
      </c>
      <c r="D13" s="68">
        <f>D11*D12</f>
        <v>16</v>
      </c>
      <c r="E13" s="68">
        <f t="shared" ref="E13:L13" si="0">E11*E12</f>
        <v>16</v>
      </c>
      <c r="F13" s="22">
        <f t="shared" si="0"/>
        <v>0</v>
      </c>
      <c r="G13" s="22">
        <f t="shared" si="0"/>
        <v>0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</row>
    <row r="15" spans="2:12" x14ac:dyDescent="0.25">
      <c r="E15" s="52"/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topLeftCell="A16" workbookViewId="0">
      <selection activeCell="J17" sqref="J17"/>
    </sheetView>
  </sheetViews>
  <sheetFormatPr baseColWidth="10" defaultRowHeight="15" x14ac:dyDescent="0.25"/>
  <cols>
    <col min="1" max="1" width="11.42578125" style="2"/>
    <col min="2" max="2" width="18.28515625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89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18</v>
      </c>
      <c r="E9" s="38" t="s">
        <v>17</v>
      </c>
      <c r="F9" s="38" t="s">
        <v>17</v>
      </c>
      <c r="G9" s="38" t="s">
        <v>17</v>
      </c>
      <c r="H9" s="38" t="s">
        <v>17</v>
      </c>
      <c r="I9" s="38" t="s">
        <v>18</v>
      </c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124</v>
      </c>
      <c r="E10" s="49" t="s">
        <v>101</v>
      </c>
      <c r="F10" s="37" t="s">
        <v>102</v>
      </c>
      <c r="G10" s="46" t="s">
        <v>103</v>
      </c>
      <c r="H10" s="37" t="s">
        <v>104</v>
      </c>
      <c r="I10" s="46" t="s">
        <v>105</v>
      </c>
      <c r="J10" s="37" t="s">
        <v>125</v>
      </c>
      <c r="K10" s="18"/>
      <c r="L10" s="18"/>
    </row>
    <row r="11" spans="2:12" x14ac:dyDescent="0.25">
      <c r="B11" s="86" t="s">
        <v>100</v>
      </c>
      <c r="C11" s="19" t="s">
        <v>2</v>
      </c>
      <c r="D11" s="22">
        <v>2</v>
      </c>
      <c r="E11" s="22">
        <v>3</v>
      </c>
      <c r="F11" s="22">
        <v>2</v>
      </c>
      <c r="G11" s="22">
        <v>2</v>
      </c>
      <c r="H11" s="22">
        <v>3</v>
      </c>
      <c r="I11" s="22">
        <v>2</v>
      </c>
      <c r="J11" s="22">
        <v>3</v>
      </c>
      <c r="K11" s="22"/>
      <c r="L11" s="22"/>
    </row>
    <row r="12" spans="2:12" ht="15.75" thickBot="1" x14ac:dyDescent="0.3">
      <c r="B12" s="87"/>
      <c r="C12" s="20" t="s">
        <v>3</v>
      </c>
      <c r="D12" s="23">
        <v>2</v>
      </c>
      <c r="E12" s="23">
        <v>3</v>
      </c>
      <c r="F12" s="23">
        <v>2</v>
      </c>
      <c r="G12" s="23">
        <v>2</v>
      </c>
      <c r="H12" s="23">
        <v>3</v>
      </c>
      <c r="I12" s="23">
        <v>2</v>
      </c>
      <c r="J12" s="23">
        <v>3</v>
      </c>
      <c r="K12" s="23"/>
      <c r="L12" s="23"/>
    </row>
    <row r="13" spans="2:12" ht="15.75" thickBot="1" x14ac:dyDescent="0.3">
      <c r="B13" s="88"/>
      <c r="C13" s="21" t="s">
        <v>4</v>
      </c>
      <c r="D13" s="54">
        <f>D11+D12</f>
        <v>4</v>
      </c>
      <c r="E13" s="47">
        <f t="shared" ref="E13:L13" si="0">E11*E12</f>
        <v>9</v>
      </c>
      <c r="F13" s="54">
        <f t="shared" si="0"/>
        <v>4</v>
      </c>
      <c r="G13" s="54">
        <f t="shared" si="0"/>
        <v>4</v>
      </c>
      <c r="H13" s="47">
        <f t="shared" si="0"/>
        <v>9</v>
      </c>
      <c r="I13" s="54">
        <f t="shared" si="0"/>
        <v>4</v>
      </c>
      <c r="J13" s="47">
        <f t="shared" si="0"/>
        <v>9</v>
      </c>
      <c r="K13" s="22">
        <f t="shared" si="0"/>
        <v>0</v>
      </c>
      <c r="L13" s="22">
        <f t="shared" si="0"/>
        <v>0</v>
      </c>
    </row>
    <row r="15" spans="2:12" x14ac:dyDescent="0.25">
      <c r="E15" s="52"/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7.5703125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89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17</v>
      </c>
      <c r="E9" s="38" t="s">
        <v>17</v>
      </c>
      <c r="F9" s="38" t="s">
        <v>17</v>
      </c>
      <c r="G9" s="38" t="s">
        <v>17</v>
      </c>
      <c r="H9" s="38" t="s">
        <v>17</v>
      </c>
      <c r="I9" s="38"/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95</v>
      </c>
      <c r="E10" s="46" t="s">
        <v>96</v>
      </c>
      <c r="F10" s="37" t="s">
        <v>97</v>
      </c>
      <c r="G10" s="37" t="s">
        <v>98</v>
      </c>
      <c r="H10" s="37" t="s">
        <v>99</v>
      </c>
      <c r="I10" s="37"/>
      <c r="J10" s="14"/>
      <c r="K10" s="18"/>
      <c r="L10" s="18"/>
    </row>
    <row r="11" spans="2:12" x14ac:dyDescent="0.25">
      <c r="B11" s="86" t="s">
        <v>94</v>
      </c>
      <c r="C11" s="19" t="s">
        <v>2</v>
      </c>
      <c r="D11" s="22">
        <v>2</v>
      </c>
      <c r="E11" s="22">
        <v>3</v>
      </c>
      <c r="F11" s="22">
        <v>2</v>
      </c>
      <c r="G11" s="22">
        <v>3</v>
      </c>
      <c r="H11" s="22">
        <v>3</v>
      </c>
      <c r="I11" s="22"/>
      <c r="J11" s="22"/>
      <c r="K11" s="22"/>
      <c r="L11" s="22"/>
    </row>
    <row r="12" spans="2:12" ht="15.75" thickBot="1" x14ac:dyDescent="0.3">
      <c r="B12" s="87"/>
      <c r="C12" s="20" t="s">
        <v>3</v>
      </c>
      <c r="D12" s="23">
        <v>4</v>
      </c>
      <c r="E12" s="23">
        <v>4</v>
      </c>
      <c r="F12" s="23">
        <v>3</v>
      </c>
      <c r="G12" s="23">
        <v>3</v>
      </c>
      <c r="H12" s="23">
        <v>3</v>
      </c>
      <c r="I12" s="23"/>
      <c r="J12" s="23"/>
      <c r="K12" s="23"/>
      <c r="L12" s="23"/>
    </row>
    <row r="13" spans="2:12" ht="15.75" thickBot="1" x14ac:dyDescent="0.3">
      <c r="B13" s="88"/>
      <c r="C13" s="21" t="s">
        <v>4</v>
      </c>
      <c r="D13" s="54">
        <f>D11+D12</f>
        <v>6</v>
      </c>
      <c r="E13" s="68">
        <f t="shared" ref="E13:L13" si="0">E11*E12</f>
        <v>12</v>
      </c>
      <c r="F13" s="54">
        <f t="shared" si="0"/>
        <v>6</v>
      </c>
      <c r="G13" s="47">
        <f t="shared" si="0"/>
        <v>9</v>
      </c>
      <c r="H13" s="47">
        <f t="shared" si="0"/>
        <v>9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"/>
    <col min="2" max="2" width="18.42578125" style="2" customWidth="1"/>
    <col min="3" max="3" width="24" style="2" customWidth="1"/>
    <col min="4" max="4" width="12.42578125" style="2" customWidth="1"/>
    <col min="5" max="16384" width="11.42578125" style="2"/>
  </cols>
  <sheetData>
    <row r="2" spans="2:12" ht="15.75" thickBot="1" x14ac:dyDescent="0.3">
      <c r="B2" s="36" t="s">
        <v>89</v>
      </c>
    </row>
    <row r="3" spans="2:12" x14ac:dyDescent="0.25">
      <c r="B3" s="89"/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2:12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25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ht="15.75" thickBot="1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2" ht="15.75" thickBot="1" x14ac:dyDescent="0.3">
      <c r="B8" s="102"/>
      <c r="C8" s="103"/>
      <c r="D8" s="104" t="s">
        <v>13</v>
      </c>
      <c r="E8" s="104"/>
      <c r="F8" s="104"/>
      <c r="G8" s="104"/>
      <c r="H8" s="104"/>
      <c r="I8" s="104"/>
      <c r="J8" s="104"/>
      <c r="K8" s="104"/>
      <c r="L8" s="105"/>
    </row>
    <row r="9" spans="2:12" ht="15.75" thickBot="1" x14ac:dyDescent="0.3">
      <c r="B9" s="39"/>
      <c r="C9" s="40"/>
      <c r="D9" s="38" t="s">
        <v>17</v>
      </c>
      <c r="E9" s="38" t="s">
        <v>17</v>
      </c>
      <c r="F9" s="38" t="s">
        <v>18</v>
      </c>
      <c r="G9" s="38" t="s">
        <v>17</v>
      </c>
      <c r="H9" s="38" t="s">
        <v>18</v>
      </c>
      <c r="I9" s="38" t="s">
        <v>18</v>
      </c>
      <c r="J9" s="38"/>
      <c r="K9" s="38"/>
      <c r="L9" s="38"/>
    </row>
    <row r="10" spans="2:12" ht="99" customHeight="1" thickBot="1" x14ac:dyDescent="0.3">
      <c r="B10" s="66" t="s">
        <v>14</v>
      </c>
      <c r="C10" s="17"/>
      <c r="D10" s="37" t="s">
        <v>90</v>
      </c>
      <c r="E10" s="49" t="s">
        <v>91</v>
      </c>
      <c r="F10" s="37" t="s">
        <v>92</v>
      </c>
      <c r="G10" s="37" t="s">
        <v>93</v>
      </c>
      <c r="H10" s="37"/>
      <c r="I10" s="37"/>
      <c r="J10" s="14"/>
      <c r="K10" s="18"/>
      <c r="L10" s="18"/>
    </row>
    <row r="11" spans="2:12" x14ac:dyDescent="0.25">
      <c r="B11" s="86" t="s">
        <v>88</v>
      </c>
      <c r="C11" s="19" t="s">
        <v>2</v>
      </c>
      <c r="D11" s="22">
        <v>1</v>
      </c>
      <c r="E11" s="22">
        <v>1</v>
      </c>
      <c r="F11" s="22">
        <v>2</v>
      </c>
      <c r="G11" s="22">
        <v>2</v>
      </c>
      <c r="H11" s="22"/>
      <c r="I11" s="22"/>
      <c r="J11" s="22"/>
      <c r="K11" s="22"/>
      <c r="L11" s="22"/>
    </row>
    <row r="12" spans="2:12" ht="15.75" thickBot="1" x14ac:dyDescent="0.3">
      <c r="B12" s="87"/>
      <c r="C12" s="20" t="s">
        <v>3</v>
      </c>
      <c r="D12" s="23">
        <v>3</v>
      </c>
      <c r="E12" s="23">
        <v>3</v>
      </c>
      <c r="F12" s="23">
        <v>3</v>
      </c>
      <c r="G12" s="23">
        <v>3</v>
      </c>
      <c r="H12" s="23"/>
      <c r="I12" s="23"/>
      <c r="J12" s="23"/>
      <c r="K12" s="23"/>
      <c r="L12" s="23"/>
    </row>
    <row r="13" spans="2:12" ht="15.75" thickBot="1" x14ac:dyDescent="0.3">
      <c r="B13" s="88"/>
      <c r="C13" s="21" t="s">
        <v>4</v>
      </c>
      <c r="D13" s="54">
        <f>D12</f>
        <v>3</v>
      </c>
      <c r="E13" s="54">
        <f t="shared" ref="E13:L13" si="0">E11*E12</f>
        <v>3</v>
      </c>
      <c r="F13" s="54">
        <f t="shared" si="0"/>
        <v>6</v>
      </c>
      <c r="G13" s="54">
        <f t="shared" si="0"/>
        <v>6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</row>
  </sheetData>
  <mergeCells count="4">
    <mergeCell ref="B3:L7"/>
    <mergeCell ref="B8:C8"/>
    <mergeCell ref="D8:L8"/>
    <mergeCell ref="B11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Tabulación</vt:lpstr>
      <vt:lpstr>Factores por Área</vt:lpstr>
      <vt:lpstr>Dirección</vt:lpstr>
      <vt:lpstr>0</vt:lpstr>
      <vt:lpstr>Mensajería</vt:lpstr>
      <vt:lpstr>Recepción</vt:lpstr>
      <vt:lpstr>Facturación</vt:lpstr>
      <vt:lpstr>Cobranza</vt:lpstr>
      <vt:lpstr>Tesorería</vt:lpstr>
      <vt:lpstr>Comercialización</vt:lpstr>
      <vt:lpstr>Coordinador Aeropuerto</vt:lpstr>
      <vt:lpstr>Coordinación</vt:lpstr>
      <vt:lpstr>Operaciones Tráfico</vt:lpstr>
      <vt:lpstr>Operaciones Tráfico Aeropuerto</vt:lpstr>
      <vt:lpstr>Operaciones Trámite</vt:lpstr>
      <vt:lpstr>Clasificador</vt:lpstr>
      <vt:lpstr>TI</vt:lpstr>
    </vt:vector>
  </TitlesOfParts>
  <Company>Macias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Sugey D.Salazar Gaxiola</dc:creator>
  <cp:lastModifiedBy>Sugey D.Salazar Gaxiola</cp:lastModifiedBy>
  <cp:lastPrinted>2015-01-09T17:53:25Z</cp:lastPrinted>
  <dcterms:created xsi:type="dcterms:W3CDTF">2014-11-10T19:18:23Z</dcterms:created>
  <dcterms:modified xsi:type="dcterms:W3CDTF">2015-05-07T23:14:19Z</dcterms:modified>
</cp:coreProperties>
</file>