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C8DFB63-E269-41F7-846F-9F04F6429E8C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Prevalence" sheetId="1" r:id="rId1"/>
    <sheet name="Descriptives" sheetId="4" r:id="rId2"/>
    <sheet name="Coordinates" sheetId="5" r:id="rId3"/>
    <sheet name="Complications" sheetId="2" r:id="rId4"/>
    <sheet name="Contact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J31" i="1"/>
  <c r="J30" i="1"/>
  <c r="M30" i="1"/>
  <c r="N30" i="1"/>
  <c r="O30" i="1"/>
  <c r="P30" i="1"/>
  <c r="Q30" i="1"/>
  <c r="J29" i="1"/>
  <c r="M29" i="1"/>
  <c r="N29" i="1"/>
  <c r="O29" i="1"/>
  <c r="P29" i="1"/>
  <c r="Q29" i="1"/>
  <c r="J32" i="1"/>
  <c r="J35" i="1"/>
  <c r="J34" i="1"/>
  <c r="J33" i="1"/>
  <c r="J28" i="1"/>
  <c r="J26" i="1"/>
  <c r="J25" i="1"/>
  <c r="J24" i="1"/>
  <c r="J23" i="1"/>
  <c r="J22" i="1"/>
  <c r="J21" i="1"/>
  <c r="J20" i="1"/>
  <c r="J19" i="1"/>
  <c r="J18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M37" i="1" l="1"/>
  <c r="P37" i="1"/>
  <c r="P38" i="1"/>
  <c r="Q38" i="1"/>
  <c r="Q37" i="1"/>
  <c r="O38" i="1"/>
  <c r="N37" i="1"/>
  <c r="O37" i="1"/>
  <c r="M36" i="1"/>
  <c r="N36" i="1"/>
  <c r="O36" i="1"/>
  <c r="M38" i="1"/>
  <c r="P36" i="1"/>
  <c r="N38" i="1"/>
  <c r="Q36" i="1"/>
  <c r="J27" i="1"/>
  <c r="J2" i="1"/>
  <c r="J16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<sst xmlns="http://schemas.openxmlformats.org/spreadsheetml/2006/main" count="4910" uniqueCount="2339">
  <si>
    <t>SAID</t>
  </si>
  <si>
    <t>SIDD</t>
  </si>
  <si>
    <t>SIRD</t>
  </si>
  <si>
    <t>MOD</t>
  </si>
  <si>
    <t>MARD</t>
  </si>
  <si>
    <t>Ahlqvist 2018</t>
  </si>
  <si>
    <t>ANDIS MEN</t>
  </si>
  <si>
    <t>ANDIS WOMEN</t>
  </si>
  <si>
    <t>SCANIA DR</t>
  </si>
  <si>
    <t>ANDIU</t>
  </si>
  <si>
    <t>Finnish DIREVA</t>
  </si>
  <si>
    <t>Zou 2019</t>
  </si>
  <si>
    <t>CNDMDS</t>
  </si>
  <si>
    <t>NHANES III</t>
  </si>
  <si>
    <t>NHANES III - NHW</t>
  </si>
  <si>
    <t>NHANES III - NHB</t>
  </si>
  <si>
    <t>NHANES III - HIS</t>
  </si>
  <si>
    <t>Dennis 2019</t>
  </si>
  <si>
    <t>ADOPT</t>
  </si>
  <si>
    <t>RECORD</t>
  </si>
  <si>
    <t>Zaharia 2019</t>
  </si>
  <si>
    <t>German DS</t>
  </si>
  <si>
    <t>Anjana 2020</t>
  </si>
  <si>
    <t>INSPIRED</t>
  </si>
  <si>
    <t>SIDRD</t>
  </si>
  <si>
    <t>ICMR-INDIAB</t>
  </si>
  <si>
    <t>Tanabe 2020</t>
  </si>
  <si>
    <t>Fukushima CKD-DEM</t>
  </si>
  <si>
    <t>Kahkoska 2020</t>
  </si>
  <si>
    <t>DEVOTE-LEADER-SUSTAIN</t>
  </si>
  <si>
    <t>Ahlqvist 2017</t>
  </si>
  <si>
    <t>Combined Swedish</t>
  </si>
  <si>
    <t>Aoki 2021</t>
  </si>
  <si>
    <t>SAVOR-TIMI 53</t>
  </si>
  <si>
    <t>Xing 2021</t>
  </si>
  <si>
    <t>Shenzen Hospital</t>
  </si>
  <si>
    <t>Mathur 2022</t>
  </si>
  <si>
    <t>East London PC</t>
  </si>
  <si>
    <t>East London PC - White</t>
  </si>
  <si>
    <t>SIRD ~ SHD since Insulin Secretion was not available</t>
  </si>
  <si>
    <t>East London PC - Indian</t>
  </si>
  <si>
    <t>Wang 2022</t>
  </si>
  <si>
    <t>Jiading Shanghai</t>
  </si>
  <si>
    <t>min</t>
  </si>
  <si>
    <t>median</t>
  </si>
  <si>
    <t>max</t>
  </si>
  <si>
    <t>CKD</t>
  </si>
  <si>
    <t>Albuminuria</t>
  </si>
  <si>
    <t>DPN</t>
  </si>
  <si>
    <t>Retinopathy</t>
  </si>
  <si>
    <t>LEAD</t>
  </si>
  <si>
    <t>Prevalent complications</t>
  </si>
  <si>
    <t>Prevalence study</t>
  </si>
  <si>
    <t>Lead Author</t>
  </si>
  <si>
    <t>Email</t>
  </si>
  <si>
    <t>Corresponding Author (if different)</t>
  </si>
  <si>
    <t>Emma Ahlqvist, Lund University, Sweden</t>
  </si>
  <si>
    <t>Leif Groop, Lund University, Sweden</t>
  </si>
  <si>
    <t>leif.groop@med.lu.se</t>
  </si>
  <si>
    <t>RM Anjana</t>
  </si>
  <si>
    <t>V Mohan</t>
  </si>
  <si>
    <t>drmohans@diabetes.ind.in</t>
  </si>
  <si>
    <t>Country</t>
  </si>
  <si>
    <t>Sweden</t>
  </si>
  <si>
    <t>Sweden, Finland</t>
  </si>
  <si>
    <t>yaoki@uwaterloo.ca</t>
  </si>
  <si>
    <t>USA</t>
  </si>
  <si>
    <t>John M Dennis, Univ of Exeter, UK</t>
  </si>
  <si>
    <t>Andrew Hattersley, Univ of Exeter</t>
  </si>
  <si>
    <t>a.t.hattersley@exeter.ac.uk</t>
  </si>
  <si>
    <t>UK</t>
  </si>
  <si>
    <t>Yasunori Aoki, AstraZeneca, Sweden</t>
  </si>
  <si>
    <t>rohini.mathur@lshtm.ac.uk</t>
  </si>
  <si>
    <t>Rohini Mathur, LSHTM, UK</t>
  </si>
  <si>
    <t>Japan</t>
  </si>
  <si>
    <t>mshimabukuro-ur@umin.ac.jp</t>
  </si>
  <si>
    <t>htanabe@fmu.ac.jp</t>
  </si>
  <si>
    <t>Hayato Tanabe, Fukushmia Medical University, Japan</t>
  </si>
  <si>
    <t>Michio Shimabukuro, Fukushmia Medical University, Japan</t>
  </si>
  <si>
    <t>Li 2020</t>
  </si>
  <si>
    <t>China</t>
  </si>
  <si>
    <t>Xia Li, Central South University, China</t>
  </si>
  <si>
    <t>Zhiguang Zhou, Central South University, China</t>
  </si>
  <si>
    <t>zhouzhiguang@csu.edu.cn</t>
  </si>
  <si>
    <t>Xilin Yang, Tianjin Medical University, China</t>
  </si>
  <si>
    <t>yxl@hotmail.com</t>
  </si>
  <si>
    <t>Safai 2017</t>
  </si>
  <si>
    <t>Denmark</t>
  </si>
  <si>
    <t>Narges Safai, Steno Diabetes Center, Denmark</t>
  </si>
  <si>
    <t>narges.safai@regionh.dk</t>
  </si>
  <si>
    <t>Martin Ridderstrale, Steno Diabetes Center, Denmark</t>
  </si>
  <si>
    <t>mtrd@novonordisk.com</t>
  </si>
  <si>
    <t>Fei Wang, Fudan University, China</t>
  </si>
  <si>
    <t>Weimin Cai, Fudan University, China</t>
  </si>
  <si>
    <t>weimincai@fudan.edu.cn</t>
  </si>
  <si>
    <t>Guang Ning, Fudan University/Shanghai Jiao Tong University</t>
  </si>
  <si>
    <t>gning@sibs.ac.in</t>
  </si>
  <si>
    <t>Lin Xing, BGI-Shenzhen, China</t>
  </si>
  <si>
    <t>Shancen Zhao, BGI-Shenzhen, China</t>
  </si>
  <si>
    <t>zhaoshancen@genomics.cn</t>
  </si>
  <si>
    <t>Lijing Jia, Shenzhen People's Hospital, China</t>
  </si>
  <si>
    <t>jialijing2012@126.com</t>
  </si>
  <si>
    <t>Germany</t>
  </si>
  <si>
    <t>Oana P Zaharia, Heinrich Heine University, Germany</t>
  </si>
  <si>
    <t>Michael Roden, Heinrich Heine University, Germany</t>
  </si>
  <si>
    <t>michael.roden@ddz.de</t>
  </si>
  <si>
    <t>Xiantong Zou, Peking University, China</t>
  </si>
  <si>
    <t>Linong Ki, Peking University, China</t>
  </si>
  <si>
    <t>jiln@bjmu.edu.cn</t>
  </si>
  <si>
    <t>Anna R Kahkoska, UNC Chapel Hill, USA</t>
  </si>
  <si>
    <t>anna_kahkoska@med.unc.edu</t>
  </si>
  <si>
    <t>Paper</t>
  </si>
  <si>
    <t>Study</t>
  </si>
  <si>
    <t>Author</t>
  </si>
  <si>
    <t>Complication</t>
  </si>
  <si>
    <t>Indicator</t>
  </si>
  <si>
    <t>N</t>
  </si>
  <si>
    <t>Frequency, %</t>
  </si>
  <si>
    <t>Men, %</t>
  </si>
  <si>
    <t>Hba1c at diagnosis, mmol/l</t>
  </si>
  <si>
    <t>BMI, kg/m2</t>
  </si>
  <si>
    <t>Age at diagnosis, years</t>
  </si>
  <si>
    <t>HOMA2-B</t>
  </si>
  <si>
    <t>HOMA2-IR</t>
  </si>
  <si>
    <t>Insulin at registration, %</t>
  </si>
  <si>
    <t>Metformin at registration, %</t>
  </si>
  <si>
    <t>Family history of diabetes, %</t>
  </si>
  <si>
    <t>Non-Scandinavian origin, %</t>
  </si>
  <si>
    <t>History of gestational diabetes, % of women</t>
  </si>
  <si>
    <t>80.03(30.84)</t>
  </si>
  <si>
    <t>101.85(19.26)</t>
  </si>
  <si>
    <t>54.07(15.46)</t>
  </si>
  <si>
    <t>57.70(16.07)</t>
  </si>
  <si>
    <t>50.08(9.85)</t>
  </si>
  <si>
    <t>27.45(6.44)</t>
  </si>
  <si>
    <t>28.86(4.77)</t>
  </si>
  <si>
    <t>33.85(5.24)</t>
  </si>
  <si>
    <t>35.71(5.43)</t>
  </si>
  <si>
    <t>27.94(3.44)</t>
  </si>
  <si>
    <t>50.48(17.93)</t>
  </si>
  <si>
    <t>56.74(11.14)</t>
  </si>
  <si>
    <t>65.25(9.34)</t>
  </si>
  <si>
    <t>48.96(9.54)</t>
  </si>
  <si>
    <t>67.37(8.55)</t>
  </si>
  <si>
    <t>56.71(44.65)</t>
  </si>
  <si>
    <t>47.64(28.93)</t>
  </si>
  <si>
    <t>150.47(47.20)</t>
  </si>
  <si>
    <t>95.03(32.45)</t>
  </si>
  <si>
    <t>86.59(26.37)</t>
  </si>
  <si>
    <t>2.16(1.56)</t>
  </si>
  <si>
    <t>3.18(1.73)</t>
  </si>
  <si>
    <t>5.54(2.74)</t>
  </si>
  <si>
    <t>3.35(1.21)</t>
  </si>
  <si>
    <t>2.55(0.84)</t>
  </si>
  <si>
    <t>ANDIS</t>
  </si>
  <si>
    <t>HbA1c</t>
  </si>
  <si>
    <t>BMI</t>
  </si>
  <si>
    <t>Age at onset</t>
  </si>
  <si>
    <t>Strata</t>
  </si>
  <si>
    <t>Women</t>
  </si>
  <si>
    <t>T1D</t>
  </si>
  <si>
    <t>LADA</t>
  </si>
  <si>
    <t>T2D</t>
  </si>
  <si>
    <t>107.88(27.06)</t>
  </si>
  <si>
    <t>73.65(28.26)</t>
  </si>
  <si>
    <t>62.32(24.12)</t>
  </si>
  <si>
    <t>22.02(3.50)</t>
  </si>
  <si>
    <t>28.77(6.32)</t>
  </si>
  <si>
    <t>30.93(5.72)</t>
  </si>
  <si>
    <t>34.03(13.84)</t>
  </si>
  <si>
    <t>54.86(12.67)</t>
  </si>
  <si>
    <t>60.93(12.25)</t>
  </si>
  <si>
    <t>23.50(20.94)</t>
  </si>
  <si>
    <t>65.46(46.88)</t>
  </si>
  <si>
    <t>91.95(48.19)</t>
  </si>
  <si>
    <t>0.66(0.35)</t>
  </si>
  <si>
    <t>2.64(2.08)</t>
  </si>
  <si>
    <t>3.41(2.55)</t>
  </si>
  <si>
    <t>Men</t>
  </si>
  <si>
    <t>Male</t>
  </si>
  <si>
    <t>FPG</t>
  </si>
  <si>
    <t>HOMA2IR</t>
  </si>
  <si>
    <t>HOMA2B</t>
  </si>
  <si>
    <t>Age (years)</t>
  </si>
  <si>
    <t>Urban living</t>
  </si>
  <si>
    <t>High income</t>
  </si>
  <si>
    <t>Current smoker</t>
  </si>
  <si>
    <t>BMI (kg/m2)</t>
  </si>
  <si>
    <t>FPG (mmol/L)</t>
  </si>
  <si>
    <t>PG2h (mmol/L)</t>
  </si>
  <si>
    <t>MeanPG (mmol/L)</t>
  </si>
  <si>
    <t>HbA1c (%)</t>
  </si>
  <si>
    <t>HDL-C (mmol/L)</t>
  </si>
  <si>
    <t>TG (mmol/L)</t>
  </si>
  <si>
    <t>52±12</t>
  </si>
  <si>
    <t>60±16</t>
  </si>
  <si>
    <t>30·5±6·2</t>
  </si>
  <si>
    <t>7·7±2·5</t>
  </si>
  <si>
    <t>8·1±3·0</t>
  </si>
  <si>
    <t>N/A</t>
  </si>
  <si>
    <t>1048 (45·3%)</t>
  </si>
  <si>
    <t>1534 (66·2%)</t>
  </si>
  <si>
    <t>788 (34·2%)</t>
  </si>
  <si>
    <t>1124 (48·7%)</t>
  </si>
  <si>
    <t>394 (17·1%)</t>
  </si>
  <si>
    <t>1192 (55·4%)</t>
  </si>
  <si>
    <t>502 (21·7%)</t>
  </si>
  <si>
    <t>25·9 ±3·9</t>
  </si>
  <si>
    <t>13·7 ±4·9</t>
  </si>
  <si>
    <t>10·7 ±3·3</t>
  </si>
  <si>
    <t>1·3 (0·9, 1·8)</t>
  </si>
  <si>
    <t>52·8 (35·8, 76·8)</t>
  </si>
  <si>
    <t>1·3 (1·0, 1·5)</t>
  </si>
  <si>
    <t>1·7 (1·2, 2·5)</t>
  </si>
  <si>
    <t>371 (54·2%)</t>
  </si>
  <si>
    <t>332 (48·5%)</t>
  </si>
  <si>
    <t>239 (35·4%)</t>
  </si>
  <si>
    <t>305 (45·1%)</t>
  </si>
  <si>
    <t>132 (19·5%)</t>
  </si>
  <si>
    <t>294 (42·9%)</t>
  </si>
  <si>
    <t>153 (35·9%)</t>
  </si>
  <si>
    <t>7·1 ±1·7</t>
  </si>
  <si>
    <t>3·1 (2·1, 4·3)</t>
  </si>
  <si>
    <t>92·5 (62·8, 128·1)</t>
  </si>
  <si>
    <t>1·1 (0·9, 1·4)</t>
  </si>
  <si>
    <t>1·9 (1·4, 2·9)</t>
  </si>
  <si>
    <t>Education level Low</t>
  </si>
  <si>
    <t>Education level Middle</t>
  </si>
  <si>
    <t>Education level High</t>
  </si>
  <si>
    <t>Pooled</t>
  </si>
  <si>
    <t>HOMA2-IR*</t>
  </si>
  <si>
    <t>N. participants (%)</t>
  </si>
  <si>
    <t>HbA1c (mmol/mol)</t>
  </si>
  <si>
    <t>BMI (kg/m²)</t>
  </si>
  <si>
    <t>Age at diagnosis (years)</t>
  </si>
  <si>
    <t>HOMA2-B (%)*</t>
  </si>
  <si>
    <t>Male sex (%)</t>
  </si>
  <si>
    <t>Ethnicity (% White)</t>
  </si>
  <si>
    <t>Fasting glucose (mmol/l)</t>
  </si>
  <si>
    <t>Fasting insulin (pmol/L)</t>
  </si>
  <si>
    <t>Fasting C-peptide (nmol/L)</t>
  </si>
  <si>
    <t>eGFR (ml/min per 1.73m²)**</t>
  </si>
  <si>
    <t>eGFR &lt;60 at baseline (%)**</t>
  </si>
  <si>
    <t>Albuminuria (mg/g)***</t>
  </si>
  <si>
    <t>Albuminuria ≥ 30 at baseline (%)***</t>
  </si>
  <si>
    <t>HDL (mmol/L)</t>
  </si>
  <si>
    <t>LDL (mmol/L)</t>
  </si>
  <si>
    <t>ALT (U/L)</t>
  </si>
  <si>
    <t>Diabetes duration (years)</t>
  </si>
  <si>
    <t>168 (4%)</t>
  </si>
  <si>
    <t>808 (20%)</t>
  </si>
  <si>
    <t>817 (20%)</t>
  </si>
  <si>
    <t>858 (21%)</t>
  </si>
  <si>
    <t>1352 (34%)</t>
  </si>
  <si>
    <t>58 (52-64)</t>
  </si>
  <si>
    <t>67 (64-74)</t>
  </si>
  <si>
    <t>53 (48-60)</t>
  </si>
  <si>
    <t>55 (51-61)</t>
  </si>
  <si>
    <t>53 (49-56)</t>
  </si>
  <si>
    <t>30 (27-36)</t>
  </si>
  <si>
    <t>29 (27-32)</t>
  </si>
  <si>
    <t>34 (30-38)</t>
  </si>
  <si>
    <t>36 (33-40)</t>
  </si>
  <si>
    <t>29 (26-31)</t>
  </si>
  <si>
    <t>57 (49-64)</t>
  </si>
  <si>
    <t>55 (48-61)</t>
  </si>
  <si>
    <t>59 (53-66)</t>
  </si>
  <si>
    <t>47 (41-52)</t>
  </si>
  <si>
    <t>61 (55-66)</t>
  </si>
  <si>
    <t>61 (46-83)</t>
  </si>
  <si>
    <t>49 (38-59)</t>
  </si>
  <si>
    <t>101 (87-121)</t>
  </si>
  <si>
    <t>74 (59-89)</t>
  </si>
  <si>
    <t>64 (53-76)</t>
  </si>
  <si>
    <t>2.4 (1.6-3.3)</t>
  </si>
  <si>
    <t>2.3 (1.8-2.8)</t>
  </si>
  <si>
    <t>4.0 (3.4-4.7)</t>
  </si>
  <si>
    <t>3.1 (2.4-3.7)</t>
  </si>
  <si>
    <t>2.3 (1.8-2.7)</t>
  </si>
  <si>
    <t>94 (56%)</t>
  </si>
  <si>
    <t>506 (63%)</t>
  </si>
  <si>
    <t>448 (55%)</t>
  </si>
  <si>
    <t>411 (48%)</t>
  </si>
  <si>
    <t>844 (62%)</t>
  </si>
  <si>
    <t>158 (94%)</t>
  </si>
  <si>
    <t>745 (92%)</t>
  </si>
  <si>
    <t>804 (98%)</t>
  </si>
  <si>
    <t>801 (93%)</t>
  </si>
  <si>
    <t>1327 (98%)</t>
  </si>
  <si>
    <t>8.3 (7.6-9.3)</t>
  </si>
  <si>
    <t>9.2 (8.4-10.2)</t>
  </si>
  <si>
    <t>7.9 (7.2-8.7)</t>
  </si>
  <si>
    <t>8.3 (7.5-9.2)</t>
  </si>
  <si>
    <t>8.0 (7.4-8.6)</t>
  </si>
  <si>
    <t>108 (70-150)</t>
  </si>
  <si>
    <t>93 (72-129)</t>
  </si>
  <si>
    <t>208 (150-280)</t>
  </si>
  <si>
    <t>158 (114-215)</t>
  </si>
  <si>
    <t>96 (72-126)</t>
  </si>
  <si>
    <t>0.9 (0.6-1.3)</t>
  </si>
  <si>
    <t>0.8 (0.7-1.0)</t>
  </si>
  <si>
    <t>1.6 (1.4-1.8)</t>
  </si>
  <si>
    <t>1.2 (1.0-1.4)</t>
  </si>
  <si>
    <t>0.9 (0.7-1.1)</t>
  </si>
  <si>
    <t>93 (82-103)</t>
  </si>
  <si>
    <t>98 (87-106)</t>
  </si>
  <si>
    <t>90 (77-100)</t>
  </si>
  <si>
    <t>104 (96-112)</t>
  </si>
  <si>
    <t>93 (82-100)</t>
  </si>
  <si>
    <t>4 (2%)</t>
  </si>
  <si>
    <t>14 (2%)</t>
  </si>
  <si>
    <t>41 (5%)</t>
  </si>
  <si>
    <t>8 (1%)</t>
  </si>
  <si>
    <t>44 (3%)</t>
  </si>
  <si>
    <t>7 (4-16)</t>
  </si>
  <si>
    <t>8 (4-17)</t>
  </si>
  <si>
    <t>8 (4-18)</t>
  </si>
  <si>
    <t>7 (4-19)</t>
  </si>
  <si>
    <t>6 (4-13)</t>
  </si>
  <si>
    <t>26 (16%)</t>
  </si>
  <si>
    <t>126 (16%)</t>
  </si>
  <si>
    <t>145 (18%)</t>
  </si>
  <si>
    <t>154 (18%)</t>
  </si>
  <si>
    <t>158 (12%)</t>
  </si>
  <si>
    <t>1.2 (1.1-1.5)</t>
  </si>
  <si>
    <t>1.2 (1.0-1.5)</t>
  </si>
  <si>
    <t>1.1 (1.0-1.3)</t>
  </si>
  <si>
    <t>1.1 (1.0-1.4)</t>
  </si>
  <si>
    <t>1.3 (1.1-1.5)</t>
  </si>
  <si>
    <t>3.0 (2.4-3.6)</t>
  </si>
  <si>
    <t>3.3 (2.7-4.0</t>
  </si>
  <si>
    <t>2.9 (2.4-3.6)</t>
  </si>
  <si>
    <t>3.1 (2.5-3.7)</t>
  </si>
  <si>
    <t>3.2 (2.6-3.8)</t>
  </si>
  <si>
    <t>21 (16-31)</t>
  </si>
  <si>
    <t>22 (17-31)</t>
  </si>
  <si>
    <t>26 (19-36)</t>
  </si>
  <si>
    <t>26 (18-37)</t>
  </si>
  <si>
    <t>21 (16-29)</t>
  </si>
  <si>
    <t>NA</t>
  </si>
  <si>
    <t>974 (23%)</t>
  </si>
  <si>
    <t>803 (19%)</t>
  </si>
  <si>
    <t>852 (21%)</t>
  </si>
  <si>
    <t>1519 (37%)</t>
  </si>
  <si>
    <t>72 (68-75)</t>
  </si>
  <si>
    <t>58 (55-64)</t>
  </si>
  <si>
    <t>62 (57-66)</t>
  </si>
  <si>
    <t>60 (55-63)</t>
  </si>
  <si>
    <t>34 (31-37)</t>
  </si>
  <si>
    <t>35 (31-37)</t>
  </si>
  <si>
    <t>29 (27-31)</t>
  </si>
  <si>
    <t>50 (44-55)</t>
  </si>
  <si>
    <t>54 (48-59)</t>
  </si>
  <si>
    <t>44 (40-48)</t>
  </si>
  <si>
    <t>56 (51-61)</t>
  </si>
  <si>
    <t>18 (13-24)</t>
  </si>
  <si>
    <t>57 (45-74)</t>
  </si>
  <si>
    <t>32 (23-42)</t>
  </si>
  <si>
    <t>28 (20-36)</t>
  </si>
  <si>
    <t>1.1 (0.7-1.5)</t>
  </si>
  <si>
    <t>2.4 (1.9-3.1)</t>
  </si>
  <si>
    <t>1.4 (1.0-2.0)</t>
  </si>
  <si>
    <t>1.0 (0.7-1.3)</t>
  </si>
  <si>
    <t>7 (4-11)</t>
  </si>
  <si>
    <t>5 (3-7)</t>
  </si>
  <si>
    <t>6 (4-10)</t>
  </si>
  <si>
    <t>5 (3-8)</t>
  </si>
  <si>
    <t>571 (59%)</t>
  </si>
  <si>
    <t>361 (45%)</t>
  </si>
  <si>
    <t>313 (37%)</t>
  </si>
  <si>
    <t>898 (59%)</t>
  </si>
  <si>
    <t>964 (99%)</t>
  </si>
  <si>
    <t>795 (99%)</t>
  </si>
  <si>
    <t>841 (99%)</t>
  </si>
  <si>
    <t>1510 (99%)</t>
  </si>
  <si>
    <t>11 (10-13)</t>
  </si>
  <si>
    <t>9 (8-10)</t>
  </si>
  <si>
    <t>10 (8-11)</t>
  </si>
  <si>
    <t>48 (32-66)</t>
  </si>
  <si>
    <t>114 (91-146)</t>
  </si>
  <si>
    <t>67 (48-91)</t>
  </si>
  <si>
    <t>45 (32-61)</t>
  </si>
  <si>
    <t>100 (91-106)</t>
  </si>
  <si>
    <t>97 (88-105)</t>
  </si>
  <si>
    <t>106 (99-112)</t>
  </si>
  <si>
    <t>96 (87-102)</t>
  </si>
  <si>
    <t>13 (1%)</t>
  </si>
  <si>
    <t>28 (3%)</t>
  </si>
  <si>
    <t>9 (1%)</t>
  </si>
  <si>
    <t>30 (2%)</t>
  </si>
  <si>
    <t>9 (5-25)</t>
  </si>
  <si>
    <t>9 (5-23)</t>
  </si>
  <si>
    <t>9 (5-24)</t>
  </si>
  <si>
    <t>190 (22%)</t>
  </si>
  <si>
    <t>142 (20%)</t>
  </si>
  <si>
    <t>149 (20%)</t>
  </si>
  <si>
    <t>209 (16%)</t>
  </si>
  <si>
    <t>1.1 (0.9-1.3)</t>
  </si>
  <si>
    <t>3.4 (2.8-4.0)</t>
  </si>
  <si>
    <t>3.2 (2.5-3.8)</t>
  </si>
  <si>
    <t>3.3 (2.6-3.8)</t>
  </si>
  <si>
    <t>25 (19-36)</t>
  </si>
  <si>
    <t>29 (21-41)</t>
  </si>
  <si>
    <t>26 (19-39)</t>
  </si>
  <si>
    <t>23 (17-31)</t>
  </si>
  <si>
    <t>Female</t>
  </si>
  <si>
    <t>HOMA-B</t>
  </si>
  <si>
    <t>HOMA-IR</t>
  </si>
  <si>
    <t>Waist-to-hip ratio</t>
  </si>
  <si>
    <t>Fasting blood glucose (mg/dL)</t>
  </si>
  <si>
    <t>hsCRP (mg/dL)</t>
  </si>
  <si>
    <t>eGFR (mL/min per 1·73 m2)</t>
  </si>
  <si>
    <t>Cystatin C (mg/L)</t>
  </si>
  <si>
    <t>Total cholesterol (mg/dL)</t>
  </si>
  <si>
    <t>LDL-cholesterol (mg/dL)</t>
  </si>
  <si>
    <t>HDL-cholesterol (mg/dL)</t>
  </si>
  <si>
    <t>Triglycerides (mg/dL)</t>
  </si>
  <si>
    <t>FFA (μmol/L)</t>
  </si>
  <si>
    <t>GADA &gt;2 U/mL</t>
  </si>
  <si>
    <t>ICA &gt;20 JDF</t>
  </si>
  <si>
    <t>IAA &gt;0·4 U/mL</t>
  </si>
  <si>
    <t>100 (40%)</t>
  </si>
  <si>
    <t>147 (60%)</t>
  </si>
  <si>
    <t>37·7 (27·7–50·5)</t>
  </si>
  <si>
    <t>26·5 (5·4)</t>
  </si>
  <si>
    <t>0·90 (0·09)</t>
  </si>
  <si>
    <t>56·1 (36·8–82·1)</t>
  </si>
  <si>
    <t>1·1 (0·7–1·7)</t>
  </si>
  <si>
    <t>126 (34)</t>
  </si>
  <si>
    <t>6·4% (0·9)</t>
  </si>
  <si>
    <t>46 (10)</t>
  </si>
  <si>
    <t>0·11 (0·06–0·27)</t>
  </si>
  <si>
    <t>98·2 (15·1)</t>
  </si>
  <si>
    <t>0·89 (0·13)</t>
  </si>
  <si>
    <t>186 (36)</t>
  </si>
  <si>
    <t>113 (32)</t>
  </si>
  <si>
    <t>57 (17)</t>
  </si>
  <si>
    <t>87 (60–128)</t>
  </si>
  <si>
    <t>616 (252)</t>
  </si>
  <si>
    <t>247/247 (100%)</t>
  </si>
  <si>
    <t>210/247 (85%)</t>
  </si>
  <si>
    <t>97/203 (48%)</t>
  </si>
  <si>
    <t>5 (18%)</t>
  </si>
  <si>
    <t>23 (82%)</t>
  </si>
  <si>
    <t>43·8 (33·8–51·0)</t>
  </si>
  <si>
    <t>27·0 (3·7)</t>
  </si>
  <si>
    <t>0·94 (0·06)</t>
  </si>
  <si>
    <t>39·3 (25·2–47·3)</t>
  </si>
  <si>
    <t>1·7 (1·2–2·9)</t>
  </si>
  <si>
    <t>185 (58)</t>
  </si>
  <si>
    <t>8·7% (1·3)</t>
  </si>
  <si>
    <t>72 (14)</t>
  </si>
  <si>
    <t>0·21 (0·08–0·42)</t>
  </si>
  <si>
    <t>104·5 (15·8)</t>
  </si>
  <si>
    <t>0·84 (0·13)</t>
  </si>
  <si>
    <t>199 (34)</t>
  </si>
  <si>
    <t>126 (32)</t>
  </si>
  <si>
    <t>51 (13)</t>
  </si>
  <si>
    <t>148 (68–205)</t>
  </si>
  <si>
    <t>687 (279)</t>
  </si>
  <si>
    <t>0/28 (0%)</t>
  </si>
  <si>
    <t>3/28 (11%)</t>
  </si>
  <si>
    <t>3/17 (18%)</t>
  </si>
  <si>
    <t>39 (32%)</t>
  </si>
  <si>
    <t>82 (68%)</t>
  </si>
  <si>
    <t>58·6 (52·9–64·1)</t>
  </si>
  <si>
    <t>34·2 (4·5)</t>
  </si>
  <si>
    <t>1·00 (0·08)</t>
  </si>
  <si>
    <t>172·7 (147·7–209·9)</t>
  </si>
  <si>
    <t>3·9 (3·2–5·1)</t>
  </si>
  <si>
    <t>111 (29)</t>
  </si>
  <si>
    <t>6·2% (0·7)</t>
  </si>
  <si>
    <t>44 (8)</t>
  </si>
  <si>
    <t>0·30 (0·18–0·55)</t>
  </si>
  <si>
    <t>78·2 (16·3)</t>
  </si>
  <si>
    <t>1·05 (0·19)</t>
  </si>
  <si>
    <t>198 (43)</t>
  </si>
  <si>
    <t>125 (38)</t>
  </si>
  <si>
    <t>43 (10)</t>
  </si>
  <si>
    <t>160 (119–226)</t>
  </si>
  <si>
    <t>611 (203)</t>
  </si>
  <si>
    <t>0/121 (0%)</t>
  </si>
  <si>
    <t>3/118 (3%)</t>
  </si>
  <si>
    <t>7/98 (7%)</t>
  </si>
  <si>
    <t>148 (46%)</t>
  </si>
  <si>
    <t>175 (54%)</t>
  </si>
  <si>
    <t>45·7 (39·3–51·7)</t>
  </si>
  <si>
    <t>34·7 (6·4)</t>
  </si>
  <si>
    <t>0·96 (0·09)</t>
  </si>
  <si>
    <t>96·7 (73·7–128·3)</t>
  </si>
  <si>
    <t>2·7 (2·0–3·4)</t>
  </si>
  <si>
    <t>128 (29)</t>
  </si>
  <si>
    <t>6·5% (0·9)</t>
  </si>
  <si>
    <t>48 (10)</t>
  </si>
  <si>
    <t>0·32 (0·16–0·60)</t>
  </si>
  <si>
    <t>93·1 (15·4)</t>
  </si>
  <si>
    <t>0·92 (0·16)</t>
  </si>
  <si>
    <t>200 (43)</t>
  </si>
  <si>
    <t>129 (36)</t>
  </si>
  <si>
    <t>45 (13)</t>
  </si>
  <si>
    <t>139 (96–189)</t>
  </si>
  <si>
    <t>671 (230)</t>
  </si>
  <si>
    <t>0/323 (0%)</t>
  </si>
  <si>
    <t>13/312 (4%)</t>
  </si>
  <si>
    <t>18/250 (7%)</t>
  </si>
  <si>
    <t>100 (26%)</t>
  </si>
  <si>
    <t>286 (74%)</t>
  </si>
  <si>
    <t>58·8 (53·0–64·2)</t>
  </si>
  <si>
    <t>27·4 (3·4)</t>
  </si>
  <si>
    <t>0·95 (0·08)</t>
  </si>
  <si>
    <t>86·0 (64·6–109·8)</t>
  </si>
  <si>
    <t>1·9 (1·3–2·4)</t>
  </si>
  <si>
    <t>120 (25)</t>
  </si>
  <si>
    <t>6·3% (0·7)</t>
  </si>
  <si>
    <t>45 (8)</t>
  </si>
  <si>
    <t>0·16 (0·08–0·32)</t>
  </si>
  <si>
    <t>87·9 (13·9)</t>
  </si>
  <si>
    <t>0·92 (0·14)</t>
  </si>
  <si>
    <t>199 (43)</t>
  </si>
  <si>
    <t>127 (36)</t>
  </si>
  <si>
    <t>50 (13)</t>
  </si>
  <si>
    <t>120 (86–167)</t>
  </si>
  <si>
    <t>628 (241)</t>
  </si>
  <si>
    <t>0/386 (0%)</t>
  </si>
  <si>
    <t>8/378 (2%)</t>
  </si>
  <si>
    <t>8/286 (3%)</t>
  </si>
  <si>
    <t>eGFR (mL/min per 1·73 m²)</t>
  </si>
  <si>
    <t>36 (41%)</t>
  </si>
  <si>
    <t>52 (59%)</t>
  </si>
  <si>
    <t>39·6 (31·3–54·6)</t>
  </si>
  <si>
    <t>27·1 (5·5)</t>
  </si>
  <si>
    <t>0·88 (0·08)</t>
  </si>
  <si>
    <t>32·3 (22·4–62·6)</t>
  </si>
  <si>
    <t>1·3 (0·8–2·0)</t>
  </si>
  <si>
    <t>156 (55)</t>
  </si>
  <si>
    <t>7·1% (1·0)</t>
  </si>
  <si>
    <t>54 (11)</t>
  </si>
  <si>
    <t>0·12 (0·06–0·33)</t>
  </si>
  <si>
    <t>97·8 (16·2)</t>
  </si>
  <si>
    <t>0·90 (0·13)</t>
  </si>
  <si>
    <t>187 (39)</t>
  </si>
  <si>
    <t>114 (34)</t>
  </si>
  <si>
    <t>64 (20)</t>
  </si>
  <si>
    <t>76 (61–116)</t>
  </si>
  <si>
    <t>644 (337)</t>
  </si>
  <si>
    <t>1 (10%)</t>
  </si>
  <si>
    <t>9 (90%)</t>
  </si>
  <si>
    <t>43·0 (34·4–50·4)</t>
  </si>
  <si>
    <t>27·4 (5·9)</t>
  </si>
  <si>
    <t>0·93 (0·05)</t>
  </si>
  <si>
    <t>34·5 (19·8–49·3)</t>
  </si>
  <si>
    <t>1·1 (0·8–1·5)</t>
  </si>
  <si>
    <t>140 (45)</t>
  </si>
  <si>
    <t>7·3% (1·6)</t>
  </si>
  <si>
    <t>56 (17)</t>
  </si>
  <si>
    <t>0·18 (0·05–0·23)</t>
  </si>
  <si>
    <t>98·2 (8·1)</t>
  </si>
  <si>
    <t>0·91 (0·08)</t>
  </si>
  <si>
    <t>186 (34)</t>
  </si>
  <si>
    <t>121 (32)</t>
  </si>
  <si>
    <t>58 (12)</t>
  </si>
  <si>
    <t>73 (51–95)</t>
  </si>
  <si>
    <t>611 (311)</t>
  </si>
  <si>
    <t>8 (23%)</t>
  </si>
  <si>
    <t>27 (77%)</t>
  </si>
  <si>
    <t>60·7 (56·6–69·8)</t>
  </si>
  <si>
    <t>35·0 (4·7)</t>
  </si>
  <si>
    <t>1·03 (0·06)</t>
  </si>
  <si>
    <t>109·3 (77·3–143·0)</t>
  </si>
  <si>
    <t>4·1 (3·4–5·8)</t>
  </si>
  <si>
    <t>149 (42)</t>
  </si>
  <si>
    <t>6·7% (0·8)</t>
  </si>
  <si>
    <t>49 (9)</t>
  </si>
  <si>
    <t>0·31 (0·19–0·55)</t>
  </si>
  <si>
    <t>72·9 (17·3)</t>
  </si>
  <si>
    <t>1·15 (0·21)</t>
  </si>
  <si>
    <t>202 (49)</t>
  </si>
  <si>
    <t>126 (39)</t>
  </si>
  <si>
    <t>43 (11)</t>
  </si>
  <si>
    <t>186 (132–298)</t>
  </si>
  <si>
    <t>619 (246)</t>
  </si>
  <si>
    <t>46 (43%)</t>
  </si>
  <si>
    <t>60 (57%)</t>
  </si>
  <si>
    <t>50·2 (43·3–56·7)</t>
  </si>
  <si>
    <t>34·7 (5·9)</t>
  </si>
  <si>
    <t>0·96 (0·08)</t>
  </si>
  <si>
    <t>61·5 (42·0–93·8)</t>
  </si>
  <si>
    <t>2·7 (2·1–3·7)</t>
  </si>
  <si>
    <t>169 (59)</t>
  </si>
  <si>
    <t>7·3% (1·4)</t>
  </si>
  <si>
    <t>56 (16)</t>
  </si>
  <si>
    <t>0·27 (0·13–0·39)</t>
  </si>
  <si>
    <t>92·3 (16·2)</t>
  </si>
  <si>
    <t>0·96 (0·17)</t>
  </si>
  <si>
    <t>205 (39)</t>
  </si>
  <si>
    <t>131 (35)</t>
  </si>
  <si>
    <t>45 (14)</t>
  </si>
  <si>
    <t>161 (102–258)</t>
  </si>
  <si>
    <t>688 (257)</t>
  </si>
  <si>
    <t>31 (24%)</t>
  </si>
  <si>
    <t>97 (76%)</t>
  </si>
  <si>
    <t>64·4 (57·6–69·5)</t>
  </si>
  <si>
    <t>28·3 (3·7)</t>
  </si>
  <si>
    <t>0·96 (0·06)</t>
  </si>
  <si>
    <t>72·6 (50·0–94·4)</t>
  </si>
  <si>
    <t>2·1 (1·7–2·8)</t>
  </si>
  <si>
    <t>140 (33)</t>
  </si>
  <si>
    <t>0·15 (0·08–0·29)</t>
  </si>
  <si>
    <t>84·8 (14·3)</t>
  </si>
  <si>
    <t>0·96 (0·15)</t>
  </si>
  <si>
    <t>204 (44)</t>
  </si>
  <si>
    <t>131 (40)</t>
  </si>
  <si>
    <t>52 (16)</t>
  </si>
  <si>
    <t>131 (93–194)</t>
  </si>
  <si>
    <t>613 (234)</t>
  </si>
  <si>
    <t>German DS 5Y at 5Y</t>
  </si>
  <si>
    <t>German DS 5Y at Baseline</t>
  </si>
  <si>
    <t>WHR</t>
  </si>
  <si>
    <t>37·5±13·1</t>
  </si>
  <si>
    <t>37·5±11·0</t>
  </si>
  <si>
    <t>56·7±9·8</t>
  </si>
  <si>
    <t>44·9±10·0</t>
  </si>
  <si>
    <t>57·9±8·1</t>
  </si>
  <si>
    <t>25·2±4·9</t>
  </si>
  <si>
    <t>26·5±4·5</t>
  </si>
  <si>
    <t>35·1±3·4</t>
  </si>
  <si>
    <t>35·1±6·5</t>
  </si>
  <si>
    <t>27·5±3·5</t>
  </si>
  <si>
    <t>0·89±0·09</t>
  </si>
  <si>
    <t>0·93±0·04</t>
  </si>
  <si>
    <t>1·01±0·07</t>
  </si>
  <si>
    <t>0·97±0·08</t>
  </si>
  <si>
    <t>0·96±0·06</t>
  </si>
  <si>
    <t>53·1±30·6</t>
  </si>
  <si>
    <t>37·2±10·7</t>
  </si>
  <si>
    <t>167·4±46·8</t>
  </si>
  <si>
    <t>96·0±38·9</t>
  </si>
  <si>
    <t>86·8±28·3</t>
  </si>
  <si>
    <t>132±36</t>
  </si>
  <si>
    <t>151±34</t>
  </si>
  <si>
    <t>117±21</t>
  </si>
  <si>
    <t>132±32</t>
  </si>
  <si>
    <t>120±22</t>
  </si>
  <si>
    <t>6·6±1·0</t>
  </si>
  <si>
    <t>8·3±1·4</t>
  </si>
  <si>
    <t>6·1±0·6</t>
  </si>
  <si>
    <t>6·5±0·9</t>
  </si>
  <si>
    <t>6·2±0·7</t>
  </si>
  <si>
    <t>98·7±15·1</t>
  </si>
  <si>
    <t>110·4±11·7</t>
  </si>
  <si>
    <t>79·7±18·4</t>
  </si>
  <si>
    <t>94·7±15·0</t>
  </si>
  <si>
    <t>87·0±14·8</t>
  </si>
  <si>
    <t>0·88±0·12</t>
  </si>
  <si>
    <t>0·79±0·05</t>
  </si>
  <si>
    <t>1·05±0·20</t>
  </si>
  <si>
    <t>0·91±0·17</t>
  </si>
  <si>
    <t>0·93±0·13</t>
  </si>
  <si>
    <t>188±33</t>
  </si>
  <si>
    <t>186±30</t>
  </si>
  <si>
    <t>192±43</t>
  </si>
  <si>
    <t>204±45</t>
  </si>
  <si>
    <t>200±39</t>
  </si>
  <si>
    <t>112±31</t>
  </si>
  <si>
    <t>111±26</t>
  </si>
  <si>
    <t>119±35</t>
  </si>
  <si>
    <t>129±36</t>
  </si>
  <si>
    <t>126±34</t>
  </si>
  <si>
    <t>62±17</t>
  </si>
  <si>
    <t>56±9</t>
  </si>
  <si>
    <t>41±9</t>
  </si>
  <si>
    <t>45±12</t>
  </si>
  <si>
    <t>51±14</t>
  </si>
  <si>
    <t>784±287</t>
  </si>
  <si>
    <t>684±281</t>
  </si>
  <si>
    <t>693±317</t>
  </si>
  <si>
    <t>669±204</t>
  </si>
  <si>
    <t>621±220</t>
  </si>
  <si>
    <t>36 (41)</t>
  </si>
  <si>
    <t>1·0 (0·8-1·3)</t>
  </si>
  <si>
    <t>0·12 (0·06-0·25)</t>
  </si>
  <si>
    <t>74 (55-103)</t>
  </si>
  <si>
    <t>88 (100)</t>
  </si>
  <si>
    <t>74 (84)</t>
  </si>
  <si>
    <t>37 (62)</t>
  </si>
  <si>
    <t>48±11</t>
  </si>
  <si>
    <t>1 (10)</t>
  </si>
  <si>
    <t>1·1 (0·7-1·2)</t>
  </si>
  <si>
    <t>81 (66-205)</t>
  </si>
  <si>
    <t>0 (0)</t>
  </si>
  <si>
    <t>2 (20)</t>
  </si>
  <si>
    <t>2 (50)</t>
  </si>
  <si>
    <t>0·11 (0·05-0·15)</t>
  </si>
  <si>
    <t>67±15</t>
  </si>
  <si>
    <t>8 (23)</t>
  </si>
  <si>
    <t>4·3 (3·8-5·2)</t>
  </si>
  <si>
    <t>165 (117-267)</t>
  </si>
  <si>
    <t>1 (3)</t>
  </si>
  <si>
    <t>3 (13)</t>
  </si>
  <si>
    <t>0·39 0·19-0·62)</t>
  </si>
  <si>
    <t>44±7</t>
  </si>
  <si>
    <t>46 (43)</t>
  </si>
  <si>
    <t>2·7 (2·2-3·4)</t>
  </si>
  <si>
    <t>139 (98-190)</t>
  </si>
  <si>
    <t>5 (5)</t>
  </si>
  <si>
    <t>6 (9)</t>
  </si>
  <si>
    <t>0·32 (0·19-0·69)</t>
  </si>
  <si>
    <t>48±10</t>
  </si>
  <si>
    <t>31 (23)</t>
  </si>
  <si>
    <t>1·8 (1·4-2·4)</t>
  </si>
  <si>
    <t>0·16 (0·09-0·31)</t>
  </si>
  <si>
    <t>119 (82-156)</t>
  </si>
  <si>
    <t>4 (3)</t>
  </si>
  <si>
    <t>3 (5)</t>
  </si>
  <si>
    <t>n</t>
  </si>
  <si>
    <t>%</t>
  </si>
  <si>
    <t>Insulin</t>
  </si>
  <si>
    <t>Metformin</t>
  </si>
  <si>
    <t>Waist circumference, cm</t>
  </si>
  <si>
    <t>Glycated hemoglobin, %</t>
  </si>
  <si>
    <t>Glycated hemoglobin, mmol/mol</t>
  </si>
  <si>
    <t>Serum triglycerides, mg/dL</t>
  </si>
  <si>
    <t>HDL cholesterol, mg/dL</t>
  </si>
  <si>
    <t>C peptide fasting, pmol/mL</t>
  </si>
  <si>
    <t>C peptide stimulated, pmol/mL</t>
  </si>
  <si>
    <t>Systolic blood pressure, mm Hg</t>
  </si>
  <si>
    <t>Diastolic blood pressure, mm Hg</t>
  </si>
  <si>
    <t>Serum cholesterol, mg/dL</t>
  </si>
  <si>
    <t>LDL cholesterol, mg/dL</t>
  </si>
  <si>
    <t>Sulfonylureas at registration, %</t>
  </si>
  <si>
    <t>Statin at registration, %</t>
  </si>
  <si>
    <t>ACE inhibitor at registration, %</t>
  </si>
  <si>
    <t>42.5 (10.8)</t>
  </si>
  <si>
    <t>24.9 (3.5)</t>
  </si>
  <si>
    <t>90 (8.8)</t>
  </si>
  <si>
    <t>10.7 (2.1)</t>
  </si>
  <si>
    <t>149 (59)</t>
  </si>
  <si>
    <t>40 (9)</t>
  </si>
  <si>
    <t>0.8 (0.3)</t>
  </si>
  <si>
    <t>1.7 (0.6)</t>
  </si>
  <si>
    <t>38.8 (26.9)</t>
  </si>
  <si>
    <t>2.8 (1.6)</t>
  </si>
  <si>
    <t>0.93 (0.06)</t>
  </si>
  <si>
    <t>123 (16)</t>
  </si>
  <si>
    <t>79 (9)</t>
  </si>
  <si>
    <t>188 (43)</t>
  </si>
  <si>
    <t>118 (37)</t>
  </si>
  <si>
    <t>46.5 (10.4)</t>
  </si>
  <si>
    <t>32.6 (4.1)</t>
  </si>
  <si>
    <t>108 (8.9)</t>
  </si>
  <si>
    <t>8.3 (1.8)</t>
  </si>
  <si>
    <t>155 (59)</t>
  </si>
  <si>
    <t>38 (8)</t>
  </si>
  <si>
    <t>1.5 (0.4)</t>
  </si>
  <si>
    <t>3.3 (0.8)</t>
  </si>
  <si>
    <t>100.8 (51.5)</t>
  </si>
  <si>
    <t>4.1 (1.5)</t>
  </si>
  <si>
    <t>0.97 (0.08)</t>
  </si>
  <si>
    <t>128 (16)</t>
  </si>
  <si>
    <t>82 (9)</t>
  </si>
  <si>
    <t>176 (40)</t>
  </si>
  <si>
    <t>107 (35)</t>
  </si>
  <si>
    <t>42.1 (9.8)</t>
  </si>
  <si>
    <t>26.5 (3.1)</t>
  </si>
  <si>
    <t>94.9 (8.1)</t>
  </si>
  <si>
    <t>9.1 (1.9)</t>
  </si>
  <si>
    <t>351 (102)</t>
  </si>
  <si>
    <t>36 (8)</t>
  </si>
  <si>
    <t>1.2 (0.4)</t>
  </si>
  <si>
    <t>2.6 (0.8)</t>
  </si>
  <si>
    <t>64.5 (37.7)</t>
  </si>
  <si>
    <t>3.8 (1.9)</t>
  </si>
  <si>
    <t>0.96 (0.06)</t>
  </si>
  <si>
    <t>127 (17)</t>
  </si>
  <si>
    <t>81 (10)</t>
  </si>
  <si>
    <t>206 (44)</t>
  </si>
  <si>
    <t>106 (38)</t>
  </si>
  <si>
    <t>50.2 (10.3)</t>
  </si>
  <si>
    <t>25.9 (2.9)</t>
  </si>
  <si>
    <t>92.4 (7.4)</t>
  </si>
  <si>
    <t>7.2 (1.2)</t>
  </si>
  <si>
    <t>136 (50)</t>
  </si>
  <si>
    <t>42 (9)</t>
  </si>
  <si>
    <t>1.1 (0.3)</t>
  </si>
  <si>
    <t>3 (0.7)</t>
  </si>
  <si>
    <t>94.1 (43.1)</t>
  </si>
  <si>
    <t>0.94 (0.07)</t>
  </si>
  <si>
    <t>177 (41)</t>
  </si>
  <si>
    <t>108 (35)</t>
  </si>
  <si>
    <t>INSPIRED Male</t>
  </si>
  <si>
    <t>INSPIRED Female</t>
  </si>
  <si>
    <t>Waist Circumference, cm</t>
  </si>
  <si>
    <t>Serum triglycerides, mg/dl</t>
  </si>
  <si>
    <t>HDL Cholesterol, mg/dl</t>
  </si>
  <si>
    <t>C-peptide fasting, pmol/ml</t>
  </si>
  <si>
    <t>Serum cholesterol, mg/dl</t>
  </si>
  <si>
    <t>Sulfonylureas at registration,%</t>
  </si>
  <si>
    <t>41.8 (10.5)</t>
  </si>
  <si>
    <t>24 (3.1)</t>
  </si>
  <si>
    <t>89.5 (8.4)</t>
  </si>
  <si>
    <t>153.1 (62.7)</t>
  </si>
  <si>
    <t>38.7 (8.5)</t>
  </si>
  <si>
    <t>1.6 (0.6)</t>
  </si>
  <si>
    <t>38.2 (26.5)</t>
  </si>
  <si>
    <t>2.7 (1.5)</t>
  </si>
  <si>
    <t>186.5 (43.3)</t>
  </si>
  <si>
    <t>45.6 (10.6)</t>
  </si>
  <si>
    <t>31.8 (3.7)</t>
  </si>
  <si>
    <t>109.8 (8.6)</t>
  </si>
  <si>
    <t>8.4 (1.8)</t>
  </si>
  <si>
    <t>162.4 (65.8)</t>
  </si>
  <si>
    <t>36.8 (7.3)</t>
  </si>
  <si>
    <t>101 (53)</t>
  </si>
  <si>
    <t>4.2 (1.6)</t>
  </si>
  <si>
    <t>175.7 (39.6)</t>
  </si>
  <si>
    <t>40.6 (9)</t>
  </si>
  <si>
    <t>26.2 (2.9)</t>
  </si>
  <si>
    <t>95.6 (7.7)</t>
  </si>
  <si>
    <t>9.2 (1.9)</t>
  </si>
  <si>
    <t>367.1 (105.3)</t>
  </si>
  <si>
    <t>35.7 (7.4)</t>
  </si>
  <si>
    <t>2.5 (0.8)</t>
  </si>
  <si>
    <t>62.6 (37.4)</t>
  </si>
  <si>
    <t>3.8 (1.6)</t>
  </si>
  <si>
    <t>206.9 (42.8)</t>
  </si>
  <si>
    <t>49.7 (10.5)</t>
  </si>
  <si>
    <t>25.3 (2.5)</t>
  </si>
  <si>
    <t>94.0 (6.8)</t>
  </si>
  <si>
    <t>7.3 (1.3)</t>
  </si>
  <si>
    <t>139.7 (53.8)</t>
  </si>
  <si>
    <t>39.3 (8.2)</t>
  </si>
  <si>
    <t>93.8 (43.8)</t>
  </si>
  <si>
    <t>2.7 (0.9)</t>
  </si>
  <si>
    <t>172.6 (40.3)</t>
  </si>
  <si>
    <t>C-peptide stimulated, pmol/ml</t>
  </si>
  <si>
    <t>43.5 (11.1)</t>
  </si>
  <si>
    <t>26.6 (3.7)</t>
  </si>
  <si>
    <t>90.4 (9.1)</t>
  </si>
  <si>
    <t>10.4 (2.1)</t>
  </si>
  <si>
    <t>138.2 (50.3)</t>
  </si>
  <si>
    <t>42.9 (9.1)</t>
  </si>
  <si>
    <t>1.7 (0.5)</t>
  </si>
  <si>
    <t>40.9 (26.8)</t>
  </si>
  <si>
    <t>2.8 (1.7)</t>
  </si>
  <si>
    <t>191 (42.3)</t>
  </si>
  <si>
    <t>47.6 (10)</t>
  </si>
  <si>
    <t>33.9 (4.3)</t>
  </si>
  <si>
    <t>105.9 (8.8)</t>
  </si>
  <si>
    <t>8.1 (1.7)</t>
  </si>
  <si>
    <t>145.7 (51.3)</t>
  </si>
  <si>
    <t>40.3 (8)</t>
  </si>
  <si>
    <t>99.7 (48.7)</t>
  </si>
  <si>
    <t>3.9 (1.4)</t>
  </si>
  <si>
    <t>177.3 (39)</t>
  </si>
  <si>
    <t>45.4 (10.6)</t>
  </si>
  <si>
    <t>27.3 (3.6)</t>
  </si>
  <si>
    <t>92.8 (8.2)</t>
  </si>
  <si>
    <t>9.2 (2.0)</t>
  </si>
  <si>
    <t>308.3 (92.2)</t>
  </si>
  <si>
    <t>37.7 (7.8)</t>
  </si>
  <si>
    <t>1.3 (0.4)</t>
  </si>
  <si>
    <t>2.7 (0.8)</t>
  </si>
  <si>
    <t>68.2 (40.4)</t>
  </si>
  <si>
    <t>3.9 (2.5)</t>
  </si>
  <si>
    <t>206.5 (46.3)</t>
  </si>
  <si>
    <t>51.3 (9.9)</t>
  </si>
  <si>
    <t>26.6 (3.2)</t>
  </si>
  <si>
    <t>89.9 (7.6)</t>
  </si>
  <si>
    <t>132.8 (45.8)</t>
  </si>
  <si>
    <t>45.6 (9.1)</t>
  </si>
  <si>
    <t>3.1 (0.7)</t>
  </si>
  <si>
    <t>95.4 (42.8)</t>
  </si>
  <si>
    <t>183.6 (41)</t>
  </si>
  <si>
    <t>INSPIRED Ahlqvist</t>
  </si>
  <si>
    <t>24.9 (3.1)</t>
  </si>
  <si>
    <t>41.9 (10.7)</t>
  </si>
  <si>
    <t>11.1 (1.7)</t>
  </si>
  <si>
    <t>35.5 (19.9)</t>
  </si>
  <si>
    <t>2.9 (1.0)</t>
  </si>
  <si>
    <t>90.8 (8.6)</t>
  </si>
  <si>
    <t>184.5 (102.2)</t>
  </si>
  <si>
    <t>39.6 (8.9)</t>
  </si>
  <si>
    <t>0.9 (0.3)</t>
  </si>
  <si>
    <t>1.9 (0.7)</t>
  </si>
  <si>
    <t>194.1 (44.1)</t>
  </si>
  <si>
    <t>32.4 (4.5)</t>
  </si>
  <si>
    <t>44.1 (10.7)</t>
  </si>
  <si>
    <t>9.8 (1.7)</t>
  </si>
  <si>
    <t>60.6 (27.4)</t>
  </si>
  <si>
    <t>4.9 (2.4)</t>
  </si>
  <si>
    <t>105.9 (10.5)</t>
  </si>
  <si>
    <t>193.3 (101.8)</t>
  </si>
  <si>
    <t>38.3 (8.2)</t>
  </si>
  <si>
    <t>2.9 (0.8)</t>
  </si>
  <si>
    <t>188.2 (42.6)</t>
  </si>
  <si>
    <t>25.5 (3)</t>
  </si>
  <si>
    <t>48 (10.4)</t>
  </si>
  <si>
    <t>7.4 (1.1)</t>
  </si>
  <si>
    <t>76.9 (26)</t>
  </si>
  <si>
    <t>92.4 (8.4)</t>
  </si>
  <si>
    <t>160.7 (85.7)</t>
  </si>
  <si>
    <t>40.6 (8.9)</t>
  </si>
  <si>
    <t>1.0 (0.3)</t>
  </si>
  <si>
    <t>179.9 (41.2)</t>
  </si>
  <si>
    <t>30.1 (4.3)</t>
  </si>
  <si>
    <t>50.2 (10.1)</t>
  </si>
  <si>
    <t>6.9 (1.1)</t>
  </si>
  <si>
    <t>148.4 (44.7)</t>
  </si>
  <si>
    <t>3.3 (1.0)</t>
  </si>
  <si>
    <t>101.7 (10.3)</t>
  </si>
  <si>
    <t>151.8 (74.1)</t>
  </si>
  <si>
    <t>39.5 (8.5)</t>
  </si>
  <si>
    <t>1.4 (0.4)</t>
  </si>
  <si>
    <t>3.5 (0.7)</t>
  </si>
  <si>
    <t>171.4 (39.9)</t>
  </si>
  <si>
    <t>40.1 (9.8)</t>
  </si>
  <si>
    <t>22.7 (3.1)</t>
  </si>
  <si>
    <t>82.8 (9.2)</t>
  </si>
  <si>
    <t>10.0 (2.1)</t>
  </si>
  <si>
    <t>180.6 (84.0)</t>
  </si>
  <si>
    <t>40.9 (10.5)</t>
  </si>
  <si>
    <t>183.5 (47.8)</t>
  </si>
  <si>
    <t>135.1 (21.3)</t>
  </si>
  <si>
    <t>82.6 (11.1)</t>
  </si>
  <si>
    <t>48.2 (9.6)</t>
  </si>
  <si>
    <t>29.9 (3.6)</t>
  </si>
  <si>
    <t>102.5 (8.0)</t>
  </si>
  <si>
    <t>7.9 (1.8)</t>
  </si>
  <si>
    <t>187.8 (82.3)</t>
  </si>
  <si>
    <t>37.3 (8.9)</t>
  </si>
  <si>
    <t>178.3 (41.1)</t>
  </si>
  <si>
    <t>141.6 (23.4)</t>
  </si>
  <si>
    <t>83.7 (12.6)</t>
  </si>
  <si>
    <t>45.4 (10.2)</t>
  </si>
  <si>
    <t>25 (2.9)</t>
  </si>
  <si>
    <t>90.4 (8.9)</t>
  </si>
  <si>
    <t>9.0 (2.0)</t>
  </si>
  <si>
    <t>414.0 (48.3)</t>
  </si>
  <si>
    <t>31.6 (8.1)</t>
  </si>
  <si>
    <t>218.9 (56.6)</t>
  </si>
  <si>
    <t>139.6 (21)</t>
  </si>
  <si>
    <t>86 (11.3)</t>
  </si>
  <si>
    <t>55.5 (9.8)</t>
  </si>
  <si>
    <t>23.4 (2.8)</t>
  </si>
  <si>
    <t>86.1 (8.9)</t>
  </si>
  <si>
    <t>6.7 (1.2)</t>
  </si>
  <si>
    <t>151.1 (72.8)</t>
  </si>
  <si>
    <t>39.0 (10.3)</t>
  </si>
  <si>
    <t>171.7 (42.0)</t>
  </si>
  <si>
    <t>142.4 (24.1)</t>
  </si>
  <si>
    <t>82.2 (12.2)</t>
  </si>
  <si>
    <t>Anjana 2022</t>
  </si>
  <si>
    <t>INSPIRED DTT</t>
  </si>
  <si>
    <t>Frequency %</t>
  </si>
  <si>
    <t>Male %</t>
  </si>
  <si>
    <t>Age at diagnosis, year</t>
  </si>
  <si>
    <t>Waist, cm</t>
  </si>
  <si>
    <t>HbA1c, %</t>
  </si>
  <si>
    <t>Triglycerides, mg/dL</t>
  </si>
  <si>
    <t>HDL, mg/dL</t>
  </si>
  <si>
    <t>36.1 (12.5)</t>
  </si>
  <si>
    <t>23.3 (3.6)</t>
  </si>
  <si>
    <t>85.3 (10.2)</t>
  </si>
  <si>
    <t>11.2 (2.2)</t>
  </si>
  <si>
    <t>140 (59)</t>
  </si>
  <si>
    <t>41 (9.8)</t>
  </si>
  <si>
    <t>122 (17.3)</t>
  </si>
  <si>
    <t>78 (9.5)</t>
  </si>
  <si>
    <t>45.1 (10.5)</t>
  </si>
  <si>
    <t>32.9 (3.9)</t>
  </si>
  <si>
    <t>108.9 (8.5)</t>
  </si>
  <si>
    <t>8.7 (1.9)</t>
  </si>
  <si>
    <t>153 (57)</t>
  </si>
  <si>
    <t>39 (8.2)</t>
  </si>
  <si>
    <t>130 (17.7)</t>
  </si>
  <si>
    <t>81 (9.8)</t>
  </si>
  <si>
    <t>50.7 (10.2)</t>
  </si>
  <si>
    <t>25.8 (2.8)</t>
  </si>
  <si>
    <t>92.8 (7.1)</t>
  </si>
  <si>
    <t>7.6 (1.5)</t>
  </si>
  <si>
    <t>139 (52)</t>
  </si>
  <si>
    <t>43 (9.5)</t>
  </si>
  <si>
    <t>129 (18.3)</t>
  </si>
  <si>
    <t>80 (9.4)</t>
  </si>
  <si>
    <t>41.9 (9.9)</t>
  </si>
  <si>
    <t>26.8 (3.3)</t>
  </si>
  <si>
    <t>95.8 (8.2)</t>
  </si>
  <si>
    <t>9.4 (2.1)</t>
  </si>
  <si>
    <t>365 (115)</t>
  </si>
  <si>
    <t>36 (7.9)</t>
  </si>
  <si>
    <t>128 (17.8)</t>
  </si>
  <si>
    <t>82 (10)</t>
  </si>
  <si>
    <t>Insulin+OAD</t>
  </si>
  <si>
    <t>SU</t>
  </si>
  <si>
    <t>DPP4i</t>
  </si>
  <si>
    <t>SGLT2i</t>
  </si>
  <si>
    <t>AGI</t>
  </si>
  <si>
    <t>TZD</t>
  </si>
  <si>
    <t>Met,AGI</t>
  </si>
  <si>
    <t>Met,SGLT2i</t>
  </si>
  <si>
    <t>Met,SU</t>
  </si>
  <si>
    <t>Met,TZD</t>
  </si>
  <si>
    <t>Met,SU,TZD</t>
  </si>
  <si>
    <t>Met, DPP4i</t>
  </si>
  <si>
    <t>SU, DPP4i</t>
  </si>
  <si>
    <t>Met,SU, DPP4i</t>
  </si>
  <si>
    <t>762 (5.8)</t>
  </si>
  <si>
    <t>3556 (26.8)</t>
  </si>
  <si>
    <t>1499 (11.3)</t>
  </si>
  <si>
    <t>380 (2.9)</t>
  </si>
  <si>
    <t>68 (0.5)</t>
  </si>
  <si>
    <t>13 (0.1)</t>
  </si>
  <si>
    <t>35 (0.3)</t>
  </si>
  <si>
    <t>12 (0.1)</t>
  </si>
  <si>
    <t>190 (1.4)</t>
  </si>
  <si>
    <t>845 (6.4)</t>
  </si>
  <si>
    <t>137 (1.0)</t>
  </si>
  <si>
    <t>3337 (25.2)</t>
  </si>
  <si>
    <t>89 (0.7)</t>
  </si>
  <si>
    <t>64 (0.5)</t>
  </si>
  <si>
    <t>2025 (15.3)</t>
  </si>
  <si>
    <t>235 (1.8)</t>
  </si>
  <si>
    <t>558 (17.8)</t>
  </si>
  <si>
    <t>1514 (48.4)</t>
  </si>
  <si>
    <t>59 (1.9)</t>
  </si>
  <si>
    <t>56 (1.8)</t>
  </si>
  <si>
    <t>6 (0.2)</t>
  </si>
  <si>
    <t>0 (-)</t>
  </si>
  <si>
    <t>1 (0.03)</t>
  </si>
  <si>
    <t>7 (0.2)</t>
  </si>
  <si>
    <t>77 (2.5)</t>
  </si>
  <si>
    <t>2 (0.1)</t>
  </si>
  <si>
    <t>427 (13.7)</t>
  </si>
  <si>
    <t>13 (0.4)</t>
  </si>
  <si>
    <t>15 (0.5)</t>
  </si>
  <si>
    <t>320 (10.2)</t>
  </si>
  <si>
    <t>72 (2.3)</t>
  </si>
  <si>
    <t>489 (13.9)</t>
  </si>
  <si>
    <t>52 (1.5)</t>
  </si>
  <si>
    <t>17 (0.5)</t>
  </si>
  <si>
    <t>10 (0.3)</t>
  </si>
  <si>
    <t>3 (0.1)</t>
  </si>
  <si>
    <t>16 (0.5)</t>
  </si>
  <si>
    <t>38 (2.2)</t>
  </si>
  <si>
    <t>5 (0.3)</t>
  </si>
  <si>
    <t>3 (0.2)</t>
  </si>
  <si>
    <t>1 (0.1)</t>
  </si>
  <si>
    <t>6 (0.3)</t>
  </si>
  <si>
    <t>10 (0.2)</t>
  </si>
  <si>
    <t>43 (1.2)</t>
  </si>
  <si>
    <t>759 (21.5)</t>
  </si>
  <si>
    <t>55 (1.6)</t>
  </si>
  <si>
    <t>303 (8.6)</t>
  </si>
  <si>
    <t>97 (2.8)</t>
  </si>
  <si>
    <t>949 (26.9)</t>
  </si>
  <si>
    <t>687 (19.5)</t>
  </si>
  <si>
    <t>36 (1)</t>
  </si>
  <si>
    <t>98 (2)</t>
  </si>
  <si>
    <t>829 (17)</t>
  </si>
  <si>
    <t>234 (4.8)</t>
  </si>
  <si>
    <t>690 (14.2)</t>
  </si>
  <si>
    <t>40 (0.8)</t>
  </si>
  <si>
    <t>28 (0.6)</t>
  </si>
  <si>
    <t>108 (2.2)</t>
  </si>
  <si>
    <t>365 (7.5)</t>
  </si>
  <si>
    <t>17 (0.3)</t>
  </si>
  <si>
    <t>1584 (32.6)</t>
  </si>
  <si>
    <t>54 (1.1)</t>
  </si>
  <si>
    <t>33 (0.7)</t>
  </si>
  <si>
    <t>682 (14.02)</t>
  </si>
  <si>
    <t>89 (1.8)</t>
  </si>
  <si>
    <t>63 (3.6)</t>
  </si>
  <si>
    <t>593 (34.3)</t>
  </si>
  <si>
    <t>122 (7.1)</t>
  </si>
  <si>
    <t>20 (1.2)</t>
  </si>
  <si>
    <t>100 (5.8)</t>
  </si>
  <si>
    <t>21 (1.2)</t>
  </si>
  <si>
    <t>377 (21.8)</t>
  </si>
  <si>
    <t>336 (19.4)</t>
  </si>
  <si>
    <t>n (%)</t>
  </si>
  <si>
    <t>Male, %</t>
  </si>
  <si>
    <t>Age, Years</t>
  </si>
  <si>
    <t>Age at Diagnosis, Years</t>
  </si>
  <si>
    <t>Diabetes Duration, Years</t>
  </si>
  <si>
    <t>Smoking, %</t>
  </si>
  <si>
    <t>Plasma Glucose, mg/dL</t>
  </si>
  <si>
    <t>HbA1c, mmol/mol</t>
  </si>
  <si>
    <t>HbA1c at the Follow-Up, %</t>
  </si>
  <si>
    <t>eGFR, mL/min/1.73 m2</t>
  </si>
  <si>
    <t>LDL Cholesterol, mg/dL</t>
  </si>
  <si>
    <t>Hypertension, %</t>
  </si>
  <si>
    <t>Dyslipidemia, %</t>
  </si>
  <si>
    <t>CKD, %</t>
  </si>
  <si>
    <t>Proteinuria, %</t>
  </si>
  <si>
    <t>NAFLD, %</t>
  </si>
  <si>
    <t>Polyneuropathy, %</t>
  </si>
  <si>
    <t>Retinopathy, %</t>
  </si>
  <si>
    <t>Stroke, %</t>
  </si>
  <si>
    <t>Metformin, %</t>
  </si>
  <si>
    <t>Insulin therapy, %</t>
  </si>
  <si>
    <t>Systolic Blood Pressure, mm Hg</t>
  </si>
  <si>
    <t>Diastolic Blood Pressure, mm Hg</t>
  </si>
  <si>
    <t>Family History of Diabetes, %</t>
  </si>
  <si>
    <t>HbA1c at the Follow-Up, mmol/mol</t>
  </si>
  <si>
    <t>Coronary artery disease, %</t>
  </si>
  <si>
    <t>Peripheral artery disease, %</t>
  </si>
  <si>
    <t>68 (5.4)</t>
  </si>
  <si>
    <t>55 (41–62)</t>
  </si>
  <si>
    <t>48 (35–56)</t>
  </si>
  <si>
    <t>5 (0–9)</t>
  </si>
  <si>
    <t>23.1 (21.0–27.0)</t>
  </si>
  <si>
    <t>133 (118–152)</t>
  </si>
  <si>
    <t>80 (71–89)</t>
  </si>
  <si>
    <t>193 (139–263)</t>
  </si>
  <si>
    <t>8.6 (7.3–9.7)</t>
  </si>
  <si>
    <t>70.5 (56.3–82.5)</t>
  </si>
  <si>
    <t>7.7 (7.0–8.5)</t>
  </si>
  <si>
    <t>60.4 (53.0–69.8)</t>
  </si>
  <si>
    <t>32.7 (12.2–65.2)</t>
  </si>
  <si>
    <t>0.92 (0.58–2.20)</t>
  </si>
  <si>
    <t>84 (67–103)</t>
  </si>
  <si>
    <t>99 (62–161)</t>
  </si>
  <si>
    <t>112 (93–130)</t>
  </si>
  <si>
    <t>238 (19.0)</t>
  </si>
  <si>
    <t>57 (49–65)</t>
  </si>
  <si>
    <t>51 (42–58)</t>
  </si>
  <si>
    <t>3 (0–10)</t>
  </si>
  <si>
    <t>24.7 (22.1–27.6)</t>
  </si>
  <si>
    <t>132 (120–146)</t>
  </si>
  <si>
    <t>76 (69–85)</t>
  </si>
  <si>
    <t>237 (180–294)</t>
  </si>
  <si>
    <t>10.3 (9.3–11.8)</t>
  </si>
  <si>
    <t>89.1 (78.1–105.7)</t>
  </si>
  <si>
    <t>7.4 (6.8–8.3)</t>
  </si>
  <si>
    <t>57.6 (50.8–66.8)</t>
  </si>
  <si>
    <t>19.8 (18.0–47.6)</t>
  </si>
  <si>
    <t>1.20 (0.72–2.07)</t>
  </si>
  <si>
    <t>87 (69–103)</t>
  </si>
  <si>
    <t>123 (84–172)</t>
  </si>
  <si>
    <t>118 (94–145)</t>
  </si>
  <si>
    <t>90 (7.2)</t>
  </si>
  <si>
    <t>54 (41–64)</t>
  </si>
  <si>
    <t>48 (39–57)</t>
  </si>
  <si>
    <t>2 (0–7)</t>
  </si>
  <si>
    <t>28.3 (25.5–34.1)</t>
  </si>
  <si>
    <t>137 (122–153)</t>
  </si>
  <si>
    <t>79 (71–88)</t>
  </si>
  <si>
    <t>135 (109–214)</t>
  </si>
  <si>
    <t>7.4 (6.5–8.7)</t>
  </si>
  <si>
    <t>57.4 (47.5–71.6)</t>
  </si>
  <si>
    <t>6.8 (6.2–7.2)</t>
  </si>
  <si>
    <t>50.3 (44.2–54.6)</t>
  </si>
  <si>
    <t>143.2 (130.1–164.6)</t>
  </si>
  <si>
    <t>3.09 (2.19–3.86)</t>
  </si>
  <si>
    <t>73 (52–88)</t>
  </si>
  <si>
    <t>148 (97–207)</t>
  </si>
  <si>
    <t>123 (94–146)</t>
  </si>
  <si>
    <t>363 (28.9)</t>
  </si>
  <si>
    <t>53 (45–60)</t>
  </si>
  <si>
    <t>1 (0–7)</t>
  </si>
  <si>
    <t>26.1 (22.9–29.7)</t>
  </si>
  <si>
    <t>133 (120–148)</t>
  </si>
  <si>
    <t>78 (70–86)</t>
  </si>
  <si>
    <t>136 (112–196)</t>
  </si>
  <si>
    <t>7.0 (6.4–8.3)</t>
  </si>
  <si>
    <t>53.0 (46.4–67.2)</t>
  </si>
  <si>
    <t>6.7 (6.3–7.2)</t>
  </si>
  <si>
    <t>49.7 (45.3–55.2)</t>
  </si>
  <si>
    <t>78.9 (69.8–94.4)</t>
  </si>
  <si>
    <t>2.01 (1.41–2.68)</t>
  </si>
  <si>
    <t>79 (64–90)</t>
  </si>
  <si>
    <t>133 (97–183)</t>
  </si>
  <si>
    <t>117 (92–143)</t>
  </si>
  <si>
    <t>496 (39.5)</t>
  </si>
  <si>
    <t>61 (53–68)</t>
  </si>
  <si>
    <t>56 (47–62)</t>
  </si>
  <si>
    <t>24.0 (21.7–26.7)</t>
  </si>
  <si>
    <t>133 (122–146)</t>
  </si>
  <si>
    <t>77 (69–84)</t>
  </si>
  <si>
    <t>142 (120–181)</t>
  </si>
  <si>
    <t>7.1 (6.5–7.7)</t>
  </si>
  <si>
    <t>54.1 (47.5–60.6)</t>
  </si>
  <si>
    <t>6.9 (6.6–7.3)</t>
  </si>
  <si>
    <t>51.9 (48.1–56.3)</t>
  </si>
  <si>
    <t>44.0 (29.6–53.8)</t>
  </si>
  <si>
    <t>1.11 (0.66–1.70)</t>
  </si>
  <si>
    <t>77 (64–91)</t>
  </si>
  <si>
    <t>106 (79–160)</t>
  </si>
  <si>
    <t>117 (94–140)</t>
  </si>
  <si>
    <t>2hPG</t>
  </si>
  <si>
    <t>HOMA-b</t>
  </si>
  <si>
    <t>No. of participants, n (%)</t>
  </si>
  <si>
    <t>Age (yr)</t>
  </si>
  <si>
    <t>Male, n (%)</t>
  </si>
  <si>
    <t>2hPG (mmol/L)</t>
  </si>
  <si>
    <t>Smoking, n (%)</t>
  </si>
  <si>
    <t>Drinking, n (%)</t>
  </si>
  <si>
    <t>Physical activity (METs-h/wk)</t>
  </si>
  <si>
    <t>Family history of diabetes, n (%)</t>
  </si>
  <si>
    <t>Systolic blood pressure (mmHg)</t>
  </si>
  <si>
    <t>Diastolic blood pressure (mmHg)</t>
  </si>
  <si>
    <t>LDL cholesterol (mmol/L)</t>
  </si>
  <si>
    <t>HDL cholesterol (mmol/L)</t>
  </si>
  <si>
    <t>Total cholesterol (mmol/L)</t>
  </si>
  <si>
    <t>Triglycerides (mmol/L)</t>
  </si>
  <si>
    <t>1130 (100.0)</t>
  </si>
  <si>
    <t>61.4 (9.6)</t>
  </si>
  <si>
    <t>466 (41.2)</t>
  </si>
  <si>
    <t>26.5 (3.5)</t>
  </si>
  <si>
    <t>7.0 (2.2)</t>
  </si>
  <si>
    <t>13.8 (4.7)</t>
  </si>
  <si>
    <t>6.7 (1.4)</t>
  </si>
  <si>
    <t>2.8 (1.7, 4.2)</t>
  </si>
  <si>
    <t>61.4 (36.6, 102.7)</t>
  </si>
  <si>
    <t>249 (22.0)</t>
  </si>
  <si>
    <t>229 (20.3)</t>
  </si>
  <si>
    <t>23.1 (0.0, 53.4)</t>
  </si>
  <si>
    <t>160 (14.2)</t>
  </si>
  <si>
    <t>149.0 (19.4)</t>
  </si>
  <si>
    <t>85.0 (10.7)</t>
  </si>
  <si>
    <t>3.33 (0.91)</t>
  </si>
  <si>
    <t>1.27 (0.31)</t>
  </si>
  <si>
    <t>5.59 (1.10)</t>
  </si>
  <si>
    <t>1.75 (1.26, 2.27)</t>
  </si>
  <si>
    <t>381 (33.7)</t>
  </si>
  <si>
    <t>68.8 (7.2)</t>
  </si>
  <si>
    <t>158 (41.5)</t>
  </si>
  <si>
    <t>24.2 (2.7)</t>
  </si>
  <si>
    <t>6.1 (1.0)</t>
  </si>
  <si>
    <t>12.3 (3.2)</t>
  </si>
  <si>
    <t>6.2 (0.7)</t>
  </si>
  <si>
    <t>58 (15.2)</t>
  </si>
  <si>
    <t>61 (16.5)</t>
  </si>
  <si>
    <t>33 (8.7)</t>
  </si>
  <si>
    <t>81.6 (10.0)</t>
  </si>
  <si>
    <t>3.27 (0.88)</t>
  </si>
  <si>
    <t>1.37 (0.36)</t>
  </si>
  <si>
    <t>5.51 (1.01)</t>
  </si>
  <si>
    <t>1.8 (1.2, 2.6)</t>
  </si>
  <si>
    <t>52.9 (34.8,80.8)</t>
  </si>
  <si>
    <t>23.10 (4.7,42.0)</t>
  </si>
  <si>
    <t>149.3 (18.1)</t>
  </si>
  <si>
    <t>1.53 (1.11,2.07)</t>
  </si>
  <si>
    <t>456 (40.4)</t>
  </si>
  <si>
    <t>54.8 (6.1)</t>
  </si>
  <si>
    <t>196 (43)</t>
  </si>
  <si>
    <t>26.9 (2.7)</t>
  </si>
  <si>
    <t>6.9 (1.2)</t>
  </si>
  <si>
    <t>13.0 (3.2)</t>
  </si>
  <si>
    <t>6.5 (0.8)</t>
  </si>
  <si>
    <t>2.7 (1.8, 3.8)</t>
  </si>
  <si>
    <t>57.0 (38.7, 78.9)</t>
  </si>
  <si>
    <t>130 (8.5)</t>
  </si>
  <si>
    <t>113 (24.8)</t>
  </si>
  <si>
    <t>28.0 (0.0, 132.0)</t>
  </si>
  <si>
    <t>86 (18.9)</t>
  </si>
  <si>
    <t>146.8 (19.7)</t>
  </si>
  <si>
    <t>87.6 (10.5)</t>
  </si>
  <si>
    <t>3.33 (0.90)</t>
  </si>
  <si>
    <t>1.23 (0.28)</t>
  </si>
  <si>
    <t>5.57 (1.11)</t>
  </si>
  <si>
    <t>1.79 (1.24, 2.46)</t>
  </si>
  <si>
    <t>87 (7.7)</t>
  </si>
  <si>
    <t>59.9 (10.2)</t>
  </si>
  <si>
    <t>53 (60.9)</t>
  </si>
  <si>
    <t>26.4 (3.6)</t>
  </si>
  <si>
    <t>13.0 (2.7)</t>
  </si>
  <si>
    <t>25.4 (4.7)</t>
  </si>
  <si>
    <t>10.6 (1.6)</t>
  </si>
  <si>
    <t>5.2 (3.1, 7.8)</t>
  </si>
  <si>
    <t>19.3 (11.3, 29.8)</t>
  </si>
  <si>
    <t>36 (41.3)</t>
  </si>
  <si>
    <t>31 (35.6)</t>
  </si>
  <si>
    <t>23.1 (3.6, 92.8)</t>
  </si>
  <si>
    <t>15 (17.2)</t>
  </si>
  <si>
    <t>149.3 (19.1)</t>
  </si>
  <si>
    <t>86.9 (10.6)</t>
  </si>
  <si>
    <t>3.39 (1.10)</t>
  </si>
  <si>
    <t>1.20 (0.29)</t>
  </si>
  <si>
    <t>5.96 (1.51)</t>
  </si>
  <si>
    <t>2.23 (1.48, 3.37)</t>
  </si>
  <si>
    <t>206 (18.2)</t>
  </si>
  <si>
    <t>62.9 (9.0)</t>
  </si>
  <si>
    <t>59 (28.6)</t>
  </si>
  <si>
    <t>29.8 (3.5)</t>
  </si>
  <si>
    <t>6.4 (1.1)</t>
  </si>
  <si>
    <t>13.4 (3.2)</t>
  </si>
  <si>
    <t>6.4 (0.7)</t>
  </si>
  <si>
    <t>5.6 (4.2, 7.1)</t>
  </si>
  <si>
    <t>148.9 (116.8, 202.7)</t>
  </si>
  <si>
    <t>25 (12.1)</t>
  </si>
  <si>
    <t>24 (11.7)</t>
  </si>
  <si>
    <t>23.1 (0.0, 46.2)</t>
  </si>
  <si>
    <t>26 (12.6)</t>
  </si>
  <si>
    <t>151.5 (20.9)</t>
  </si>
  <si>
    <t>84.9 (11.0)</t>
  </si>
  <si>
    <t>3.41 (0.90)</t>
  </si>
  <si>
    <t>1.22 (0.27)</t>
  </si>
  <si>
    <t>5.60 (1.02)</t>
  </si>
  <si>
    <t>2.00 (1.54, 2.58)</t>
  </si>
  <si>
    <t>Jiading Shanghai 4Y at Baseline</t>
  </si>
  <si>
    <t>SBP (mmHg)</t>
  </si>
  <si>
    <t>DBP (mmHg)</t>
  </si>
  <si>
    <t>TC (mmol/L)</t>
  </si>
  <si>
    <t>ApoB / ApoA1</t>
  </si>
  <si>
    <t>12.1 (3.0)</t>
  </si>
  <si>
    <t>3.29 (0.88)</t>
  </si>
  <si>
    <t>1.33 (0.31)</t>
  </si>
  <si>
    <t>1.56 (1.20, 2.06)</t>
  </si>
  <si>
    <t>5.49 (1.02)</t>
  </si>
  <si>
    <t>0.80 (0.22)</t>
  </si>
  <si>
    <t>12.8(3.2)</t>
  </si>
  <si>
    <t>1.24 (0.29)</t>
  </si>
  <si>
    <t>1.71 (1.22, 2.54)</t>
  </si>
  <si>
    <t>5.55 (1.05)</t>
  </si>
  <si>
    <t>0.90 (0.26)</t>
  </si>
  <si>
    <t>12.9 (2.8)</t>
  </si>
  <si>
    <t>25.5 (4.4)</t>
  </si>
  <si>
    <t>1.20 (0.30)</t>
  </si>
  <si>
    <t>2.25 (1.49, 3.40)</t>
  </si>
  <si>
    <t>5.91 (1.29)</t>
  </si>
  <si>
    <t>0.95 (0.29)</t>
  </si>
  <si>
    <t>6.4 (1.2)</t>
  </si>
  <si>
    <t>13.7 (3.1)</t>
  </si>
  <si>
    <t>6.4 (0.8)</t>
  </si>
  <si>
    <t>3.44 (0.87)</t>
  </si>
  <si>
    <t>1.24 (0.27)</t>
  </si>
  <si>
    <t>1.92 (1.45, 2.53)</t>
  </si>
  <si>
    <t>5.62 (0.96)</t>
  </si>
  <si>
    <t>0.89 (0.24)</t>
  </si>
  <si>
    <t>Jiading Shanghai 4Y at 4Y</t>
  </si>
  <si>
    <t>141.0 (16.2)</t>
  </si>
  <si>
    <t>74.6 (9.3)</t>
  </si>
  <si>
    <t>6.9 (1.4)</t>
  </si>
  <si>
    <t>12.6 (3.8)</t>
  </si>
  <si>
    <t>6.1 (0.8)</t>
  </si>
  <si>
    <t>3.56 (0.81)</t>
  </si>
  <si>
    <t>1.34 (0.32)</t>
  </si>
  <si>
    <t>1.49 (1.11, 1.98)</t>
  </si>
  <si>
    <t>5.27 (1.07)</t>
  </si>
  <si>
    <t>0.70 (0.17)</t>
  </si>
  <si>
    <t>139.1 (17.0)</t>
  </si>
  <si>
    <t>79.0 (10.2)</t>
  </si>
  <si>
    <t>7.5 (1.8)</t>
  </si>
  <si>
    <t>13.1 (4.2)</t>
  </si>
  <si>
    <t>6.4 (1.0)</t>
  </si>
  <si>
    <t>3.65 (0.82)</t>
  </si>
  <si>
    <t>1.26 (0.25)</t>
  </si>
  <si>
    <t>1.75 (1.22, 2.56)</t>
  </si>
  <si>
    <t>5.32 (1.05)</t>
  </si>
  <si>
    <t>0.72 (0.17)</t>
  </si>
  <si>
    <t>143.0 (17.8)</t>
  </si>
  <si>
    <t>77.6 (8.7)</t>
  </si>
  <si>
    <t>9.0 (3.2)</t>
  </si>
  <si>
    <t>15.3 (5.0)</t>
  </si>
  <si>
    <t>7.4 (1.7)</t>
  </si>
  <si>
    <t>3.50 (0.78)</t>
  </si>
  <si>
    <t>1.17 (0.25)</t>
  </si>
  <si>
    <t>1.70 (1.20, 2.55)</t>
  </si>
  <si>
    <t>5.04 (0.95)</t>
  </si>
  <si>
    <t>0.74 (0.18)</t>
  </si>
  <si>
    <t>142.3 (18.1)</t>
  </si>
  <si>
    <t>75.8 (10.4)</t>
  </si>
  <si>
    <t>7.16 (1.7)</t>
  </si>
  <si>
    <t>13.24 (3.8)</t>
  </si>
  <si>
    <t>6.40 (1.1)</t>
  </si>
  <si>
    <t>3.60 (0.75)</t>
  </si>
  <si>
    <t>1.27 (0.27)</t>
  </si>
  <si>
    <t>1.75 (1.36, 2.44)</t>
  </si>
  <si>
    <t>5.23 (0.92)</t>
  </si>
  <si>
    <t>0.72 (0.16)</t>
  </si>
  <si>
    <t>Women, n (%)</t>
  </si>
  <si>
    <t>Men, n (%)</t>
  </si>
  <si>
    <t>Age, years (SD)</t>
  </si>
  <si>
    <t>HbA1c, % (SD)</t>
  </si>
  <si>
    <t>Insulin-naïve, n (%)</t>
  </si>
  <si>
    <t>BMI, kg/m2 (SD)</t>
  </si>
  <si>
    <t>Body weight, kg (SD)</t>
  </si>
  <si>
    <t>Never smoked, n</t>
  </si>
  <si>
    <t>Pulse rate, bpm (SD)</t>
  </si>
  <si>
    <t>Adults, age &lt; 60 years, n (%)</t>
  </si>
  <si>
    <t>Elderly, age ≥ 60 years, n (%)</t>
  </si>
  <si>
    <t>Age at T2D diagnosis, years (SD)</t>
  </si>
  <si>
    <t>Diabetes duration, years (SD)</t>
  </si>
  <si>
    <t>Current smoker, n (%)</t>
  </si>
  <si>
    <t>Previous smoker, (%)</t>
  </si>
  <si>
    <t>Cardiovascular risk High, n (%)</t>
  </si>
  <si>
    <t>Cardiovascular risk Medium, n (%)</t>
  </si>
  <si>
    <t>Systolic Blood pressure, mmHg (SD)</t>
  </si>
  <si>
    <t>Diastolic Blood pressure, mmHg (SD)</t>
  </si>
  <si>
    <t>Glomerular filtration rate, mL/min/1.73 m2 (SD)b</t>
  </si>
  <si>
    <t>Renal impairment, n (%)c</t>
  </si>
  <si>
    <t>Region Asia, n (%)</t>
  </si>
  <si>
    <t>DEVOTE</t>
  </si>
  <si>
    <t>479 (33.8)</t>
  </si>
  <si>
    <t>937 (66.2)</t>
  </si>
  <si>
    <t>62.01 (6.69)</t>
  </si>
  <si>
    <t>490 (34.6)</t>
  </si>
  <si>
    <t>926 (65.4)</t>
  </si>
  <si>
    <t>10.91 (1.4)</t>
  </si>
  <si>
    <t>45.68 (8.38)</t>
  </si>
  <si>
    <t>16.33 (8.36)</t>
  </si>
  <si>
    <t>271 (19.1)</t>
  </si>
  <si>
    <t>30.71 (5.25)</t>
  </si>
  <si>
    <t>87.49 (18.48)</t>
  </si>
  <si>
    <t>191 (13.5)</t>
  </si>
  <si>
    <t>570 (40.3)</t>
  </si>
  <si>
    <t>655 (46.3)</t>
  </si>
  <si>
    <t>1197 (84.5)</t>
  </si>
  <si>
    <t>213 (15)</t>
  </si>
  <si>
    <t>136.36 (19.03)</t>
  </si>
  <si>
    <t>78.19 (10.47)</t>
  </si>
  <si>
    <t>74.97 (11.57)</t>
  </si>
  <si>
    <t>73.44 (21.93)</t>
  </si>
  <si>
    <t>430 (30.6)</t>
  </si>
  <si>
    <t>220 (15.5)</t>
  </si>
  <si>
    <t>682 (38.1)</t>
  </si>
  <si>
    <t>1107 (61.9)</t>
  </si>
  <si>
    <t>66.48 (6.36)</t>
  </si>
  <si>
    <t>217 (12.1)</t>
  </si>
  <si>
    <t>1572 (87.9)</t>
  </si>
  <si>
    <t>7.94 (1.09)</t>
  </si>
  <si>
    <t>53.87 (6.08)</t>
  </si>
  <si>
    <t>12.62 (6.16)</t>
  </si>
  <si>
    <t>303 (16.9)</t>
  </si>
  <si>
    <t>38.84 (4.57)</t>
  </si>
  <si>
    <t>111.23 (17.06)</t>
  </si>
  <si>
    <t>166 (9.3)</t>
  </si>
  <si>
    <t>868 (48.5)</t>
  </si>
  <si>
    <t>755 (42.2)</t>
  </si>
  <si>
    <t>1500 (83.8)</t>
  </si>
  <si>
    <t>286 (16.0)</t>
  </si>
  <si>
    <t>135.55 (17.7)</t>
  </si>
  <si>
    <t>76.02 (10.35)</t>
  </si>
  <si>
    <t>72.15 (11.13)</t>
  </si>
  <si>
    <t>65.43 (20.78)</t>
  </si>
  <si>
    <t>759 (42.8)</t>
  </si>
  <si>
    <t>20 (1.1)</t>
  </si>
  <si>
    <t>675 (42.3)</t>
  </si>
  <si>
    <t>919 (57.7)</t>
  </si>
  <si>
    <t>61.39 (6.69)</t>
  </si>
  <si>
    <t>659 (41.3)</t>
  </si>
  <si>
    <t>935 (58.7)</t>
  </si>
  <si>
    <t>8.08 (1.16)</t>
  </si>
  <si>
    <t>37.2 (7.04)</t>
  </si>
  <si>
    <t>24.19 (9.17)</t>
  </si>
  <si>
    <t>127 (8.0)</t>
  </si>
  <si>
    <t>38.6 (7.21)</t>
  </si>
  <si>
    <t>111.16 (24.65)</t>
  </si>
  <si>
    <t>146 (9.2)</t>
  </si>
  <si>
    <t>687 (43.1)</t>
  </si>
  <si>
    <t>761 (47.7)</t>
  </si>
  <si>
    <t>1440 (90.3)</t>
  </si>
  <si>
    <t>150 (9.4)</t>
  </si>
  <si>
    <t>135.93 (18.21)</t>
  </si>
  <si>
    <t>75.53 (10.65)</t>
  </si>
  <si>
    <t>73.22 (11.52)</t>
  </si>
  <si>
    <t>67.34 (22.73)</t>
  </si>
  <si>
    <t>656 (41.6)</t>
  </si>
  <si>
    <t>51 (3.2)</t>
  </si>
  <si>
    <t>984 (35.8)</t>
  </si>
  <si>
    <t>1763 (64.2)</t>
  </si>
  <si>
    <t>67.58 (7.32)</t>
  </si>
  <si>
    <t>362 (13.2)</t>
  </si>
  <si>
    <t>2385 (86.8)</t>
  </si>
  <si>
    <t>7.67 (0.98)</t>
  </si>
  <si>
    <t>53.18 (8.47)</t>
  </si>
  <si>
    <t>14.39 (7.64)</t>
  </si>
  <si>
    <t>514 (18.7)</t>
  </si>
  <si>
    <t>28.77 (3.24)</t>
  </si>
  <si>
    <t>82.03 (14.12)</t>
  </si>
  <si>
    <t>337 (12.3)</t>
  </si>
  <si>
    <t>1189 (43.3)</t>
  </si>
  <si>
    <t>1221 (44.4)</t>
  </si>
  <si>
    <t>2296 (83.6)</t>
  </si>
  <si>
    <t>444 (16.2)</t>
  </si>
  <si>
    <t>134.86 (17.51)</t>
  </si>
  <si>
    <t>75.63 (10.02)</t>
  </si>
  <si>
    <t>72.59 (11.06)</t>
  </si>
  <si>
    <t>67.14 (20.61)</t>
  </si>
  <si>
    <t>1058 (38.8)</t>
  </si>
  <si>
    <t>349 (12.7)</t>
  </si>
  <si>
    <t>570 (32.6)</t>
  </si>
  <si>
    <t>1178 (67.4)</t>
  </si>
  <si>
    <t>62.2 (6.87)</t>
  </si>
  <si>
    <t>601 (34.4)</t>
  </si>
  <si>
    <t>1147 (65.6)</t>
  </si>
  <si>
    <t>11.05 (1.36)</t>
  </si>
  <si>
    <t>48.26 (8.44)</t>
  </si>
  <si>
    <t>13.94 (7.86)</t>
  </si>
  <si>
    <t>862 (49.3)</t>
  </si>
  <si>
    <t>30.33 (5.17)</t>
  </si>
  <si>
    <t>84.83 (17.97)</t>
  </si>
  <si>
    <t>236 (13.5)</t>
  </si>
  <si>
    <t>760 (43.5)</t>
  </si>
  <si>
    <t>752 (43.0)</t>
  </si>
  <si>
    <t>1393 (79.7)</t>
  </si>
  <si>
    <t>355 (20.3)</t>
  </si>
  <si>
    <t>135.43 (18.23)</t>
  </si>
  <si>
    <t>77.91 (10.18)</t>
  </si>
  <si>
    <t>74.48 (11.41)</t>
  </si>
  <si>
    <t>83.93 (22.72)</t>
  </si>
  <si>
    <t>336 (19.2)</t>
  </si>
  <si>
    <t>220 (12.6)</t>
  </si>
  <si>
    <t>832 (37.5)</t>
  </si>
  <si>
    <t>1388 (62.5)</t>
  </si>
  <si>
    <t>65.55 (6.22)</t>
  </si>
  <si>
    <t>329 (14.8)</t>
  </si>
  <si>
    <t>1891 (85.2)</t>
  </si>
  <si>
    <t>8.17 (0.92)</t>
  </si>
  <si>
    <t>56.36 (5.61)</t>
  </si>
  <si>
    <t>9.19 (5.51)</t>
  </si>
  <si>
    <t>1364 (61.4)</t>
  </si>
  <si>
    <t>37.3 (4.24)</t>
  </si>
  <si>
    <t>105.51 (15.76)</t>
  </si>
  <si>
    <t>222 (10.0)</t>
  </si>
  <si>
    <t>1147 (51.7)</t>
  </si>
  <si>
    <t>851 (38.3)</t>
  </si>
  <si>
    <t>1753 (79)</t>
  </si>
  <si>
    <t>467 (21)</t>
  </si>
  <si>
    <t>136.34 (17.14)</t>
  </si>
  <si>
    <t>77.7 (10.22)</t>
  </si>
  <si>
    <t>72.27 (11.36)</t>
  </si>
  <si>
    <t>78.92 (20.29)</t>
  </si>
  <si>
    <t>488 (22)</t>
  </si>
  <si>
    <t>25 (1.1)</t>
  </si>
  <si>
    <t>747 (39.7)</t>
  </si>
  <si>
    <t>1136 (60.3)</t>
  </si>
  <si>
    <t>60.15 (6.38)</t>
  </si>
  <si>
    <t>894 (47.5)</t>
  </si>
  <si>
    <t>989 (52.5)</t>
  </si>
  <si>
    <t>8.49 (1.03)</t>
  </si>
  <si>
    <t>41.17 (6.66)</t>
  </si>
  <si>
    <t>18.99 (9.03)</t>
  </si>
  <si>
    <t>750 (39.8)</t>
  </si>
  <si>
    <t>36.94 (6.81)</t>
  </si>
  <si>
    <t>105.07 (23.38)</t>
  </si>
  <si>
    <t>232 (12.3)</t>
  </si>
  <si>
    <t>845 (44.9)</t>
  </si>
  <si>
    <t>806 (42.8)</t>
  </si>
  <si>
    <t>1652 (87.7)</t>
  </si>
  <si>
    <t>231 (12.3)</t>
  </si>
  <si>
    <t>135.86 (18.23)</t>
  </si>
  <si>
    <t>77.3 (10.61)</t>
  </si>
  <si>
    <t>72.88 (10.71)</t>
  </si>
  <si>
    <t>80.86 (23.51)</t>
  </si>
  <si>
    <t>447 (23.8)</t>
  </si>
  <si>
    <t>68 (3.6)</t>
  </si>
  <si>
    <t>1176 (34.0)</t>
  </si>
  <si>
    <t>2285 (66.0)</t>
  </si>
  <si>
    <t>66.78 (7.13)</t>
  </si>
  <si>
    <t>490 (14.2)</t>
  </si>
  <si>
    <t>2971 (85.8)</t>
  </si>
  <si>
    <t>7.95 (0.8)</t>
  </si>
  <si>
    <t>55.56 (7.98)</t>
  </si>
  <si>
    <t>11.22 (6.72)</t>
  </si>
  <si>
    <t>2179 (63.0)</t>
  </si>
  <si>
    <t>28.11 (3.04)</t>
  </si>
  <si>
    <t>79.14 (12.78)</t>
  </si>
  <si>
    <t>433 (12.5)</t>
  </si>
  <si>
    <t>1580 (45.7)</t>
  </si>
  <si>
    <t>1448 (41.8)</t>
  </si>
  <si>
    <t>2773 (80.1)</t>
  </si>
  <si>
    <t>688 (19.9)</t>
  </si>
  <si>
    <t>135.92 (17.58)</t>
  </si>
  <si>
    <t>76.2 (9.97)</t>
  </si>
  <si>
    <t>71.69 (11.56)</t>
  </si>
  <si>
    <t>78.07 (21.3)</t>
  </si>
  <si>
    <t>790 (22.9)</t>
  </si>
  <si>
    <t>396 (11.4)</t>
  </si>
  <si>
    <t>222 (36.6)</t>
  </si>
  <si>
    <t>384 (63.4)</t>
  </si>
  <si>
    <t>61.84 (6.41)</t>
  </si>
  <si>
    <t>217 (35.8)</t>
  </si>
  <si>
    <t>389 (64.2)</t>
  </si>
  <si>
    <t>10.99 (1.25)</t>
  </si>
  <si>
    <t>47.42 (8.27)</t>
  </si>
  <si>
    <t>14.42 (7.66)</t>
  </si>
  <si>
    <t>203 (33.5)</t>
  </si>
  <si>
    <t>30.59 (4.88)</t>
  </si>
  <si>
    <t>85.44 (16.51)</t>
  </si>
  <si>
    <t>91 (15.0)</t>
  </si>
  <si>
    <t>247 (40.8)</t>
  </si>
  <si>
    <t>268 (44.2)</t>
  </si>
  <si>
    <t>507 (83.7)</t>
  </si>
  <si>
    <t>99 (16.3)</t>
  </si>
  <si>
    <t>134.61 (17.81)</t>
  </si>
  <si>
    <t>77.14 (9.88)</t>
  </si>
  <si>
    <t>73.79 (11.14)</t>
  </si>
  <si>
    <t>79.29 (28.92)</t>
  </si>
  <si>
    <t>146 (24.1)</t>
  </si>
  <si>
    <t>–</t>
  </si>
  <si>
    <t>336 (41.9)</t>
  </si>
  <si>
    <t>465 (58.1)</t>
  </si>
  <si>
    <t>65.96 (6.53)</t>
  </si>
  <si>
    <t>113 (14.1)</t>
  </si>
  <si>
    <t>688 (85.9)</t>
  </si>
  <si>
    <t>8.23 (0.89)</t>
  </si>
  <si>
    <t>55.58 (5.76)</t>
  </si>
  <si>
    <t>10.38 (5.81)</t>
  </si>
  <si>
    <t>373 (46.6)</t>
  </si>
  <si>
    <t>37.49 (4.15)</t>
  </si>
  <si>
    <t>105.52 (15.73)</t>
  </si>
  <si>
    <t>84 (10.5)</t>
  </si>
  <si>
    <t>384 (47.9)</t>
  </si>
  <si>
    <t>332 (41.4)</t>
  </si>
  <si>
    <t>661 (82.5)</t>
  </si>
  <si>
    <t>140 (17.5)</t>
  </si>
  <si>
    <t>136.8 (16.81)</t>
  </si>
  <si>
    <t>77.88 (9.78)</t>
  </si>
  <si>
    <t>71.73 (10.74)</t>
  </si>
  <si>
    <t>74.89 (25.21)</t>
  </si>
  <si>
    <t>245 (30.6)</t>
  </si>
  <si>
    <t>283 (43.1)</t>
  </si>
  <si>
    <t>374 (56.9)</t>
  </si>
  <si>
    <t>60.33 (6.57)</t>
  </si>
  <si>
    <t>301 (45.8)</t>
  </si>
  <si>
    <t>356 (54.2)</t>
  </si>
  <si>
    <t>8.51 (1.02)</t>
  </si>
  <si>
    <t>40.17 (6.9)</t>
  </si>
  <si>
    <t>20.16 (9.02)</t>
  </si>
  <si>
    <t>183 (27.9)</t>
  </si>
  <si>
    <t>37.21 (6.86)</t>
  </si>
  <si>
    <t>104.89 (24.06)</t>
  </si>
  <si>
    <t>97 (14.8)</t>
  </si>
  <si>
    <t>245 (37.3)</t>
  </si>
  <si>
    <t>315 (47.9)</t>
  </si>
  <si>
    <t>579 (88.1)</t>
  </si>
  <si>
    <t>78 (11.9)</t>
  </si>
  <si>
    <t>136.76 (17.28)</t>
  </si>
  <si>
    <t>78.09 (10.25)</t>
  </si>
  <si>
    <t>73.04 (10.82)</t>
  </si>
  <si>
    <t>75.16 (27.82)</t>
  </si>
  <si>
    <t>195 (29.7)</t>
  </si>
  <si>
    <t>454 (37.0)</t>
  </si>
  <si>
    <t>772 (63.0)</t>
  </si>
  <si>
    <t>67.42 (7.22)</t>
  </si>
  <si>
    <t>150 (12.2)</t>
  </si>
  <si>
    <t>1076 (87.8)</t>
  </si>
  <si>
    <t>7.98 (0.78)</t>
  </si>
  <si>
    <t>54.87 (8.07)</t>
  </si>
  <si>
    <t>12.55 (7.16)</t>
  </si>
  <si>
    <t>621 (50.7)</t>
  </si>
  <si>
    <t>28.47 (2.97)</t>
  </si>
  <si>
    <t>79.76 (12.38)</t>
  </si>
  <si>
    <t>131 (10.7)</t>
  </si>
  <si>
    <t>518 (42.3)</t>
  </si>
  <si>
    <t>577 (47.1)</t>
  </si>
  <si>
    <t>982 (80.1)</t>
  </si>
  <si>
    <t>244 (19.9)</t>
  </si>
  <si>
    <t>134.75 (16.89)</t>
  </si>
  <si>
    <t>75.88 (9.98)</t>
  </si>
  <si>
    <t>70.85 (10.82)</t>
  </si>
  <si>
    <t>75.9 (25.41)</t>
  </si>
  <si>
    <t>319 (26.0)</t>
  </si>
  <si>
    <t>141 (10.0)</t>
  </si>
  <si>
    <t>835 (59.0)</t>
  </si>
  <si>
    <t>211 (11.8)</t>
  </si>
  <si>
    <t>1452 (81.2)</t>
  </si>
  <si>
    <t>152 (9.5)</t>
  </si>
  <si>
    <t>1264 (79.3)</t>
  </si>
  <si>
    <t>367 (13.4)</t>
  </si>
  <si>
    <t>1663 (60.5)</t>
  </si>
  <si>
    <t>370 (21.2)</t>
  </si>
  <si>
    <t>500 (28.6)</t>
  </si>
  <si>
    <t>953 (42.9)</t>
  </si>
  <si>
    <t>775 (34.9)</t>
  </si>
  <si>
    <t>578 (30.7)</t>
  </si>
  <si>
    <t>765 (40.6)</t>
  </si>
  <si>
    <t>1384 (40.0)</t>
  </si>
  <si>
    <t>798 (23.1)</t>
  </si>
  <si>
    <t>65 (10.7)</t>
  </si>
  <si>
    <t>212 (35.0)</t>
  </si>
  <si>
    <t>177 (22.1)</t>
  </si>
  <si>
    <t>368 (45.9)</t>
  </si>
  <si>
    <t>110 (16.7)</t>
  </si>
  <si>
    <t>305 (46.4)</t>
  </si>
  <si>
    <t>278 (22.7)</t>
  </si>
  <si>
    <t>386 (31.5)</t>
  </si>
  <si>
    <t>Region Europe, n (%)</t>
  </si>
  <si>
    <t>Region North America, n (%)</t>
  </si>
  <si>
    <t>LEADER</t>
  </si>
  <si>
    <t>SUSTAIN-6</t>
  </si>
  <si>
    <t>Diagnosed within 2 years</t>
  </si>
  <si>
    <t>Total</t>
  </si>
  <si>
    <t>Notes</t>
  </si>
  <si>
    <t>Prevalent diabetes, trial baseline data with 2-3y follow-up</t>
  </si>
  <si>
    <t>Pre-diabetes and diabetes with ~4Y followup</t>
  </si>
  <si>
    <t>SIRD ~ SOIRD; Newly diagnosed with ~4.4Y followup</t>
  </si>
  <si>
    <t>SIRD ~ IROD; CIRDD ~ SIDRD; Diagnosed within 2 years with &gt;3mo HbA1c follow-up</t>
  </si>
  <si>
    <t>SAVOR TIMI-53</t>
  </si>
  <si>
    <t>FPG (mg/dL)</t>
  </si>
  <si>
    <t>64.36 ± 9.22</t>
  </si>
  <si>
    <t>7.73 ± 1.32</t>
  </si>
  <si>
    <t>30.60 ± 5.13</t>
  </si>
  <si>
    <t>152.22 ± 47.31</t>
  </si>
  <si>
    <t>98.90 ± 68.04</t>
  </si>
  <si>
    <t>Shenzhen Hospital</t>
  </si>
  <si>
    <t>Male, N (%)</t>
  </si>
  <si>
    <t>Female, N (%)</t>
  </si>
  <si>
    <t>Fasting blood glucose (mmol/</t>
  </si>
  <si>
    <t>C-peptide (nmol/L)</t>
  </si>
  <si>
    <t>eGFR (ml/min/1.73m2)</t>
  </si>
  <si>
    <t>Urine acid (mmol/L)</t>
  </si>
  <si>
    <t>UACR (mg/g)</t>
  </si>
  <si>
    <t>HDL-cholesterol (mmol/L)</t>
  </si>
  <si>
    <t>LDL-cholesterol (mmol/L)</t>
  </si>
  <si>
    <t>644 (61)</t>
  </si>
  <si>
    <t>416 (39)</t>
  </si>
  <si>
    <t>57.0 (50.0–65.0)</t>
  </si>
  <si>
    <t>9.9 (3.9–15.0)</t>
  </si>
  <si>
    <t>47.0 (39.7–54.0)</t>
  </si>
  <si>
    <t>7.2 (5.7–9.4)</t>
  </si>
  <si>
    <t>1.8 (1.3–2.4)</t>
  </si>
  <si>
    <t>126 (115–140)</t>
  </si>
  <si>
    <t>77 (70–85)</t>
  </si>
  <si>
    <t>93.9 (78.6–104.1)</t>
  </si>
  <si>
    <t>338.0 (281.0–401.3)</t>
  </si>
  <si>
    <t>7.3 (3.2–22.9)</t>
  </si>
  <si>
    <t>4.6 (3.9–5.5)</t>
  </si>
  <si>
    <t>1.4 (1.0–2.1)</t>
  </si>
  <si>
    <t>1.1 (0.9–1.4)</t>
  </si>
  <si>
    <t>2.7 (2.1–3.4)</t>
  </si>
  <si>
    <t>126 (57)</t>
  </si>
  <si>
    <t>97 (43)</t>
  </si>
  <si>
    <t>59.3 (53.0–68.0)</t>
  </si>
  <si>
    <t>7.9 (2.0–11.0)</t>
  </si>
  <si>
    <t>51.9 (44.0–59.0)</t>
  </si>
  <si>
    <t>10.2 (7.7–13.1)</t>
  </si>
  <si>
    <t>1.4 (0.9–1.9)</t>
  </si>
  <si>
    <t>129 (116–148)</t>
  </si>
  <si>
    <t>80 (73–88)</t>
  </si>
  <si>
    <t>95.8 (80.2–106.1)</t>
  </si>
  <si>
    <t>305.5 (252.0–357.3)</t>
  </si>
  <si>
    <t>11.1 (5.5–42.7)</t>
  </si>
  <si>
    <t>5.0 (4.2–5.9)</t>
  </si>
  <si>
    <t>1.5 (1.0–2.2)</t>
  </si>
  <si>
    <t>1.1 (0.9–1.3)</t>
  </si>
  <si>
    <t>3.1 (2.4–3.8)</t>
  </si>
  <si>
    <t>150 (66)</t>
  </si>
  <si>
    <t>76 (34)</t>
  </si>
  <si>
    <t>60.0 (52.0–66.1)</t>
  </si>
  <si>
    <t>8.0 (3.0–13.0)</t>
  </si>
  <si>
    <t>50.0 (43.0–58.0)</t>
  </si>
  <si>
    <t>5.6 (5.0–6.4)</t>
  </si>
  <si>
    <t>2.6 (2.1–3.0)</t>
  </si>
  <si>
    <t>125 (115-139)</t>
  </si>
  <si>
    <t>77 (70-84)</t>
  </si>
  <si>
    <t>86.1 (70.0-98.0)</t>
  </si>
  <si>
    <t>369.0 (310.5-425.8)</t>
  </si>
  <si>
    <t>6.2 (2.7–15.0)</t>
  </si>
  <si>
    <t>4.1 (3.5–4.9)</t>
  </si>
  <si>
    <t>1.4 (1.0–1.9)</t>
  </si>
  <si>
    <t>2.4 (1.9–3.1)</t>
  </si>
  <si>
    <t>184 (70)</t>
  </si>
  <si>
    <t>76 (30)</t>
  </si>
  <si>
    <t>50.0 (43.8–57.2)</t>
  </si>
  <si>
    <t>10.0 (5.0–17.0)</t>
  </si>
  <si>
    <t>38.2 (33.0–43.0)</t>
  </si>
  <si>
    <t>7.0 (8.5–10.5)</t>
  </si>
  <si>
    <t>1.4 (1.9–2.4)</t>
  </si>
  <si>
    <t>126 (115–138)</t>
  </si>
  <si>
    <t>80 (73–87)</t>
  </si>
  <si>
    <t>99.7 (86.2–110.4)</t>
  </si>
  <si>
    <t>358.0 (308.5-415.8)</t>
  </si>
  <si>
    <t>8.2 (3.8–28.7)</t>
  </si>
  <si>
    <t>4.7 (3.8–5.5)</t>
  </si>
  <si>
    <t>1.7 (1.2–2.8)</t>
  </si>
  <si>
    <t>1.0 (0.9–1.2)</t>
  </si>
  <si>
    <t>2.8 (2.1–3.5)</t>
  </si>
  <si>
    <t>188 (53)</t>
  </si>
  <si>
    <t>164 (47)</t>
  </si>
  <si>
    <t>58.6 (53.0–66.0)</t>
  </si>
  <si>
    <t>10.0 (3.9–16.0)</t>
  </si>
  <si>
    <t>48.1 (42.3–54.1)</t>
  </si>
  <si>
    <t>5.9 (6.8–7.9)</t>
  </si>
  <si>
    <t>1.8 (1.6–2.0)</t>
  </si>
  <si>
    <t>125 (113–138)</t>
  </si>
  <si>
    <t>75 (68–82)</t>
  </si>
  <si>
    <t>93.6 (79.3–100.9)</t>
  </si>
  <si>
    <t>326.0 (266.8–395.0)</t>
  </si>
  <si>
    <t>5.5 (1.8–17.3)</t>
  </si>
  <si>
    <t>4.7 (4.0–5.5)</t>
  </si>
  <si>
    <t>1.2 (0.9–1.7)</t>
  </si>
  <si>
    <t>1.3 (1.0–1.5)</t>
  </si>
  <si>
    <t>Medication, N (%)</t>
  </si>
  <si>
    <t>Metformin, N (%)</t>
  </si>
  <si>
    <t>SU, N (%)</t>
  </si>
  <si>
    <t>TZDs, N (%)</t>
  </si>
  <si>
    <t>AGI,N (%)</t>
  </si>
  <si>
    <t>DPP-4,N (%)</t>
  </si>
  <si>
    <t>SGLT-2,N (%)</t>
  </si>
  <si>
    <t>GLP-1,N (%)</t>
  </si>
  <si>
    <t>Glinides, N (%)</t>
  </si>
  <si>
    <t>Insulin, N (%)</t>
  </si>
  <si>
    <t>Statins, N (%)</t>
  </si>
  <si>
    <t>AHT, N (%)</t>
  </si>
  <si>
    <t>486 (100)</t>
  </si>
  <si>
    <t>362 (74)</t>
  </si>
  <si>
    <t>60 (12)</t>
  </si>
  <si>
    <t>15 (3)</t>
  </si>
  <si>
    <t>223 (46)</t>
  </si>
  <si>
    <t>270 (56)</t>
  </si>
  <si>
    <t>84 (17)</t>
  </si>
  <si>
    <t>24 (5)</t>
  </si>
  <si>
    <t>21(4)</t>
  </si>
  <si>
    <t>192 (40)</t>
  </si>
  <si>
    <t>326 (67)</t>
  </si>
  <si>
    <t>195 (40)</t>
  </si>
  <si>
    <t>75 (15)</t>
  </si>
  <si>
    <t>54 (72)</t>
  </si>
  <si>
    <t>9 (12)</t>
  </si>
  <si>
    <t>1 (1)</t>
  </si>
  <si>
    <t>43 (57)</t>
  </si>
  <si>
    <t>37 (49)</t>
  </si>
  <si>
    <t>10 (13)</t>
  </si>
  <si>
    <t>3 (4)</t>
  </si>
  <si>
    <t>57 (76)</t>
  </si>
  <si>
    <t>61 (81)</t>
  </si>
  <si>
    <t>34 (45)</t>
  </si>
  <si>
    <t>106 (22)</t>
  </si>
  <si>
    <t>78 (74)</t>
  </si>
  <si>
    <t>15 (14)</t>
  </si>
  <si>
    <t>40 (38)</t>
  </si>
  <si>
    <t>53 (50)</t>
  </si>
  <si>
    <t>18 (17)</t>
  </si>
  <si>
    <t>4 (4)</t>
  </si>
  <si>
    <t>8 (8)</t>
  </si>
  <si>
    <t>21 (20)</t>
  </si>
  <si>
    <t>62 (59)</t>
  </si>
  <si>
    <t>51 (48)</t>
  </si>
  <si>
    <t>109 (22)</t>
  </si>
  <si>
    <t>94 (86)</t>
  </si>
  <si>
    <t>12 (11)</t>
  </si>
  <si>
    <t>6 (6)</t>
  </si>
  <si>
    <t>40 (37)</t>
  </si>
  <si>
    <t>54 (50)</t>
  </si>
  <si>
    <t>21 (19)</t>
  </si>
  <si>
    <t>17 (16)</t>
  </si>
  <si>
    <t>49 (50)</t>
  </si>
  <si>
    <t>78 (72)</t>
  </si>
  <si>
    <t>39 (36)</t>
  </si>
  <si>
    <t>196 (40)</t>
  </si>
  <si>
    <t>136 (69)</t>
  </si>
  <si>
    <t>24 (12)</t>
  </si>
  <si>
    <t>3 (2)</t>
  </si>
  <si>
    <t>100 (51)</t>
  </si>
  <si>
    <t>126 (64)</t>
  </si>
  <si>
    <t>35 (18)</t>
  </si>
  <si>
    <t>2 (1)</t>
  </si>
  <si>
    <t>5 (3)</t>
  </si>
  <si>
    <t>65 (33)</t>
  </si>
  <si>
    <t>125 (64)</t>
  </si>
  <si>
    <t>71 (36)</t>
  </si>
  <si>
    <t>Age at diagnosis, (years)</t>
  </si>
  <si>
    <t>% Male</t>
  </si>
  <si>
    <t>HbA1c at diagnosis, (%)</t>
  </si>
  <si>
    <t>BMI at diagnosis, (kg/m2)</t>
  </si>
  <si>
    <t>53.1 (13.8)</t>
  </si>
  <si>
    <t>53.9 (13.9)</t>
  </si>
  <si>
    <t>7.2 (0.9)</t>
  </si>
  <si>
    <t>28.9 (4.2)</t>
  </si>
  <si>
    <t>50.6 (12.8)</t>
  </si>
  <si>
    <t>7.3 (1.1)</t>
  </si>
  <si>
    <t>41.3 (3.4)</t>
  </si>
  <si>
    <t>47.7 (12.1)</t>
  </si>
  <si>
    <t>12.1 (1.6)</t>
  </si>
  <si>
    <t>30.2 (5.6)</t>
  </si>
  <si>
    <t>7.8 (2.0)</t>
  </si>
  <si>
    <t>30.4 (5.7)</t>
  </si>
  <si>
    <t>Lugner 2021</t>
  </si>
  <si>
    <t>Swedish Registry</t>
  </si>
  <si>
    <t>Newly diagnosed</t>
  </si>
  <si>
    <t>Newly diagnosed T1D or T2D</t>
  </si>
  <si>
    <t>Established T2D with 6y follow-up</t>
  </si>
  <si>
    <t>Newly diagnosed T2D with 5y follow-up</t>
  </si>
  <si>
    <t>Sex, female</t>
  </si>
  <si>
    <t>Systolic BP, mmHg</t>
  </si>
  <si>
    <t>Diastolic BP, mmHg</t>
  </si>
  <si>
    <t>Triacylglycerol, mmol/l</t>
  </si>
  <si>
    <t>HDL-cholesterol, mmol/l</t>
  </si>
  <si>
    <t>LDL-cholesterol, mmol/l</t>
  </si>
  <si>
    <t>eGFR, ml min−1 [1.73 m]−2</t>
  </si>
  <si>
    <t>Country of birth Sweden</t>
  </si>
  <si>
    <t>Country of birth Nordic countries (excl. Sweden)</t>
  </si>
  <si>
    <t>Country of birth Europe (excl. EU27 &amp; Nordic countries)</t>
  </si>
  <si>
    <t>Country of birth EU27 (excl. Nordic countries)</t>
  </si>
  <si>
    <t>Country of birth Mediterranean countries</t>
  </si>
  <si>
    <t>Country of birth Middle East</t>
  </si>
  <si>
    <t>Country of birth Asia</t>
  </si>
  <si>
    <t>Country of birth South America</t>
  </si>
  <si>
    <t>Country of birth North America &amp; Oceania</t>
  </si>
  <si>
    <t>Country of birth Africa</t>
  </si>
  <si>
    <t>Newly diagnosed; no clear cluster separation</t>
  </si>
  <si>
    <t>62.8±12.78</t>
  </si>
  <si>
    <t>30.5±5.65</t>
  </si>
  <si>
    <t>54.3±17.10</t>
  </si>
  <si>
    <t>137.2±17.37</t>
  </si>
  <si>
    <t>79.6±10.04</t>
  </si>
  <si>
    <t>2.0±1.33</t>
  </si>
  <si>
    <t>1.2±0.38</t>
  </si>
  <si>
    <t>3.1±1.00</t>
  </si>
  <si>
    <t>84.8±24.57</t>
  </si>
  <si>
    <t>57.0±11.68</t>
  </si>
  <si>
    <t>31.6±5.97</t>
  </si>
  <si>
    <t>89.5±21.12</t>
  </si>
  <si>
    <t>137.8±15.98</t>
  </si>
  <si>
    <t>82.9±9.60</t>
  </si>
  <si>
    <t>3.8±2.55</t>
  </si>
  <si>
    <t>1.0±0.28</t>
  </si>
  <si>
    <t>3.5±1.08</t>
  </si>
  <si>
    <t>97.1±26.99</t>
  </si>
  <si>
    <t>65.4±9.70</t>
  </si>
  <si>
    <t>30.8±5.19</t>
  </si>
  <si>
    <t>50.9±10.88</t>
  </si>
  <si>
    <t>155.8±14.88</t>
  </si>
  <si>
    <t>88.6±8.20</t>
  </si>
  <si>
    <t>1.8±0.90</t>
  </si>
  <si>
    <t>1.3±0.35</t>
  </si>
  <si>
    <t>3.4±0.99</t>
  </si>
  <si>
    <t>80.7±19.85</t>
  </si>
  <si>
    <t>51.8±9.99</t>
  </si>
  <si>
    <t>32.9±6.17</t>
  </si>
  <si>
    <t>50.9±10.48</t>
  </si>
  <si>
    <t>127.9±11.69</t>
  </si>
  <si>
    <t>78.7±7.82</t>
  </si>
  <si>
    <t>2.0±0.98</t>
  </si>
  <si>
    <t>1.1±0.27</t>
  </si>
  <si>
    <t>3.1±0.94</t>
  </si>
  <si>
    <t>100.0±23.69</t>
  </si>
  <si>
    <t>71.5±9.01</t>
  </si>
  <si>
    <t>28.0±4.26</t>
  </si>
  <si>
    <t>49.0±10.09</t>
  </si>
  <si>
    <t>132.0±13.07</t>
  </si>
  <si>
    <t>73.3±7.69</t>
  </si>
  <si>
    <t>1.6±0.78</t>
  </si>
  <si>
    <t>1.4±0.43</t>
  </si>
  <si>
    <t>2.8±0.92</t>
  </si>
  <si>
    <t>71.9±18.35</t>
  </si>
  <si>
    <t>China cities</t>
  </si>
  <si>
    <t>Diagnosed within 1 year with T1D or T2D</t>
  </si>
  <si>
    <t>N (%)</t>
  </si>
  <si>
    <t>Han nationality, n (%)</t>
  </si>
  <si>
    <t>Rural, n (%)</t>
  </si>
  <si>
    <t>Primary school, n (%)</t>
  </si>
  <si>
    <t>Junior school, n (%)</t>
  </si>
  <si>
    <t>Senior school, n (%)</t>
  </si>
  <si>
    <t>Smoke (%)</t>
  </si>
  <si>
    <t>Age onset, years</t>
  </si>
  <si>
    <t>HOMA2-B, %</t>
  </si>
  <si>
    <t>SBP, mmHg</t>
  </si>
  <si>
    <t>DBP, mmHg</t>
  </si>
  <si>
    <t>TG, mmol/L</t>
  </si>
  <si>
    <t>TC, mmol/L</t>
  </si>
  <si>
    <t>LDL, mmol/L</t>
  </si>
  <si>
    <t>HDL, mmol/L</t>
  </si>
  <si>
    <t>DKA occurrence, n (%)</t>
  </si>
  <si>
    <t>FHD, n (%)</t>
  </si>
  <si>
    <t>FRS, %</t>
  </si>
  <si>
    <t>Insulin at registration, n (%)</t>
  </si>
  <si>
    <t>Metformin at registration, (%)</t>
  </si>
  <si>
    <t>1148 (7.28%)</t>
  </si>
  <si>
    <t>1085 (95.26%)</t>
  </si>
  <si>
    <t>681 (59.32)</t>
  </si>
  <si>
    <t>226 (26.84%)</t>
  </si>
  <si>
    <t>135 (12.82%)</t>
  </si>
  <si>
    <t>281 (26.69%)</t>
  </si>
  <si>
    <t>300 (28.49%)</t>
  </si>
  <si>
    <t>357 (31.45%)</t>
  </si>
  <si>
    <t>42.12 ± 14.20</t>
  </si>
  <si>
    <t>21.86 ± 3.72</t>
  </si>
  <si>
    <t>93.82 ± 34.37</t>
  </si>
  <si>
    <t>11.27% ± 3.34%</t>
  </si>
  <si>
    <t>19.45% (27.55%-31.23%)</t>
  </si>
  <si>
    <t>0.56 (0.78–0.88)</t>
  </si>
  <si>
    <t>120 ± 16</t>
  </si>
  <si>
    <t>77 ± 10</t>
  </si>
  <si>
    <t>1.59 ± 1.36</t>
  </si>
  <si>
    <t>4.49 ± 1.33</t>
  </si>
  <si>
    <t>2.73 ± 1.01</t>
  </si>
  <si>
    <t>1.25 ± 0.41</t>
  </si>
  <si>
    <t>399 (34.94%)</t>
  </si>
  <si>
    <t>271 (23.83%)</t>
  </si>
  <si>
    <t>3.92% (6.53%-7.57%)</t>
  </si>
  <si>
    <t>580 (50.70%)</t>
  </si>
  <si>
    <t>280 (24.47%)</t>
  </si>
  <si>
    <t>14624(92.72%)</t>
  </si>
  <si>
    <t>13846 (94.68)</t>
  </si>
  <si>
    <t>8820 (60.31%)</t>
  </si>
  <si>
    <t>2620 (17.92%)</t>
  </si>
  <si>
    <t>2388 (16.33%)</t>
  </si>
  <si>
    <t>4088 (27.95%)</t>
  </si>
  <si>
    <t>3596 (24.59%)</t>
  </si>
  <si>
    <t>4418 (30.21%)</t>
  </si>
  <si>
    <t>49.65 ± 12.37</t>
  </si>
  <si>
    <t>24.86 ± 3.56</t>
  </si>
  <si>
    <t>78.86 ± 29.57</t>
  </si>
  <si>
    <t>9.37% ± 4.86%</t>
  </si>
  <si>
    <t>43.60% (50.56%-51.76%)</t>
  </si>
  <si>
    <t>1.52 (1.67–1.70)</t>
  </si>
  <si>
    <t>127.39 ± 16.06</t>
  </si>
  <si>
    <t>80.22 ± 10.43</t>
  </si>
  <si>
    <t>2.28 ± 1.74</t>
  </si>
  <si>
    <t>4.83 ± 1.33</t>
  </si>
  <si>
    <t>2.87 ± 0.99</t>
  </si>
  <si>
    <t>1.17 ± 0.37</t>
  </si>
  <si>
    <t>851 (5.47%)</t>
  </si>
  <si>
    <t>4296 (29.91%)</t>
  </si>
  <si>
    <t>8.45% (12.26%-12.66%)</t>
  </si>
  <si>
    <t>3350 (22.97%)</t>
  </si>
  <si>
    <t>5074 (67.17%)</t>
  </si>
  <si>
    <t>gada</t>
  </si>
  <si>
    <t>China cities Females</t>
  </si>
  <si>
    <t>China cities Males</t>
  </si>
  <si>
    <t>Sulphonyl (%)</t>
  </si>
  <si>
    <t>Acarbose (%)</t>
  </si>
  <si>
    <t>GLP1 receptor agonist (%)</t>
  </si>
  <si>
    <t>0-10(%)</t>
  </si>
  <si>
    <t>10-20(%)</t>
  </si>
  <si>
    <t>&gt;20(%)</t>
  </si>
  <si>
    <t>GADA%</t>
  </si>
  <si>
    <t>227(23.09)</t>
  </si>
  <si>
    <t>271(27.57)</t>
  </si>
  <si>
    <t>4.05(1.54-9.44)</t>
  </si>
  <si>
    <t>704(76.44)</t>
  </si>
  <si>
    <t>143(15.53)</t>
  </si>
  <si>
    <t>74(8.03)</t>
  </si>
  <si>
    <t>921(100)</t>
  </si>
  <si>
    <t>1015(25.97)</t>
  </si>
  <si>
    <t>480(12.28)</t>
  </si>
  <si>
    <t>9.06(4.1-17.78)</t>
  </si>
  <si>
    <t>1956(54.30)</t>
  </si>
  <si>
    <t>900(24.99)</t>
  </si>
  <si>
    <t>746(20.71)</t>
  </si>
  <si>
    <t>775(29.64)</t>
  </si>
  <si>
    <t>47(1.76)</t>
  </si>
  <si>
    <t>9.89(4.41-17.78)</t>
  </si>
  <si>
    <t>1213(50.48)</t>
  </si>
  <si>
    <t>636(26.47)</t>
  </si>
  <si>
    <t>554(20.05)</t>
  </si>
  <si>
    <t>1190(35.00)</t>
  </si>
  <si>
    <t>334(9.82)</t>
  </si>
  <si>
    <t>5.51(2.48-10.82)</t>
  </si>
  <si>
    <t>2274(72.31)</t>
  </si>
  <si>
    <t>626(19.90)</t>
  </si>
  <si>
    <t>245(7.79)</t>
  </si>
  <si>
    <t>1360(27.95)</t>
  </si>
  <si>
    <t>118(2.42)</t>
  </si>
  <si>
    <t>9.61(5.05-18.69)</t>
  </si>
  <si>
    <t>2333(51.74)</t>
  </si>
  <si>
    <t>1151(25.53)</t>
  </si>
  <si>
    <t>1025(22.73)</t>
  </si>
  <si>
    <t>983(6.20)</t>
  </si>
  <si>
    <t>42.70 ± 14.04</t>
  </si>
  <si>
    <t>22.01 ± 3.77</t>
  </si>
  <si>
    <t>314(32.30)</t>
  </si>
  <si>
    <t>93.46 ± 33.88</t>
  </si>
  <si>
    <t>10.70 ± 5.25</t>
  </si>
  <si>
    <t>0.68(0.30-1.26)</t>
  </si>
  <si>
    <t>120.95 ± 15.36</t>
  </si>
  <si>
    <t>76.74 ± 10.15</t>
  </si>
  <si>
    <t>1.58 ± 1.35</t>
  </si>
  <si>
    <t>4.50 ± 1.31</t>
  </si>
  <si>
    <t>2.73 ± 1.00</t>
  </si>
  <si>
    <t>1.26 ± 0.41</t>
  </si>
  <si>
    <t>468(47.76)</t>
  </si>
  <si>
    <t>260(26.53)</t>
  </si>
  <si>
    <t>106(10.81)</t>
  </si>
  <si>
    <t>189(19.29)</t>
  </si>
  <si>
    <t>8(0.82)</t>
  </si>
  <si>
    <t>3908(24.80)</t>
  </si>
  <si>
    <t>50.53 ± 11.59</t>
  </si>
  <si>
    <t>22.51 ± 2.62</t>
  </si>
  <si>
    <t>1273(32.96)</t>
  </si>
  <si>
    <t>112.92 ± 19.97</t>
  </si>
  <si>
    <t>12.48 ± 3.98</t>
  </si>
  <si>
    <t>20.20(12.40-32.60)</t>
  </si>
  <si>
    <t>1.09(0.65-1.68)</t>
  </si>
  <si>
    <t>124.94 ± 16.08</t>
  </si>
  <si>
    <t>79.25 ± 10.31</t>
  </si>
  <si>
    <t>2.17 ± 1.75</t>
  </si>
  <si>
    <t>4.96 ± 1.41</t>
  </si>
  <si>
    <t>3.05 ± 1.03</t>
  </si>
  <si>
    <t>1.20 ± 0.40</t>
  </si>
  <si>
    <t>1635(41.91)</t>
  </si>
  <si>
    <t>1327(34.02)</t>
  </si>
  <si>
    <t>558(14.30)</t>
  </si>
  <si>
    <t>742(19.02)</t>
  </si>
  <si>
    <t>10(0.26)</t>
  </si>
  <si>
    <t>2615(16.60)</t>
  </si>
  <si>
    <t>51.80± 11.01</t>
  </si>
  <si>
    <t>26.95 ± 3.24</t>
  </si>
  <si>
    <t>775(29.94)</t>
  </si>
  <si>
    <t>54.71 ± 16.07</t>
  </si>
  <si>
    <t>7.16 ± 3.62</t>
  </si>
  <si>
    <t>98.60(83.40-122.10)</t>
  </si>
  <si>
    <t>2.18(1.68-2.86)</t>
  </si>
  <si>
    <t>129.66 ± 16.21</t>
  </si>
  <si>
    <t>80.97 ± 10.48</t>
  </si>
  <si>
    <t>2.29 ± 1.61</t>
  </si>
  <si>
    <t>4.68 ± 1.27</t>
  </si>
  <si>
    <t>2.76 ± 0.95</t>
  </si>
  <si>
    <t>1.14 ± 0.33</t>
  </si>
  <si>
    <t>237(9.08)</t>
  </si>
  <si>
    <t>917(35.13)</t>
  </si>
  <si>
    <t>307(11.76)</t>
  </si>
  <si>
    <t>415(15.90)</t>
  </si>
  <si>
    <t>44(1.69)</t>
  </si>
  <si>
    <t>3400(21.60)</t>
  </si>
  <si>
    <t>39.12 ± 10.16</t>
  </si>
  <si>
    <t>27.85 ± 3.02</t>
  </si>
  <si>
    <t>1185(35.36)</t>
  </si>
  <si>
    <t>87.32 ± 21.38</t>
  </si>
  <si>
    <t>10.14 ± 4.11</t>
  </si>
  <si>
    <t>36.00(22.80-53.40)</t>
  </si>
  <si>
    <t>1.81(1.21-2.55)</t>
  </si>
  <si>
    <t>127.63 ± 15.21</t>
  </si>
  <si>
    <t>82.10 ± 10.77</t>
  </si>
  <si>
    <t>2.87 ± 2.07</t>
  </si>
  <si>
    <t>4.95 ± 1.39</t>
  </si>
  <si>
    <t>2.89 ± 1.01</t>
  </si>
  <si>
    <t>1.08 ± 0.36</t>
  </si>
  <si>
    <t>920(27.15)</t>
  </si>
  <si>
    <t>1401(41.34)</t>
  </si>
  <si>
    <t>332(9.80)</t>
  </si>
  <si>
    <t>4749(13.99)</t>
  </si>
  <si>
    <t>103(3.04)</t>
  </si>
  <si>
    <t>4866(30.90)</t>
  </si>
  <si>
    <t>54.77 ± 9.75</t>
  </si>
  <si>
    <t>23.38 ± 2.55</t>
  </si>
  <si>
    <t>1228(25.49)</t>
  </si>
  <si>
    <t>59.14 ± 14.92</t>
  </si>
  <si>
    <t>7.56 ± 3.52</t>
  </si>
  <si>
    <t>48.80(34.90-64.25)</t>
  </si>
  <si>
    <t>1.30(0.89-1.78)</t>
  </si>
  <si>
    <t>127.73 ± 16.37</t>
  </si>
  <si>
    <t>79.14 ± 10.12</t>
  </si>
  <si>
    <t>1.94 ± 1.39</t>
  </si>
  <si>
    <t>4.71 ± 1.25</t>
  </si>
  <si>
    <t>1.23 ± 0.37</t>
  </si>
  <si>
    <t>670(13.81)</t>
  </si>
  <si>
    <t>1449(29.88)</t>
  </si>
  <si>
    <t>720(14.85)</t>
  </si>
  <si>
    <t>765(15.77)</t>
  </si>
  <si>
    <t>8(0.16)</t>
  </si>
  <si>
    <t>Wang 2021</t>
  </si>
  <si>
    <t>Weihao Wang, Chinese Academy of Medical Sciences, Beijing</t>
  </si>
  <si>
    <t>glxwork2016@163.com</t>
  </si>
  <si>
    <t>Lixin Guo, Chinese Academy of Medical Sciences, Beijing</t>
  </si>
  <si>
    <t>Moa Lugner, University of Gothenburg, Sweden</t>
  </si>
  <si>
    <t>moa.lugner@gu.se</t>
  </si>
  <si>
    <t>Slieker 2021</t>
  </si>
  <si>
    <t>RHAPSODY DCS</t>
  </si>
  <si>
    <t>Age, years</t>
  </si>
  <si>
    <t>C-peptide, nmol/l</t>
  </si>
  <si>
    <t>Glucose-lowering medication, %</t>
  </si>
  <si>
    <t>60.2 (53.1–66.9)</t>
  </si>
  <si>
    <t>29.5 (26.7–33.2)</t>
  </si>
  <si>
    <t>49.7 (44.0–60.7)</t>
  </si>
  <si>
    <t>6.7 (6.2–7.7)</t>
  </si>
  <si>
    <t>1.0 (0.8–1.4)</t>
  </si>
  <si>
    <t>1.2 (0.97–1.37)</t>
  </si>
  <si>
    <t>3.0 (2.3–3.7)</t>
  </si>
  <si>
    <t>1.7 (1.2–2.3)</t>
  </si>
  <si>
    <t>62.5 (54.5–70.0)</t>
  </si>
  <si>
    <t>31.0 (27.6–35.1)</t>
  </si>
  <si>
    <t>58.0 (50.0–79.0)</t>
  </si>
  <si>
    <t>7.5 (6.7–9.4)</t>
  </si>
  <si>
    <t>1.9 (1.3–2.6)</t>
  </si>
  <si>
    <t>1.1 (1.0–1.4)</t>
  </si>
  <si>
    <t>2.7 (2.0–3.4)</t>
  </si>
  <si>
    <t>2.3 (1.6–3.3)</t>
  </si>
  <si>
    <t>RHAPSODY GoDARTS</t>
  </si>
  <si>
    <t>RHAPSODY ANDIS</t>
  </si>
  <si>
    <t>62.0 (54.0–69.8)</t>
  </si>
  <si>
    <t>30.8 (26.9–34.0)</t>
  </si>
  <si>
    <t>62.3 (45.0–74.0)</t>
  </si>
  <si>
    <t>7.9 (6.3–8.9)</t>
  </si>
  <si>
    <t>1.3 (0.9–1.5)</t>
  </si>
  <si>
    <t>1.2 (0.9–1.4)</t>
  </si>
  <si>
    <t>3.2 (2.5–3.9)</t>
  </si>
  <si>
    <t>2.2 (1.2–2.4)</t>
  </si>
  <si>
    <t>MD</t>
  </si>
  <si>
    <t>MDH ~ MARD; Diagnosed within 2 years with T2D</t>
  </si>
  <si>
    <t>Netherlands - Scotland - Sweden</t>
  </si>
  <si>
    <t>Roderick C. Slieker, Amsterdam UMC, Netherlands</t>
  </si>
  <si>
    <t>Leen M. 't Hart, LUMC, Netherlands</t>
  </si>
  <si>
    <t>lmthart@lumc.nl</t>
  </si>
  <si>
    <t>e.z.pearson@dundee.ac.uk</t>
  </si>
  <si>
    <t>Ewan R. Pearson, University of Dundee, UK</t>
  </si>
  <si>
    <t>Beijing Hospital</t>
  </si>
  <si>
    <t>China cities Men</t>
  </si>
  <si>
    <t>China cities Women</t>
  </si>
  <si>
    <t>China cities Pooled</t>
  </si>
  <si>
    <t>variable</t>
  </si>
  <si>
    <t>male</t>
  </si>
  <si>
    <t>frequency</t>
  </si>
  <si>
    <t>hba1c_mmol</t>
  </si>
  <si>
    <t>statistic</t>
  </si>
  <si>
    <t>count</t>
  </si>
  <si>
    <t>percentage</t>
  </si>
  <si>
    <t>mean (sd)</t>
  </si>
  <si>
    <t>bmi</t>
  </si>
  <si>
    <t>age</t>
  </si>
  <si>
    <t>urban</t>
  </si>
  <si>
    <t>fpg</t>
  </si>
  <si>
    <t>age_diag</t>
  </si>
  <si>
    <t>homa_b</t>
  </si>
  <si>
    <t>homa_ir</t>
  </si>
  <si>
    <t>insulin</t>
  </si>
  <si>
    <t>metformin</t>
  </si>
  <si>
    <t>family_history</t>
  </si>
  <si>
    <t>gdm</t>
  </si>
  <si>
    <t>pop_nonscandinavian</t>
  </si>
  <si>
    <t>edu_low</t>
  </si>
  <si>
    <t>edu_mid</t>
  </si>
  <si>
    <t>edu_high</t>
  </si>
  <si>
    <t>income_high</t>
  </si>
  <si>
    <t>smoke_curr</t>
  </si>
  <si>
    <t>ppg2h</t>
  </si>
  <si>
    <t>pg_mean</t>
  </si>
  <si>
    <t>hba1c_pct</t>
  </si>
  <si>
    <t>hdlc</t>
  </si>
  <si>
    <t>tgl</t>
  </si>
  <si>
    <t>mean pm sd</t>
  </si>
  <si>
    <t>count (percentage)</t>
  </si>
  <si>
    <t>median (q25, q75)</t>
  </si>
  <si>
    <t>egfr</t>
  </si>
  <si>
    <t>albuminuria</t>
  </si>
  <si>
    <t>alt</t>
  </si>
  <si>
    <t>ethnicity_white</t>
  </si>
  <si>
    <t>fins</t>
  </si>
  <si>
    <t>fcpep</t>
  </si>
  <si>
    <t>egfr_lt60</t>
  </si>
  <si>
    <t>albuminuria_ge30</t>
  </si>
  <si>
    <t>ldlc</t>
  </si>
  <si>
    <t>median (q25 - q75)</t>
  </si>
  <si>
    <t>duration</t>
  </si>
  <si>
    <t>female</t>
  </si>
  <si>
    <t>whr</t>
  </si>
  <si>
    <t>hscrp</t>
  </si>
  <si>
    <t>cystatinc</t>
  </si>
  <si>
    <t>totalc</t>
  </si>
  <si>
    <t>ffa</t>
  </si>
  <si>
    <t>gada_gt2</t>
  </si>
  <si>
    <t>ica_gt20</t>
  </si>
  <si>
    <t>iaa_gt04</t>
  </si>
  <si>
    <t>wc</t>
  </si>
  <si>
    <t>scpep</t>
  </si>
  <si>
    <t>mean</t>
  </si>
  <si>
    <t>sbp</t>
  </si>
  <si>
    <t>dbp</t>
  </si>
  <si>
    <t>sulfonylureas</t>
  </si>
  <si>
    <t>statin</t>
  </si>
  <si>
    <t>ace</t>
  </si>
  <si>
    <t>agi</t>
  </si>
  <si>
    <t>hypertension</t>
  </si>
  <si>
    <t>dyslipidemia</t>
  </si>
  <si>
    <t>ckd</t>
  </si>
  <si>
    <t>nafld</t>
  </si>
  <si>
    <t>polyneuropathy</t>
  </si>
  <si>
    <t>retinopathy</t>
  </si>
  <si>
    <t>stroke</t>
  </si>
  <si>
    <t>dka</t>
  </si>
  <si>
    <t>tzd</t>
  </si>
  <si>
    <t>insulin_oad</t>
  </si>
  <si>
    <t>dpp4</t>
  </si>
  <si>
    <t>sglt2</t>
  </si>
  <si>
    <t>met_agi</t>
  </si>
  <si>
    <t>met_dpp4</t>
  </si>
  <si>
    <t>met_sglt2</t>
  </si>
  <si>
    <t>met_sulfonylureas</t>
  </si>
  <si>
    <t>met_tzd</t>
  </si>
  <si>
    <t>met_sulfonylureas_dpp4</t>
  </si>
  <si>
    <t>met_sulfonylureas_tzd</t>
  </si>
  <si>
    <t>sulfonylureas_dpp4</t>
  </si>
  <si>
    <t>proteinuria</t>
  </si>
  <si>
    <t>glucose</t>
  </si>
  <si>
    <t>hba1c_4y_pct</t>
  </si>
  <si>
    <t>hba1c_4y_mmol</t>
  </si>
  <si>
    <t>cad</t>
  </si>
  <si>
    <t>pad</t>
  </si>
  <si>
    <t>alcohol_curr</t>
  </si>
  <si>
    <t>physicalactivity_mets</t>
  </si>
  <si>
    <t>apob</t>
  </si>
  <si>
    <t>age_lt60</t>
  </si>
  <si>
    <t>age_ge60</t>
  </si>
  <si>
    <t>weight</t>
  </si>
  <si>
    <t>insulin_naive</t>
  </si>
  <si>
    <t>smoke_prev</t>
  </si>
  <si>
    <t>smoke_never</t>
  </si>
  <si>
    <t>cvdrisk_high</t>
  </si>
  <si>
    <t>cvdrisk_med</t>
  </si>
  <si>
    <t>pulse</t>
  </si>
  <si>
    <t>renalimpairment</t>
  </si>
  <si>
    <t>region_asia</t>
  </si>
  <si>
    <t>region_europe</t>
  </si>
  <si>
    <t>region_northamerica</t>
  </si>
  <si>
    <t>uacr</t>
  </si>
  <si>
    <t>medication</t>
  </si>
  <si>
    <t>urine_acid</t>
  </si>
  <si>
    <t>glp1ra</t>
  </si>
  <si>
    <t>glinide</t>
  </si>
  <si>
    <t>aht</t>
  </si>
  <si>
    <t>rural</t>
  </si>
  <si>
    <t>country_sweden</t>
  </si>
  <si>
    <t>country_asia</t>
  </si>
  <si>
    <t>country_mediterranean</t>
  </si>
  <si>
    <t>country_africa</t>
  </si>
  <si>
    <t>country_othernordic</t>
  </si>
  <si>
    <t>country_othereurope</t>
  </si>
  <si>
    <t>country_eu27</t>
  </si>
  <si>
    <t>country_middleeast</t>
  </si>
  <si>
    <t>country_southamerica</t>
  </si>
  <si>
    <t>country_northamerica</t>
  </si>
  <si>
    <t>ethnicity_han</t>
  </si>
  <si>
    <t>school_primary</t>
  </si>
  <si>
    <t>school_junior</t>
  </si>
  <si>
    <t>school_senior</t>
  </si>
  <si>
    <t>framingham_score</t>
  </si>
  <si>
    <t>frs_0to10</t>
  </si>
  <si>
    <t>frs_10to20</t>
  </si>
  <si>
    <t>frs_gt20</t>
  </si>
  <si>
    <t>73 (82%)</t>
  </si>
  <si>
    <t>68 (78%)</t>
  </si>
  <si>
    <t>69 (78%)</t>
  </si>
  <si>
    <t>2 (20%)</t>
  </si>
  <si>
    <t>4 (40%)</t>
  </si>
  <si>
    <t>8 (80%)</t>
  </si>
  <si>
    <t>1 (3%)</t>
  </si>
  <si>
    <t>2 (6%)</t>
  </si>
  <si>
    <t>0 (0%)</t>
  </si>
  <si>
    <t>1 (1%)</t>
  </si>
  <si>
    <t>7 (7%)</t>
  </si>
  <si>
    <t>15 (14%)</t>
  </si>
  <si>
    <t>2 (2%)</t>
  </si>
  <si>
    <t>4 (3%)</t>
  </si>
  <si>
    <t>6 (5%)</t>
  </si>
  <si>
    <t>21.90(10.60-42.80)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</si>
</sst>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/>
    <xf numFmtId="0" fontId="4" fillId="0" borderId="0" xfId="0" applyFont="1"/>
    <xf numFmtId="1" fontId="0" fillId="2" borderId="0" xfId="0" applyNumberFormat="1" applyFill="1"/>
    <xf numFmtId="0" fontId="5" fillId="0" borderId="0" xfId="0" applyFont="1"/>
    <xf numFmtId="0" fontId="6" fillId="0" borderId="0" xfId="0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houzhiguang@csu.edu.cn" TargetMode="External"/><Relationship Id="rId13" Type="http://schemas.openxmlformats.org/officeDocument/2006/relationships/hyperlink" Target="mailto:gning@sibs.ac.in" TargetMode="External"/><Relationship Id="rId18" Type="http://schemas.openxmlformats.org/officeDocument/2006/relationships/hyperlink" Target="mailto:anna_kahkoska@med.unc.edu" TargetMode="External"/><Relationship Id="rId3" Type="http://schemas.openxmlformats.org/officeDocument/2006/relationships/hyperlink" Target="mailto:yaoki@uwaterloo.ca" TargetMode="External"/><Relationship Id="rId21" Type="http://schemas.openxmlformats.org/officeDocument/2006/relationships/hyperlink" Target="mailto:lmthart@lumc.nl" TargetMode="External"/><Relationship Id="rId7" Type="http://schemas.openxmlformats.org/officeDocument/2006/relationships/hyperlink" Target="mailto:htanabe@fmu.ac.jp" TargetMode="External"/><Relationship Id="rId12" Type="http://schemas.openxmlformats.org/officeDocument/2006/relationships/hyperlink" Target="mailto:weimincai@fudan.edu.cn" TargetMode="External"/><Relationship Id="rId17" Type="http://schemas.openxmlformats.org/officeDocument/2006/relationships/hyperlink" Target="mailto:jiln@bjmu.edu.cn" TargetMode="External"/><Relationship Id="rId2" Type="http://schemas.openxmlformats.org/officeDocument/2006/relationships/hyperlink" Target="mailto:drmohans@diabetes.ind.in" TargetMode="External"/><Relationship Id="rId16" Type="http://schemas.openxmlformats.org/officeDocument/2006/relationships/hyperlink" Target="mailto:michael.roden@ddz.de" TargetMode="External"/><Relationship Id="rId20" Type="http://schemas.openxmlformats.org/officeDocument/2006/relationships/hyperlink" Target="mailto:moa.lugner@gu.se" TargetMode="External"/><Relationship Id="rId1" Type="http://schemas.openxmlformats.org/officeDocument/2006/relationships/hyperlink" Target="mailto:leif.groop@med.lu.se" TargetMode="External"/><Relationship Id="rId6" Type="http://schemas.openxmlformats.org/officeDocument/2006/relationships/hyperlink" Target="mailto:mshimabukuro-ur@umin.ac.jp" TargetMode="External"/><Relationship Id="rId11" Type="http://schemas.openxmlformats.org/officeDocument/2006/relationships/hyperlink" Target="mailto:mtrd@novonordisk.com" TargetMode="External"/><Relationship Id="rId5" Type="http://schemas.openxmlformats.org/officeDocument/2006/relationships/hyperlink" Target="mailto:rohini.mathur@lshtm.ac.uk" TargetMode="External"/><Relationship Id="rId15" Type="http://schemas.openxmlformats.org/officeDocument/2006/relationships/hyperlink" Target="mailto:jialijing2012@126.com" TargetMode="External"/><Relationship Id="rId10" Type="http://schemas.openxmlformats.org/officeDocument/2006/relationships/hyperlink" Target="mailto:narges.safai@regionh.dk" TargetMode="External"/><Relationship Id="rId19" Type="http://schemas.openxmlformats.org/officeDocument/2006/relationships/hyperlink" Target="mailto:glxwork2016@163.com" TargetMode="External"/><Relationship Id="rId4" Type="http://schemas.openxmlformats.org/officeDocument/2006/relationships/hyperlink" Target="mailto:a.t.hattersley@exeter.ac.uk" TargetMode="External"/><Relationship Id="rId9" Type="http://schemas.openxmlformats.org/officeDocument/2006/relationships/hyperlink" Target="mailto:yxl@hotmail.com" TargetMode="External"/><Relationship Id="rId14" Type="http://schemas.openxmlformats.org/officeDocument/2006/relationships/hyperlink" Target="mailto:zhaoshancen@genomics.cn" TargetMode="External"/><Relationship Id="rId22" Type="http://schemas.openxmlformats.org/officeDocument/2006/relationships/hyperlink" Target="mailto:e.z.pearson@dunde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workbookViewId="0">
      <pane ySplit="1" topLeftCell="A2" activePane="bottomLeft" state="frozen"/>
      <selection pane="bottomLeft" activeCell="K37" sqref="K37"/>
    </sheetView>
  </sheetViews>
  <sheetFormatPr defaultRowHeight="14.5" x14ac:dyDescent="0.35"/>
  <cols>
    <col min="1" max="1" width="11.90625" bestFit="1" customWidth="1"/>
    <col min="2" max="2" width="22.90625" bestFit="1" customWidth="1"/>
    <col min="3" max="9" width="7.1796875" customWidth="1"/>
    <col min="11" max="11" width="45.54296875" bestFit="1" customWidth="1"/>
  </cols>
  <sheetData>
    <row r="1" spans="1:17" x14ac:dyDescent="0.35">
      <c r="A1" s="6" t="s">
        <v>113</v>
      </c>
      <c r="B1" s="6" t="s">
        <v>112</v>
      </c>
      <c r="C1" s="6" t="s">
        <v>0</v>
      </c>
      <c r="D1" s="6" t="s">
        <v>1</v>
      </c>
      <c r="E1" s="6" t="s">
        <v>2</v>
      </c>
      <c r="F1" s="6" t="s">
        <v>24</v>
      </c>
      <c r="G1" s="6" t="s">
        <v>3</v>
      </c>
      <c r="H1" s="6" t="s">
        <v>4</v>
      </c>
      <c r="I1" s="6" t="s">
        <v>2182</v>
      </c>
      <c r="J1" s="6" t="s">
        <v>1684</v>
      </c>
      <c r="K1" s="6" t="s">
        <v>1685</v>
      </c>
      <c r="L1" s="6"/>
      <c r="M1" s="6" t="s">
        <v>1</v>
      </c>
      <c r="N1" s="6" t="s">
        <v>2</v>
      </c>
      <c r="O1" s="6" t="s">
        <v>24</v>
      </c>
      <c r="P1" s="6" t="s">
        <v>3</v>
      </c>
      <c r="Q1" s="6" t="s">
        <v>4</v>
      </c>
    </row>
    <row r="2" spans="1:17" x14ac:dyDescent="0.35">
      <c r="A2" t="s">
        <v>30</v>
      </c>
      <c r="B2" t="s">
        <v>31</v>
      </c>
      <c r="C2">
        <v>6.4</v>
      </c>
      <c r="D2">
        <v>17.5</v>
      </c>
      <c r="E2">
        <v>15.3</v>
      </c>
      <c r="G2">
        <v>21.6</v>
      </c>
      <c r="H2">
        <v>39.1</v>
      </c>
      <c r="J2">
        <f t="shared" ref="J2" si="0">SUM(C2:H2)</f>
        <v>99.9</v>
      </c>
      <c r="M2" s="9">
        <f>IF(D2=0,"",D2*100/SUM($D2:$H2))</f>
        <v>18.71657754010695</v>
      </c>
      <c r="N2" s="9">
        <f t="shared" ref="N2:N27" si="1">IF(E2=0,"",E2*100/SUM($D2:$H2))</f>
        <v>16.363636363636363</v>
      </c>
      <c r="O2" s="9" t="str">
        <f t="shared" ref="O2:O27" si="2">IF(F2=0,"",F2*100/SUM($D2:$H2))</f>
        <v/>
      </c>
      <c r="P2" s="9">
        <f t="shared" ref="P2:P27" si="3">IF(G2=0,"",G2*100/SUM($D2:$H2))</f>
        <v>23.101604278074866</v>
      </c>
      <c r="Q2" s="9">
        <f t="shared" ref="Q2:Q27" si="4">IF(H2=0,"",H2*100/SUM($D2:$H2))</f>
        <v>41.81818181818182</v>
      </c>
    </row>
    <row r="3" spans="1:17" x14ac:dyDescent="0.35">
      <c r="A3" s="11" t="s">
        <v>5</v>
      </c>
      <c r="B3" t="s">
        <v>6</v>
      </c>
      <c r="C3">
        <v>6</v>
      </c>
      <c r="D3">
        <v>19.100000000000001</v>
      </c>
      <c r="E3">
        <v>15.1</v>
      </c>
      <c r="G3">
        <v>19</v>
      </c>
      <c r="H3">
        <v>40.799999999999997</v>
      </c>
      <c r="J3">
        <f>SUM(C3:H3)</f>
        <v>100</v>
      </c>
      <c r="K3" t="s">
        <v>1872</v>
      </c>
      <c r="M3" s="9">
        <f t="shared" ref="M3:M27" si="5">IF(D3=0,"",D3*100/SUM($D3:$H3))</f>
        <v>20.319148936170215</v>
      </c>
      <c r="N3" s="9">
        <f t="shared" si="1"/>
        <v>16.063829787234042</v>
      </c>
      <c r="O3" s="9" t="str">
        <f t="shared" si="2"/>
        <v/>
      </c>
      <c r="P3" s="9">
        <f t="shared" si="3"/>
        <v>20.212765957446809</v>
      </c>
      <c r="Q3" s="9">
        <f t="shared" si="4"/>
        <v>43.40425531914893</v>
      </c>
    </row>
    <row r="4" spans="1:17" x14ac:dyDescent="0.35">
      <c r="B4" t="s">
        <v>7</v>
      </c>
      <c r="C4">
        <v>7.1</v>
      </c>
      <c r="D4">
        <v>15.2</v>
      </c>
      <c r="E4">
        <v>15.5</v>
      </c>
      <c r="G4">
        <v>25.5</v>
      </c>
      <c r="H4">
        <v>36.700000000000003</v>
      </c>
      <c r="J4">
        <f t="shared" ref="J4:J32" si="6">SUM(C4:H4)</f>
        <v>100</v>
      </c>
      <c r="M4" s="9">
        <f t="shared" si="5"/>
        <v>16.361679224973088</v>
      </c>
      <c r="N4" s="9">
        <f t="shared" si="1"/>
        <v>16.684607104413345</v>
      </c>
      <c r="O4" s="9" t="str">
        <f t="shared" si="2"/>
        <v/>
      </c>
      <c r="P4" s="9">
        <f t="shared" si="3"/>
        <v>27.448869752421956</v>
      </c>
      <c r="Q4" s="9">
        <f t="shared" si="4"/>
        <v>39.504843918191604</v>
      </c>
    </row>
    <row r="5" spans="1:17" x14ac:dyDescent="0.35">
      <c r="B5" t="s">
        <v>8</v>
      </c>
      <c r="C5">
        <v>10.1</v>
      </c>
      <c r="D5">
        <v>18.8</v>
      </c>
      <c r="E5">
        <v>20.9</v>
      </c>
      <c r="G5">
        <v>16.600000000000001</v>
      </c>
      <c r="H5">
        <v>33.6</v>
      </c>
      <c r="J5">
        <f t="shared" si="6"/>
        <v>100</v>
      </c>
      <c r="M5" s="9">
        <f t="shared" si="5"/>
        <v>20.912124582869854</v>
      </c>
      <c r="N5" s="9">
        <f t="shared" si="1"/>
        <v>23.248053392658509</v>
      </c>
      <c r="O5" s="9" t="str">
        <f t="shared" si="2"/>
        <v/>
      </c>
      <c r="P5" s="9">
        <f t="shared" si="3"/>
        <v>18.464961067853171</v>
      </c>
      <c r="Q5" s="9">
        <f t="shared" si="4"/>
        <v>37.374860956618463</v>
      </c>
    </row>
    <row r="6" spans="1:17" x14ac:dyDescent="0.35">
      <c r="B6" t="s">
        <v>9</v>
      </c>
      <c r="C6">
        <v>7.6</v>
      </c>
      <c r="D6">
        <v>14.6</v>
      </c>
      <c r="E6">
        <v>15.2</v>
      </c>
      <c r="G6">
        <v>21</v>
      </c>
      <c r="H6">
        <v>41.7</v>
      </c>
      <c r="J6">
        <f t="shared" si="6"/>
        <v>100.1</v>
      </c>
      <c r="M6" s="9">
        <f t="shared" si="5"/>
        <v>15.783783783783784</v>
      </c>
      <c r="N6" s="9">
        <f t="shared" si="1"/>
        <v>16.432432432432432</v>
      </c>
      <c r="O6" s="9" t="str">
        <f t="shared" si="2"/>
        <v/>
      </c>
      <c r="P6" s="9">
        <f t="shared" si="3"/>
        <v>22.702702702702702</v>
      </c>
      <c r="Q6" s="9">
        <f t="shared" si="4"/>
        <v>45.081081081081081</v>
      </c>
    </row>
    <row r="7" spans="1:17" x14ac:dyDescent="0.35">
      <c r="B7" t="s">
        <v>10</v>
      </c>
      <c r="C7">
        <v>9.9</v>
      </c>
      <c r="D7">
        <v>8.9</v>
      </c>
      <c r="E7">
        <v>11.2</v>
      </c>
      <c r="G7">
        <v>22.8</v>
      </c>
      <c r="H7">
        <v>47.3</v>
      </c>
      <c r="J7">
        <f t="shared" si="6"/>
        <v>100.1</v>
      </c>
      <c r="M7" s="9">
        <f t="shared" si="5"/>
        <v>9.8669623059866964</v>
      </c>
      <c r="N7" s="9">
        <f t="shared" si="1"/>
        <v>12.416851441241684</v>
      </c>
      <c r="O7" s="9" t="str">
        <f t="shared" si="2"/>
        <v/>
      </c>
      <c r="P7" s="9">
        <f t="shared" si="3"/>
        <v>25.277161862527716</v>
      </c>
      <c r="Q7" s="9">
        <f t="shared" si="4"/>
        <v>52.439024390243901</v>
      </c>
    </row>
    <row r="8" spans="1:17" x14ac:dyDescent="0.35">
      <c r="A8" s="11" t="s">
        <v>11</v>
      </c>
      <c r="B8" t="s">
        <v>12</v>
      </c>
      <c r="D8">
        <v>13.5</v>
      </c>
      <c r="E8">
        <v>8.6</v>
      </c>
      <c r="G8">
        <v>32.700000000000003</v>
      </c>
      <c r="H8">
        <v>45.1</v>
      </c>
      <c r="J8">
        <f t="shared" si="6"/>
        <v>99.9</v>
      </c>
      <c r="M8" s="9">
        <f t="shared" si="5"/>
        <v>13.513513513513512</v>
      </c>
      <c r="N8" s="9">
        <f t="shared" si="1"/>
        <v>8.6086086086086073</v>
      </c>
      <c r="O8" s="9" t="str">
        <f t="shared" si="2"/>
        <v/>
      </c>
      <c r="P8" s="9">
        <f t="shared" si="3"/>
        <v>32.732732732732735</v>
      </c>
      <c r="Q8" s="9">
        <f t="shared" si="4"/>
        <v>45.145145145145143</v>
      </c>
    </row>
    <row r="9" spans="1:17" x14ac:dyDescent="0.35">
      <c r="B9" t="s">
        <v>13</v>
      </c>
      <c r="D9">
        <v>14.3</v>
      </c>
      <c r="E9">
        <v>7.9</v>
      </c>
      <c r="G9">
        <v>32.4</v>
      </c>
      <c r="H9">
        <v>45.4</v>
      </c>
      <c r="J9">
        <f t="shared" si="6"/>
        <v>100</v>
      </c>
      <c r="M9" s="9">
        <f t="shared" si="5"/>
        <v>14.3</v>
      </c>
      <c r="N9" s="9">
        <f t="shared" si="1"/>
        <v>7.9</v>
      </c>
      <c r="O9" s="9" t="str">
        <f t="shared" si="2"/>
        <v/>
      </c>
      <c r="P9" s="9">
        <f t="shared" si="3"/>
        <v>32.4</v>
      </c>
      <c r="Q9" s="9">
        <f t="shared" si="4"/>
        <v>45.4</v>
      </c>
    </row>
    <row r="10" spans="1:17" x14ac:dyDescent="0.35">
      <c r="B10" t="s">
        <v>14</v>
      </c>
      <c r="D10">
        <v>11.2</v>
      </c>
      <c r="E10">
        <v>15.5</v>
      </c>
      <c r="G10">
        <v>30</v>
      </c>
      <c r="H10">
        <v>43.3</v>
      </c>
      <c r="J10">
        <f t="shared" si="6"/>
        <v>100</v>
      </c>
      <c r="M10" s="9">
        <f t="shared" si="5"/>
        <v>11.2</v>
      </c>
      <c r="N10" s="9">
        <f t="shared" si="1"/>
        <v>15.5</v>
      </c>
      <c r="O10" s="9" t="str">
        <f t="shared" si="2"/>
        <v/>
      </c>
      <c r="P10" s="9">
        <f t="shared" si="3"/>
        <v>30</v>
      </c>
      <c r="Q10" s="9">
        <f t="shared" si="4"/>
        <v>43.3</v>
      </c>
    </row>
    <row r="11" spans="1:17" x14ac:dyDescent="0.35">
      <c r="B11" t="s">
        <v>15</v>
      </c>
      <c r="D11">
        <v>11.2</v>
      </c>
      <c r="E11">
        <v>12.8</v>
      </c>
      <c r="G11">
        <v>30.9</v>
      </c>
      <c r="H11">
        <v>45</v>
      </c>
      <c r="J11">
        <f t="shared" si="6"/>
        <v>99.9</v>
      </c>
      <c r="M11" s="9">
        <f t="shared" si="5"/>
        <v>11.211211211211211</v>
      </c>
      <c r="N11" s="9">
        <f t="shared" si="1"/>
        <v>12.812812812812812</v>
      </c>
      <c r="O11" s="9" t="str">
        <f t="shared" si="2"/>
        <v/>
      </c>
      <c r="P11" s="9">
        <f t="shared" si="3"/>
        <v>30.930930930930931</v>
      </c>
      <c r="Q11" s="9">
        <f t="shared" si="4"/>
        <v>45.045045045045043</v>
      </c>
    </row>
    <row r="12" spans="1:17" x14ac:dyDescent="0.35">
      <c r="B12" t="s">
        <v>16</v>
      </c>
      <c r="D12">
        <v>18.7</v>
      </c>
      <c r="E12">
        <v>9</v>
      </c>
      <c r="G12">
        <v>15</v>
      </c>
      <c r="H12">
        <v>57.2</v>
      </c>
      <c r="J12">
        <f t="shared" si="6"/>
        <v>99.9</v>
      </c>
      <c r="M12" s="9">
        <f t="shared" si="5"/>
        <v>18.718718718718719</v>
      </c>
      <c r="N12" s="9">
        <f t="shared" si="1"/>
        <v>9.0090090090090094</v>
      </c>
      <c r="O12" s="9" t="str">
        <f t="shared" si="2"/>
        <v/>
      </c>
      <c r="P12" s="9">
        <f t="shared" si="3"/>
        <v>15.015015015015015</v>
      </c>
      <c r="Q12" s="9">
        <f t="shared" si="4"/>
        <v>57.257257257257251</v>
      </c>
    </row>
    <row r="13" spans="1:17" x14ac:dyDescent="0.35">
      <c r="A13" s="11" t="s">
        <v>17</v>
      </c>
      <c r="B13" t="s">
        <v>18</v>
      </c>
      <c r="C13">
        <v>4</v>
      </c>
      <c r="D13">
        <v>20</v>
      </c>
      <c r="E13">
        <v>20</v>
      </c>
      <c r="G13">
        <v>22</v>
      </c>
      <c r="H13">
        <v>34</v>
      </c>
      <c r="J13">
        <f t="shared" si="6"/>
        <v>100</v>
      </c>
      <c r="K13" t="s">
        <v>1875</v>
      </c>
      <c r="M13" s="9">
        <f t="shared" si="5"/>
        <v>20.833333333333332</v>
      </c>
      <c r="N13" s="9">
        <f t="shared" si="1"/>
        <v>20.833333333333332</v>
      </c>
      <c r="O13" s="9" t="str">
        <f t="shared" si="2"/>
        <v/>
      </c>
      <c r="P13" s="9">
        <f t="shared" si="3"/>
        <v>22.916666666666668</v>
      </c>
      <c r="Q13" s="9">
        <f t="shared" si="4"/>
        <v>35.416666666666664</v>
      </c>
    </row>
    <row r="14" spans="1:17" x14ac:dyDescent="0.35">
      <c r="B14" t="s">
        <v>19</v>
      </c>
      <c r="D14">
        <v>27</v>
      </c>
      <c r="E14">
        <v>14</v>
      </c>
      <c r="G14">
        <v>26</v>
      </c>
      <c r="H14">
        <v>33</v>
      </c>
      <c r="J14">
        <f t="shared" si="6"/>
        <v>100</v>
      </c>
      <c r="K14" t="s">
        <v>1874</v>
      </c>
      <c r="M14" s="9">
        <f t="shared" si="5"/>
        <v>27</v>
      </c>
      <c r="N14" s="9">
        <f t="shared" si="1"/>
        <v>14</v>
      </c>
      <c r="O14" s="9" t="str">
        <f t="shared" si="2"/>
        <v/>
      </c>
      <c r="P14" s="9">
        <f t="shared" si="3"/>
        <v>26</v>
      </c>
      <c r="Q14" s="9">
        <f t="shared" si="4"/>
        <v>33</v>
      </c>
    </row>
    <row r="15" spans="1:17" x14ac:dyDescent="0.35">
      <c r="A15" s="11" t="s">
        <v>20</v>
      </c>
      <c r="B15" t="s">
        <v>21</v>
      </c>
      <c r="C15">
        <v>22</v>
      </c>
      <c r="D15">
        <v>3</v>
      </c>
      <c r="E15">
        <v>11</v>
      </c>
      <c r="G15">
        <v>29</v>
      </c>
      <c r="H15">
        <v>35</v>
      </c>
      <c r="J15">
        <f t="shared" si="6"/>
        <v>100</v>
      </c>
      <c r="K15" t="s">
        <v>1873</v>
      </c>
      <c r="M15" s="9">
        <f t="shared" si="5"/>
        <v>3.8461538461538463</v>
      </c>
      <c r="N15" s="9">
        <f t="shared" si="1"/>
        <v>14.102564102564102</v>
      </c>
      <c r="O15" s="9" t="str">
        <f t="shared" si="2"/>
        <v/>
      </c>
      <c r="P15" s="9">
        <f t="shared" si="3"/>
        <v>37.179487179487182</v>
      </c>
      <c r="Q15" s="9">
        <f t="shared" si="4"/>
        <v>44.871794871794869</v>
      </c>
    </row>
    <row r="16" spans="1:17" x14ac:dyDescent="0.35">
      <c r="A16" s="11" t="s">
        <v>22</v>
      </c>
      <c r="B16" t="s">
        <v>23</v>
      </c>
      <c r="D16" s="2">
        <v>26.247118004611192</v>
      </c>
      <c r="E16" s="2">
        <v>25.854118633410188</v>
      </c>
      <c r="F16" s="2">
        <v>12.120100607839028</v>
      </c>
      <c r="G16" s="2">
        <v>0</v>
      </c>
      <c r="H16" s="2">
        <v>35.778662754139596</v>
      </c>
      <c r="I16" s="2"/>
      <c r="J16">
        <f t="shared" si="6"/>
        <v>100</v>
      </c>
      <c r="K16" t="s">
        <v>1683</v>
      </c>
      <c r="M16" s="9">
        <f t="shared" si="5"/>
        <v>26.247118004611192</v>
      </c>
      <c r="N16" s="9">
        <f t="shared" si="1"/>
        <v>25.854118633410188</v>
      </c>
      <c r="O16" s="9">
        <f t="shared" si="2"/>
        <v>12.120100607839028</v>
      </c>
      <c r="P16" s="9" t="str">
        <f t="shared" si="3"/>
        <v/>
      </c>
      <c r="Q16" s="9">
        <f t="shared" si="4"/>
        <v>35.778662754139596</v>
      </c>
    </row>
    <row r="17" spans="1:17" x14ac:dyDescent="0.35">
      <c r="B17" t="s">
        <v>25</v>
      </c>
      <c r="D17" s="2">
        <v>27.359346642468239</v>
      </c>
      <c r="E17" s="2">
        <v>30.263157894736842</v>
      </c>
      <c r="F17" s="2">
        <v>7.5771324863883853</v>
      </c>
      <c r="G17" s="2">
        <v>0</v>
      </c>
      <c r="H17" s="2">
        <v>34.800362976406532</v>
      </c>
      <c r="I17" s="2"/>
      <c r="J17">
        <f t="shared" si="6"/>
        <v>100</v>
      </c>
      <c r="K17" s="1"/>
      <c r="L17" s="1"/>
      <c r="M17" s="9">
        <f t="shared" si="5"/>
        <v>27.359346642468239</v>
      </c>
      <c r="N17" s="9">
        <f t="shared" si="1"/>
        <v>30.263157894736842</v>
      </c>
      <c r="O17" s="9">
        <f t="shared" si="2"/>
        <v>7.5771324863883853</v>
      </c>
      <c r="P17" s="9" t="str">
        <f t="shared" si="3"/>
        <v/>
      </c>
      <c r="Q17" s="9">
        <f t="shared" si="4"/>
        <v>34.800362976406532</v>
      </c>
    </row>
    <row r="18" spans="1:17" x14ac:dyDescent="0.35">
      <c r="A18" s="11" t="s">
        <v>951</v>
      </c>
      <c r="B18" t="s">
        <v>952</v>
      </c>
      <c r="D18" s="2">
        <v>20.774637174065173</v>
      </c>
      <c r="E18" s="2">
        <v>27.024066693035568</v>
      </c>
      <c r="F18" s="2">
        <v>12.346730763379682</v>
      </c>
      <c r="G18" s="2"/>
      <c r="H18" s="2">
        <v>39.854565369519577</v>
      </c>
      <c r="I18" s="2"/>
      <c r="J18">
        <f t="shared" si="6"/>
        <v>100</v>
      </c>
      <c r="K18" s="1" t="s">
        <v>1689</v>
      </c>
      <c r="L18" s="1"/>
      <c r="M18" s="9">
        <f t="shared" si="5"/>
        <v>20.774637174065173</v>
      </c>
      <c r="N18" s="9">
        <f t="shared" si="1"/>
        <v>27.024066693035572</v>
      </c>
      <c r="O18" s="9">
        <f t="shared" si="2"/>
        <v>12.346730763379682</v>
      </c>
      <c r="P18" s="9" t="str">
        <f t="shared" si="3"/>
        <v/>
      </c>
      <c r="Q18" s="9">
        <f t="shared" si="4"/>
        <v>39.854565369519577</v>
      </c>
    </row>
    <row r="19" spans="1:17" x14ac:dyDescent="0.35">
      <c r="A19" s="11" t="s">
        <v>26</v>
      </c>
      <c r="B19" t="s">
        <v>27</v>
      </c>
      <c r="C19">
        <v>5.4</v>
      </c>
      <c r="D19">
        <v>19</v>
      </c>
      <c r="E19">
        <v>7.2</v>
      </c>
      <c r="G19">
        <v>28.9</v>
      </c>
      <c r="H19">
        <v>39.5</v>
      </c>
      <c r="J19">
        <f t="shared" si="6"/>
        <v>100</v>
      </c>
      <c r="K19" t="s">
        <v>1687</v>
      </c>
      <c r="M19" s="9">
        <f t="shared" si="5"/>
        <v>20.084566596194506</v>
      </c>
      <c r="N19" s="9">
        <f t="shared" si="1"/>
        <v>7.6109936575052854</v>
      </c>
      <c r="O19" s="9" t="str">
        <f t="shared" si="2"/>
        <v/>
      </c>
      <c r="P19" s="9">
        <f t="shared" si="3"/>
        <v>30.549682875264274</v>
      </c>
      <c r="Q19" s="9">
        <f t="shared" si="4"/>
        <v>41.754756871035944</v>
      </c>
    </row>
    <row r="20" spans="1:17" x14ac:dyDescent="0.35">
      <c r="A20" s="11" t="s">
        <v>28</v>
      </c>
      <c r="B20" t="s">
        <v>29</v>
      </c>
      <c r="D20" s="2">
        <v>18.705000248274491</v>
      </c>
      <c r="E20" s="2">
        <v>23.884006157207409</v>
      </c>
      <c r="F20" s="2">
        <v>0</v>
      </c>
      <c r="G20" s="2">
        <v>20.512438552063163</v>
      </c>
      <c r="H20" s="2">
        <v>36.898555042454937</v>
      </c>
      <c r="I20" s="2"/>
      <c r="J20">
        <f t="shared" si="6"/>
        <v>100</v>
      </c>
      <c r="K20" t="s">
        <v>1686</v>
      </c>
      <c r="M20" s="9">
        <f t="shared" si="5"/>
        <v>18.705000248274491</v>
      </c>
      <c r="N20" s="9">
        <f t="shared" si="1"/>
        <v>23.884006157207409</v>
      </c>
      <c r="O20" s="9" t="str">
        <f t="shared" si="2"/>
        <v/>
      </c>
      <c r="P20" s="9">
        <f t="shared" si="3"/>
        <v>20.512438552063163</v>
      </c>
      <c r="Q20" s="9">
        <f t="shared" si="4"/>
        <v>36.898555042454937</v>
      </c>
    </row>
    <row r="21" spans="1:17" x14ac:dyDescent="0.35">
      <c r="A21" s="8" t="s">
        <v>32</v>
      </c>
      <c r="B21" t="s">
        <v>33</v>
      </c>
      <c r="D21" s="2">
        <v>18</v>
      </c>
      <c r="E21" s="2">
        <v>17</v>
      </c>
      <c r="G21" s="2">
        <v>29</v>
      </c>
      <c r="H21" s="2">
        <v>37</v>
      </c>
      <c r="I21" s="2"/>
      <c r="J21">
        <f t="shared" si="6"/>
        <v>101</v>
      </c>
      <c r="M21" s="9">
        <f t="shared" si="5"/>
        <v>17.821782178217823</v>
      </c>
      <c r="N21" s="9">
        <f t="shared" si="1"/>
        <v>16.831683168316832</v>
      </c>
      <c r="O21" s="9" t="str">
        <f t="shared" si="2"/>
        <v/>
      </c>
      <c r="P21" s="9">
        <f t="shared" si="3"/>
        <v>28.712871287128714</v>
      </c>
      <c r="Q21" s="9">
        <f t="shared" si="4"/>
        <v>36.633663366336634</v>
      </c>
    </row>
    <row r="22" spans="1:17" x14ac:dyDescent="0.35">
      <c r="A22" s="11" t="s">
        <v>34</v>
      </c>
      <c r="B22" t="s">
        <v>35</v>
      </c>
      <c r="D22" s="2">
        <v>21</v>
      </c>
      <c r="E22" s="2">
        <v>21</v>
      </c>
      <c r="G22" s="2">
        <v>25</v>
      </c>
      <c r="H22" s="2">
        <v>33</v>
      </c>
      <c r="I22" s="2"/>
      <c r="J22">
        <f t="shared" si="6"/>
        <v>100</v>
      </c>
      <c r="K22" t="s">
        <v>52</v>
      </c>
      <c r="M22" s="9">
        <f t="shared" si="5"/>
        <v>21</v>
      </c>
      <c r="N22" s="9">
        <f t="shared" si="1"/>
        <v>21</v>
      </c>
      <c r="O22" s="9" t="str">
        <f t="shared" si="2"/>
        <v/>
      </c>
      <c r="P22" s="9">
        <f t="shared" si="3"/>
        <v>25</v>
      </c>
      <c r="Q22" s="9">
        <f t="shared" si="4"/>
        <v>33</v>
      </c>
    </row>
    <row r="23" spans="1:17" x14ac:dyDescent="0.35">
      <c r="A23" s="11" t="s">
        <v>36</v>
      </c>
      <c r="B23" t="s">
        <v>37</v>
      </c>
      <c r="E23" s="2">
        <v>8</v>
      </c>
      <c r="G23" s="2">
        <v>10</v>
      </c>
      <c r="H23" s="2">
        <v>82</v>
      </c>
      <c r="I23" s="2"/>
      <c r="J23">
        <f t="shared" si="6"/>
        <v>100</v>
      </c>
      <c r="K23" t="s">
        <v>39</v>
      </c>
      <c r="M23" s="9" t="str">
        <f t="shared" si="5"/>
        <v/>
      </c>
      <c r="N23" s="9">
        <f t="shared" si="1"/>
        <v>8</v>
      </c>
      <c r="O23" s="9" t="str">
        <f t="shared" si="2"/>
        <v/>
      </c>
      <c r="P23" s="9">
        <f t="shared" si="3"/>
        <v>10</v>
      </c>
      <c r="Q23" s="9">
        <f t="shared" si="4"/>
        <v>82</v>
      </c>
    </row>
    <row r="24" spans="1:17" x14ac:dyDescent="0.35">
      <c r="B24" t="s">
        <v>38</v>
      </c>
      <c r="E24">
        <v>9</v>
      </c>
      <c r="G24" s="2">
        <v>53</v>
      </c>
      <c r="H24" s="2">
        <v>38</v>
      </c>
      <c r="I24" s="2"/>
      <c r="J24">
        <f t="shared" si="6"/>
        <v>100</v>
      </c>
      <c r="M24" s="9" t="str">
        <f t="shared" si="5"/>
        <v/>
      </c>
      <c r="N24" s="9">
        <f t="shared" si="1"/>
        <v>9</v>
      </c>
      <c r="O24" s="9" t="str">
        <f t="shared" si="2"/>
        <v/>
      </c>
      <c r="P24" s="9">
        <f t="shared" si="3"/>
        <v>53</v>
      </c>
      <c r="Q24" s="9">
        <f t="shared" si="4"/>
        <v>38</v>
      </c>
    </row>
    <row r="25" spans="1:17" x14ac:dyDescent="0.35">
      <c r="B25" t="s">
        <v>40</v>
      </c>
      <c r="E25" s="2">
        <v>7</v>
      </c>
      <c r="G25" s="2">
        <v>9</v>
      </c>
      <c r="H25" s="2">
        <v>84</v>
      </c>
      <c r="I25" s="2"/>
      <c r="J25">
        <f t="shared" si="6"/>
        <v>100</v>
      </c>
      <c r="M25" s="9" t="str">
        <f t="shared" si="5"/>
        <v/>
      </c>
      <c r="N25" s="9">
        <f t="shared" si="1"/>
        <v>7</v>
      </c>
      <c r="O25" s="9" t="str">
        <f t="shared" si="2"/>
        <v/>
      </c>
      <c r="P25" s="9">
        <f t="shared" si="3"/>
        <v>9</v>
      </c>
      <c r="Q25" s="9">
        <f t="shared" si="4"/>
        <v>84</v>
      </c>
    </row>
    <row r="26" spans="1:17" x14ac:dyDescent="0.35">
      <c r="B26" t="s">
        <v>38</v>
      </c>
      <c r="E26" s="2">
        <v>10</v>
      </c>
      <c r="G26" s="2">
        <v>13</v>
      </c>
      <c r="H26" s="2">
        <v>76</v>
      </c>
      <c r="I26" s="2"/>
      <c r="J26">
        <f t="shared" si="6"/>
        <v>99</v>
      </c>
      <c r="M26" s="9" t="str">
        <f t="shared" si="5"/>
        <v/>
      </c>
      <c r="N26" s="9">
        <f t="shared" si="1"/>
        <v>10.1010101010101</v>
      </c>
      <c r="O26" s="9" t="str">
        <f t="shared" si="2"/>
        <v/>
      </c>
      <c r="P26" s="9">
        <f t="shared" si="3"/>
        <v>13.131313131313131</v>
      </c>
      <c r="Q26" s="9">
        <f t="shared" si="4"/>
        <v>76.767676767676761</v>
      </c>
    </row>
    <row r="27" spans="1:17" x14ac:dyDescent="0.35">
      <c r="A27" s="11" t="s">
        <v>41</v>
      </c>
      <c r="B27" t="s">
        <v>42</v>
      </c>
      <c r="E27" s="2">
        <v>18.2</v>
      </c>
      <c r="F27">
        <v>7.7</v>
      </c>
      <c r="G27" s="2">
        <v>40.4</v>
      </c>
      <c r="H27" s="2">
        <v>33.700000000000003</v>
      </c>
      <c r="I27" s="2"/>
      <c r="J27">
        <f t="shared" si="6"/>
        <v>100</v>
      </c>
      <c r="K27" t="s">
        <v>1688</v>
      </c>
      <c r="M27" s="9" t="str">
        <f t="shared" si="5"/>
        <v/>
      </c>
      <c r="N27" s="9">
        <f t="shared" si="1"/>
        <v>18.2</v>
      </c>
      <c r="O27" s="9">
        <f t="shared" si="2"/>
        <v>7.7</v>
      </c>
      <c r="P27" s="9">
        <f t="shared" si="3"/>
        <v>40.4</v>
      </c>
      <c r="Q27" s="9">
        <f t="shared" si="4"/>
        <v>33.700000000000003</v>
      </c>
    </row>
    <row r="28" spans="1:17" x14ac:dyDescent="0.35">
      <c r="A28" s="11" t="s">
        <v>1870</v>
      </c>
      <c r="B28" t="s">
        <v>1871</v>
      </c>
      <c r="D28" s="2">
        <v>10.60567652380661</v>
      </c>
      <c r="E28" s="2">
        <v>24.377409288380345</v>
      </c>
      <c r="G28" s="2">
        <v>28.69293100584785</v>
      </c>
      <c r="H28" s="2">
        <v>36.32398318196519</v>
      </c>
      <c r="I28" s="2"/>
      <c r="J28">
        <f t="shared" si="6"/>
        <v>100</v>
      </c>
      <c r="K28" t="s">
        <v>1893</v>
      </c>
      <c r="M28" s="9">
        <f t="shared" ref="M28:M30" si="7">IF(D28=0,"",D28*100/SUM($D28:$H28))</f>
        <v>10.60567652380661</v>
      </c>
      <c r="N28" s="9">
        <f t="shared" ref="N28:N30" si="8">IF(E28=0,"",E28*100/SUM($D28:$H28))</f>
        <v>24.377409288380345</v>
      </c>
      <c r="O28" s="9" t="str">
        <f t="shared" ref="O28:O30" si="9">IF(F28=0,"",F28*100/SUM($D28:$H28))</f>
        <v/>
      </c>
      <c r="P28" s="9">
        <f t="shared" ref="P28:P30" si="10">IF(G28=0,"",G28*100/SUM($D28:$H28))</f>
        <v>28.69293100584785</v>
      </c>
      <c r="Q28" s="9">
        <f t="shared" ref="Q28:Q30" si="11">IF(H28=0,"",H28*100/SUM($D28:$H28))</f>
        <v>36.32398318196519</v>
      </c>
    </row>
    <row r="29" spans="1:17" x14ac:dyDescent="0.35">
      <c r="A29" s="11" t="s">
        <v>79</v>
      </c>
      <c r="B29" t="s">
        <v>2191</v>
      </c>
      <c r="C29">
        <v>6.1</v>
      </c>
      <c r="D29">
        <v>25.4</v>
      </c>
      <c r="E29" s="2">
        <v>15</v>
      </c>
      <c r="G29" s="2">
        <v>23.2</v>
      </c>
      <c r="H29" s="2">
        <v>30.3</v>
      </c>
      <c r="I29" s="2"/>
      <c r="J29">
        <f t="shared" si="6"/>
        <v>100</v>
      </c>
      <c r="K29" t="s">
        <v>1940</v>
      </c>
      <c r="M29" s="9">
        <f t="shared" si="7"/>
        <v>27.050053248136319</v>
      </c>
      <c r="N29" s="9">
        <f t="shared" si="8"/>
        <v>15.974440894568692</v>
      </c>
      <c r="O29" s="9" t="str">
        <f t="shared" si="9"/>
        <v/>
      </c>
      <c r="P29" s="9">
        <f t="shared" si="10"/>
        <v>24.707135250266244</v>
      </c>
      <c r="Q29" s="9">
        <f t="shared" si="11"/>
        <v>32.268370607028757</v>
      </c>
    </row>
    <row r="30" spans="1:17" x14ac:dyDescent="0.35">
      <c r="A30" s="11"/>
      <c r="B30" t="s">
        <v>2192</v>
      </c>
      <c r="C30">
        <v>6.5</v>
      </c>
      <c r="D30">
        <v>24.9</v>
      </c>
      <c r="E30" s="2">
        <v>22.1</v>
      </c>
      <c r="G30" s="2">
        <v>16.600000000000001</v>
      </c>
      <c r="H30" s="2">
        <v>29.9</v>
      </c>
      <c r="I30" s="2"/>
      <c r="J30">
        <f t="shared" si="6"/>
        <v>100</v>
      </c>
      <c r="K30" t="s">
        <v>1940</v>
      </c>
      <c r="M30" s="9">
        <f t="shared" si="7"/>
        <v>26.63101604278075</v>
      </c>
      <c r="N30" s="9">
        <f t="shared" si="8"/>
        <v>23.636363636363637</v>
      </c>
      <c r="O30" s="9" t="str">
        <f t="shared" si="9"/>
        <v/>
      </c>
      <c r="P30" s="9">
        <f t="shared" si="10"/>
        <v>17.754010695187169</v>
      </c>
      <c r="Q30" s="9">
        <f t="shared" si="11"/>
        <v>31.978609625668451</v>
      </c>
    </row>
    <row r="31" spans="1:17" x14ac:dyDescent="0.35">
      <c r="A31" s="11"/>
      <c r="B31" t="s">
        <v>2193</v>
      </c>
      <c r="C31">
        <v>6.2</v>
      </c>
      <c r="D31">
        <v>24.8</v>
      </c>
      <c r="E31" s="2">
        <v>16.600000000000001</v>
      </c>
      <c r="G31" s="2">
        <v>21.6</v>
      </c>
      <c r="H31" s="2">
        <v>30.9</v>
      </c>
      <c r="I31" s="2"/>
      <c r="J31">
        <f t="shared" si="6"/>
        <v>100.1</v>
      </c>
      <c r="K31" t="s">
        <v>1940</v>
      </c>
      <c r="M31" s="9">
        <f t="shared" ref="M31:M35" si="12">IF(D31=0,"",D31*100/SUM($D31:$H31))</f>
        <v>26.411075612353567</v>
      </c>
      <c r="N31" s="9">
        <f t="shared" ref="N31:N35" si="13">IF(E31=0,"",E31*100/SUM($D31:$H31))</f>
        <v>17.678381256656017</v>
      </c>
      <c r="O31" s="9" t="str">
        <f t="shared" ref="O31:O35" si="14">IF(F31=0,"",F31*100/SUM($D31:$H31))</f>
        <v/>
      </c>
      <c r="P31" s="9">
        <f t="shared" ref="P31:P35" si="15">IF(G31=0,"",G31*100/SUM($D31:$H31))</f>
        <v>23.003194888178914</v>
      </c>
      <c r="Q31" s="9">
        <f t="shared" ref="Q31:Q35" si="16">IF(H31=0,"",H31*100/SUM($D31:$H31))</f>
        <v>32.907348242811501</v>
      </c>
    </row>
    <row r="32" spans="1:17" x14ac:dyDescent="0.35">
      <c r="A32" s="8" t="s">
        <v>2145</v>
      </c>
      <c r="B32" t="s">
        <v>2190</v>
      </c>
      <c r="C32">
        <v>4.3600000000000003</v>
      </c>
      <c r="D32">
        <v>20.51</v>
      </c>
      <c r="E32" s="2">
        <v>19.02</v>
      </c>
      <c r="G32" s="2">
        <v>34.549999999999997</v>
      </c>
      <c r="H32" s="2">
        <v>21.55</v>
      </c>
      <c r="I32" s="2"/>
      <c r="J32">
        <f t="shared" si="6"/>
        <v>99.99</v>
      </c>
      <c r="K32" t="s">
        <v>1872</v>
      </c>
      <c r="M32" s="9">
        <f t="shared" si="12"/>
        <v>21.447244588518249</v>
      </c>
      <c r="N32" s="9">
        <f t="shared" si="13"/>
        <v>19.889156122555683</v>
      </c>
      <c r="O32" s="9" t="str">
        <f t="shared" si="14"/>
        <v/>
      </c>
      <c r="P32" s="9">
        <f t="shared" si="15"/>
        <v>36.128829865105089</v>
      </c>
      <c r="Q32" s="9">
        <f t="shared" si="16"/>
        <v>22.534769423820979</v>
      </c>
    </row>
    <row r="33" spans="1:17" x14ac:dyDescent="0.35">
      <c r="A33" s="8" t="s">
        <v>2151</v>
      </c>
      <c r="B33" t="s">
        <v>2152</v>
      </c>
      <c r="D33">
        <v>13</v>
      </c>
      <c r="E33" s="2">
        <v>22</v>
      </c>
      <c r="G33" s="2">
        <v>18</v>
      </c>
      <c r="H33" s="2">
        <v>19</v>
      </c>
      <c r="I33" s="2">
        <v>29</v>
      </c>
      <c r="J33">
        <f>SUM(C33:I33)</f>
        <v>101</v>
      </c>
      <c r="K33" t="s">
        <v>2183</v>
      </c>
      <c r="M33" s="9">
        <f t="shared" si="12"/>
        <v>18.055555555555557</v>
      </c>
      <c r="N33" s="9">
        <f t="shared" si="13"/>
        <v>30.555555555555557</v>
      </c>
      <c r="O33" s="9" t="str">
        <f t="shared" si="14"/>
        <v/>
      </c>
      <c r="P33" s="9">
        <f t="shared" si="15"/>
        <v>25</v>
      </c>
      <c r="Q33" s="9">
        <f t="shared" si="16"/>
        <v>26.388888888888889</v>
      </c>
    </row>
    <row r="34" spans="1:17" x14ac:dyDescent="0.35">
      <c r="A34" s="10"/>
      <c r="B34" t="s">
        <v>2172</v>
      </c>
      <c r="D34">
        <v>17</v>
      </c>
      <c r="E34" s="2">
        <v>18</v>
      </c>
      <c r="G34" s="2">
        <v>19</v>
      </c>
      <c r="H34" s="2">
        <v>19</v>
      </c>
      <c r="I34" s="2">
        <v>27</v>
      </c>
      <c r="J34">
        <f t="shared" ref="J34:J35" si="17">SUM(C34:I34)</f>
        <v>100</v>
      </c>
      <c r="K34" t="s">
        <v>2183</v>
      </c>
      <c r="M34" s="9">
        <f t="shared" si="12"/>
        <v>23.287671232876711</v>
      </c>
      <c r="N34" s="9">
        <f t="shared" si="13"/>
        <v>24.657534246575342</v>
      </c>
      <c r="O34" s="9" t="str">
        <f t="shared" si="14"/>
        <v/>
      </c>
      <c r="P34" s="9">
        <f t="shared" si="15"/>
        <v>26.027397260273972</v>
      </c>
      <c r="Q34" s="9">
        <f t="shared" si="16"/>
        <v>26.027397260273972</v>
      </c>
    </row>
    <row r="35" spans="1:17" x14ac:dyDescent="0.35">
      <c r="A35" s="10"/>
      <c r="B35" t="s">
        <v>2173</v>
      </c>
      <c r="D35">
        <v>16</v>
      </c>
      <c r="E35" s="2">
        <v>9</v>
      </c>
      <c r="G35" s="2">
        <v>23</v>
      </c>
      <c r="H35" s="2">
        <v>16</v>
      </c>
      <c r="I35" s="2">
        <v>35</v>
      </c>
      <c r="J35">
        <f t="shared" si="17"/>
        <v>99</v>
      </c>
      <c r="K35" t="s">
        <v>2183</v>
      </c>
      <c r="M35" s="9">
        <f t="shared" si="12"/>
        <v>25</v>
      </c>
      <c r="N35" s="9">
        <f t="shared" si="13"/>
        <v>14.0625</v>
      </c>
      <c r="O35" s="9" t="str">
        <f t="shared" si="14"/>
        <v/>
      </c>
      <c r="P35" s="9">
        <f t="shared" si="15"/>
        <v>35.9375</v>
      </c>
      <c r="Q35" s="9">
        <f t="shared" si="16"/>
        <v>25</v>
      </c>
    </row>
    <row r="36" spans="1:17" x14ac:dyDescent="0.35">
      <c r="E36" s="2"/>
      <c r="L36" s="6" t="s">
        <v>44</v>
      </c>
      <c r="M36" s="9">
        <f>MEDIAN(M2:M35)</f>
        <v>20.084566596194506</v>
      </c>
      <c r="N36" s="9">
        <f>MEDIAN(N2:N35)</f>
        <v>16.398034398034397</v>
      </c>
      <c r="O36" s="9">
        <f>MEDIAN(O2:O35)</f>
        <v>9.9100503039195136</v>
      </c>
      <c r="P36" s="9">
        <f>MEDIAN(P2:P35)</f>
        <v>25.277161862527716</v>
      </c>
      <c r="Q36" s="9">
        <f>MEDIAN(Q2:Q35)</f>
        <v>37.687430478309231</v>
      </c>
    </row>
    <row r="37" spans="1:17" x14ac:dyDescent="0.35">
      <c r="L37" s="6" t="s">
        <v>43</v>
      </c>
      <c r="M37" s="9">
        <f>MIN(M2:M35)</f>
        <v>3.8461538461538463</v>
      </c>
      <c r="N37" s="9">
        <f>MIN(N2:N35)</f>
        <v>7</v>
      </c>
      <c r="O37" s="9">
        <f>MIN(O2:O35)</f>
        <v>7.5771324863883853</v>
      </c>
      <c r="P37" s="9">
        <f>MIN(P2:P35)</f>
        <v>9</v>
      </c>
      <c r="Q37" s="9">
        <f>MIN(Q2:Q35)</f>
        <v>22.534769423820979</v>
      </c>
    </row>
    <row r="38" spans="1:17" x14ac:dyDescent="0.35">
      <c r="L38" s="6" t="s">
        <v>45</v>
      </c>
      <c r="M38" s="9">
        <f>MAX(M2:M35)</f>
        <v>27.359346642468239</v>
      </c>
      <c r="N38" s="9">
        <f>MAX(N2:N35)</f>
        <v>30.555555555555557</v>
      </c>
      <c r="O38" s="9">
        <f>MAX(O2:O35)</f>
        <v>12.346730763379682</v>
      </c>
      <c r="P38" s="9">
        <f>MAX(P2:P35)</f>
        <v>53</v>
      </c>
      <c r="Q38" s="9">
        <f>MAX(Q2:Q35)</f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2CA-E622-431F-A138-409C92C8FDD5}">
  <dimension ref="A1:N548"/>
  <sheetViews>
    <sheetView tabSelected="1" zoomScale="83" zoomScaleNormal="83" workbookViewId="0">
      <pane xSplit="3" ySplit="1" topLeftCell="D459" activePane="bottomRight" state="frozen"/>
      <selection pane="topRight" activeCell="D1" sqref="D1"/>
      <selection pane="bottomLeft" activeCell="A2" sqref="A2"/>
      <selection pane="bottomRight" activeCell="D483" sqref="D483"/>
    </sheetView>
  </sheetViews>
  <sheetFormatPr defaultRowHeight="14.5" x14ac:dyDescent="0.35"/>
  <cols>
    <col min="1" max="1" width="11.90625" bestFit="1" customWidth="1"/>
    <col min="2" max="2" width="26.7265625" bestFit="1" customWidth="1"/>
    <col min="3" max="3" width="37.90625" bestFit="1" customWidth="1"/>
    <col min="4" max="4" width="14.453125" bestFit="1" customWidth="1"/>
    <col min="5" max="6" width="12.1796875" bestFit="1" customWidth="1"/>
    <col min="7" max="8" width="11.1796875" bestFit="1" customWidth="1"/>
    <col min="9" max="9" width="11.36328125" customWidth="1"/>
    <col min="10" max="10" width="12.1796875" bestFit="1" customWidth="1"/>
    <col min="11" max="12" width="11.1796875" bestFit="1" customWidth="1"/>
  </cols>
  <sheetData>
    <row r="1" spans="1:14" x14ac:dyDescent="0.35">
      <c r="A1" s="6" t="s">
        <v>113</v>
      </c>
      <c r="B1" s="6" t="s">
        <v>112</v>
      </c>
      <c r="C1" s="6" t="s">
        <v>115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24</v>
      </c>
      <c r="J1" s="6" t="s">
        <v>160</v>
      </c>
      <c r="K1" s="6" t="s">
        <v>161</v>
      </c>
      <c r="L1" s="6" t="s">
        <v>162</v>
      </c>
      <c r="M1" s="6" t="s">
        <v>2194</v>
      </c>
      <c r="N1" s="6" t="s">
        <v>2198</v>
      </c>
    </row>
    <row r="2" spans="1:14" x14ac:dyDescent="0.35">
      <c r="A2" t="s">
        <v>5</v>
      </c>
      <c r="B2" t="s">
        <v>154</v>
      </c>
      <c r="C2" t="s">
        <v>116</v>
      </c>
      <c r="D2">
        <v>577</v>
      </c>
      <c r="E2">
        <v>1575</v>
      </c>
      <c r="F2">
        <v>1373</v>
      </c>
      <c r="G2">
        <v>1942</v>
      </c>
      <c r="H2">
        <v>3513</v>
      </c>
      <c r="J2">
        <v>204</v>
      </c>
      <c r="K2">
        <v>723</v>
      </c>
      <c r="L2">
        <v>12112</v>
      </c>
      <c r="M2" t="s">
        <v>714</v>
      </c>
      <c r="N2" t="s">
        <v>2199</v>
      </c>
    </row>
    <row r="3" spans="1:14" x14ac:dyDescent="0.35">
      <c r="A3" t="s">
        <v>5</v>
      </c>
      <c r="B3" t="s">
        <v>154</v>
      </c>
      <c r="C3" t="s">
        <v>117</v>
      </c>
      <c r="D3">
        <v>6.4</v>
      </c>
      <c r="E3">
        <v>17.5</v>
      </c>
      <c r="F3">
        <v>15.3</v>
      </c>
      <c r="G3">
        <v>21.6</v>
      </c>
      <c r="H3">
        <v>39.1</v>
      </c>
      <c r="J3">
        <v>1.5</v>
      </c>
      <c r="K3">
        <v>5.3</v>
      </c>
      <c r="L3">
        <v>88.3</v>
      </c>
      <c r="M3" t="s">
        <v>2196</v>
      </c>
      <c r="N3" t="s">
        <v>2200</v>
      </c>
    </row>
    <row r="4" spans="1:14" x14ac:dyDescent="0.35">
      <c r="A4" t="s">
        <v>5</v>
      </c>
      <c r="B4" t="s">
        <v>154</v>
      </c>
      <c r="C4" t="s">
        <v>118</v>
      </c>
      <c r="D4">
        <v>55.1</v>
      </c>
      <c r="E4">
        <v>64.8</v>
      </c>
      <c r="F4">
        <v>58.8</v>
      </c>
      <c r="G4">
        <v>52.1</v>
      </c>
      <c r="H4">
        <v>62</v>
      </c>
      <c r="J4">
        <v>64.7</v>
      </c>
      <c r="K4">
        <v>54.1</v>
      </c>
      <c r="L4">
        <v>59.7</v>
      </c>
      <c r="M4" t="s">
        <v>2195</v>
      </c>
      <c r="N4" t="s">
        <v>2200</v>
      </c>
    </row>
    <row r="5" spans="1:14" x14ac:dyDescent="0.35">
      <c r="A5" t="s">
        <v>5</v>
      </c>
      <c r="B5" t="s">
        <v>154</v>
      </c>
      <c r="C5" t="s">
        <v>119</v>
      </c>
      <c r="D5" t="s">
        <v>129</v>
      </c>
      <c r="E5" t="s">
        <v>130</v>
      </c>
      <c r="F5" t="s">
        <v>131</v>
      </c>
      <c r="G5" t="s">
        <v>132</v>
      </c>
      <c r="H5" t="s">
        <v>133</v>
      </c>
      <c r="J5" t="s">
        <v>163</v>
      </c>
      <c r="K5" t="s">
        <v>164</v>
      </c>
      <c r="L5" t="s">
        <v>165</v>
      </c>
      <c r="M5" t="s">
        <v>2197</v>
      </c>
      <c r="N5" t="s">
        <v>2201</v>
      </c>
    </row>
    <row r="6" spans="1:14" x14ac:dyDescent="0.35">
      <c r="A6" t="s">
        <v>5</v>
      </c>
      <c r="B6" t="s">
        <v>154</v>
      </c>
      <c r="C6" t="s">
        <v>120</v>
      </c>
      <c r="D6" t="s">
        <v>134</v>
      </c>
      <c r="E6" t="s">
        <v>135</v>
      </c>
      <c r="F6" t="s">
        <v>136</v>
      </c>
      <c r="G6" t="s">
        <v>137</v>
      </c>
      <c r="H6" t="s">
        <v>138</v>
      </c>
      <c r="J6" t="s">
        <v>166</v>
      </c>
      <c r="K6" t="s">
        <v>167</v>
      </c>
      <c r="L6" t="s">
        <v>168</v>
      </c>
      <c r="M6" t="s">
        <v>2202</v>
      </c>
      <c r="N6" t="s">
        <v>2201</v>
      </c>
    </row>
    <row r="7" spans="1:14" x14ac:dyDescent="0.35">
      <c r="A7" t="s">
        <v>5</v>
      </c>
      <c r="B7" t="s">
        <v>154</v>
      </c>
      <c r="C7" t="s">
        <v>121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J7" t="s">
        <v>169</v>
      </c>
      <c r="K7" t="s">
        <v>170</v>
      </c>
      <c r="L7" t="s">
        <v>171</v>
      </c>
      <c r="M7" t="s">
        <v>2206</v>
      </c>
      <c r="N7" t="s">
        <v>2201</v>
      </c>
    </row>
    <row r="8" spans="1:14" x14ac:dyDescent="0.35">
      <c r="A8" t="s">
        <v>5</v>
      </c>
      <c r="B8" t="s">
        <v>154</v>
      </c>
      <c r="C8" t="s">
        <v>122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J8" t="s">
        <v>172</v>
      </c>
      <c r="K8" t="s">
        <v>173</v>
      </c>
      <c r="L8" t="s">
        <v>174</v>
      </c>
      <c r="M8" t="s">
        <v>2207</v>
      </c>
      <c r="N8" t="s">
        <v>2201</v>
      </c>
    </row>
    <row r="9" spans="1:14" x14ac:dyDescent="0.35">
      <c r="A9" t="s">
        <v>5</v>
      </c>
      <c r="B9" t="s">
        <v>154</v>
      </c>
      <c r="C9" t="s">
        <v>123</v>
      </c>
      <c r="D9" t="s">
        <v>149</v>
      </c>
      <c r="E9" t="s">
        <v>150</v>
      </c>
      <c r="F9" t="s">
        <v>151</v>
      </c>
      <c r="G9" t="s">
        <v>152</v>
      </c>
      <c r="H9" t="s">
        <v>153</v>
      </c>
      <c r="J9" t="s">
        <v>175</v>
      </c>
      <c r="K9" t="s">
        <v>176</v>
      </c>
      <c r="L9" t="s">
        <v>177</v>
      </c>
      <c r="M9" t="s">
        <v>2208</v>
      </c>
      <c r="N9" t="s">
        <v>2200</v>
      </c>
    </row>
    <row r="10" spans="1:14" x14ac:dyDescent="0.35">
      <c r="A10" t="s">
        <v>5</v>
      </c>
      <c r="B10" t="s">
        <v>154</v>
      </c>
      <c r="C10" t="s">
        <v>124</v>
      </c>
      <c r="D10">
        <v>41.9</v>
      </c>
      <c r="E10">
        <v>29.1</v>
      </c>
      <c r="F10">
        <v>3.7</v>
      </c>
      <c r="G10">
        <v>3.3</v>
      </c>
      <c r="H10">
        <v>1.6</v>
      </c>
      <c r="J10">
        <v>96.5</v>
      </c>
      <c r="K10">
        <v>33.4</v>
      </c>
      <c r="L10">
        <v>9.9</v>
      </c>
      <c r="M10" t="s">
        <v>2209</v>
      </c>
      <c r="N10" t="s">
        <v>2200</v>
      </c>
    </row>
    <row r="11" spans="1:14" x14ac:dyDescent="0.35">
      <c r="A11" t="s">
        <v>5</v>
      </c>
      <c r="B11" t="s">
        <v>154</v>
      </c>
      <c r="C11" t="s">
        <v>125</v>
      </c>
      <c r="D11">
        <v>44.7</v>
      </c>
      <c r="E11">
        <v>77.8</v>
      </c>
      <c r="F11">
        <v>48.8</v>
      </c>
      <c r="G11">
        <v>59.1</v>
      </c>
      <c r="H11">
        <v>44</v>
      </c>
      <c r="J11">
        <v>10.199999999999999</v>
      </c>
      <c r="K11">
        <v>43.8</v>
      </c>
      <c r="L11">
        <v>52</v>
      </c>
      <c r="M11" t="s">
        <v>2210</v>
      </c>
      <c r="N11" t="s">
        <v>2200</v>
      </c>
    </row>
    <row r="12" spans="1:14" x14ac:dyDescent="0.35">
      <c r="A12" t="s">
        <v>5</v>
      </c>
      <c r="B12" t="s">
        <v>154</v>
      </c>
      <c r="C12" t="s">
        <v>126</v>
      </c>
      <c r="D12">
        <v>59</v>
      </c>
      <c r="E12">
        <v>64</v>
      </c>
      <c r="F12">
        <v>56</v>
      </c>
      <c r="G12">
        <v>70</v>
      </c>
      <c r="H12">
        <v>58</v>
      </c>
      <c r="M12" t="s">
        <v>2211</v>
      </c>
      <c r="N12" t="s">
        <v>2200</v>
      </c>
    </row>
    <row r="13" spans="1:14" x14ac:dyDescent="0.35">
      <c r="A13" t="s">
        <v>5</v>
      </c>
      <c r="B13" t="s">
        <v>154</v>
      </c>
      <c r="C13" t="s">
        <v>128</v>
      </c>
      <c r="D13">
        <v>10.3</v>
      </c>
      <c r="E13">
        <v>7.5</v>
      </c>
      <c r="F13">
        <v>4.5</v>
      </c>
      <c r="G13">
        <v>21.7</v>
      </c>
      <c r="H13">
        <v>5</v>
      </c>
      <c r="J13">
        <v>3.9</v>
      </c>
      <c r="K13">
        <v>11.9</v>
      </c>
      <c r="L13">
        <v>11.3</v>
      </c>
      <c r="M13" t="s">
        <v>2212</v>
      </c>
      <c r="N13" t="s">
        <v>2200</v>
      </c>
    </row>
    <row r="14" spans="1:14" x14ac:dyDescent="0.35">
      <c r="A14" t="s">
        <v>5</v>
      </c>
      <c r="B14" t="s">
        <v>154</v>
      </c>
      <c r="C14" t="s">
        <v>127</v>
      </c>
      <c r="D14">
        <v>15.4</v>
      </c>
      <c r="E14">
        <v>26.6</v>
      </c>
      <c r="F14">
        <v>15.1</v>
      </c>
      <c r="G14">
        <v>32.299999999999997</v>
      </c>
      <c r="H14">
        <v>16.8</v>
      </c>
      <c r="J14">
        <v>12.5</v>
      </c>
      <c r="K14">
        <v>16.8</v>
      </c>
      <c r="L14">
        <v>23.2</v>
      </c>
      <c r="M14" t="s">
        <v>2213</v>
      </c>
      <c r="N14" t="s">
        <v>2200</v>
      </c>
    </row>
    <row r="15" spans="1:14" x14ac:dyDescent="0.35">
      <c r="A15" t="s">
        <v>11</v>
      </c>
      <c r="B15" t="s">
        <v>12</v>
      </c>
      <c r="C15" t="s">
        <v>116</v>
      </c>
      <c r="L15">
        <v>2316</v>
      </c>
      <c r="M15" t="s">
        <v>714</v>
      </c>
      <c r="N15" t="s">
        <v>2199</v>
      </c>
    </row>
    <row r="16" spans="1:14" x14ac:dyDescent="0.35">
      <c r="A16" t="s">
        <v>11</v>
      </c>
      <c r="B16" t="s">
        <v>12</v>
      </c>
      <c r="C16" t="s">
        <v>183</v>
      </c>
      <c r="L16" t="s">
        <v>194</v>
      </c>
      <c r="M16" t="s">
        <v>2206</v>
      </c>
      <c r="N16" t="s">
        <v>2224</v>
      </c>
    </row>
    <row r="17" spans="1:14" x14ac:dyDescent="0.35">
      <c r="A17" t="s">
        <v>11</v>
      </c>
      <c r="B17" t="s">
        <v>12</v>
      </c>
      <c r="C17" t="s">
        <v>179</v>
      </c>
      <c r="L17" t="s">
        <v>200</v>
      </c>
      <c r="M17" t="s">
        <v>2195</v>
      </c>
      <c r="N17" t="s">
        <v>2225</v>
      </c>
    </row>
    <row r="18" spans="1:14" x14ac:dyDescent="0.35">
      <c r="A18" t="s">
        <v>11</v>
      </c>
      <c r="B18" t="s">
        <v>12</v>
      </c>
      <c r="C18" t="s">
        <v>184</v>
      </c>
      <c r="L18" t="s">
        <v>201</v>
      </c>
      <c r="M18" t="s">
        <v>2204</v>
      </c>
      <c r="N18" t="s">
        <v>2225</v>
      </c>
    </row>
    <row r="19" spans="1:14" x14ac:dyDescent="0.35">
      <c r="A19" t="s">
        <v>11</v>
      </c>
      <c r="B19" t="s">
        <v>12</v>
      </c>
      <c r="C19" t="s">
        <v>226</v>
      </c>
      <c r="L19" t="s">
        <v>202</v>
      </c>
      <c r="M19" t="s">
        <v>2214</v>
      </c>
      <c r="N19" t="s">
        <v>2225</v>
      </c>
    </row>
    <row r="20" spans="1:14" x14ac:dyDescent="0.35">
      <c r="A20" t="s">
        <v>11</v>
      </c>
      <c r="B20" t="s">
        <v>12</v>
      </c>
      <c r="C20" t="s">
        <v>227</v>
      </c>
      <c r="L20" t="s">
        <v>203</v>
      </c>
      <c r="M20" t="s">
        <v>2215</v>
      </c>
      <c r="N20" t="s">
        <v>2225</v>
      </c>
    </row>
    <row r="21" spans="1:14" x14ac:dyDescent="0.35">
      <c r="A21" t="s">
        <v>11</v>
      </c>
      <c r="B21" t="s">
        <v>12</v>
      </c>
      <c r="C21" t="s">
        <v>228</v>
      </c>
      <c r="L21" t="s">
        <v>204</v>
      </c>
      <c r="M21" t="s">
        <v>2216</v>
      </c>
      <c r="N21" t="s">
        <v>2225</v>
      </c>
    </row>
    <row r="22" spans="1:14" x14ac:dyDescent="0.35">
      <c r="A22" t="s">
        <v>11</v>
      </c>
      <c r="B22" t="s">
        <v>12</v>
      </c>
      <c r="C22" t="s">
        <v>185</v>
      </c>
      <c r="L22" t="s">
        <v>205</v>
      </c>
      <c r="M22" t="s">
        <v>2217</v>
      </c>
      <c r="N22" t="s">
        <v>2225</v>
      </c>
    </row>
    <row r="23" spans="1:14" x14ac:dyDescent="0.35">
      <c r="A23" t="s">
        <v>11</v>
      </c>
      <c r="B23" t="s">
        <v>12</v>
      </c>
      <c r="C23" t="s">
        <v>186</v>
      </c>
      <c r="L23" t="s">
        <v>206</v>
      </c>
      <c r="M23" t="s">
        <v>2218</v>
      </c>
      <c r="N23" t="s">
        <v>2225</v>
      </c>
    </row>
    <row r="24" spans="1:14" x14ac:dyDescent="0.35">
      <c r="A24" t="s">
        <v>11</v>
      </c>
      <c r="B24" t="s">
        <v>12</v>
      </c>
      <c r="C24" t="s">
        <v>187</v>
      </c>
      <c r="L24" t="s">
        <v>207</v>
      </c>
      <c r="M24" t="s">
        <v>2202</v>
      </c>
      <c r="N24" t="s">
        <v>2224</v>
      </c>
    </row>
    <row r="25" spans="1:14" x14ac:dyDescent="0.35">
      <c r="A25" t="s">
        <v>11</v>
      </c>
      <c r="B25" t="s">
        <v>12</v>
      </c>
      <c r="C25" t="s">
        <v>188</v>
      </c>
      <c r="L25" t="s">
        <v>197</v>
      </c>
      <c r="M25" t="s">
        <v>2205</v>
      </c>
      <c r="N25" t="s">
        <v>2224</v>
      </c>
    </row>
    <row r="26" spans="1:14" x14ac:dyDescent="0.35">
      <c r="A26" t="s">
        <v>11</v>
      </c>
      <c r="B26" t="s">
        <v>12</v>
      </c>
      <c r="C26" t="s">
        <v>189</v>
      </c>
      <c r="L26" t="s">
        <v>208</v>
      </c>
      <c r="M26" t="s">
        <v>2219</v>
      </c>
      <c r="N26" t="s">
        <v>2224</v>
      </c>
    </row>
    <row r="27" spans="1:14" x14ac:dyDescent="0.35">
      <c r="A27" t="s">
        <v>11</v>
      </c>
      <c r="B27" t="s">
        <v>12</v>
      </c>
      <c r="C27" t="s">
        <v>190</v>
      </c>
      <c r="L27" t="s">
        <v>209</v>
      </c>
      <c r="M27" t="s">
        <v>2220</v>
      </c>
      <c r="N27" t="s">
        <v>2224</v>
      </c>
    </row>
    <row r="28" spans="1:14" x14ac:dyDescent="0.35">
      <c r="A28" t="s">
        <v>11</v>
      </c>
      <c r="B28" t="s">
        <v>12</v>
      </c>
      <c r="C28" t="s">
        <v>191</v>
      </c>
      <c r="L28" t="s">
        <v>199</v>
      </c>
      <c r="M28" t="s">
        <v>2221</v>
      </c>
      <c r="N28" t="s">
        <v>2224</v>
      </c>
    </row>
    <row r="29" spans="1:14" x14ac:dyDescent="0.35">
      <c r="A29" t="s">
        <v>11</v>
      </c>
      <c r="B29" t="s">
        <v>12</v>
      </c>
      <c r="C29" t="s">
        <v>181</v>
      </c>
      <c r="L29" t="s">
        <v>210</v>
      </c>
      <c r="M29" t="s">
        <v>2208</v>
      </c>
      <c r="N29" t="s">
        <v>2226</v>
      </c>
    </row>
    <row r="30" spans="1:14" x14ac:dyDescent="0.35">
      <c r="A30" t="s">
        <v>11</v>
      </c>
      <c r="B30" t="s">
        <v>12</v>
      </c>
      <c r="C30" t="s">
        <v>182</v>
      </c>
      <c r="L30" t="s">
        <v>211</v>
      </c>
      <c r="M30" t="s">
        <v>2207</v>
      </c>
      <c r="N30" t="s">
        <v>2226</v>
      </c>
    </row>
    <row r="31" spans="1:14" x14ac:dyDescent="0.35">
      <c r="A31" t="s">
        <v>11</v>
      </c>
      <c r="B31" t="s">
        <v>12</v>
      </c>
      <c r="C31" t="s">
        <v>192</v>
      </c>
      <c r="L31" t="s">
        <v>212</v>
      </c>
      <c r="M31" t="s">
        <v>2222</v>
      </c>
      <c r="N31" t="s">
        <v>2226</v>
      </c>
    </row>
    <row r="32" spans="1:14" x14ac:dyDescent="0.35">
      <c r="A32" t="s">
        <v>11</v>
      </c>
      <c r="B32" t="s">
        <v>12</v>
      </c>
      <c r="C32" t="s">
        <v>193</v>
      </c>
      <c r="L32" t="s">
        <v>213</v>
      </c>
      <c r="M32" t="s">
        <v>2223</v>
      </c>
      <c r="N32" t="s">
        <v>2226</v>
      </c>
    </row>
    <row r="33" spans="1:14" x14ac:dyDescent="0.35">
      <c r="A33" t="s">
        <v>11</v>
      </c>
      <c r="B33" t="s">
        <v>13</v>
      </c>
      <c r="C33" t="s">
        <v>116</v>
      </c>
      <c r="L33">
        <v>685</v>
      </c>
      <c r="M33" t="s">
        <v>714</v>
      </c>
      <c r="N33" t="s">
        <v>2199</v>
      </c>
    </row>
    <row r="34" spans="1:14" x14ac:dyDescent="0.35">
      <c r="A34" t="s">
        <v>11</v>
      </c>
      <c r="B34" t="s">
        <v>13</v>
      </c>
      <c r="C34" t="s">
        <v>183</v>
      </c>
      <c r="L34" t="s">
        <v>195</v>
      </c>
      <c r="M34" t="s">
        <v>2206</v>
      </c>
      <c r="N34" t="s">
        <v>2224</v>
      </c>
    </row>
    <row r="35" spans="1:14" x14ac:dyDescent="0.35">
      <c r="A35" t="s">
        <v>11</v>
      </c>
      <c r="B35" t="s">
        <v>13</v>
      </c>
      <c r="C35" t="s">
        <v>179</v>
      </c>
      <c r="L35" t="s">
        <v>214</v>
      </c>
      <c r="M35" t="s">
        <v>2195</v>
      </c>
      <c r="N35" t="s">
        <v>2225</v>
      </c>
    </row>
    <row r="36" spans="1:14" x14ac:dyDescent="0.35">
      <c r="A36" t="s">
        <v>11</v>
      </c>
      <c r="B36" t="s">
        <v>13</v>
      </c>
      <c r="C36" t="s">
        <v>184</v>
      </c>
      <c r="L36" t="s">
        <v>215</v>
      </c>
      <c r="M36" t="s">
        <v>2204</v>
      </c>
      <c r="N36" t="s">
        <v>2225</v>
      </c>
    </row>
    <row r="37" spans="1:14" x14ac:dyDescent="0.35">
      <c r="A37" t="s">
        <v>11</v>
      </c>
      <c r="B37" t="s">
        <v>13</v>
      </c>
      <c r="C37" t="s">
        <v>226</v>
      </c>
      <c r="L37" t="s">
        <v>216</v>
      </c>
      <c r="M37" t="s">
        <v>2214</v>
      </c>
      <c r="N37" t="s">
        <v>2225</v>
      </c>
    </row>
    <row r="38" spans="1:14" x14ac:dyDescent="0.35">
      <c r="A38" t="s">
        <v>11</v>
      </c>
      <c r="B38" t="s">
        <v>13</v>
      </c>
      <c r="C38" t="s">
        <v>227</v>
      </c>
      <c r="L38" t="s">
        <v>217</v>
      </c>
      <c r="M38" t="s">
        <v>2215</v>
      </c>
      <c r="N38" t="s">
        <v>2225</v>
      </c>
    </row>
    <row r="39" spans="1:14" x14ac:dyDescent="0.35">
      <c r="A39" t="s">
        <v>11</v>
      </c>
      <c r="B39" t="s">
        <v>13</v>
      </c>
      <c r="C39" t="s">
        <v>228</v>
      </c>
      <c r="L39" t="s">
        <v>218</v>
      </c>
      <c r="M39" t="s">
        <v>2216</v>
      </c>
      <c r="N39" t="s">
        <v>2225</v>
      </c>
    </row>
    <row r="40" spans="1:14" x14ac:dyDescent="0.35">
      <c r="A40" t="s">
        <v>11</v>
      </c>
      <c r="B40" t="s">
        <v>13</v>
      </c>
      <c r="C40" t="s">
        <v>185</v>
      </c>
      <c r="L40" t="s">
        <v>219</v>
      </c>
      <c r="M40" t="s">
        <v>2217</v>
      </c>
      <c r="N40" t="s">
        <v>2225</v>
      </c>
    </row>
    <row r="41" spans="1:14" x14ac:dyDescent="0.35">
      <c r="A41" t="s">
        <v>11</v>
      </c>
      <c r="B41" t="s">
        <v>13</v>
      </c>
      <c r="C41" t="s">
        <v>186</v>
      </c>
      <c r="L41" t="s">
        <v>220</v>
      </c>
      <c r="M41" t="s">
        <v>2218</v>
      </c>
      <c r="N41" t="s">
        <v>2225</v>
      </c>
    </row>
    <row r="42" spans="1:14" x14ac:dyDescent="0.35">
      <c r="A42" t="s">
        <v>11</v>
      </c>
      <c r="B42" t="s">
        <v>13</v>
      </c>
      <c r="C42" t="s">
        <v>187</v>
      </c>
      <c r="L42" t="s">
        <v>196</v>
      </c>
      <c r="M42" t="s">
        <v>2202</v>
      </c>
      <c r="N42" t="s">
        <v>2224</v>
      </c>
    </row>
    <row r="43" spans="1:14" x14ac:dyDescent="0.35">
      <c r="A43" t="s">
        <v>11</v>
      </c>
      <c r="B43" t="s">
        <v>13</v>
      </c>
      <c r="C43" t="s">
        <v>188</v>
      </c>
      <c r="L43" t="s">
        <v>198</v>
      </c>
      <c r="M43" t="s">
        <v>2205</v>
      </c>
      <c r="N43" t="s">
        <v>2224</v>
      </c>
    </row>
    <row r="44" spans="1:14" x14ac:dyDescent="0.35">
      <c r="A44" t="s">
        <v>11</v>
      </c>
      <c r="B44" t="s">
        <v>13</v>
      </c>
      <c r="C44" t="s">
        <v>189</v>
      </c>
      <c r="L44" t="s">
        <v>199</v>
      </c>
      <c r="M44" t="s">
        <v>2219</v>
      </c>
      <c r="N44" t="s">
        <v>2224</v>
      </c>
    </row>
    <row r="45" spans="1:14" x14ac:dyDescent="0.35">
      <c r="A45" t="s">
        <v>11</v>
      </c>
      <c r="B45" t="s">
        <v>13</v>
      </c>
      <c r="C45" t="s">
        <v>190</v>
      </c>
      <c r="L45" t="s">
        <v>199</v>
      </c>
      <c r="M45" t="s">
        <v>2220</v>
      </c>
      <c r="N45" t="s">
        <v>2224</v>
      </c>
    </row>
    <row r="46" spans="1:14" x14ac:dyDescent="0.35">
      <c r="A46" t="s">
        <v>11</v>
      </c>
      <c r="B46" t="s">
        <v>13</v>
      </c>
      <c r="C46" t="s">
        <v>191</v>
      </c>
      <c r="L46" t="s">
        <v>221</v>
      </c>
      <c r="M46" t="s">
        <v>2221</v>
      </c>
      <c r="N46" t="s">
        <v>2224</v>
      </c>
    </row>
    <row r="47" spans="1:14" x14ac:dyDescent="0.35">
      <c r="A47" t="s">
        <v>11</v>
      </c>
      <c r="B47" t="s">
        <v>13</v>
      </c>
      <c r="C47" t="s">
        <v>181</v>
      </c>
      <c r="L47" t="s">
        <v>222</v>
      </c>
      <c r="M47" t="s">
        <v>2208</v>
      </c>
      <c r="N47" t="s">
        <v>2226</v>
      </c>
    </row>
    <row r="48" spans="1:14" x14ac:dyDescent="0.35">
      <c r="A48" t="s">
        <v>11</v>
      </c>
      <c r="B48" t="s">
        <v>13</v>
      </c>
      <c r="C48" t="s">
        <v>182</v>
      </c>
      <c r="L48" t="s">
        <v>223</v>
      </c>
      <c r="M48" t="s">
        <v>2207</v>
      </c>
      <c r="N48" t="s">
        <v>2226</v>
      </c>
    </row>
    <row r="49" spans="1:14" x14ac:dyDescent="0.35">
      <c r="A49" t="s">
        <v>11</v>
      </c>
      <c r="B49" t="s">
        <v>13</v>
      </c>
      <c r="C49" t="s">
        <v>192</v>
      </c>
      <c r="L49" t="s">
        <v>224</v>
      </c>
      <c r="M49" t="s">
        <v>2222</v>
      </c>
      <c r="N49" t="s">
        <v>2226</v>
      </c>
    </row>
    <row r="50" spans="1:14" x14ac:dyDescent="0.35">
      <c r="A50" t="s">
        <v>11</v>
      </c>
      <c r="B50" t="s">
        <v>13</v>
      </c>
      <c r="C50" t="s">
        <v>193</v>
      </c>
      <c r="L50" t="s">
        <v>225</v>
      </c>
      <c r="M50" t="s">
        <v>2223</v>
      </c>
      <c r="N50" t="s">
        <v>2226</v>
      </c>
    </row>
    <row r="51" spans="1:14" x14ac:dyDescent="0.35">
      <c r="A51" t="s">
        <v>17</v>
      </c>
      <c r="B51" t="s">
        <v>18</v>
      </c>
      <c r="C51" t="s">
        <v>231</v>
      </c>
      <c r="D51" t="s">
        <v>249</v>
      </c>
      <c r="E51" t="s">
        <v>250</v>
      </c>
      <c r="F51" t="s">
        <v>251</v>
      </c>
      <c r="G51" t="s">
        <v>252</v>
      </c>
      <c r="H51" t="s">
        <v>253</v>
      </c>
      <c r="M51" t="s">
        <v>714</v>
      </c>
      <c r="N51" t="s">
        <v>2225</v>
      </c>
    </row>
    <row r="52" spans="1:14" x14ac:dyDescent="0.35">
      <c r="A52" t="s">
        <v>17</v>
      </c>
      <c r="B52" t="s">
        <v>18</v>
      </c>
      <c r="C52" t="s">
        <v>232</v>
      </c>
      <c r="D52" t="s">
        <v>254</v>
      </c>
      <c r="E52" t="s">
        <v>255</v>
      </c>
      <c r="F52" t="s">
        <v>256</v>
      </c>
      <c r="G52" t="s">
        <v>257</v>
      </c>
      <c r="H52" t="s">
        <v>258</v>
      </c>
      <c r="M52" t="s">
        <v>2197</v>
      </c>
      <c r="N52" t="s">
        <v>2236</v>
      </c>
    </row>
    <row r="53" spans="1:14" x14ac:dyDescent="0.35">
      <c r="A53" t="s">
        <v>17</v>
      </c>
      <c r="B53" t="s">
        <v>18</v>
      </c>
      <c r="C53" t="s">
        <v>233</v>
      </c>
      <c r="D53" t="s">
        <v>259</v>
      </c>
      <c r="E53" t="s">
        <v>260</v>
      </c>
      <c r="F53" t="s">
        <v>261</v>
      </c>
      <c r="G53" t="s">
        <v>262</v>
      </c>
      <c r="H53" t="s">
        <v>263</v>
      </c>
      <c r="M53" t="s">
        <v>2202</v>
      </c>
      <c r="N53" t="s">
        <v>2236</v>
      </c>
    </row>
    <row r="54" spans="1:14" x14ac:dyDescent="0.35">
      <c r="A54" t="s">
        <v>17</v>
      </c>
      <c r="B54" t="s">
        <v>18</v>
      </c>
      <c r="C54" t="s">
        <v>234</v>
      </c>
      <c r="D54" t="s">
        <v>264</v>
      </c>
      <c r="E54" t="s">
        <v>265</v>
      </c>
      <c r="F54" t="s">
        <v>266</v>
      </c>
      <c r="G54" t="s">
        <v>267</v>
      </c>
      <c r="H54" t="s">
        <v>268</v>
      </c>
      <c r="M54" t="s">
        <v>2206</v>
      </c>
      <c r="N54" t="s">
        <v>2236</v>
      </c>
    </row>
    <row r="55" spans="1:14" x14ac:dyDescent="0.35">
      <c r="A55" t="s">
        <v>17</v>
      </c>
      <c r="B55" t="s">
        <v>18</v>
      </c>
      <c r="C55" t="s">
        <v>235</v>
      </c>
      <c r="D55" t="s">
        <v>269</v>
      </c>
      <c r="E55" t="s">
        <v>270</v>
      </c>
      <c r="F55" t="s">
        <v>271</v>
      </c>
      <c r="G55" t="s">
        <v>272</v>
      </c>
      <c r="H55" t="s">
        <v>273</v>
      </c>
      <c r="M55" t="s">
        <v>2207</v>
      </c>
      <c r="N55" t="s">
        <v>2236</v>
      </c>
    </row>
    <row r="56" spans="1:14" x14ac:dyDescent="0.35">
      <c r="A56" t="s">
        <v>17</v>
      </c>
      <c r="B56" t="s">
        <v>18</v>
      </c>
      <c r="C56" t="s">
        <v>230</v>
      </c>
      <c r="D56" t="s">
        <v>274</v>
      </c>
      <c r="E56" t="s">
        <v>275</v>
      </c>
      <c r="F56" t="s">
        <v>276</v>
      </c>
      <c r="G56" t="s">
        <v>277</v>
      </c>
      <c r="H56" t="s">
        <v>278</v>
      </c>
      <c r="M56" t="s">
        <v>2208</v>
      </c>
      <c r="N56" t="s">
        <v>2236</v>
      </c>
    </row>
    <row r="57" spans="1:14" x14ac:dyDescent="0.35">
      <c r="A57" t="s">
        <v>17</v>
      </c>
      <c r="B57" t="s">
        <v>18</v>
      </c>
      <c r="C57" t="s">
        <v>236</v>
      </c>
      <c r="D57" t="s">
        <v>279</v>
      </c>
      <c r="E57" t="s">
        <v>280</v>
      </c>
      <c r="F57" t="s">
        <v>281</v>
      </c>
      <c r="G57" t="s">
        <v>282</v>
      </c>
      <c r="H57" t="s">
        <v>283</v>
      </c>
      <c r="M57" t="s">
        <v>2195</v>
      </c>
      <c r="N57" t="s">
        <v>2225</v>
      </c>
    </row>
    <row r="58" spans="1:14" x14ac:dyDescent="0.35">
      <c r="A58" t="s">
        <v>17</v>
      </c>
      <c r="B58" t="s">
        <v>18</v>
      </c>
      <c r="C58" t="s">
        <v>237</v>
      </c>
      <c r="D58" t="s">
        <v>284</v>
      </c>
      <c r="E58" t="s">
        <v>285</v>
      </c>
      <c r="F58" t="s">
        <v>286</v>
      </c>
      <c r="G58" t="s">
        <v>287</v>
      </c>
      <c r="H58" t="s">
        <v>288</v>
      </c>
      <c r="M58" t="s">
        <v>2230</v>
      </c>
      <c r="N58" t="s">
        <v>2225</v>
      </c>
    </row>
    <row r="59" spans="1:14" x14ac:dyDescent="0.35">
      <c r="A59" t="s">
        <v>17</v>
      </c>
      <c r="B59" t="s">
        <v>18</v>
      </c>
      <c r="C59" t="s">
        <v>238</v>
      </c>
      <c r="D59" t="s">
        <v>289</v>
      </c>
      <c r="E59" t="s">
        <v>290</v>
      </c>
      <c r="F59" t="s">
        <v>291</v>
      </c>
      <c r="G59" t="s">
        <v>292</v>
      </c>
      <c r="H59" t="s">
        <v>293</v>
      </c>
      <c r="M59" t="s">
        <v>2205</v>
      </c>
      <c r="N59" t="s">
        <v>2236</v>
      </c>
    </row>
    <row r="60" spans="1:14" x14ac:dyDescent="0.35">
      <c r="A60" t="s">
        <v>17</v>
      </c>
      <c r="B60" t="s">
        <v>18</v>
      </c>
      <c r="C60" t="s">
        <v>239</v>
      </c>
      <c r="D60" t="s">
        <v>294</v>
      </c>
      <c r="E60" t="s">
        <v>295</v>
      </c>
      <c r="F60" t="s">
        <v>296</v>
      </c>
      <c r="G60" t="s">
        <v>297</v>
      </c>
      <c r="H60" t="s">
        <v>298</v>
      </c>
      <c r="M60" t="s">
        <v>2231</v>
      </c>
      <c r="N60" t="s">
        <v>2236</v>
      </c>
    </row>
    <row r="61" spans="1:14" x14ac:dyDescent="0.35">
      <c r="A61" t="s">
        <v>17</v>
      </c>
      <c r="B61" t="s">
        <v>18</v>
      </c>
      <c r="C61" t="s">
        <v>240</v>
      </c>
      <c r="D61" t="s">
        <v>299</v>
      </c>
      <c r="E61" t="s">
        <v>300</v>
      </c>
      <c r="F61" t="s">
        <v>301</v>
      </c>
      <c r="G61" t="s">
        <v>302</v>
      </c>
      <c r="H61" t="s">
        <v>303</v>
      </c>
      <c r="M61" t="s">
        <v>2232</v>
      </c>
      <c r="N61" t="s">
        <v>2236</v>
      </c>
    </row>
    <row r="62" spans="1:14" x14ac:dyDescent="0.35">
      <c r="A62" t="s">
        <v>17</v>
      </c>
      <c r="B62" t="s">
        <v>18</v>
      </c>
      <c r="C62" t="s">
        <v>241</v>
      </c>
      <c r="D62" t="s">
        <v>304</v>
      </c>
      <c r="E62" t="s">
        <v>305</v>
      </c>
      <c r="F62" t="s">
        <v>306</v>
      </c>
      <c r="G62" t="s">
        <v>307</v>
      </c>
      <c r="H62" t="s">
        <v>308</v>
      </c>
      <c r="M62" t="s">
        <v>2227</v>
      </c>
      <c r="N62" t="s">
        <v>2236</v>
      </c>
    </row>
    <row r="63" spans="1:14" x14ac:dyDescent="0.35">
      <c r="A63" t="s">
        <v>17</v>
      </c>
      <c r="B63" t="s">
        <v>18</v>
      </c>
      <c r="C63" t="s">
        <v>242</v>
      </c>
      <c r="D63" t="s">
        <v>309</v>
      </c>
      <c r="E63" t="s">
        <v>310</v>
      </c>
      <c r="F63" t="s">
        <v>311</v>
      </c>
      <c r="G63" t="s">
        <v>312</v>
      </c>
      <c r="H63" t="s">
        <v>313</v>
      </c>
      <c r="M63" t="s">
        <v>2233</v>
      </c>
      <c r="N63" t="s">
        <v>2225</v>
      </c>
    </row>
    <row r="64" spans="1:14" x14ac:dyDescent="0.35">
      <c r="A64" t="s">
        <v>17</v>
      </c>
      <c r="B64" t="s">
        <v>18</v>
      </c>
      <c r="C64" t="s">
        <v>243</v>
      </c>
      <c r="D64" t="s">
        <v>314</v>
      </c>
      <c r="E64" t="s">
        <v>315</v>
      </c>
      <c r="F64" t="s">
        <v>316</v>
      </c>
      <c r="G64" t="s">
        <v>317</v>
      </c>
      <c r="H64" t="s">
        <v>318</v>
      </c>
      <c r="M64" t="s">
        <v>2228</v>
      </c>
      <c r="N64" t="s">
        <v>2236</v>
      </c>
    </row>
    <row r="65" spans="1:14" x14ac:dyDescent="0.35">
      <c r="A65" t="s">
        <v>17</v>
      </c>
      <c r="B65" t="s">
        <v>18</v>
      </c>
      <c r="C65" t="s">
        <v>244</v>
      </c>
      <c r="D65" t="s">
        <v>319</v>
      </c>
      <c r="E65" t="s">
        <v>320</v>
      </c>
      <c r="F65" t="s">
        <v>321</v>
      </c>
      <c r="G65" t="s">
        <v>322</v>
      </c>
      <c r="H65" t="s">
        <v>323</v>
      </c>
      <c r="M65" t="s">
        <v>2234</v>
      </c>
      <c r="N65" t="s">
        <v>2225</v>
      </c>
    </row>
    <row r="66" spans="1:14" x14ac:dyDescent="0.35">
      <c r="A66" t="s">
        <v>17</v>
      </c>
      <c r="B66" t="s">
        <v>18</v>
      </c>
      <c r="C66" t="s">
        <v>245</v>
      </c>
      <c r="D66" t="s">
        <v>324</v>
      </c>
      <c r="E66" t="s">
        <v>325</v>
      </c>
      <c r="F66" t="s">
        <v>326</v>
      </c>
      <c r="G66" t="s">
        <v>327</v>
      </c>
      <c r="H66" t="s">
        <v>328</v>
      </c>
      <c r="M66" t="s">
        <v>2222</v>
      </c>
      <c r="N66" t="s">
        <v>2236</v>
      </c>
    </row>
    <row r="67" spans="1:14" x14ac:dyDescent="0.35">
      <c r="A67" t="s">
        <v>17</v>
      </c>
      <c r="B67" t="s">
        <v>18</v>
      </c>
      <c r="C67" t="s">
        <v>246</v>
      </c>
      <c r="D67" t="s">
        <v>329</v>
      </c>
      <c r="E67" t="s">
        <v>330</v>
      </c>
      <c r="F67" t="s">
        <v>331</v>
      </c>
      <c r="G67" t="s">
        <v>332</v>
      </c>
      <c r="H67" t="s">
        <v>333</v>
      </c>
      <c r="M67" t="s">
        <v>2235</v>
      </c>
      <c r="N67" t="s">
        <v>2236</v>
      </c>
    </row>
    <row r="68" spans="1:14" x14ac:dyDescent="0.35">
      <c r="A68" t="s">
        <v>17</v>
      </c>
      <c r="B68" t="s">
        <v>18</v>
      </c>
      <c r="C68" t="s">
        <v>247</v>
      </c>
      <c r="D68" t="s">
        <v>334</v>
      </c>
      <c r="E68" t="s">
        <v>335</v>
      </c>
      <c r="F68" t="s">
        <v>336</v>
      </c>
      <c r="G68" t="s">
        <v>337</v>
      </c>
      <c r="H68" t="s">
        <v>338</v>
      </c>
      <c r="M68" t="s">
        <v>2229</v>
      </c>
      <c r="N68" t="s">
        <v>2236</v>
      </c>
    </row>
    <row r="69" spans="1:14" x14ac:dyDescent="0.35">
      <c r="A69" t="s">
        <v>17</v>
      </c>
      <c r="B69" t="s">
        <v>19</v>
      </c>
      <c r="C69" t="s">
        <v>231</v>
      </c>
      <c r="E69" t="s">
        <v>340</v>
      </c>
      <c r="F69" t="s">
        <v>341</v>
      </c>
      <c r="G69" t="s">
        <v>342</v>
      </c>
      <c r="H69" t="s">
        <v>343</v>
      </c>
      <c r="M69" t="s">
        <v>714</v>
      </c>
      <c r="N69" t="s">
        <v>2225</v>
      </c>
    </row>
    <row r="70" spans="1:14" x14ac:dyDescent="0.35">
      <c r="A70" t="s">
        <v>17</v>
      </c>
      <c r="B70" t="s">
        <v>19</v>
      </c>
      <c r="C70" t="s">
        <v>232</v>
      </c>
      <c r="E70" t="s">
        <v>344</v>
      </c>
      <c r="F70" t="s">
        <v>345</v>
      </c>
      <c r="G70" t="s">
        <v>346</v>
      </c>
      <c r="H70" t="s">
        <v>347</v>
      </c>
      <c r="M70" t="s">
        <v>2197</v>
      </c>
      <c r="N70" t="s">
        <v>2236</v>
      </c>
    </row>
    <row r="71" spans="1:14" x14ac:dyDescent="0.35">
      <c r="A71" t="s">
        <v>17</v>
      </c>
      <c r="B71" t="s">
        <v>19</v>
      </c>
      <c r="C71" t="s">
        <v>233</v>
      </c>
      <c r="E71" t="s">
        <v>260</v>
      </c>
      <c r="F71" t="s">
        <v>348</v>
      </c>
      <c r="G71" t="s">
        <v>349</v>
      </c>
      <c r="H71" t="s">
        <v>350</v>
      </c>
      <c r="M71" t="s">
        <v>2202</v>
      </c>
      <c r="N71" t="s">
        <v>2236</v>
      </c>
    </row>
    <row r="72" spans="1:14" x14ac:dyDescent="0.35">
      <c r="A72" t="s">
        <v>17</v>
      </c>
      <c r="B72" t="s">
        <v>19</v>
      </c>
      <c r="C72" t="s">
        <v>234</v>
      </c>
      <c r="E72" t="s">
        <v>351</v>
      </c>
      <c r="F72" t="s">
        <v>352</v>
      </c>
      <c r="G72" t="s">
        <v>353</v>
      </c>
      <c r="H72" t="s">
        <v>354</v>
      </c>
      <c r="M72" t="s">
        <v>2206</v>
      </c>
      <c r="N72" t="s">
        <v>2236</v>
      </c>
    </row>
    <row r="73" spans="1:14" x14ac:dyDescent="0.35">
      <c r="A73" t="s">
        <v>17</v>
      </c>
      <c r="B73" t="s">
        <v>19</v>
      </c>
      <c r="C73" t="s">
        <v>235</v>
      </c>
      <c r="E73" t="s">
        <v>355</v>
      </c>
      <c r="F73" t="s">
        <v>356</v>
      </c>
      <c r="G73" t="s">
        <v>357</v>
      </c>
      <c r="H73" t="s">
        <v>358</v>
      </c>
      <c r="M73" t="s">
        <v>2207</v>
      </c>
      <c r="N73" t="s">
        <v>2236</v>
      </c>
    </row>
    <row r="74" spans="1:14" x14ac:dyDescent="0.35">
      <c r="A74" t="s">
        <v>17</v>
      </c>
      <c r="B74" t="s">
        <v>19</v>
      </c>
      <c r="C74" t="s">
        <v>230</v>
      </c>
      <c r="E74" t="s">
        <v>359</v>
      </c>
      <c r="F74" t="s">
        <v>360</v>
      </c>
      <c r="G74" t="s">
        <v>361</v>
      </c>
      <c r="H74" t="s">
        <v>362</v>
      </c>
      <c r="M74" t="s">
        <v>2208</v>
      </c>
      <c r="N74" t="s">
        <v>2236</v>
      </c>
    </row>
    <row r="75" spans="1:14" x14ac:dyDescent="0.35">
      <c r="A75" t="s">
        <v>17</v>
      </c>
      <c r="B75" t="s">
        <v>19</v>
      </c>
      <c r="C75" t="s">
        <v>248</v>
      </c>
      <c r="E75" t="s">
        <v>363</v>
      </c>
      <c r="F75" t="s">
        <v>364</v>
      </c>
      <c r="G75" t="s">
        <v>365</v>
      </c>
      <c r="H75" t="s">
        <v>366</v>
      </c>
      <c r="M75" t="s">
        <v>2237</v>
      </c>
      <c r="N75" t="s">
        <v>2236</v>
      </c>
    </row>
    <row r="76" spans="1:14" x14ac:dyDescent="0.35">
      <c r="A76" t="s">
        <v>17</v>
      </c>
      <c r="B76" t="s">
        <v>19</v>
      </c>
      <c r="C76" t="s">
        <v>236</v>
      </c>
      <c r="E76" t="s">
        <v>367</v>
      </c>
      <c r="F76" t="s">
        <v>368</v>
      </c>
      <c r="G76" t="s">
        <v>369</v>
      </c>
      <c r="H76" t="s">
        <v>370</v>
      </c>
      <c r="M76" t="s">
        <v>2195</v>
      </c>
      <c r="N76" t="s">
        <v>2225</v>
      </c>
    </row>
    <row r="77" spans="1:14" x14ac:dyDescent="0.35">
      <c r="A77" t="s">
        <v>17</v>
      </c>
      <c r="B77" t="s">
        <v>19</v>
      </c>
      <c r="C77" t="s">
        <v>237</v>
      </c>
      <c r="E77" t="s">
        <v>371</v>
      </c>
      <c r="F77" t="s">
        <v>372</v>
      </c>
      <c r="G77" t="s">
        <v>373</v>
      </c>
      <c r="H77" t="s">
        <v>374</v>
      </c>
      <c r="M77" t="s">
        <v>2230</v>
      </c>
      <c r="N77" t="s">
        <v>2225</v>
      </c>
    </row>
    <row r="78" spans="1:14" x14ac:dyDescent="0.35">
      <c r="A78" t="s">
        <v>17</v>
      </c>
      <c r="B78" t="s">
        <v>19</v>
      </c>
      <c r="C78" t="s">
        <v>238</v>
      </c>
      <c r="E78" t="s">
        <v>375</v>
      </c>
      <c r="F78" t="s">
        <v>376</v>
      </c>
      <c r="G78" t="s">
        <v>377</v>
      </c>
      <c r="H78" t="s">
        <v>376</v>
      </c>
      <c r="M78" t="s">
        <v>2205</v>
      </c>
      <c r="N78" t="s">
        <v>2236</v>
      </c>
    </row>
    <row r="79" spans="1:14" x14ac:dyDescent="0.35">
      <c r="A79" t="s">
        <v>17</v>
      </c>
      <c r="B79" t="s">
        <v>19</v>
      </c>
      <c r="C79" t="s">
        <v>239</v>
      </c>
      <c r="E79" t="s">
        <v>378</v>
      </c>
      <c r="F79" t="s">
        <v>379</v>
      </c>
      <c r="G79" t="s">
        <v>380</v>
      </c>
      <c r="H79" t="s">
        <v>381</v>
      </c>
      <c r="M79" t="s">
        <v>2231</v>
      </c>
      <c r="N79" t="s">
        <v>2236</v>
      </c>
    </row>
    <row r="80" spans="1:14" x14ac:dyDescent="0.35">
      <c r="A80" t="s">
        <v>17</v>
      </c>
      <c r="B80" t="s">
        <v>19</v>
      </c>
      <c r="C80" t="s">
        <v>240</v>
      </c>
      <c r="E80" t="s">
        <v>339</v>
      </c>
      <c r="F80" t="s">
        <v>339</v>
      </c>
      <c r="G80" t="s">
        <v>339</v>
      </c>
      <c r="H80" t="s">
        <v>339</v>
      </c>
      <c r="M80" t="s">
        <v>2232</v>
      </c>
      <c r="N80" t="s">
        <v>2236</v>
      </c>
    </row>
    <row r="81" spans="1:14" x14ac:dyDescent="0.35">
      <c r="A81" t="s">
        <v>17</v>
      </c>
      <c r="B81" t="s">
        <v>19</v>
      </c>
      <c r="C81" t="s">
        <v>241</v>
      </c>
      <c r="E81" t="s">
        <v>382</v>
      </c>
      <c r="F81" t="s">
        <v>383</v>
      </c>
      <c r="G81" t="s">
        <v>384</v>
      </c>
      <c r="H81" t="s">
        <v>385</v>
      </c>
      <c r="M81" t="s">
        <v>2227</v>
      </c>
      <c r="N81" t="s">
        <v>2236</v>
      </c>
    </row>
    <row r="82" spans="1:14" x14ac:dyDescent="0.35">
      <c r="A82" t="s">
        <v>17</v>
      </c>
      <c r="B82" t="s">
        <v>19</v>
      </c>
      <c r="C82" t="s">
        <v>242</v>
      </c>
      <c r="E82" t="s">
        <v>386</v>
      </c>
      <c r="F82" t="s">
        <v>387</v>
      </c>
      <c r="G82" t="s">
        <v>388</v>
      </c>
      <c r="H82" t="s">
        <v>389</v>
      </c>
      <c r="M82" t="s">
        <v>2233</v>
      </c>
      <c r="N82" t="s">
        <v>2225</v>
      </c>
    </row>
    <row r="83" spans="1:14" x14ac:dyDescent="0.35">
      <c r="A83" t="s">
        <v>17</v>
      </c>
      <c r="B83" t="s">
        <v>19</v>
      </c>
      <c r="C83" t="s">
        <v>243</v>
      </c>
      <c r="E83" t="s">
        <v>390</v>
      </c>
      <c r="F83" t="s">
        <v>391</v>
      </c>
      <c r="G83" t="s">
        <v>392</v>
      </c>
      <c r="H83" t="s">
        <v>315</v>
      </c>
      <c r="M83" t="s">
        <v>2228</v>
      </c>
      <c r="N83" t="s">
        <v>2236</v>
      </c>
    </row>
    <row r="84" spans="1:14" x14ac:dyDescent="0.35">
      <c r="A84" t="s">
        <v>17</v>
      </c>
      <c r="B84" t="s">
        <v>19</v>
      </c>
      <c r="C84" t="s">
        <v>244</v>
      </c>
      <c r="E84" t="s">
        <v>393</v>
      </c>
      <c r="F84" t="s">
        <v>394</v>
      </c>
      <c r="G84" t="s">
        <v>395</v>
      </c>
      <c r="H84" t="s">
        <v>396</v>
      </c>
      <c r="M84" t="s">
        <v>2234</v>
      </c>
      <c r="N84" t="s">
        <v>2225</v>
      </c>
    </row>
    <row r="85" spans="1:14" x14ac:dyDescent="0.35">
      <c r="A85" t="s">
        <v>17</v>
      </c>
      <c r="B85" t="s">
        <v>19</v>
      </c>
      <c r="C85" t="s">
        <v>245</v>
      </c>
      <c r="E85" t="s">
        <v>302</v>
      </c>
      <c r="F85" t="s">
        <v>397</v>
      </c>
      <c r="G85" t="s">
        <v>302</v>
      </c>
      <c r="H85" t="s">
        <v>302</v>
      </c>
      <c r="M85" t="s">
        <v>2222</v>
      </c>
      <c r="N85" t="s">
        <v>2236</v>
      </c>
    </row>
    <row r="86" spans="1:14" x14ac:dyDescent="0.35">
      <c r="A86" t="s">
        <v>17</v>
      </c>
      <c r="B86" t="s">
        <v>19</v>
      </c>
      <c r="C86" t="s">
        <v>246</v>
      </c>
      <c r="E86" t="s">
        <v>398</v>
      </c>
      <c r="F86" t="s">
        <v>399</v>
      </c>
      <c r="G86" t="s">
        <v>333</v>
      </c>
      <c r="H86" t="s">
        <v>400</v>
      </c>
      <c r="M86" t="s">
        <v>2235</v>
      </c>
      <c r="N86" t="s">
        <v>2236</v>
      </c>
    </row>
    <row r="87" spans="1:14" x14ac:dyDescent="0.35">
      <c r="A87" t="s">
        <v>17</v>
      </c>
      <c r="B87" t="s">
        <v>19</v>
      </c>
      <c r="C87" t="s">
        <v>247</v>
      </c>
      <c r="E87" t="s">
        <v>401</v>
      </c>
      <c r="F87" t="s">
        <v>402</v>
      </c>
      <c r="G87" t="s">
        <v>403</v>
      </c>
      <c r="H87" t="s">
        <v>404</v>
      </c>
      <c r="M87" t="s">
        <v>2229</v>
      </c>
      <c r="N87" t="s">
        <v>2236</v>
      </c>
    </row>
    <row r="88" spans="1:14" x14ac:dyDescent="0.35">
      <c r="A88" t="s">
        <v>20</v>
      </c>
      <c r="B88" t="s">
        <v>21</v>
      </c>
      <c r="C88" t="s">
        <v>116</v>
      </c>
      <c r="D88">
        <v>247</v>
      </c>
      <c r="E88">
        <v>28</v>
      </c>
      <c r="F88">
        <v>121</v>
      </c>
      <c r="G88">
        <v>323</v>
      </c>
      <c r="H88">
        <v>386</v>
      </c>
      <c r="M88" t="s">
        <v>714</v>
      </c>
      <c r="N88" t="s">
        <v>2199</v>
      </c>
    </row>
    <row r="89" spans="1:14" x14ac:dyDescent="0.35">
      <c r="A89" t="s">
        <v>20</v>
      </c>
      <c r="B89" t="s">
        <v>21</v>
      </c>
      <c r="C89" t="s">
        <v>405</v>
      </c>
      <c r="D89" t="s">
        <v>421</v>
      </c>
      <c r="E89" t="s">
        <v>442</v>
      </c>
      <c r="F89" t="s">
        <v>463</v>
      </c>
      <c r="G89" t="s">
        <v>484</v>
      </c>
      <c r="H89" t="s">
        <v>505</v>
      </c>
      <c r="M89" t="s">
        <v>2238</v>
      </c>
      <c r="N89" t="s">
        <v>2225</v>
      </c>
    </row>
    <row r="90" spans="1:14" x14ac:dyDescent="0.35">
      <c r="A90" t="s">
        <v>20</v>
      </c>
      <c r="B90" t="s">
        <v>21</v>
      </c>
      <c r="C90" t="s">
        <v>179</v>
      </c>
      <c r="D90" t="s">
        <v>422</v>
      </c>
      <c r="E90" t="s">
        <v>443</v>
      </c>
      <c r="F90" t="s">
        <v>464</v>
      </c>
      <c r="G90" t="s">
        <v>485</v>
      </c>
      <c r="H90" t="s">
        <v>506</v>
      </c>
      <c r="M90" t="s">
        <v>2195</v>
      </c>
      <c r="N90" t="s">
        <v>2225</v>
      </c>
    </row>
    <row r="91" spans="1:14" x14ac:dyDescent="0.35">
      <c r="A91" t="s">
        <v>20</v>
      </c>
      <c r="B91" t="s">
        <v>21</v>
      </c>
      <c r="C91" t="s">
        <v>183</v>
      </c>
      <c r="D91" t="s">
        <v>423</v>
      </c>
      <c r="E91" t="s">
        <v>444</v>
      </c>
      <c r="F91" t="s">
        <v>465</v>
      </c>
      <c r="G91" t="s">
        <v>486</v>
      </c>
      <c r="H91" t="s">
        <v>507</v>
      </c>
      <c r="M91" t="s">
        <v>2206</v>
      </c>
      <c r="N91" t="s">
        <v>2236</v>
      </c>
    </row>
    <row r="92" spans="1:14" x14ac:dyDescent="0.35">
      <c r="A92" t="s">
        <v>20</v>
      </c>
      <c r="B92" t="s">
        <v>21</v>
      </c>
      <c r="C92" t="s">
        <v>187</v>
      </c>
      <c r="D92" t="s">
        <v>424</v>
      </c>
      <c r="E92" t="s">
        <v>445</v>
      </c>
      <c r="F92" t="s">
        <v>466</v>
      </c>
      <c r="G92" t="s">
        <v>487</v>
      </c>
      <c r="H92" t="s">
        <v>508</v>
      </c>
      <c r="M92" t="s">
        <v>2202</v>
      </c>
      <c r="N92" t="s">
        <v>2201</v>
      </c>
    </row>
    <row r="93" spans="1:14" x14ac:dyDescent="0.35">
      <c r="A93" t="s">
        <v>20</v>
      </c>
      <c r="B93" t="s">
        <v>21</v>
      </c>
      <c r="C93" t="s">
        <v>408</v>
      </c>
      <c r="D93" t="s">
        <v>425</v>
      </c>
      <c r="E93" t="s">
        <v>446</v>
      </c>
      <c r="F93" t="s">
        <v>467</v>
      </c>
      <c r="G93" t="s">
        <v>488</v>
      </c>
      <c r="H93" t="s">
        <v>509</v>
      </c>
      <c r="M93" t="s">
        <v>2239</v>
      </c>
      <c r="N93" t="s">
        <v>2201</v>
      </c>
    </row>
    <row r="94" spans="1:14" x14ac:dyDescent="0.35">
      <c r="A94" t="s">
        <v>20</v>
      </c>
      <c r="B94" t="s">
        <v>21</v>
      </c>
      <c r="C94" t="s">
        <v>406</v>
      </c>
      <c r="D94" t="s">
        <v>426</v>
      </c>
      <c r="E94" t="s">
        <v>447</v>
      </c>
      <c r="F94" t="s">
        <v>468</v>
      </c>
      <c r="G94" t="s">
        <v>489</v>
      </c>
      <c r="H94" t="s">
        <v>510</v>
      </c>
      <c r="M94" t="s">
        <v>2207</v>
      </c>
      <c r="N94" t="s">
        <v>2236</v>
      </c>
    </row>
    <row r="95" spans="1:14" x14ac:dyDescent="0.35">
      <c r="A95" t="s">
        <v>20</v>
      </c>
      <c r="B95" t="s">
        <v>21</v>
      </c>
      <c r="C95" t="s">
        <v>407</v>
      </c>
      <c r="D95" t="s">
        <v>427</v>
      </c>
      <c r="E95" t="s">
        <v>448</v>
      </c>
      <c r="F95" t="s">
        <v>469</v>
      </c>
      <c r="G95" t="s">
        <v>490</v>
      </c>
      <c r="H95" t="s">
        <v>511</v>
      </c>
      <c r="M95" t="s">
        <v>2208</v>
      </c>
      <c r="N95" t="s">
        <v>2236</v>
      </c>
    </row>
    <row r="96" spans="1:14" x14ac:dyDescent="0.35">
      <c r="A96" t="s">
        <v>20</v>
      </c>
      <c r="B96" t="s">
        <v>21</v>
      </c>
      <c r="C96" t="s">
        <v>409</v>
      </c>
      <c r="D96" t="s">
        <v>428</v>
      </c>
      <c r="E96" t="s">
        <v>449</v>
      </c>
      <c r="F96" t="s">
        <v>470</v>
      </c>
      <c r="G96" t="s">
        <v>491</v>
      </c>
      <c r="H96" t="s">
        <v>512</v>
      </c>
      <c r="M96" t="s">
        <v>2205</v>
      </c>
      <c r="N96" t="s">
        <v>2201</v>
      </c>
    </row>
    <row r="97" spans="1:14" x14ac:dyDescent="0.35">
      <c r="A97" t="s">
        <v>20</v>
      </c>
      <c r="B97" t="s">
        <v>21</v>
      </c>
      <c r="C97" t="s">
        <v>191</v>
      </c>
      <c r="D97" t="s">
        <v>429</v>
      </c>
      <c r="E97" t="s">
        <v>450</v>
      </c>
      <c r="F97" t="s">
        <v>471</v>
      </c>
      <c r="G97" t="s">
        <v>492</v>
      </c>
      <c r="H97" t="s">
        <v>513</v>
      </c>
      <c r="M97" t="s">
        <v>2221</v>
      </c>
      <c r="N97" t="s">
        <v>2201</v>
      </c>
    </row>
    <row r="98" spans="1:14" x14ac:dyDescent="0.35">
      <c r="A98" t="s">
        <v>20</v>
      </c>
      <c r="B98" t="s">
        <v>21</v>
      </c>
      <c r="C98" t="s">
        <v>232</v>
      </c>
      <c r="D98" t="s">
        <v>430</v>
      </c>
      <c r="E98" t="s">
        <v>451</v>
      </c>
      <c r="F98" t="s">
        <v>472</v>
      </c>
      <c r="G98" t="s">
        <v>493</v>
      </c>
      <c r="H98" t="s">
        <v>514</v>
      </c>
      <c r="M98" t="s">
        <v>2197</v>
      </c>
      <c r="N98" t="s">
        <v>2201</v>
      </c>
    </row>
    <row r="99" spans="1:14" x14ac:dyDescent="0.35">
      <c r="A99" t="s">
        <v>20</v>
      </c>
      <c r="B99" t="s">
        <v>21</v>
      </c>
      <c r="C99" t="s">
        <v>410</v>
      </c>
      <c r="D99" t="s">
        <v>431</v>
      </c>
      <c r="E99" t="s">
        <v>452</v>
      </c>
      <c r="F99" t="s">
        <v>473</v>
      </c>
      <c r="G99" t="s">
        <v>494</v>
      </c>
      <c r="H99" t="s">
        <v>515</v>
      </c>
      <c r="M99" t="s">
        <v>2240</v>
      </c>
      <c r="N99" t="s">
        <v>2236</v>
      </c>
    </row>
    <row r="100" spans="1:14" x14ac:dyDescent="0.35">
      <c r="A100" t="s">
        <v>20</v>
      </c>
      <c r="B100" t="s">
        <v>21</v>
      </c>
      <c r="C100" t="s">
        <v>411</v>
      </c>
      <c r="D100" t="s">
        <v>432</v>
      </c>
      <c r="E100" t="s">
        <v>453</v>
      </c>
      <c r="F100" t="s">
        <v>474</v>
      </c>
      <c r="G100" t="s">
        <v>495</v>
      </c>
      <c r="H100" t="s">
        <v>516</v>
      </c>
      <c r="M100" t="s">
        <v>2227</v>
      </c>
      <c r="N100" t="s">
        <v>2201</v>
      </c>
    </row>
    <row r="101" spans="1:14" x14ac:dyDescent="0.35">
      <c r="A101" t="s">
        <v>20</v>
      </c>
      <c r="B101" t="s">
        <v>21</v>
      </c>
      <c r="C101" t="s">
        <v>412</v>
      </c>
      <c r="D101" t="s">
        <v>433</v>
      </c>
      <c r="E101" t="s">
        <v>454</v>
      </c>
      <c r="F101" t="s">
        <v>475</v>
      </c>
      <c r="G101" t="s">
        <v>496</v>
      </c>
      <c r="H101" t="s">
        <v>517</v>
      </c>
      <c r="M101" t="s">
        <v>2241</v>
      </c>
      <c r="N101" t="s">
        <v>2201</v>
      </c>
    </row>
    <row r="102" spans="1:14" x14ac:dyDescent="0.35">
      <c r="A102" t="s">
        <v>20</v>
      </c>
      <c r="B102" t="s">
        <v>21</v>
      </c>
      <c r="C102" t="s">
        <v>413</v>
      </c>
      <c r="D102" t="s">
        <v>434</v>
      </c>
      <c r="E102" t="s">
        <v>455</v>
      </c>
      <c r="F102" t="s">
        <v>476</v>
      </c>
      <c r="G102" t="s">
        <v>497</v>
      </c>
      <c r="H102" t="s">
        <v>518</v>
      </c>
      <c r="M102" t="s">
        <v>2242</v>
      </c>
      <c r="N102" t="s">
        <v>2201</v>
      </c>
    </row>
    <row r="103" spans="1:14" x14ac:dyDescent="0.35">
      <c r="A103" t="s">
        <v>20</v>
      </c>
      <c r="B103" t="s">
        <v>21</v>
      </c>
      <c r="C103" t="s">
        <v>414</v>
      </c>
      <c r="D103" t="s">
        <v>435</v>
      </c>
      <c r="E103" t="s">
        <v>456</v>
      </c>
      <c r="F103" t="s">
        <v>477</v>
      </c>
      <c r="G103" t="s">
        <v>498</v>
      </c>
      <c r="H103" t="s">
        <v>519</v>
      </c>
      <c r="M103" t="s">
        <v>2235</v>
      </c>
      <c r="N103" t="s">
        <v>2201</v>
      </c>
    </row>
    <row r="104" spans="1:14" x14ac:dyDescent="0.35">
      <c r="A104" t="s">
        <v>20</v>
      </c>
      <c r="B104" t="s">
        <v>21</v>
      </c>
      <c r="C104" t="s">
        <v>415</v>
      </c>
      <c r="D104" t="s">
        <v>436</v>
      </c>
      <c r="E104" t="s">
        <v>457</v>
      </c>
      <c r="F104" t="s">
        <v>478</v>
      </c>
      <c r="G104" t="s">
        <v>499</v>
      </c>
      <c r="H104" t="s">
        <v>520</v>
      </c>
      <c r="M104" t="s">
        <v>2222</v>
      </c>
      <c r="N104" t="s">
        <v>2201</v>
      </c>
    </row>
    <row r="105" spans="1:14" x14ac:dyDescent="0.35">
      <c r="A105" t="s">
        <v>20</v>
      </c>
      <c r="B105" t="s">
        <v>21</v>
      </c>
      <c r="C105" t="s">
        <v>416</v>
      </c>
      <c r="D105" t="s">
        <v>437</v>
      </c>
      <c r="E105" t="s">
        <v>458</v>
      </c>
      <c r="F105" t="s">
        <v>479</v>
      </c>
      <c r="G105" t="s">
        <v>500</v>
      </c>
      <c r="H105" t="s">
        <v>521</v>
      </c>
      <c r="M105" t="s">
        <v>2223</v>
      </c>
      <c r="N105" t="s">
        <v>2236</v>
      </c>
    </row>
    <row r="106" spans="1:14" x14ac:dyDescent="0.35">
      <c r="A106" t="s">
        <v>20</v>
      </c>
      <c r="B106" t="s">
        <v>21</v>
      </c>
      <c r="C106" t="s">
        <v>417</v>
      </c>
      <c r="D106" t="s">
        <v>438</v>
      </c>
      <c r="E106" t="s">
        <v>459</v>
      </c>
      <c r="F106" t="s">
        <v>480</v>
      </c>
      <c r="G106" t="s">
        <v>501</v>
      </c>
      <c r="H106" t="s">
        <v>522</v>
      </c>
      <c r="M106" t="s">
        <v>2243</v>
      </c>
      <c r="N106" t="s">
        <v>2201</v>
      </c>
    </row>
    <row r="107" spans="1:14" x14ac:dyDescent="0.35">
      <c r="A107" t="s">
        <v>20</v>
      </c>
      <c r="B107" t="s">
        <v>21</v>
      </c>
      <c r="C107" t="s">
        <v>418</v>
      </c>
      <c r="D107" t="s">
        <v>439</v>
      </c>
      <c r="E107" t="s">
        <v>460</v>
      </c>
      <c r="F107" t="s">
        <v>481</v>
      </c>
      <c r="G107" t="s">
        <v>502</v>
      </c>
      <c r="H107" t="s">
        <v>523</v>
      </c>
      <c r="M107" t="s">
        <v>2244</v>
      </c>
      <c r="N107" t="s">
        <v>2225</v>
      </c>
    </row>
    <row r="108" spans="1:14" x14ac:dyDescent="0.35">
      <c r="A108" t="s">
        <v>20</v>
      </c>
      <c r="B108" t="s">
        <v>21</v>
      </c>
      <c r="C108" t="s">
        <v>419</v>
      </c>
      <c r="D108" t="s">
        <v>440</v>
      </c>
      <c r="E108" t="s">
        <v>461</v>
      </c>
      <c r="F108" t="s">
        <v>482</v>
      </c>
      <c r="G108" t="s">
        <v>503</v>
      </c>
      <c r="H108" t="s">
        <v>524</v>
      </c>
      <c r="M108" t="s">
        <v>2245</v>
      </c>
      <c r="N108" t="s">
        <v>2225</v>
      </c>
    </row>
    <row r="109" spans="1:14" x14ac:dyDescent="0.35">
      <c r="A109" t="s">
        <v>20</v>
      </c>
      <c r="B109" t="s">
        <v>21</v>
      </c>
      <c r="C109" t="s">
        <v>420</v>
      </c>
      <c r="D109" t="s">
        <v>441</v>
      </c>
      <c r="E109" t="s">
        <v>462</v>
      </c>
      <c r="F109" t="s">
        <v>483</v>
      </c>
      <c r="G109" t="s">
        <v>504</v>
      </c>
      <c r="H109" t="s">
        <v>525</v>
      </c>
      <c r="M109" t="s">
        <v>2246</v>
      </c>
      <c r="N109" t="s">
        <v>2225</v>
      </c>
    </row>
    <row r="110" spans="1:14" x14ac:dyDescent="0.35">
      <c r="A110" t="s">
        <v>20</v>
      </c>
      <c r="B110" t="s">
        <v>616</v>
      </c>
      <c r="C110" t="s">
        <v>116</v>
      </c>
      <c r="D110">
        <v>88</v>
      </c>
      <c r="E110">
        <v>10</v>
      </c>
      <c r="F110">
        <v>35</v>
      </c>
      <c r="G110">
        <v>106</v>
      </c>
      <c r="H110">
        <v>128</v>
      </c>
      <c r="M110" t="s">
        <v>714</v>
      </c>
      <c r="N110" t="s">
        <v>2199</v>
      </c>
    </row>
    <row r="111" spans="1:14" x14ac:dyDescent="0.35">
      <c r="A111" t="s">
        <v>20</v>
      </c>
      <c r="B111" t="s">
        <v>616</v>
      </c>
      <c r="C111" t="s">
        <v>405</v>
      </c>
      <c r="D111" t="s">
        <v>678</v>
      </c>
      <c r="E111" t="s">
        <v>686</v>
      </c>
      <c r="F111" t="s">
        <v>694</v>
      </c>
      <c r="G111" t="s">
        <v>701</v>
      </c>
      <c r="H111" t="s">
        <v>708</v>
      </c>
      <c r="M111" t="s">
        <v>2238</v>
      </c>
      <c r="N111" t="s">
        <v>2225</v>
      </c>
    </row>
    <row r="112" spans="1:14" x14ac:dyDescent="0.35">
      <c r="A112" t="s">
        <v>20</v>
      </c>
      <c r="B112" t="s">
        <v>616</v>
      </c>
      <c r="C112" t="s">
        <v>183</v>
      </c>
      <c r="D112" t="s">
        <v>618</v>
      </c>
      <c r="E112" t="s">
        <v>619</v>
      </c>
      <c r="F112" t="s">
        <v>620</v>
      </c>
      <c r="G112" t="s">
        <v>621</v>
      </c>
      <c r="H112" t="s">
        <v>622</v>
      </c>
      <c r="M112" t="s">
        <v>2206</v>
      </c>
      <c r="N112" t="s">
        <v>2224</v>
      </c>
    </row>
    <row r="113" spans="1:14" x14ac:dyDescent="0.35">
      <c r="A113" t="s">
        <v>20</v>
      </c>
      <c r="B113" t="s">
        <v>616</v>
      </c>
      <c r="C113" t="s">
        <v>233</v>
      </c>
      <c r="D113" t="s">
        <v>623</v>
      </c>
      <c r="E113" t="s">
        <v>624</v>
      </c>
      <c r="F113" t="s">
        <v>625</v>
      </c>
      <c r="G113" t="s">
        <v>626</v>
      </c>
      <c r="H113" t="s">
        <v>627</v>
      </c>
      <c r="M113" t="s">
        <v>2202</v>
      </c>
      <c r="N113" t="s">
        <v>2224</v>
      </c>
    </row>
    <row r="114" spans="1:14" x14ac:dyDescent="0.35">
      <c r="A114" t="s">
        <v>20</v>
      </c>
      <c r="B114" t="s">
        <v>616</v>
      </c>
      <c r="C114" t="s">
        <v>408</v>
      </c>
      <c r="D114" t="s">
        <v>628</v>
      </c>
      <c r="E114" t="s">
        <v>629</v>
      </c>
      <c r="F114" t="s">
        <v>630</v>
      </c>
      <c r="G114" t="s">
        <v>631</v>
      </c>
      <c r="H114" t="s">
        <v>632</v>
      </c>
      <c r="M114" t="s">
        <v>2239</v>
      </c>
      <c r="N114" t="s">
        <v>2224</v>
      </c>
    </row>
    <row r="115" spans="1:14" x14ac:dyDescent="0.35">
      <c r="A115" t="s">
        <v>20</v>
      </c>
      <c r="B115" t="s">
        <v>616</v>
      </c>
      <c r="C115" t="s">
        <v>406</v>
      </c>
      <c r="D115" t="s">
        <v>633</v>
      </c>
      <c r="E115" t="s">
        <v>634</v>
      </c>
      <c r="F115" t="s">
        <v>635</v>
      </c>
      <c r="G115" t="s">
        <v>636</v>
      </c>
      <c r="H115" t="s">
        <v>637</v>
      </c>
      <c r="M115" t="s">
        <v>2207</v>
      </c>
      <c r="N115" t="s">
        <v>2224</v>
      </c>
    </row>
    <row r="116" spans="1:14" x14ac:dyDescent="0.35">
      <c r="A116" t="s">
        <v>20</v>
      </c>
      <c r="B116" t="s">
        <v>616</v>
      </c>
      <c r="C116" t="s">
        <v>407</v>
      </c>
      <c r="D116" t="s">
        <v>679</v>
      </c>
      <c r="E116" t="s">
        <v>687</v>
      </c>
      <c r="F116" t="s">
        <v>695</v>
      </c>
      <c r="G116" t="s">
        <v>702</v>
      </c>
      <c r="H116" t="s">
        <v>709</v>
      </c>
      <c r="M116" t="s">
        <v>2208</v>
      </c>
      <c r="N116" t="s">
        <v>2236</v>
      </c>
    </row>
    <row r="117" spans="1:14" x14ac:dyDescent="0.35">
      <c r="A117" t="s">
        <v>20</v>
      </c>
      <c r="B117" t="s">
        <v>616</v>
      </c>
      <c r="C117" t="s">
        <v>409</v>
      </c>
      <c r="D117" t="s">
        <v>638</v>
      </c>
      <c r="E117" t="s">
        <v>639</v>
      </c>
      <c r="F117" t="s">
        <v>640</v>
      </c>
      <c r="G117" t="s">
        <v>641</v>
      </c>
      <c r="H117" t="s">
        <v>642</v>
      </c>
      <c r="M117" t="s">
        <v>2205</v>
      </c>
      <c r="N117" t="s">
        <v>2224</v>
      </c>
    </row>
    <row r="118" spans="1:14" x14ac:dyDescent="0.35">
      <c r="A118" t="s">
        <v>20</v>
      </c>
      <c r="B118" t="s">
        <v>616</v>
      </c>
      <c r="C118" t="s">
        <v>191</v>
      </c>
      <c r="D118" t="s">
        <v>643</v>
      </c>
      <c r="E118" t="s">
        <v>644</v>
      </c>
      <c r="F118" t="s">
        <v>645</v>
      </c>
      <c r="G118" t="s">
        <v>646</v>
      </c>
      <c r="H118" t="s">
        <v>647</v>
      </c>
      <c r="M118" t="s">
        <v>2221</v>
      </c>
      <c r="N118" t="s">
        <v>2224</v>
      </c>
    </row>
    <row r="119" spans="1:14" x14ac:dyDescent="0.35">
      <c r="A119" t="s">
        <v>20</v>
      </c>
      <c r="B119" t="s">
        <v>616</v>
      </c>
      <c r="C119" t="s">
        <v>232</v>
      </c>
      <c r="D119" t="s">
        <v>685</v>
      </c>
      <c r="E119" t="s">
        <v>693</v>
      </c>
      <c r="F119" t="s">
        <v>700</v>
      </c>
      <c r="G119" t="s">
        <v>707</v>
      </c>
      <c r="H119" t="s">
        <v>700</v>
      </c>
      <c r="M119" t="s">
        <v>2197</v>
      </c>
      <c r="N119" t="s">
        <v>2224</v>
      </c>
    </row>
    <row r="120" spans="1:14" x14ac:dyDescent="0.35">
      <c r="A120" t="s">
        <v>20</v>
      </c>
      <c r="B120" t="s">
        <v>616</v>
      </c>
      <c r="C120" t="s">
        <v>410</v>
      </c>
      <c r="D120" t="s">
        <v>680</v>
      </c>
      <c r="E120" t="s">
        <v>692</v>
      </c>
      <c r="F120" t="s">
        <v>699</v>
      </c>
      <c r="G120" t="s">
        <v>706</v>
      </c>
      <c r="H120" t="s">
        <v>710</v>
      </c>
      <c r="M120" t="s">
        <v>2240</v>
      </c>
      <c r="N120" t="s">
        <v>2236</v>
      </c>
    </row>
    <row r="121" spans="1:14" x14ac:dyDescent="0.35">
      <c r="A121" t="s">
        <v>20</v>
      </c>
      <c r="B121" t="s">
        <v>616</v>
      </c>
      <c r="C121" t="s">
        <v>526</v>
      </c>
      <c r="D121" t="s">
        <v>648</v>
      </c>
      <c r="E121" t="s">
        <v>649</v>
      </c>
      <c r="F121" t="s">
        <v>650</v>
      </c>
      <c r="G121" t="s">
        <v>651</v>
      </c>
      <c r="H121" t="s">
        <v>652</v>
      </c>
      <c r="M121" t="s">
        <v>2227</v>
      </c>
      <c r="N121" t="s">
        <v>2224</v>
      </c>
    </row>
    <row r="122" spans="1:14" x14ac:dyDescent="0.35">
      <c r="A122" t="s">
        <v>20</v>
      </c>
      <c r="B122" t="s">
        <v>616</v>
      </c>
      <c r="C122" t="s">
        <v>412</v>
      </c>
      <c r="D122" t="s">
        <v>653</v>
      </c>
      <c r="E122" t="s">
        <v>654</v>
      </c>
      <c r="F122" t="s">
        <v>655</v>
      </c>
      <c r="G122" t="s">
        <v>656</v>
      </c>
      <c r="H122" t="s">
        <v>657</v>
      </c>
      <c r="M122" t="s">
        <v>2241</v>
      </c>
      <c r="N122" t="s">
        <v>2224</v>
      </c>
    </row>
    <row r="123" spans="1:14" x14ac:dyDescent="0.35">
      <c r="A123" t="s">
        <v>20</v>
      </c>
      <c r="B123" t="s">
        <v>616</v>
      </c>
      <c r="C123" t="s">
        <v>413</v>
      </c>
      <c r="D123" t="s">
        <v>658</v>
      </c>
      <c r="E123" t="s">
        <v>659</v>
      </c>
      <c r="F123" t="s">
        <v>660</v>
      </c>
      <c r="G123" t="s">
        <v>661</v>
      </c>
      <c r="H123" t="s">
        <v>662</v>
      </c>
      <c r="M123" t="s">
        <v>2242</v>
      </c>
      <c r="N123" t="s">
        <v>2224</v>
      </c>
    </row>
    <row r="124" spans="1:14" x14ac:dyDescent="0.35">
      <c r="A124" t="s">
        <v>20</v>
      </c>
      <c r="B124" t="s">
        <v>616</v>
      </c>
      <c r="C124" t="s">
        <v>414</v>
      </c>
      <c r="D124" t="s">
        <v>663</v>
      </c>
      <c r="E124" t="s">
        <v>664</v>
      </c>
      <c r="F124" t="s">
        <v>665</v>
      </c>
      <c r="G124" t="s">
        <v>666</v>
      </c>
      <c r="H124" t="s">
        <v>667</v>
      </c>
      <c r="M124" t="s">
        <v>2235</v>
      </c>
      <c r="N124" t="s">
        <v>2224</v>
      </c>
    </row>
    <row r="125" spans="1:14" x14ac:dyDescent="0.35">
      <c r="A125" t="s">
        <v>20</v>
      </c>
      <c r="B125" t="s">
        <v>616</v>
      </c>
      <c r="C125" t="s">
        <v>415</v>
      </c>
      <c r="D125" t="s">
        <v>668</v>
      </c>
      <c r="E125" t="s">
        <v>669</v>
      </c>
      <c r="F125" t="s">
        <v>670</v>
      </c>
      <c r="G125" t="s">
        <v>671</v>
      </c>
      <c r="H125" t="s">
        <v>672</v>
      </c>
      <c r="M125" t="s">
        <v>2222</v>
      </c>
      <c r="N125" t="s">
        <v>2224</v>
      </c>
    </row>
    <row r="126" spans="1:14" x14ac:dyDescent="0.35">
      <c r="A126" t="s">
        <v>20</v>
      </c>
      <c r="B126" t="s">
        <v>616</v>
      </c>
      <c r="C126" t="s">
        <v>416</v>
      </c>
      <c r="D126" t="s">
        <v>681</v>
      </c>
      <c r="E126" t="s">
        <v>688</v>
      </c>
      <c r="F126" t="s">
        <v>696</v>
      </c>
      <c r="G126" t="s">
        <v>703</v>
      </c>
      <c r="H126" t="s">
        <v>711</v>
      </c>
      <c r="M126" t="s">
        <v>2223</v>
      </c>
      <c r="N126" t="s">
        <v>2236</v>
      </c>
    </row>
    <row r="127" spans="1:14" x14ac:dyDescent="0.35">
      <c r="A127" t="s">
        <v>20</v>
      </c>
      <c r="B127" t="s">
        <v>616</v>
      </c>
      <c r="C127" t="s">
        <v>417</v>
      </c>
      <c r="D127" t="s">
        <v>673</v>
      </c>
      <c r="E127" t="s">
        <v>674</v>
      </c>
      <c r="F127" t="s">
        <v>675</v>
      </c>
      <c r="G127" t="s">
        <v>676</v>
      </c>
      <c r="H127" t="s">
        <v>677</v>
      </c>
      <c r="M127" t="s">
        <v>2243</v>
      </c>
      <c r="N127" t="s">
        <v>2224</v>
      </c>
    </row>
    <row r="128" spans="1:14" x14ac:dyDescent="0.35">
      <c r="A128" t="s">
        <v>20</v>
      </c>
      <c r="B128" t="s">
        <v>616</v>
      </c>
      <c r="C128" t="s">
        <v>418</v>
      </c>
      <c r="D128" t="s">
        <v>682</v>
      </c>
      <c r="E128" t="s">
        <v>689</v>
      </c>
      <c r="F128" t="s">
        <v>689</v>
      </c>
      <c r="G128" t="s">
        <v>689</v>
      </c>
      <c r="H128" t="s">
        <v>689</v>
      </c>
      <c r="M128" t="s">
        <v>2244</v>
      </c>
      <c r="N128" t="s">
        <v>2225</v>
      </c>
    </row>
    <row r="129" spans="1:14" x14ac:dyDescent="0.35">
      <c r="A129" t="s">
        <v>20</v>
      </c>
      <c r="B129" t="s">
        <v>616</v>
      </c>
      <c r="C129" t="s">
        <v>419</v>
      </c>
      <c r="D129" t="s">
        <v>683</v>
      </c>
      <c r="E129" t="s">
        <v>690</v>
      </c>
      <c r="F129" t="s">
        <v>697</v>
      </c>
      <c r="G129" t="s">
        <v>704</v>
      </c>
      <c r="H129" t="s">
        <v>712</v>
      </c>
      <c r="M129" t="s">
        <v>2245</v>
      </c>
      <c r="N129" t="s">
        <v>2225</v>
      </c>
    </row>
    <row r="130" spans="1:14" x14ac:dyDescent="0.35">
      <c r="A130" t="s">
        <v>20</v>
      </c>
      <c r="B130" t="s">
        <v>616</v>
      </c>
      <c r="C130" t="s">
        <v>420</v>
      </c>
      <c r="D130" t="s">
        <v>684</v>
      </c>
      <c r="E130" t="s">
        <v>691</v>
      </c>
      <c r="F130" t="s">
        <v>698</v>
      </c>
      <c r="G130" t="s">
        <v>705</v>
      </c>
      <c r="H130" t="s">
        <v>713</v>
      </c>
      <c r="M130" t="s">
        <v>2246</v>
      </c>
      <c r="N130" t="s">
        <v>2225</v>
      </c>
    </row>
    <row r="131" spans="1:14" x14ac:dyDescent="0.35">
      <c r="A131" t="s">
        <v>20</v>
      </c>
      <c r="B131" t="s">
        <v>615</v>
      </c>
      <c r="C131" t="s">
        <v>116</v>
      </c>
      <c r="D131">
        <v>88</v>
      </c>
      <c r="E131">
        <v>10</v>
      </c>
      <c r="F131">
        <v>35</v>
      </c>
      <c r="G131">
        <v>106</v>
      </c>
      <c r="H131">
        <v>128</v>
      </c>
      <c r="M131" t="s">
        <v>714</v>
      </c>
      <c r="N131" t="s">
        <v>2199</v>
      </c>
    </row>
    <row r="132" spans="1:14" x14ac:dyDescent="0.35">
      <c r="A132" t="s">
        <v>20</v>
      </c>
      <c r="B132" t="s">
        <v>615</v>
      </c>
      <c r="C132" t="s">
        <v>405</v>
      </c>
      <c r="D132" t="s">
        <v>527</v>
      </c>
      <c r="E132" t="s">
        <v>545</v>
      </c>
      <c r="F132" t="s">
        <v>563</v>
      </c>
      <c r="G132" t="s">
        <v>581</v>
      </c>
      <c r="H132" t="s">
        <v>599</v>
      </c>
      <c r="M132" t="s">
        <v>2238</v>
      </c>
      <c r="N132" t="s">
        <v>2225</v>
      </c>
    </row>
    <row r="133" spans="1:14" x14ac:dyDescent="0.35">
      <c r="A133" t="s">
        <v>20</v>
      </c>
      <c r="B133" t="s">
        <v>615</v>
      </c>
      <c r="C133" t="s">
        <v>179</v>
      </c>
      <c r="D133" t="s">
        <v>528</v>
      </c>
      <c r="E133" t="s">
        <v>546</v>
      </c>
      <c r="F133" t="s">
        <v>564</v>
      </c>
      <c r="G133" t="s">
        <v>582</v>
      </c>
      <c r="H133" t="s">
        <v>600</v>
      </c>
      <c r="M133" t="s">
        <v>2195</v>
      </c>
      <c r="N133" t="s">
        <v>2225</v>
      </c>
    </row>
    <row r="134" spans="1:14" x14ac:dyDescent="0.35">
      <c r="A134" t="s">
        <v>20</v>
      </c>
      <c r="B134" t="s">
        <v>615</v>
      </c>
      <c r="C134" t="s">
        <v>183</v>
      </c>
      <c r="D134" t="s">
        <v>529</v>
      </c>
      <c r="E134" t="s">
        <v>547</v>
      </c>
      <c r="F134" t="s">
        <v>565</v>
      </c>
      <c r="G134" t="s">
        <v>583</v>
      </c>
      <c r="H134" t="s">
        <v>601</v>
      </c>
      <c r="M134" t="s">
        <v>2206</v>
      </c>
      <c r="N134" t="s">
        <v>2236</v>
      </c>
    </row>
    <row r="135" spans="1:14" x14ac:dyDescent="0.35">
      <c r="A135" t="s">
        <v>20</v>
      </c>
      <c r="B135" t="s">
        <v>615</v>
      </c>
      <c r="C135" t="s">
        <v>233</v>
      </c>
      <c r="D135" t="s">
        <v>530</v>
      </c>
      <c r="E135" t="s">
        <v>548</v>
      </c>
      <c r="F135" t="s">
        <v>566</v>
      </c>
      <c r="G135" t="s">
        <v>584</v>
      </c>
      <c r="H135" t="s">
        <v>602</v>
      </c>
      <c r="M135" t="s">
        <v>2202</v>
      </c>
      <c r="N135" t="s">
        <v>2201</v>
      </c>
    </row>
    <row r="136" spans="1:14" x14ac:dyDescent="0.35">
      <c r="A136" t="s">
        <v>20</v>
      </c>
      <c r="B136" t="s">
        <v>615</v>
      </c>
      <c r="C136" t="s">
        <v>408</v>
      </c>
      <c r="D136" t="s">
        <v>531</v>
      </c>
      <c r="E136" t="s">
        <v>549</v>
      </c>
      <c r="F136" t="s">
        <v>567</v>
      </c>
      <c r="G136" t="s">
        <v>585</v>
      </c>
      <c r="H136" t="s">
        <v>603</v>
      </c>
      <c r="M136" t="s">
        <v>2239</v>
      </c>
      <c r="N136" t="s">
        <v>2201</v>
      </c>
    </row>
    <row r="137" spans="1:14" x14ac:dyDescent="0.35">
      <c r="A137" t="s">
        <v>20</v>
      </c>
      <c r="B137" t="s">
        <v>615</v>
      </c>
      <c r="C137" t="s">
        <v>406</v>
      </c>
      <c r="D137" t="s">
        <v>532</v>
      </c>
      <c r="E137" t="s">
        <v>550</v>
      </c>
      <c r="F137" t="s">
        <v>568</v>
      </c>
      <c r="G137" t="s">
        <v>586</v>
      </c>
      <c r="H137" t="s">
        <v>604</v>
      </c>
      <c r="M137" t="s">
        <v>2207</v>
      </c>
      <c r="N137" t="s">
        <v>2236</v>
      </c>
    </row>
    <row r="138" spans="1:14" x14ac:dyDescent="0.35">
      <c r="A138" t="s">
        <v>20</v>
      </c>
      <c r="B138" t="s">
        <v>615</v>
      </c>
      <c r="C138" t="s">
        <v>407</v>
      </c>
      <c r="D138" t="s">
        <v>533</v>
      </c>
      <c r="E138" t="s">
        <v>551</v>
      </c>
      <c r="F138" t="s">
        <v>569</v>
      </c>
      <c r="G138" t="s">
        <v>587</v>
      </c>
      <c r="H138" t="s">
        <v>605</v>
      </c>
      <c r="M138" t="s">
        <v>2208</v>
      </c>
      <c r="N138" t="s">
        <v>2236</v>
      </c>
    </row>
    <row r="139" spans="1:14" x14ac:dyDescent="0.35">
      <c r="A139" t="s">
        <v>20</v>
      </c>
      <c r="B139" t="s">
        <v>615</v>
      </c>
      <c r="C139" t="s">
        <v>409</v>
      </c>
      <c r="D139" t="s">
        <v>534</v>
      </c>
      <c r="E139" t="s">
        <v>552</v>
      </c>
      <c r="F139" t="s">
        <v>570</v>
      </c>
      <c r="G139" t="s">
        <v>588</v>
      </c>
      <c r="H139" t="s">
        <v>606</v>
      </c>
      <c r="M139" t="s">
        <v>2205</v>
      </c>
      <c r="N139" t="s">
        <v>2201</v>
      </c>
    </row>
    <row r="140" spans="1:14" x14ac:dyDescent="0.35">
      <c r="A140" t="s">
        <v>20</v>
      </c>
      <c r="B140" t="s">
        <v>615</v>
      </c>
      <c r="C140" t="s">
        <v>191</v>
      </c>
      <c r="D140" t="s">
        <v>535</v>
      </c>
      <c r="E140" t="s">
        <v>553</v>
      </c>
      <c r="F140" t="s">
        <v>571</v>
      </c>
      <c r="G140" t="s">
        <v>589</v>
      </c>
      <c r="H140" t="s">
        <v>571</v>
      </c>
      <c r="M140" t="s">
        <v>2221</v>
      </c>
      <c r="N140" t="s">
        <v>2201</v>
      </c>
    </row>
    <row r="141" spans="1:14" x14ac:dyDescent="0.35">
      <c r="A141" t="s">
        <v>20</v>
      </c>
      <c r="B141" t="s">
        <v>615</v>
      </c>
      <c r="C141" t="s">
        <v>232</v>
      </c>
      <c r="D141" t="s">
        <v>536</v>
      </c>
      <c r="E141" t="s">
        <v>554</v>
      </c>
      <c r="F141" t="s">
        <v>572</v>
      </c>
      <c r="G141" t="s">
        <v>590</v>
      </c>
      <c r="H141" t="s">
        <v>572</v>
      </c>
      <c r="M141" t="s">
        <v>2197</v>
      </c>
      <c r="N141" t="s">
        <v>2201</v>
      </c>
    </row>
    <row r="142" spans="1:14" x14ac:dyDescent="0.35">
      <c r="A142" t="s">
        <v>20</v>
      </c>
      <c r="B142" t="s">
        <v>615</v>
      </c>
      <c r="C142" t="s">
        <v>410</v>
      </c>
      <c r="D142" t="s">
        <v>537</v>
      </c>
      <c r="E142" t="s">
        <v>555</v>
      </c>
      <c r="F142" t="s">
        <v>573</v>
      </c>
      <c r="G142" t="s">
        <v>591</v>
      </c>
      <c r="H142" t="s">
        <v>607</v>
      </c>
      <c r="M142" t="s">
        <v>2240</v>
      </c>
      <c r="N142" t="s">
        <v>2236</v>
      </c>
    </row>
    <row r="143" spans="1:14" x14ac:dyDescent="0.35">
      <c r="A143" t="s">
        <v>20</v>
      </c>
      <c r="B143" t="s">
        <v>615</v>
      </c>
      <c r="C143" t="s">
        <v>526</v>
      </c>
      <c r="D143" t="s">
        <v>538</v>
      </c>
      <c r="E143" t="s">
        <v>556</v>
      </c>
      <c r="F143" t="s">
        <v>574</v>
      </c>
      <c r="G143" t="s">
        <v>592</v>
      </c>
      <c r="H143" t="s">
        <v>608</v>
      </c>
      <c r="M143" t="s">
        <v>2227</v>
      </c>
      <c r="N143" t="s">
        <v>2201</v>
      </c>
    </row>
    <row r="144" spans="1:14" x14ac:dyDescent="0.35">
      <c r="A144" t="s">
        <v>20</v>
      </c>
      <c r="B144" t="s">
        <v>615</v>
      </c>
      <c r="C144" t="s">
        <v>412</v>
      </c>
      <c r="D144" t="s">
        <v>539</v>
      </c>
      <c r="E144" t="s">
        <v>557</v>
      </c>
      <c r="F144" t="s">
        <v>575</v>
      </c>
      <c r="G144" t="s">
        <v>593</v>
      </c>
      <c r="H144" t="s">
        <v>609</v>
      </c>
      <c r="M144" t="s">
        <v>2241</v>
      </c>
      <c r="N144" t="s">
        <v>2201</v>
      </c>
    </row>
    <row r="145" spans="1:14" x14ac:dyDescent="0.35">
      <c r="A145" t="s">
        <v>20</v>
      </c>
      <c r="B145" t="s">
        <v>615</v>
      </c>
      <c r="C145" t="s">
        <v>413</v>
      </c>
      <c r="D145" t="s">
        <v>540</v>
      </c>
      <c r="E145" t="s">
        <v>558</v>
      </c>
      <c r="F145" t="s">
        <v>576</v>
      </c>
      <c r="G145" t="s">
        <v>594</v>
      </c>
      <c r="H145" t="s">
        <v>610</v>
      </c>
      <c r="M145" t="s">
        <v>2242</v>
      </c>
      <c r="N145" t="s">
        <v>2201</v>
      </c>
    </row>
    <row r="146" spans="1:14" x14ac:dyDescent="0.35">
      <c r="A146" t="s">
        <v>20</v>
      </c>
      <c r="B146" t="s">
        <v>615</v>
      </c>
      <c r="C146" t="s">
        <v>414</v>
      </c>
      <c r="D146" t="s">
        <v>541</v>
      </c>
      <c r="E146" t="s">
        <v>559</v>
      </c>
      <c r="F146" t="s">
        <v>577</v>
      </c>
      <c r="G146" t="s">
        <v>595</v>
      </c>
      <c r="H146" t="s">
        <v>611</v>
      </c>
      <c r="M146" t="s">
        <v>2235</v>
      </c>
      <c r="N146" t="s">
        <v>2201</v>
      </c>
    </row>
    <row r="147" spans="1:14" x14ac:dyDescent="0.35">
      <c r="A147" t="s">
        <v>20</v>
      </c>
      <c r="B147" t="s">
        <v>615</v>
      </c>
      <c r="C147" t="s">
        <v>415</v>
      </c>
      <c r="D147" t="s">
        <v>542</v>
      </c>
      <c r="E147" t="s">
        <v>560</v>
      </c>
      <c r="F147" t="s">
        <v>578</v>
      </c>
      <c r="G147" t="s">
        <v>596</v>
      </c>
      <c r="H147" t="s">
        <v>612</v>
      </c>
      <c r="M147" t="s">
        <v>2222</v>
      </c>
      <c r="N147" t="s">
        <v>2201</v>
      </c>
    </row>
    <row r="148" spans="1:14" x14ac:dyDescent="0.35">
      <c r="A148" t="s">
        <v>20</v>
      </c>
      <c r="B148" t="s">
        <v>615</v>
      </c>
      <c r="C148" t="s">
        <v>416</v>
      </c>
      <c r="D148" t="s">
        <v>543</v>
      </c>
      <c r="E148" t="s">
        <v>561</v>
      </c>
      <c r="F148" t="s">
        <v>579</v>
      </c>
      <c r="G148" t="s">
        <v>597</v>
      </c>
      <c r="H148" t="s">
        <v>613</v>
      </c>
      <c r="M148" t="s">
        <v>2223</v>
      </c>
      <c r="N148" t="s">
        <v>2236</v>
      </c>
    </row>
    <row r="149" spans="1:14" x14ac:dyDescent="0.35">
      <c r="A149" t="s">
        <v>20</v>
      </c>
      <c r="B149" t="s">
        <v>615</v>
      </c>
      <c r="C149" t="s">
        <v>417</v>
      </c>
      <c r="D149" t="s">
        <v>544</v>
      </c>
      <c r="E149" t="s">
        <v>562</v>
      </c>
      <c r="F149" t="s">
        <v>580</v>
      </c>
      <c r="G149" t="s">
        <v>598</v>
      </c>
      <c r="H149" t="s">
        <v>614</v>
      </c>
      <c r="M149" t="s">
        <v>2243</v>
      </c>
      <c r="N149" t="s">
        <v>2201</v>
      </c>
    </row>
    <row r="150" spans="1:14" x14ac:dyDescent="0.35">
      <c r="A150" t="s">
        <v>20</v>
      </c>
      <c r="B150" t="s">
        <v>615</v>
      </c>
      <c r="C150" t="s">
        <v>418</v>
      </c>
      <c r="D150" t="s">
        <v>2323</v>
      </c>
      <c r="E150" t="s">
        <v>2326</v>
      </c>
      <c r="F150" t="s">
        <v>2329</v>
      </c>
      <c r="G150" t="s">
        <v>2332</v>
      </c>
      <c r="H150" t="s">
        <v>2335</v>
      </c>
      <c r="M150" t="s">
        <v>2244</v>
      </c>
      <c r="N150" t="s">
        <v>2225</v>
      </c>
    </row>
    <row r="151" spans="1:14" x14ac:dyDescent="0.35">
      <c r="A151" t="s">
        <v>20</v>
      </c>
      <c r="B151" t="s">
        <v>615</v>
      </c>
      <c r="C151" t="s">
        <v>419</v>
      </c>
      <c r="D151" t="s">
        <v>2324</v>
      </c>
      <c r="E151" t="s">
        <v>2327</v>
      </c>
      <c r="F151" t="s">
        <v>2330</v>
      </c>
      <c r="G151" t="s">
        <v>2333</v>
      </c>
      <c r="H151" t="s">
        <v>2336</v>
      </c>
      <c r="M151" t="s">
        <v>2245</v>
      </c>
      <c r="N151" t="s">
        <v>2225</v>
      </c>
    </row>
    <row r="152" spans="1:14" x14ac:dyDescent="0.35">
      <c r="A152" t="s">
        <v>20</v>
      </c>
      <c r="B152" t="s">
        <v>615</v>
      </c>
      <c r="C152" t="s">
        <v>420</v>
      </c>
      <c r="D152" t="s">
        <v>2325</v>
      </c>
      <c r="E152" t="s">
        <v>2328</v>
      </c>
      <c r="F152" t="s">
        <v>2331</v>
      </c>
      <c r="G152" t="s">
        <v>2334</v>
      </c>
      <c r="H152" t="s">
        <v>2337</v>
      </c>
      <c r="M152" t="s">
        <v>2246</v>
      </c>
      <c r="N152" t="s">
        <v>2225</v>
      </c>
    </row>
    <row r="153" spans="1:14" x14ac:dyDescent="0.35">
      <c r="A153" t="s">
        <v>22</v>
      </c>
      <c r="B153" t="s">
        <v>23</v>
      </c>
      <c r="C153" t="s">
        <v>714</v>
      </c>
      <c r="E153">
        <v>5009</v>
      </c>
      <c r="F153">
        <v>4934</v>
      </c>
      <c r="H153">
        <v>6828</v>
      </c>
      <c r="I153">
        <v>2313</v>
      </c>
      <c r="M153" t="s">
        <v>714</v>
      </c>
      <c r="N153" t="s">
        <v>2199</v>
      </c>
    </row>
    <row r="154" spans="1:14" x14ac:dyDescent="0.35">
      <c r="A154" t="s">
        <v>22</v>
      </c>
      <c r="B154" t="s">
        <v>23</v>
      </c>
      <c r="C154" t="s">
        <v>117</v>
      </c>
      <c r="E154">
        <v>26.2</v>
      </c>
      <c r="F154">
        <v>25.9</v>
      </c>
      <c r="H154">
        <v>35.799999999999997</v>
      </c>
      <c r="I154">
        <v>12.1</v>
      </c>
      <c r="M154" t="s">
        <v>2196</v>
      </c>
      <c r="N154" t="s">
        <v>2200</v>
      </c>
    </row>
    <row r="155" spans="1:14" x14ac:dyDescent="0.35">
      <c r="A155" t="s">
        <v>22</v>
      </c>
      <c r="B155" t="s">
        <v>23</v>
      </c>
      <c r="C155" t="s">
        <v>118</v>
      </c>
      <c r="E155">
        <v>65.8</v>
      </c>
      <c r="F155">
        <v>59.8</v>
      </c>
      <c r="H155">
        <v>58.6</v>
      </c>
      <c r="I155">
        <v>73.7</v>
      </c>
      <c r="M155" t="s">
        <v>2195</v>
      </c>
      <c r="N155" t="s">
        <v>2200</v>
      </c>
    </row>
    <row r="156" spans="1:14" x14ac:dyDescent="0.35">
      <c r="A156" t="s">
        <v>22</v>
      </c>
      <c r="B156" t="s">
        <v>23</v>
      </c>
      <c r="C156" t="s">
        <v>121</v>
      </c>
      <c r="E156" t="s">
        <v>732</v>
      </c>
      <c r="F156" t="s">
        <v>747</v>
      </c>
      <c r="H156" t="s">
        <v>777</v>
      </c>
      <c r="I156" t="s">
        <v>762</v>
      </c>
      <c r="M156" t="s">
        <v>2206</v>
      </c>
      <c r="N156" t="s">
        <v>2201</v>
      </c>
    </row>
    <row r="157" spans="1:14" x14ac:dyDescent="0.35">
      <c r="A157" t="s">
        <v>22</v>
      </c>
      <c r="B157" t="s">
        <v>23</v>
      </c>
      <c r="C157" t="s">
        <v>120</v>
      </c>
      <c r="E157" t="s">
        <v>733</v>
      </c>
      <c r="F157" t="s">
        <v>748</v>
      </c>
      <c r="H157" t="s">
        <v>778</v>
      </c>
      <c r="I157" t="s">
        <v>763</v>
      </c>
      <c r="M157" t="s">
        <v>2202</v>
      </c>
      <c r="N157" t="s">
        <v>2201</v>
      </c>
    </row>
    <row r="158" spans="1:14" x14ac:dyDescent="0.35">
      <c r="A158" t="s">
        <v>22</v>
      </c>
      <c r="B158" t="s">
        <v>23</v>
      </c>
      <c r="C158" t="s">
        <v>718</v>
      </c>
      <c r="E158" t="s">
        <v>734</v>
      </c>
      <c r="F158" t="s">
        <v>749</v>
      </c>
      <c r="H158" t="s">
        <v>779</v>
      </c>
      <c r="I158" t="s">
        <v>764</v>
      </c>
      <c r="M158" t="s">
        <v>2247</v>
      </c>
      <c r="N158" t="s">
        <v>2201</v>
      </c>
    </row>
    <row r="159" spans="1:14" x14ac:dyDescent="0.35">
      <c r="A159" t="s">
        <v>22</v>
      </c>
      <c r="B159" t="s">
        <v>23</v>
      </c>
      <c r="C159" t="s">
        <v>719</v>
      </c>
      <c r="E159" t="s">
        <v>735</v>
      </c>
      <c r="F159" t="s">
        <v>750</v>
      </c>
      <c r="H159" t="s">
        <v>780</v>
      </c>
      <c r="I159" t="s">
        <v>765</v>
      </c>
      <c r="M159" t="s">
        <v>2221</v>
      </c>
      <c r="N159" t="s">
        <v>2201</v>
      </c>
    </row>
    <row r="160" spans="1:14" x14ac:dyDescent="0.35">
      <c r="A160" t="s">
        <v>22</v>
      </c>
      <c r="B160" t="s">
        <v>23</v>
      </c>
      <c r="C160" t="s">
        <v>720</v>
      </c>
      <c r="E160">
        <v>93</v>
      </c>
      <c r="F160">
        <v>67</v>
      </c>
      <c r="H160">
        <v>55</v>
      </c>
      <c r="I160">
        <v>76</v>
      </c>
      <c r="M160" t="s">
        <v>2197</v>
      </c>
      <c r="N160" t="s">
        <v>2249</v>
      </c>
    </row>
    <row r="161" spans="1:14" x14ac:dyDescent="0.35">
      <c r="A161" t="s">
        <v>22</v>
      </c>
      <c r="B161" t="s">
        <v>23</v>
      </c>
      <c r="C161" t="s">
        <v>721</v>
      </c>
      <c r="E161" t="s">
        <v>736</v>
      </c>
      <c r="F161" t="s">
        <v>751</v>
      </c>
      <c r="H161" t="s">
        <v>781</v>
      </c>
      <c r="I161" t="s">
        <v>766</v>
      </c>
      <c r="M161" t="s">
        <v>2223</v>
      </c>
      <c r="N161" t="s">
        <v>2201</v>
      </c>
    </row>
    <row r="162" spans="1:14" x14ac:dyDescent="0.35">
      <c r="A162" t="s">
        <v>22</v>
      </c>
      <c r="B162" t="s">
        <v>23</v>
      </c>
      <c r="C162" t="s">
        <v>722</v>
      </c>
      <c r="E162" t="s">
        <v>737</v>
      </c>
      <c r="F162" t="s">
        <v>752</v>
      </c>
      <c r="H162" t="s">
        <v>782</v>
      </c>
      <c r="I162" t="s">
        <v>767</v>
      </c>
      <c r="M162" t="s">
        <v>2222</v>
      </c>
      <c r="N162" t="s">
        <v>2201</v>
      </c>
    </row>
    <row r="163" spans="1:14" x14ac:dyDescent="0.35">
      <c r="A163" t="s">
        <v>22</v>
      </c>
      <c r="B163" t="s">
        <v>23</v>
      </c>
      <c r="C163" t="s">
        <v>723</v>
      </c>
      <c r="E163" t="s">
        <v>738</v>
      </c>
      <c r="F163" t="s">
        <v>753</v>
      </c>
      <c r="H163" t="s">
        <v>783</v>
      </c>
      <c r="I163" t="s">
        <v>768</v>
      </c>
      <c r="M163" t="s">
        <v>2232</v>
      </c>
      <c r="N163" t="s">
        <v>2201</v>
      </c>
    </row>
    <row r="164" spans="1:14" x14ac:dyDescent="0.35">
      <c r="A164" t="s">
        <v>22</v>
      </c>
      <c r="B164" t="s">
        <v>23</v>
      </c>
      <c r="C164" t="s">
        <v>724</v>
      </c>
      <c r="E164" t="s">
        <v>739</v>
      </c>
      <c r="F164" t="s">
        <v>754</v>
      </c>
      <c r="H164" t="s">
        <v>784</v>
      </c>
      <c r="I164" t="s">
        <v>769</v>
      </c>
      <c r="M164" t="s">
        <v>2248</v>
      </c>
      <c r="N164" t="s">
        <v>2201</v>
      </c>
    </row>
    <row r="165" spans="1:14" x14ac:dyDescent="0.35">
      <c r="A165" t="s">
        <v>22</v>
      </c>
      <c r="B165" t="s">
        <v>23</v>
      </c>
      <c r="C165" t="s">
        <v>406</v>
      </c>
      <c r="E165" t="s">
        <v>740</v>
      </c>
      <c r="F165" t="s">
        <v>755</v>
      </c>
      <c r="H165" t="s">
        <v>785</v>
      </c>
      <c r="I165" t="s">
        <v>770</v>
      </c>
      <c r="M165" t="s">
        <v>2207</v>
      </c>
      <c r="N165" t="s">
        <v>2201</v>
      </c>
    </row>
    <row r="166" spans="1:14" x14ac:dyDescent="0.35">
      <c r="A166" t="s">
        <v>22</v>
      </c>
      <c r="B166" t="s">
        <v>23</v>
      </c>
      <c r="C166" t="s">
        <v>407</v>
      </c>
      <c r="E166" t="s">
        <v>741</v>
      </c>
      <c r="F166" t="s">
        <v>756</v>
      </c>
      <c r="H166" t="s">
        <v>769</v>
      </c>
      <c r="I166" t="s">
        <v>771</v>
      </c>
      <c r="M166" t="s">
        <v>2208</v>
      </c>
      <c r="N166" t="s">
        <v>2201</v>
      </c>
    </row>
    <row r="167" spans="1:14" x14ac:dyDescent="0.35">
      <c r="A167" t="s">
        <v>22</v>
      </c>
      <c r="B167" t="s">
        <v>23</v>
      </c>
      <c r="C167" t="s">
        <v>617</v>
      </c>
      <c r="E167" t="s">
        <v>742</v>
      </c>
      <c r="F167" t="s">
        <v>757</v>
      </c>
      <c r="H167" t="s">
        <v>786</v>
      </c>
      <c r="I167" t="s">
        <v>772</v>
      </c>
      <c r="M167" t="s">
        <v>2239</v>
      </c>
      <c r="N167" t="s">
        <v>2201</v>
      </c>
    </row>
    <row r="168" spans="1:14" x14ac:dyDescent="0.35">
      <c r="A168" t="s">
        <v>22</v>
      </c>
      <c r="B168" t="s">
        <v>23</v>
      </c>
      <c r="C168" t="s">
        <v>725</v>
      </c>
      <c r="E168" t="s">
        <v>743</v>
      </c>
      <c r="F168" t="s">
        <v>758</v>
      </c>
      <c r="H168" t="s">
        <v>773</v>
      </c>
      <c r="I168" t="s">
        <v>773</v>
      </c>
      <c r="M168" t="s">
        <v>2250</v>
      </c>
      <c r="N168" t="s">
        <v>2201</v>
      </c>
    </row>
    <row r="169" spans="1:14" x14ac:dyDescent="0.35">
      <c r="A169" t="s">
        <v>22</v>
      </c>
      <c r="B169" t="s">
        <v>23</v>
      </c>
      <c r="C169" t="s">
        <v>726</v>
      </c>
      <c r="E169" t="s">
        <v>744</v>
      </c>
      <c r="F169" t="s">
        <v>759</v>
      </c>
      <c r="H169" t="s">
        <v>744</v>
      </c>
      <c r="I169" t="s">
        <v>774</v>
      </c>
      <c r="M169" t="s">
        <v>2251</v>
      </c>
      <c r="N169" t="s">
        <v>2201</v>
      </c>
    </row>
    <row r="170" spans="1:14" x14ac:dyDescent="0.35">
      <c r="A170" t="s">
        <v>22</v>
      </c>
      <c r="B170" t="s">
        <v>23</v>
      </c>
      <c r="C170" t="s">
        <v>727</v>
      </c>
      <c r="E170" t="s">
        <v>745</v>
      </c>
      <c r="F170" t="s">
        <v>760</v>
      </c>
      <c r="H170" t="s">
        <v>787</v>
      </c>
      <c r="I170" t="s">
        <v>775</v>
      </c>
      <c r="M170" t="s">
        <v>2242</v>
      </c>
      <c r="N170" t="s">
        <v>2201</v>
      </c>
    </row>
    <row r="171" spans="1:14" x14ac:dyDescent="0.35">
      <c r="A171" t="s">
        <v>22</v>
      </c>
      <c r="B171" t="s">
        <v>23</v>
      </c>
      <c r="C171" t="s">
        <v>728</v>
      </c>
      <c r="E171" t="s">
        <v>746</v>
      </c>
      <c r="F171" t="s">
        <v>761</v>
      </c>
      <c r="H171" t="s">
        <v>788</v>
      </c>
      <c r="I171" t="s">
        <v>776</v>
      </c>
      <c r="M171" t="s">
        <v>2235</v>
      </c>
      <c r="N171" t="s">
        <v>2201</v>
      </c>
    </row>
    <row r="172" spans="1:14" x14ac:dyDescent="0.35">
      <c r="A172" t="s">
        <v>22</v>
      </c>
      <c r="B172" t="s">
        <v>23</v>
      </c>
      <c r="C172" t="s">
        <v>124</v>
      </c>
      <c r="E172">
        <v>24.9</v>
      </c>
      <c r="F172">
        <v>10.6</v>
      </c>
      <c r="H172">
        <v>5.3</v>
      </c>
      <c r="I172">
        <v>15</v>
      </c>
      <c r="M172" t="s">
        <v>2209</v>
      </c>
      <c r="N172" t="s">
        <v>2200</v>
      </c>
    </row>
    <row r="173" spans="1:14" x14ac:dyDescent="0.35">
      <c r="A173" t="s">
        <v>22</v>
      </c>
      <c r="B173" t="s">
        <v>23</v>
      </c>
      <c r="C173" t="s">
        <v>125</v>
      </c>
      <c r="E173">
        <v>38.4</v>
      </c>
      <c r="F173">
        <v>71.3</v>
      </c>
      <c r="H173">
        <v>63.4</v>
      </c>
      <c r="I173">
        <v>50.9</v>
      </c>
      <c r="M173" t="s">
        <v>2210</v>
      </c>
      <c r="N173" t="s">
        <v>2200</v>
      </c>
    </row>
    <row r="174" spans="1:14" x14ac:dyDescent="0.35">
      <c r="A174" t="s">
        <v>22</v>
      </c>
      <c r="B174" t="s">
        <v>23</v>
      </c>
      <c r="C174" t="s">
        <v>729</v>
      </c>
      <c r="E174">
        <v>32.799999999999997</v>
      </c>
      <c r="F174">
        <v>44.1</v>
      </c>
      <c r="H174">
        <v>39.700000000000003</v>
      </c>
      <c r="I174">
        <v>38</v>
      </c>
      <c r="M174" t="s">
        <v>2252</v>
      </c>
      <c r="N174" t="s">
        <v>2200</v>
      </c>
    </row>
    <row r="175" spans="1:14" x14ac:dyDescent="0.35">
      <c r="A175" t="s">
        <v>22</v>
      </c>
      <c r="B175" t="s">
        <v>23</v>
      </c>
      <c r="C175" t="s">
        <v>730</v>
      </c>
      <c r="E175">
        <v>30.2</v>
      </c>
      <c r="F175">
        <v>37.799999999999997</v>
      </c>
      <c r="H175">
        <v>37.799999999999997</v>
      </c>
      <c r="I175">
        <v>37.299999999999997</v>
      </c>
      <c r="M175" t="s">
        <v>2253</v>
      </c>
      <c r="N175" t="s">
        <v>2200</v>
      </c>
    </row>
    <row r="176" spans="1:14" x14ac:dyDescent="0.35">
      <c r="A176" t="s">
        <v>22</v>
      </c>
      <c r="B176" t="s">
        <v>23</v>
      </c>
      <c r="C176" t="s">
        <v>731</v>
      </c>
      <c r="E176">
        <v>2.4</v>
      </c>
      <c r="F176">
        <v>3.5</v>
      </c>
      <c r="H176">
        <v>3.4</v>
      </c>
      <c r="I176">
        <v>2.9</v>
      </c>
      <c r="M176" t="s">
        <v>2254</v>
      </c>
      <c r="N176" t="s">
        <v>2200</v>
      </c>
    </row>
    <row r="177" spans="1:14" x14ac:dyDescent="0.35">
      <c r="A177" t="s">
        <v>22</v>
      </c>
      <c r="B177" t="s">
        <v>789</v>
      </c>
      <c r="C177" t="s">
        <v>116</v>
      </c>
      <c r="E177">
        <v>3116</v>
      </c>
      <c r="F177">
        <v>2921</v>
      </c>
      <c r="H177">
        <v>4439</v>
      </c>
      <c r="I177">
        <v>1472</v>
      </c>
      <c r="M177" t="s">
        <v>714</v>
      </c>
      <c r="N177" t="s">
        <v>2199</v>
      </c>
    </row>
    <row r="178" spans="1:14" x14ac:dyDescent="0.35">
      <c r="A178" t="s">
        <v>22</v>
      </c>
      <c r="B178" t="s">
        <v>789</v>
      </c>
      <c r="C178" t="s">
        <v>117</v>
      </c>
      <c r="E178">
        <v>26.1</v>
      </c>
      <c r="F178">
        <v>24.4</v>
      </c>
      <c r="H178">
        <v>37.200000000000003</v>
      </c>
      <c r="I178">
        <v>12.3</v>
      </c>
      <c r="M178" t="s">
        <v>2196</v>
      </c>
      <c r="N178" t="s">
        <v>2200</v>
      </c>
    </row>
    <row r="179" spans="1:14" x14ac:dyDescent="0.35">
      <c r="A179" t="s">
        <v>22</v>
      </c>
      <c r="B179" t="s">
        <v>789</v>
      </c>
      <c r="C179" t="s">
        <v>121</v>
      </c>
      <c r="E179" t="s">
        <v>797</v>
      </c>
      <c r="F179" t="s">
        <v>806</v>
      </c>
      <c r="H179" t="s">
        <v>825</v>
      </c>
      <c r="I179" t="s">
        <v>815</v>
      </c>
      <c r="M179" t="s">
        <v>2206</v>
      </c>
      <c r="N179" t="s">
        <v>2201</v>
      </c>
    </row>
    <row r="180" spans="1:14" x14ac:dyDescent="0.35">
      <c r="A180" t="s">
        <v>22</v>
      </c>
      <c r="B180" t="s">
        <v>789</v>
      </c>
      <c r="C180" t="s">
        <v>120</v>
      </c>
      <c r="E180" t="s">
        <v>798</v>
      </c>
      <c r="F180" t="s">
        <v>807</v>
      </c>
      <c r="H180" t="s">
        <v>826</v>
      </c>
      <c r="I180" t="s">
        <v>816</v>
      </c>
      <c r="M180" t="s">
        <v>2202</v>
      </c>
      <c r="N180" t="s">
        <v>2201</v>
      </c>
    </row>
    <row r="181" spans="1:14" x14ac:dyDescent="0.35">
      <c r="A181" t="s">
        <v>22</v>
      </c>
      <c r="B181" t="s">
        <v>789</v>
      </c>
      <c r="C181" t="s">
        <v>791</v>
      </c>
      <c r="E181" t="s">
        <v>799</v>
      </c>
      <c r="F181" t="s">
        <v>808</v>
      </c>
      <c r="H181" t="s">
        <v>827</v>
      </c>
      <c r="I181" t="s">
        <v>817</v>
      </c>
      <c r="M181" t="s">
        <v>2247</v>
      </c>
      <c r="N181" t="s">
        <v>2201</v>
      </c>
    </row>
    <row r="182" spans="1:14" x14ac:dyDescent="0.35">
      <c r="A182" t="s">
        <v>22</v>
      </c>
      <c r="B182" t="s">
        <v>789</v>
      </c>
      <c r="C182" t="s">
        <v>719</v>
      </c>
      <c r="E182" t="s">
        <v>735</v>
      </c>
      <c r="F182" t="s">
        <v>809</v>
      </c>
      <c r="H182" t="s">
        <v>828</v>
      </c>
      <c r="I182" t="s">
        <v>818</v>
      </c>
      <c r="M182" t="s">
        <v>2221</v>
      </c>
      <c r="N182" t="s">
        <v>2201</v>
      </c>
    </row>
    <row r="183" spans="1:14" x14ac:dyDescent="0.35">
      <c r="A183" t="s">
        <v>22</v>
      </c>
      <c r="B183" t="s">
        <v>789</v>
      </c>
      <c r="C183" t="s">
        <v>720</v>
      </c>
      <c r="E183">
        <v>93</v>
      </c>
      <c r="F183">
        <v>68</v>
      </c>
      <c r="H183">
        <v>56</v>
      </c>
      <c r="I183">
        <v>77</v>
      </c>
      <c r="M183" t="s">
        <v>2197</v>
      </c>
      <c r="N183" t="s">
        <v>2249</v>
      </c>
    </row>
    <row r="184" spans="1:14" x14ac:dyDescent="0.35">
      <c r="A184" t="s">
        <v>22</v>
      </c>
      <c r="B184" t="s">
        <v>789</v>
      </c>
      <c r="C184" t="s">
        <v>792</v>
      </c>
      <c r="E184" t="s">
        <v>800</v>
      </c>
      <c r="F184" t="s">
        <v>810</v>
      </c>
      <c r="H184" t="s">
        <v>829</v>
      </c>
      <c r="I184" t="s">
        <v>819</v>
      </c>
      <c r="M184" t="s">
        <v>2223</v>
      </c>
      <c r="N184" t="s">
        <v>2201</v>
      </c>
    </row>
    <row r="185" spans="1:14" x14ac:dyDescent="0.35">
      <c r="A185" t="s">
        <v>22</v>
      </c>
      <c r="B185" t="s">
        <v>789</v>
      </c>
      <c r="C185" t="s">
        <v>793</v>
      </c>
      <c r="E185" t="s">
        <v>801</v>
      </c>
      <c r="F185" t="s">
        <v>811</v>
      </c>
      <c r="H185" t="s">
        <v>830</v>
      </c>
      <c r="I185" t="s">
        <v>820</v>
      </c>
      <c r="M185" t="s">
        <v>2222</v>
      </c>
      <c r="N185" t="s">
        <v>2201</v>
      </c>
    </row>
    <row r="186" spans="1:14" x14ac:dyDescent="0.35">
      <c r="A186" t="s">
        <v>22</v>
      </c>
      <c r="B186" t="s">
        <v>789</v>
      </c>
      <c r="C186" t="s">
        <v>794</v>
      </c>
      <c r="E186" t="s">
        <v>738</v>
      </c>
      <c r="F186" t="s">
        <v>753</v>
      </c>
      <c r="H186" t="s">
        <v>783</v>
      </c>
      <c r="I186" t="s">
        <v>768</v>
      </c>
      <c r="M186" t="s">
        <v>2232</v>
      </c>
      <c r="N186" t="s">
        <v>2201</v>
      </c>
    </row>
    <row r="187" spans="1:14" x14ac:dyDescent="0.35">
      <c r="A187" t="s">
        <v>22</v>
      </c>
      <c r="B187" t="s">
        <v>789</v>
      </c>
      <c r="C187" t="s">
        <v>834</v>
      </c>
      <c r="E187" t="s">
        <v>802</v>
      </c>
      <c r="F187" t="s">
        <v>754</v>
      </c>
      <c r="H187" t="s">
        <v>784</v>
      </c>
      <c r="I187" t="s">
        <v>821</v>
      </c>
      <c r="M187" t="s">
        <v>2248</v>
      </c>
      <c r="N187" t="s">
        <v>2201</v>
      </c>
    </row>
    <row r="188" spans="1:14" x14ac:dyDescent="0.35">
      <c r="A188" t="s">
        <v>22</v>
      </c>
      <c r="B188" t="s">
        <v>789</v>
      </c>
      <c r="C188" t="s">
        <v>406</v>
      </c>
      <c r="E188" t="s">
        <v>803</v>
      </c>
      <c r="F188" t="s">
        <v>812</v>
      </c>
      <c r="H188" t="s">
        <v>831</v>
      </c>
      <c r="I188" t="s">
        <v>822</v>
      </c>
      <c r="M188" t="s">
        <v>2207</v>
      </c>
      <c r="N188" t="s">
        <v>2201</v>
      </c>
    </row>
    <row r="189" spans="1:14" x14ac:dyDescent="0.35">
      <c r="A189" t="s">
        <v>22</v>
      </c>
      <c r="B189" t="s">
        <v>789</v>
      </c>
      <c r="C189" t="s">
        <v>407</v>
      </c>
      <c r="E189" t="s">
        <v>804</v>
      </c>
      <c r="F189" t="s">
        <v>813</v>
      </c>
      <c r="H189" t="s">
        <v>832</v>
      </c>
      <c r="I189" t="s">
        <v>823</v>
      </c>
      <c r="M189" t="s">
        <v>2208</v>
      </c>
      <c r="N189" t="s">
        <v>2201</v>
      </c>
    </row>
    <row r="190" spans="1:14" x14ac:dyDescent="0.35">
      <c r="A190" t="s">
        <v>22</v>
      </c>
      <c r="B190" t="s">
        <v>789</v>
      </c>
      <c r="C190" t="s">
        <v>795</v>
      </c>
      <c r="E190" t="s">
        <v>805</v>
      </c>
      <c r="F190" t="s">
        <v>814</v>
      </c>
      <c r="H190" t="s">
        <v>833</v>
      </c>
      <c r="I190" t="s">
        <v>824</v>
      </c>
      <c r="M190" t="s">
        <v>2242</v>
      </c>
      <c r="N190" t="s">
        <v>2201</v>
      </c>
    </row>
    <row r="191" spans="1:14" x14ac:dyDescent="0.35">
      <c r="A191" t="s">
        <v>22</v>
      </c>
      <c r="B191" t="s">
        <v>789</v>
      </c>
      <c r="C191" t="s">
        <v>124</v>
      </c>
      <c r="E191">
        <v>28</v>
      </c>
      <c r="F191">
        <v>12.7</v>
      </c>
      <c r="H191">
        <v>5.4</v>
      </c>
      <c r="I191">
        <v>16</v>
      </c>
      <c r="M191" t="s">
        <v>2209</v>
      </c>
      <c r="N191" t="s">
        <v>2200</v>
      </c>
    </row>
    <row r="192" spans="1:14" x14ac:dyDescent="0.35">
      <c r="A192" t="s">
        <v>22</v>
      </c>
      <c r="B192" t="s">
        <v>789</v>
      </c>
      <c r="C192" t="s">
        <v>125</v>
      </c>
      <c r="E192">
        <v>41.2</v>
      </c>
      <c r="F192">
        <v>77.400000000000006</v>
      </c>
      <c r="H192">
        <v>56.4</v>
      </c>
      <c r="I192">
        <v>58.3</v>
      </c>
      <c r="M192" t="s">
        <v>2210</v>
      </c>
      <c r="N192" t="s">
        <v>2200</v>
      </c>
    </row>
    <row r="193" spans="1:14" x14ac:dyDescent="0.35">
      <c r="A193" t="s">
        <v>22</v>
      </c>
      <c r="B193" t="s">
        <v>789</v>
      </c>
      <c r="C193" t="s">
        <v>796</v>
      </c>
      <c r="E193">
        <v>35.700000000000003</v>
      </c>
      <c r="F193">
        <v>48.5</v>
      </c>
      <c r="H193">
        <v>36</v>
      </c>
      <c r="I193">
        <v>42.9</v>
      </c>
      <c r="M193" t="s">
        <v>2252</v>
      </c>
      <c r="N193" t="s">
        <v>2200</v>
      </c>
    </row>
    <row r="194" spans="1:14" x14ac:dyDescent="0.35">
      <c r="A194" t="s">
        <v>22</v>
      </c>
      <c r="B194" t="s">
        <v>790</v>
      </c>
      <c r="C194" t="s">
        <v>116</v>
      </c>
      <c r="E194">
        <v>1910</v>
      </c>
      <c r="F194">
        <v>1971</v>
      </c>
      <c r="H194">
        <v>2353</v>
      </c>
      <c r="I194">
        <v>902</v>
      </c>
      <c r="M194" t="s">
        <v>714</v>
      </c>
      <c r="N194" t="s">
        <v>2199</v>
      </c>
    </row>
    <row r="195" spans="1:14" x14ac:dyDescent="0.35">
      <c r="A195" t="s">
        <v>22</v>
      </c>
      <c r="B195" t="s">
        <v>790</v>
      </c>
      <c r="C195" t="s">
        <v>117</v>
      </c>
      <c r="E195">
        <v>26.8</v>
      </c>
      <c r="F195">
        <v>27.6</v>
      </c>
      <c r="H195">
        <v>33</v>
      </c>
      <c r="I195">
        <v>12.6</v>
      </c>
      <c r="M195" t="s">
        <v>2196</v>
      </c>
      <c r="N195" t="s">
        <v>2200</v>
      </c>
    </row>
    <row r="196" spans="1:14" x14ac:dyDescent="0.35">
      <c r="A196" t="s">
        <v>22</v>
      </c>
      <c r="B196" t="s">
        <v>790</v>
      </c>
      <c r="C196" t="s">
        <v>121</v>
      </c>
      <c r="E196" t="s">
        <v>835</v>
      </c>
      <c r="F196" t="s">
        <v>845</v>
      </c>
      <c r="H196" t="s">
        <v>865</v>
      </c>
      <c r="I196" t="s">
        <v>854</v>
      </c>
      <c r="M196" t="s">
        <v>2206</v>
      </c>
      <c r="N196" t="s">
        <v>2201</v>
      </c>
    </row>
    <row r="197" spans="1:14" x14ac:dyDescent="0.35">
      <c r="A197" t="s">
        <v>22</v>
      </c>
      <c r="B197" t="s">
        <v>790</v>
      </c>
      <c r="C197" t="s">
        <v>120</v>
      </c>
      <c r="E197" t="s">
        <v>836</v>
      </c>
      <c r="F197" t="s">
        <v>846</v>
      </c>
      <c r="H197" t="s">
        <v>866</v>
      </c>
      <c r="I197" t="s">
        <v>855</v>
      </c>
      <c r="M197" t="s">
        <v>2202</v>
      </c>
      <c r="N197" t="s">
        <v>2201</v>
      </c>
    </row>
    <row r="198" spans="1:14" x14ac:dyDescent="0.35">
      <c r="A198" t="s">
        <v>22</v>
      </c>
      <c r="B198" t="s">
        <v>790</v>
      </c>
      <c r="C198" t="s">
        <v>791</v>
      </c>
      <c r="E198" t="s">
        <v>837</v>
      </c>
      <c r="F198" t="s">
        <v>847</v>
      </c>
      <c r="H198" t="s">
        <v>867</v>
      </c>
      <c r="I198" t="s">
        <v>856</v>
      </c>
      <c r="M198" t="s">
        <v>2247</v>
      </c>
      <c r="N198" t="s">
        <v>2201</v>
      </c>
    </row>
    <row r="199" spans="1:14" x14ac:dyDescent="0.35">
      <c r="A199" t="s">
        <v>22</v>
      </c>
      <c r="B199" t="s">
        <v>790</v>
      </c>
      <c r="C199" t="s">
        <v>719</v>
      </c>
      <c r="E199" t="s">
        <v>838</v>
      </c>
      <c r="F199" t="s">
        <v>848</v>
      </c>
      <c r="H199" t="s">
        <v>780</v>
      </c>
      <c r="I199" t="s">
        <v>857</v>
      </c>
      <c r="M199" t="s">
        <v>2221</v>
      </c>
      <c r="N199" t="s">
        <v>2201</v>
      </c>
    </row>
    <row r="200" spans="1:14" x14ac:dyDescent="0.35">
      <c r="A200" t="s">
        <v>22</v>
      </c>
      <c r="B200" t="s">
        <v>790</v>
      </c>
      <c r="C200" t="s">
        <v>720</v>
      </c>
      <c r="E200">
        <v>90</v>
      </c>
      <c r="F200">
        <v>65</v>
      </c>
      <c r="H200">
        <v>55</v>
      </c>
      <c r="I200">
        <v>77</v>
      </c>
      <c r="M200" t="s">
        <v>2197</v>
      </c>
      <c r="N200" t="s">
        <v>2249</v>
      </c>
    </row>
    <row r="201" spans="1:14" x14ac:dyDescent="0.35">
      <c r="A201" t="s">
        <v>22</v>
      </c>
      <c r="B201" t="s">
        <v>790</v>
      </c>
      <c r="C201" t="s">
        <v>792</v>
      </c>
      <c r="E201" t="s">
        <v>839</v>
      </c>
      <c r="F201" t="s">
        <v>849</v>
      </c>
      <c r="H201" t="s">
        <v>868</v>
      </c>
      <c r="I201" t="s">
        <v>858</v>
      </c>
      <c r="M201" t="s">
        <v>2223</v>
      </c>
      <c r="N201" t="s">
        <v>2201</v>
      </c>
    </row>
    <row r="202" spans="1:14" x14ac:dyDescent="0.35">
      <c r="A202" t="s">
        <v>22</v>
      </c>
      <c r="B202" t="s">
        <v>790</v>
      </c>
      <c r="C202" t="s">
        <v>793</v>
      </c>
      <c r="E202" t="s">
        <v>840</v>
      </c>
      <c r="F202" t="s">
        <v>850</v>
      </c>
      <c r="H202" t="s">
        <v>869</v>
      </c>
      <c r="I202" t="s">
        <v>859</v>
      </c>
      <c r="M202" t="s">
        <v>2222</v>
      </c>
      <c r="N202" t="s">
        <v>2201</v>
      </c>
    </row>
    <row r="203" spans="1:14" x14ac:dyDescent="0.35">
      <c r="A203" t="s">
        <v>22</v>
      </c>
      <c r="B203" t="s">
        <v>790</v>
      </c>
      <c r="C203" t="s">
        <v>794</v>
      </c>
      <c r="E203" t="s">
        <v>738</v>
      </c>
      <c r="F203" t="s">
        <v>753</v>
      </c>
      <c r="H203" t="s">
        <v>783</v>
      </c>
      <c r="I203" t="s">
        <v>860</v>
      </c>
      <c r="M203" t="s">
        <v>2232</v>
      </c>
      <c r="N203" t="s">
        <v>2201</v>
      </c>
    </row>
    <row r="204" spans="1:14" x14ac:dyDescent="0.35">
      <c r="A204" t="s">
        <v>22</v>
      </c>
      <c r="B204" t="s">
        <v>790</v>
      </c>
      <c r="C204" t="s">
        <v>834</v>
      </c>
      <c r="E204" t="s">
        <v>841</v>
      </c>
      <c r="F204" t="s">
        <v>754</v>
      </c>
      <c r="H204" t="s">
        <v>870</v>
      </c>
      <c r="I204" t="s">
        <v>861</v>
      </c>
      <c r="M204" t="s">
        <v>2248</v>
      </c>
      <c r="N204" t="s">
        <v>2201</v>
      </c>
    </row>
    <row r="205" spans="1:14" x14ac:dyDescent="0.35">
      <c r="A205" t="s">
        <v>22</v>
      </c>
      <c r="B205" t="s">
        <v>790</v>
      </c>
      <c r="C205" t="s">
        <v>406</v>
      </c>
      <c r="E205" t="s">
        <v>842</v>
      </c>
      <c r="F205" t="s">
        <v>851</v>
      </c>
      <c r="H205" t="s">
        <v>871</v>
      </c>
      <c r="I205" t="s">
        <v>862</v>
      </c>
      <c r="M205" t="s">
        <v>2207</v>
      </c>
      <c r="N205" t="s">
        <v>2201</v>
      </c>
    </row>
    <row r="206" spans="1:14" x14ac:dyDescent="0.35">
      <c r="A206" t="s">
        <v>22</v>
      </c>
      <c r="B206" t="s">
        <v>790</v>
      </c>
      <c r="C206" t="s">
        <v>407</v>
      </c>
      <c r="E206" t="s">
        <v>843</v>
      </c>
      <c r="F206" t="s">
        <v>852</v>
      </c>
      <c r="H206" t="s">
        <v>769</v>
      </c>
      <c r="I206" t="s">
        <v>863</v>
      </c>
      <c r="M206" t="s">
        <v>2208</v>
      </c>
      <c r="N206" t="s">
        <v>2201</v>
      </c>
    </row>
    <row r="207" spans="1:14" x14ac:dyDescent="0.35">
      <c r="A207" t="s">
        <v>22</v>
      </c>
      <c r="B207" t="s">
        <v>790</v>
      </c>
      <c r="C207" t="s">
        <v>795</v>
      </c>
      <c r="E207" t="s">
        <v>844</v>
      </c>
      <c r="F207" t="s">
        <v>853</v>
      </c>
      <c r="H207" t="s">
        <v>872</v>
      </c>
      <c r="I207" t="s">
        <v>864</v>
      </c>
      <c r="M207" t="s">
        <v>2242</v>
      </c>
      <c r="N207" t="s">
        <v>2201</v>
      </c>
    </row>
    <row r="208" spans="1:14" x14ac:dyDescent="0.35">
      <c r="A208" t="s">
        <v>22</v>
      </c>
      <c r="B208" t="s">
        <v>790</v>
      </c>
      <c r="C208" t="s">
        <v>124</v>
      </c>
      <c r="E208">
        <v>20.399999999999999</v>
      </c>
      <c r="F208">
        <v>8.1</v>
      </c>
      <c r="H208">
        <v>4.9000000000000004</v>
      </c>
      <c r="I208">
        <v>12.6</v>
      </c>
      <c r="M208" t="s">
        <v>2209</v>
      </c>
      <c r="N208" t="s">
        <v>2200</v>
      </c>
    </row>
    <row r="209" spans="1:14" x14ac:dyDescent="0.35">
      <c r="A209" t="s">
        <v>22</v>
      </c>
      <c r="B209" t="s">
        <v>790</v>
      </c>
      <c r="C209" t="s">
        <v>125</v>
      </c>
      <c r="E209">
        <v>34.6</v>
      </c>
      <c r="F209">
        <v>65.8</v>
      </c>
      <c r="H209">
        <v>73.900000000000006</v>
      </c>
      <c r="I209">
        <v>35.4</v>
      </c>
      <c r="M209" t="s">
        <v>2210</v>
      </c>
      <c r="N209" t="s">
        <v>2200</v>
      </c>
    </row>
    <row r="210" spans="1:14" x14ac:dyDescent="0.35">
      <c r="A210" t="s">
        <v>22</v>
      </c>
      <c r="B210" t="s">
        <v>790</v>
      </c>
      <c r="C210" t="s">
        <v>796</v>
      </c>
      <c r="E210">
        <v>28.7</v>
      </c>
      <c r="F210">
        <v>39.799999999999997</v>
      </c>
      <c r="H210">
        <v>45.1</v>
      </c>
      <c r="I210">
        <v>27.6</v>
      </c>
      <c r="M210" t="s">
        <v>2252</v>
      </c>
      <c r="N210" t="s">
        <v>2200</v>
      </c>
    </row>
    <row r="211" spans="1:14" x14ac:dyDescent="0.35">
      <c r="A211" t="s">
        <v>22</v>
      </c>
      <c r="B211" t="s">
        <v>873</v>
      </c>
      <c r="C211" t="s">
        <v>116</v>
      </c>
      <c r="E211">
        <v>4836</v>
      </c>
      <c r="F211">
        <v>3219</v>
      </c>
      <c r="G211">
        <v>7280</v>
      </c>
      <c r="H211">
        <v>3749</v>
      </c>
      <c r="M211" t="s">
        <v>714</v>
      </c>
      <c r="N211" t="s">
        <v>2199</v>
      </c>
    </row>
    <row r="212" spans="1:14" x14ac:dyDescent="0.35">
      <c r="A212" t="s">
        <v>22</v>
      </c>
      <c r="B212" t="s">
        <v>873</v>
      </c>
      <c r="C212" t="s">
        <v>117</v>
      </c>
      <c r="E212">
        <v>25.3</v>
      </c>
      <c r="F212">
        <v>16.899999999999999</v>
      </c>
      <c r="G212">
        <v>38.1</v>
      </c>
      <c r="H212">
        <v>19.600000000000001</v>
      </c>
      <c r="M212" t="s">
        <v>2196</v>
      </c>
      <c r="N212" t="s">
        <v>2200</v>
      </c>
    </row>
    <row r="213" spans="1:14" x14ac:dyDescent="0.35">
      <c r="A213" t="s">
        <v>22</v>
      </c>
      <c r="B213" t="s">
        <v>873</v>
      </c>
      <c r="C213" t="s">
        <v>118</v>
      </c>
      <c r="E213">
        <v>69.099999999999994</v>
      </c>
      <c r="F213">
        <v>54.9</v>
      </c>
      <c r="G213">
        <v>64.5</v>
      </c>
      <c r="H213">
        <v>57.2</v>
      </c>
      <c r="M213" t="s">
        <v>2195</v>
      </c>
      <c r="N213" t="s">
        <v>2200</v>
      </c>
    </row>
    <row r="214" spans="1:14" x14ac:dyDescent="0.35">
      <c r="A214" t="s">
        <v>22</v>
      </c>
      <c r="B214" t="s">
        <v>873</v>
      </c>
      <c r="C214" t="s">
        <v>120</v>
      </c>
      <c r="E214" t="s">
        <v>874</v>
      </c>
      <c r="F214" t="s">
        <v>885</v>
      </c>
      <c r="G214" t="s">
        <v>895</v>
      </c>
      <c r="H214" t="s">
        <v>904</v>
      </c>
      <c r="M214" t="s">
        <v>2202</v>
      </c>
      <c r="N214" t="s">
        <v>2201</v>
      </c>
    </row>
    <row r="215" spans="1:14" x14ac:dyDescent="0.35">
      <c r="A215" t="s">
        <v>22</v>
      </c>
      <c r="B215" t="s">
        <v>873</v>
      </c>
      <c r="C215" t="s">
        <v>121</v>
      </c>
      <c r="E215" t="s">
        <v>875</v>
      </c>
      <c r="F215" t="s">
        <v>886</v>
      </c>
      <c r="G215" t="s">
        <v>896</v>
      </c>
      <c r="H215" t="s">
        <v>905</v>
      </c>
      <c r="M215" t="s">
        <v>2206</v>
      </c>
      <c r="N215" t="s">
        <v>2201</v>
      </c>
    </row>
    <row r="216" spans="1:14" x14ac:dyDescent="0.35">
      <c r="A216" t="s">
        <v>22</v>
      </c>
      <c r="B216" t="s">
        <v>873</v>
      </c>
      <c r="C216" t="s">
        <v>719</v>
      </c>
      <c r="E216" t="s">
        <v>876</v>
      </c>
      <c r="F216" t="s">
        <v>887</v>
      </c>
      <c r="G216" t="s">
        <v>897</v>
      </c>
      <c r="H216" t="s">
        <v>906</v>
      </c>
      <c r="M216" t="s">
        <v>2221</v>
      </c>
      <c r="N216" t="s">
        <v>2201</v>
      </c>
    </row>
    <row r="217" spans="1:14" x14ac:dyDescent="0.35">
      <c r="A217" t="s">
        <v>22</v>
      </c>
      <c r="B217" t="s">
        <v>873</v>
      </c>
      <c r="C217" t="s">
        <v>720</v>
      </c>
      <c r="E217">
        <v>98</v>
      </c>
      <c r="F217">
        <v>84</v>
      </c>
      <c r="G217">
        <v>57</v>
      </c>
      <c r="H217">
        <v>52</v>
      </c>
      <c r="M217" t="s">
        <v>2197</v>
      </c>
      <c r="N217" t="s">
        <v>2249</v>
      </c>
    </row>
    <row r="218" spans="1:14" x14ac:dyDescent="0.35">
      <c r="A218" t="s">
        <v>22</v>
      </c>
      <c r="B218" t="s">
        <v>873</v>
      </c>
      <c r="C218" t="s">
        <v>406</v>
      </c>
      <c r="E218" t="s">
        <v>877</v>
      </c>
      <c r="F218" t="s">
        <v>888</v>
      </c>
      <c r="G218" t="s">
        <v>898</v>
      </c>
      <c r="H218" t="s">
        <v>907</v>
      </c>
      <c r="M218" t="s">
        <v>2207</v>
      </c>
      <c r="N218" t="s">
        <v>2201</v>
      </c>
    </row>
    <row r="219" spans="1:14" x14ac:dyDescent="0.35">
      <c r="A219" t="s">
        <v>22</v>
      </c>
      <c r="B219" t="s">
        <v>873</v>
      </c>
      <c r="C219" t="s">
        <v>407</v>
      </c>
      <c r="E219" t="s">
        <v>878</v>
      </c>
      <c r="F219" t="s">
        <v>889</v>
      </c>
      <c r="G219" t="s">
        <v>821</v>
      </c>
      <c r="H219" t="s">
        <v>908</v>
      </c>
      <c r="M219" t="s">
        <v>2208</v>
      </c>
      <c r="N219" t="s">
        <v>2201</v>
      </c>
    </row>
    <row r="220" spans="1:14" x14ac:dyDescent="0.35">
      <c r="A220" t="s">
        <v>22</v>
      </c>
      <c r="B220" t="s">
        <v>873</v>
      </c>
      <c r="C220" t="s">
        <v>791</v>
      </c>
      <c r="E220" t="s">
        <v>879</v>
      </c>
      <c r="F220" t="s">
        <v>890</v>
      </c>
      <c r="G220" t="s">
        <v>899</v>
      </c>
      <c r="H220" t="s">
        <v>909</v>
      </c>
      <c r="M220" t="s">
        <v>2247</v>
      </c>
      <c r="N220" t="s">
        <v>2201</v>
      </c>
    </row>
    <row r="221" spans="1:14" x14ac:dyDescent="0.35">
      <c r="A221" t="s">
        <v>22</v>
      </c>
      <c r="B221" t="s">
        <v>873</v>
      </c>
      <c r="C221" t="s">
        <v>792</v>
      </c>
      <c r="E221" t="s">
        <v>880</v>
      </c>
      <c r="F221" t="s">
        <v>891</v>
      </c>
      <c r="G221" t="s">
        <v>900</v>
      </c>
      <c r="H221" t="s">
        <v>910</v>
      </c>
      <c r="M221" t="s">
        <v>2223</v>
      </c>
      <c r="N221" t="s">
        <v>2201</v>
      </c>
    </row>
    <row r="222" spans="1:14" x14ac:dyDescent="0.35">
      <c r="A222" t="s">
        <v>22</v>
      </c>
      <c r="B222" t="s">
        <v>873</v>
      </c>
      <c r="C222" t="s">
        <v>793</v>
      </c>
      <c r="E222" t="s">
        <v>881</v>
      </c>
      <c r="F222" t="s">
        <v>892</v>
      </c>
      <c r="G222" t="s">
        <v>901</v>
      </c>
      <c r="H222" t="s">
        <v>911</v>
      </c>
      <c r="M222" t="s">
        <v>2222</v>
      </c>
      <c r="N222" t="s">
        <v>2201</v>
      </c>
    </row>
    <row r="223" spans="1:14" x14ac:dyDescent="0.35">
      <c r="A223" t="s">
        <v>22</v>
      </c>
      <c r="B223" t="s">
        <v>873</v>
      </c>
      <c r="C223" t="s">
        <v>794</v>
      </c>
      <c r="E223" t="s">
        <v>882</v>
      </c>
      <c r="F223" t="s">
        <v>753</v>
      </c>
      <c r="G223" t="s">
        <v>902</v>
      </c>
      <c r="H223" t="s">
        <v>912</v>
      </c>
      <c r="M223" t="s">
        <v>2232</v>
      </c>
      <c r="N223" t="s">
        <v>2201</v>
      </c>
    </row>
    <row r="224" spans="1:14" x14ac:dyDescent="0.35">
      <c r="A224" t="s">
        <v>22</v>
      </c>
      <c r="B224" t="s">
        <v>873</v>
      </c>
      <c r="C224" t="s">
        <v>834</v>
      </c>
      <c r="E224" t="s">
        <v>883</v>
      </c>
      <c r="F224" t="s">
        <v>893</v>
      </c>
      <c r="G224" t="s">
        <v>861</v>
      </c>
      <c r="H224" t="s">
        <v>913</v>
      </c>
      <c r="M224" t="s">
        <v>2248</v>
      </c>
      <c r="N224" t="s">
        <v>2201</v>
      </c>
    </row>
    <row r="225" spans="1:14" x14ac:dyDescent="0.35">
      <c r="A225" t="s">
        <v>22</v>
      </c>
      <c r="B225" t="s">
        <v>873</v>
      </c>
      <c r="C225" t="s">
        <v>795</v>
      </c>
      <c r="E225" t="s">
        <v>884</v>
      </c>
      <c r="F225" t="s">
        <v>894</v>
      </c>
      <c r="G225" t="s">
        <v>903</v>
      </c>
      <c r="H225" t="s">
        <v>914</v>
      </c>
      <c r="M225" t="s">
        <v>2242</v>
      </c>
      <c r="N225" t="s">
        <v>2201</v>
      </c>
    </row>
    <row r="226" spans="1:14" x14ac:dyDescent="0.35">
      <c r="A226" t="s">
        <v>22</v>
      </c>
      <c r="B226" t="s">
        <v>25</v>
      </c>
      <c r="C226" t="s">
        <v>714</v>
      </c>
      <c r="E226">
        <v>603</v>
      </c>
      <c r="F226">
        <v>667</v>
      </c>
      <c r="H226">
        <v>767</v>
      </c>
      <c r="I226">
        <v>167</v>
      </c>
      <c r="M226" t="s">
        <v>714</v>
      </c>
      <c r="N226" t="s">
        <v>2249</v>
      </c>
    </row>
    <row r="227" spans="1:14" x14ac:dyDescent="0.35">
      <c r="A227" t="s">
        <v>22</v>
      </c>
      <c r="B227" t="s">
        <v>25</v>
      </c>
      <c r="C227" t="s">
        <v>715</v>
      </c>
      <c r="E227">
        <v>27.4</v>
      </c>
      <c r="F227">
        <v>30.3</v>
      </c>
      <c r="H227">
        <v>34.799999999999997</v>
      </c>
      <c r="I227">
        <v>7.6</v>
      </c>
      <c r="M227" t="s">
        <v>2196</v>
      </c>
      <c r="N227" t="s">
        <v>2200</v>
      </c>
    </row>
    <row r="228" spans="1:14" x14ac:dyDescent="0.35">
      <c r="A228" t="s">
        <v>22</v>
      </c>
      <c r="B228" t="s">
        <v>25</v>
      </c>
      <c r="C228" t="s">
        <v>118</v>
      </c>
      <c r="E228">
        <v>54.6</v>
      </c>
      <c r="F228">
        <v>52</v>
      </c>
      <c r="H228">
        <v>57.5</v>
      </c>
      <c r="I228">
        <v>63.5</v>
      </c>
      <c r="M228" t="s">
        <v>2195</v>
      </c>
      <c r="N228" t="s">
        <v>2200</v>
      </c>
    </row>
    <row r="229" spans="1:14" x14ac:dyDescent="0.35">
      <c r="A229" t="s">
        <v>22</v>
      </c>
      <c r="B229" t="s">
        <v>25</v>
      </c>
      <c r="C229" t="s">
        <v>121</v>
      </c>
      <c r="E229" t="s">
        <v>915</v>
      </c>
      <c r="F229" t="s">
        <v>924</v>
      </c>
      <c r="H229" t="s">
        <v>942</v>
      </c>
      <c r="I229" t="s">
        <v>933</v>
      </c>
      <c r="M229" t="s">
        <v>2206</v>
      </c>
      <c r="N229" t="s">
        <v>2201</v>
      </c>
    </row>
    <row r="230" spans="1:14" x14ac:dyDescent="0.35">
      <c r="A230" t="s">
        <v>22</v>
      </c>
      <c r="B230" t="s">
        <v>25</v>
      </c>
      <c r="C230" t="s">
        <v>120</v>
      </c>
      <c r="E230" t="s">
        <v>916</v>
      </c>
      <c r="F230" t="s">
        <v>925</v>
      </c>
      <c r="H230" t="s">
        <v>943</v>
      </c>
      <c r="I230" t="s">
        <v>934</v>
      </c>
      <c r="M230" t="s">
        <v>2202</v>
      </c>
      <c r="N230" t="s">
        <v>2201</v>
      </c>
    </row>
    <row r="231" spans="1:14" x14ac:dyDescent="0.35">
      <c r="A231" t="s">
        <v>22</v>
      </c>
      <c r="B231" t="s">
        <v>25</v>
      </c>
      <c r="C231" t="s">
        <v>718</v>
      </c>
      <c r="E231" t="s">
        <v>917</v>
      </c>
      <c r="F231" t="s">
        <v>926</v>
      </c>
      <c r="H231" t="s">
        <v>944</v>
      </c>
      <c r="I231" t="s">
        <v>935</v>
      </c>
      <c r="M231" t="s">
        <v>2247</v>
      </c>
      <c r="N231" t="s">
        <v>2201</v>
      </c>
    </row>
    <row r="232" spans="1:14" x14ac:dyDescent="0.35">
      <c r="A232" t="s">
        <v>22</v>
      </c>
      <c r="B232" t="s">
        <v>25</v>
      </c>
      <c r="C232" t="s">
        <v>719</v>
      </c>
      <c r="E232" t="s">
        <v>918</v>
      </c>
      <c r="F232" t="s">
        <v>927</v>
      </c>
      <c r="H232" t="s">
        <v>945</v>
      </c>
      <c r="I232" t="s">
        <v>936</v>
      </c>
      <c r="M232" t="s">
        <v>2221</v>
      </c>
      <c r="N232" t="s">
        <v>2201</v>
      </c>
    </row>
    <row r="233" spans="1:14" x14ac:dyDescent="0.35">
      <c r="A233" t="s">
        <v>22</v>
      </c>
      <c r="B233" t="s">
        <v>25</v>
      </c>
      <c r="C233" t="s">
        <v>720</v>
      </c>
      <c r="E233">
        <v>86</v>
      </c>
      <c r="F233">
        <v>63</v>
      </c>
      <c r="H233">
        <v>50</v>
      </c>
      <c r="I233">
        <v>75</v>
      </c>
      <c r="M233" t="s">
        <v>2197</v>
      </c>
      <c r="N233" t="s">
        <v>2249</v>
      </c>
    </row>
    <row r="234" spans="1:14" x14ac:dyDescent="0.35">
      <c r="A234" t="s">
        <v>22</v>
      </c>
      <c r="B234" t="s">
        <v>25</v>
      </c>
      <c r="C234" t="s">
        <v>721</v>
      </c>
      <c r="E234" t="s">
        <v>919</v>
      </c>
      <c r="F234" t="s">
        <v>928</v>
      </c>
      <c r="H234" t="s">
        <v>946</v>
      </c>
      <c r="I234" t="s">
        <v>937</v>
      </c>
      <c r="M234" t="s">
        <v>2223</v>
      </c>
      <c r="N234" t="s">
        <v>2201</v>
      </c>
    </row>
    <row r="235" spans="1:14" x14ac:dyDescent="0.35">
      <c r="A235" t="s">
        <v>22</v>
      </c>
      <c r="B235" t="s">
        <v>25</v>
      </c>
      <c r="C235" t="s">
        <v>722</v>
      </c>
      <c r="E235" t="s">
        <v>920</v>
      </c>
      <c r="F235" t="s">
        <v>929</v>
      </c>
      <c r="H235" t="s">
        <v>947</v>
      </c>
      <c r="I235" t="s">
        <v>938</v>
      </c>
      <c r="M235" t="s">
        <v>2222</v>
      </c>
      <c r="N235" t="s">
        <v>2201</v>
      </c>
    </row>
    <row r="236" spans="1:14" x14ac:dyDescent="0.35">
      <c r="A236" t="s">
        <v>22</v>
      </c>
      <c r="B236" t="s">
        <v>25</v>
      </c>
      <c r="C236" t="s">
        <v>727</v>
      </c>
      <c r="E236" t="s">
        <v>921</v>
      </c>
      <c r="F236" t="s">
        <v>930</v>
      </c>
      <c r="H236" t="s">
        <v>948</v>
      </c>
      <c r="I236" t="s">
        <v>939</v>
      </c>
      <c r="M236" t="s">
        <v>2242</v>
      </c>
      <c r="N236" t="s">
        <v>2201</v>
      </c>
    </row>
    <row r="237" spans="1:14" x14ac:dyDescent="0.35">
      <c r="A237" t="s">
        <v>22</v>
      </c>
      <c r="B237" t="s">
        <v>25</v>
      </c>
      <c r="C237" t="s">
        <v>725</v>
      </c>
      <c r="E237" t="s">
        <v>922</v>
      </c>
      <c r="F237" t="s">
        <v>931</v>
      </c>
      <c r="H237" t="s">
        <v>949</v>
      </c>
      <c r="I237" t="s">
        <v>940</v>
      </c>
      <c r="M237" t="s">
        <v>2250</v>
      </c>
      <c r="N237" t="s">
        <v>2201</v>
      </c>
    </row>
    <row r="238" spans="1:14" x14ac:dyDescent="0.35">
      <c r="A238" t="s">
        <v>22</v>
      </c>
      <c r="B238" t="s">
        <v>25</v>
      </c>
      <c r="C238" t="s">
        <v>726</v>
      </c>
      <c r="E238" t="s">
        <v>923</v>
      </c>
      <c r="F238" t="s">
        <v>932</v>
      </c>
      <c r="H238" t="s">
        <v>950</v>
      </c>
      <c r="I238" t="s">
        <v>941</v>
      </c>
      <c r="M238" t="s">
        <v>2251</v>
      </c>
      <c r="N238" t="s">
        <v>2201</v>
      </c>
    </row>
    <row r="239" spans="1:14" x14ac:dyDescent="0.35">
      <c r="A239" t="s">
        <v>951</v>
      </c>
      <c r="B239" t="s">
        <v>952</v>
      </c>
      <c r="C239" t="s">
        <v>116</v>
      </c>
      <c r="E239">
        <v>6828</v>
      </c>
      <c r="F239">
        <v>8882</v>
      </c>
      <c r="H239" s="7">
        <v>13099</v>
      </c>
      <c r="I239">
        <v>4058</v>
      </c>
      <c r="M239" t="s">
        <v>714</v>
      </c>
      <c r="N239" t="s">
        <v>2249</v>
      </c>
    </row>
    <row r="240" spans="1:14" x14ac:dyDescent="0.35">
      <c r="A240" t="s">
        <v>951</v>
      </c>
      <c r="B240" t="s">
        <v>952</v>
      </c>
      <c r="C240" t="s">
        <v>953</v>
      </c>
      <c r="E240">
        <v>21</v>
      </c>
      <c r="F240">
        <v>27</v>
      </c>
      <c r="H240">
        <v>40</v>
      </c>
      <c r="I240">
        <v>12</v>
      </c>
      <c r="M240" t="s">
        <v>2196</v>
      </c>
      <c r="N240" t="s">
        <v>2200</v>
      </c>
    </row>
    <row r="241" spans="1:14" x14ac:dyDescent="0.35">
      <c r="A241" t="s">
        <v>951</v>
      </c>
      <c r="B241" t="s">
        <v>952</v>
      </c>
      <c r="C241" t="s">
        <v>954</v>
      </c>
      <c r="E241">
        <v>66</v>
      </c>
      <c r="F241">
        <v>59</v>
      </c>
      <c r="H241">
        <v>61</v>
      </c>
      <c r="I241">
        <v>76</v>
      </c>
      <c r="M241" t="s">
        <v>2195</v>
      </c>
      <c r="N241" t="s">
        <v>2200</v>
      </c>
    </row>
    <row r="242" spans="1:14" x14ac:dyDescent="0.35">
      <c r="A242" t="s">
        <v>951</v>
      </c>
      <c r="B242" t="s">
        <v>952</v>
      </c>
      <c r="C242" t="s">
        <v>955</v>
      </c>
      <c r="E242" t="s">
        <v>960</v>
      </c>
      <c r="F242" t="s">
        <v>968</v>
      </c>
      <c r="H242" t="s">
        <v>976</v>
      </c>
      <c r="I242" t="s">
        <v>984</v>
      </c>
      <c r="M242" t="s">
        <v>2206</v>
      </c>
      <c r="N242" t="s">
        <v>2201</v>
      </c>
    </row>
    <row r="243" spans="1:14" x14ac:dyDescent="0.35">
      <c r="A243" t="s">
        <v>951</v>
      </c>
      <c r="B243" t="s">
        <v>952</v>
      </c>
      <c r="C243" t="s">
        <v>120</v>
      </c>
      <c r="E243" t="s">
        <v>961</v>
      </c>
      <c r="F243" t="s">
        <v>969</v>
      </c>
      <c r="H243" t="s">
        <v>977</v>
      </c>
      <c r="I243" t="s">
        <v>985</v>
      </c>
      <c r="M243" t="s">
        <v>2202</v>
      </c>
      <c r="N243" t="s">
        <v>2201</v>
      </c>
    </row>
    <row r="244" spans="1:14" x14ac:dyDescent="0.35">
      <c r="A244" t="s">
        <v>951</v>
      </c>
      <c r="B244" t="s">
        <v>952</v>
      </c>
      <c r="C244" t="s">
        <v>956</v>
      </c>
      <c r="E244" t="s">
        <v>962</v>
      </c>
      <c r="F244" t="s">
        <v>970</v>
      </c>
      <c r="H244" t="s">
        <v>978</v>
      </c>
      <c r="I244" t="s">
        <v>986</v>
      </c>
      <c r="M244" t="s">
        <v>2247</v>
      </c>
      <c r="N244" t="s">
        <v>2201</v>
      </c>
    </row>
    <row r="245" spans="1:14" x14ac:dyDescent="0.35">
      <c r="A245" t="s">
        <v>951</v>
      </c>
      <c r="B245" t="s">
        <v>952</v>
      </c>
      <c r="C245" t="s">
        <v>957</v>
      </c>
      <c r="E245" t="s">
        <v>963</v>
      </c>
      <c r="F245" t="s">
        <v>971</v>
      </c>
      <c r="H245" t="s">
        <v>979</v>
      </c>
      <c r="I245" t="s">
        <v>987</v>
      </c>
      <c r="M245" t="s">
        <v>2221</v>
      </c>
      <c r="N245" t="s">
        <v>2201</v>
      </c>
    </row>
    <row r="246" spans="1:14" x14ac:dyDescent="0.35">
      <c r="A246" t="s">
        <v>951</v>
      </c>
      <c r="B246" t="s">
        <v>952</v>
      </c>
      <c r="C246" t="s">
        <v>958</v>
      </c>
      <c r="E246" t="s">
        <v>964</v>
      </c>
      <c r="F246" t="s">
        <v>972</v>
      </c>
      <c r="H246" t="s">
        <v>980</v>
      </c>
      <c r="I246" t="s">
        <v>988</v>
      </c>
      <c r="M246" t="s">
        <v>2223</v>
      </c>
      <c r="N246" t="s">
        <v>2201</v>
      </c>
    </row>
    <row r="247" spans="1:14" x14ac:dyDescent="0.35">
      <c r="A247" t="s">
        <v>951</v>
      </c>
      <c r="B247" t="s">
        <v>952</v>
      </c>
      <c r="C247" t="s">
        <v>959</v>
      </c>
      <c r="E247" t="s">
        <v>965</v>
      </c>
      <c r="F247" t="s">
        <v>973</v>
      </c>
      <c r="H247" t="s">
        <v>981</v>
      </c>
      <c r="I247" t="s">
        <v>989</v>
      </c>
      <c r="M247" t="s">
        <v>2222</v>
      </c>
      <c r="N247" t="s">
        <v>2201</v>
      </c>
    </row>
    <row r="248" spans="1:14" x14ac:dyDescent="0.35">
      <c r="A248" t="s">
        <v>951</v>
      </c>
      <c r="B248" t="s">
        <v>952</v>
      </c>
      <c r="C248" t="s">
        <v>725</v>
      </c>
      <c r="E248" t="s">
        <v>966</v>
      </c>
      <c r="F248" t="s">
        <v>974</v>
      </c>
      <c r="H248" t="s">
        <v>982</v>
      </c>
      <c r="I248" t="s">
        <v>990</v>
      </c>
      <c r="M248" t="s">
        <v>2250</v>
      </c>
      <c r="N248" t="s">
        <v>2201</v>
      </c>
    </row>
    <row r="249" spans="1:14" x14ac:dyDescent="0.35">
      <c r="A249" t="s">
        <v>951</v>
      </c>
      <c r="B249" t="s">
        <v>952</v>
      </c>
      <c r="C249" t="s">
        <v>726</v>
      </c>
      <c r="E249" t="s">
        <v>967</v>
      </c>
      <c r="F249" t="s">
        <v>975</v>
      </c>
      <c r="H249" t="s">
        <v>983</v>
      </c>
      <c r="I249" t="s">
        <v>991</v>
      </c>
      <c r="M249" t="s">
        <v>2251</v>
      </c>
      <c r="N249" t="s">
        <v>2201</v>
      </c>
    </row>
    <row r="250" spans="1:14" x14ac:dyDescent="0.35">
      <c r="A250" t="s">
        <v>951</v>
      </c>
      <c r="B250" t="s">
        <v>952</v>
      </c>
      <c r="C250" t="s">
        <v>716</v>
      </c>
      <c r="E250" t="s">
        <v>1022</v>
      </c>
      <c r="F250" t="s">
        <v>1049</v>
      </c>
      <c r="H250" t="s">
        <v>1057</v>
      </c>
      <c r="I250" t="s">
        <v>1071</v>
      </c>
      <c r="L250" t="s">
        <v>1006</v>
      </c>
      <c r="M250" t="s">
        <v>2209</v>
      </c>
      <c r="N250" t="s">
        <v>2225</v>
      </c>
    </row>
    <row r="251" spans="1:14" x14ac:dyDescent="0.35">
      <c r="A251" t="s">
        <v>951</v>
      </c>
      <c r="B251" t="s">
        <v>952</v>
      </c>
      <c r="C251" t="s">
        <v>992</v>
      </c>
      <c r="E251" t="s">
        <v>1023</v>
      </c>
      <c r="F251" t="s">
        <v>1050</v>
      </c>
      <c r="H251" t="s">
        <v>1060</v>
      </c>
      <c r="I251" t="s">
        <v>1072</v>
      </c>
      <c r="L251" t="s">
        <v>1007</v>
      </c>
      <c r="M251" t="s">
        <v>2265</v>
      </c>
      <c r="N251" t="s">
        <v>2225</v>
      </c>
    </row>
    <row r="252" spans="1:14" x14ac:dyDescent="0.35">
      <c r="A252" t="s">
        <v>951</v>
      </c>
      <c r="B252" t="s">
        <v>952</v>
      </c>
      <c r="C252" t="s">
        <v>717</v>
      </c>
      <c r="E252" t="s">
        <v>1024</v>
      </c>
      <c r="F252" t="s">
        <v>1037</v>
      </c>
      <c r="H252" t="s">
        <v>1058</v>
      </c>
      <c r="I252" t="s">
        <v>1073</v>
      </c>
      <c r="L252" t="s">
        <v>1008</v>
      </c>
      <c r="M252" t="s">
        <v>2210</v>
      </c>
      <c r="N252" t="s">
        <v>2225</v>
      </c>
    </row>
    <row r="253" spans="1:14" x14ac:dyDescent="0.35">
      <c r="A253" t="s">
        <v>951</v>
      </c>
      <c r="B253" t="s">
        <v>952</v>
      </c>
      <c r="C253" t="s">
        <v>993</v>
      </c>
      <c r="E253" t="s">
        <v>1025</v>
      </c>
      <c r="F253" t="s">
        <v>1038</v>
      </c>
      <c r="H253" t="s">
        <v>1059</v>
      </c>
      <c r="I253" t="s">
        <v>1043</v>
      </c>
      <c r="L253" t="s">
        <v>1009</v>
      </c>
      <c r="M253" t="s">
        <v>2252</v>
      </c>
      <c r="N253" t="s">
        <v>2225</v>
      </c>
    </row>
    <row r="254" spans="1:14" x14ac:dyDescent="0.35">
      <c r="A254" t="s">
        <v>951</v>
      </c>
      <c r="B254" t="s">
        <v>952</v>
      </c>
      <c r="C254" t="s">
        <v>994</v>
      </c>
      <c r="E254" t="s">
        <v>1026</v>
      </c>
      <c r="F254" t="s">
        <v>1039</v>
      </c>
      <c r="H254" t="s">
        <v>1061</v>
      </c>
      <c r="I254" t="s">
        <v>1044</v>
      </c>
      <c r="L254" t="s">
        <v>1010</v>
      </c>
      <c r="M254" t="s">
        <v>2266</v>
      </c>
      <c r="N254" t="s">
        <v>2225</v>
      </c>
    </row>
    <row r="255" spans="1:14" x14ac:dyDescent="0.35">
      <c r="A255" t="s">
        <v>951</v>
      </c>
      <c r="B255" t="s">
        <v>952</v>
      </c>
      <c r="C255" t="s">
        <v>995</v>
      </c>
      <c r="E255" t="s">
        <v>1027</v>
      </c>
      <c r="F255" t="s">
        <v>1040</v>
      </c>
      <c r="H255" t="s">
        <v>1041</v>
      </c>
      <c r="I255" t="s">
        <v>1027</v>
      </c>
      <c r="L255" t="s">
        <v>1011</v>
      </c>
      <c r="M255" t="s">
        <v>2267</v>
      </c>
      <c r="N255" t="s">
        <v>2225</v>
      </c>
    </row>
    <row r="256" spans="1:14" x14ac:dyDescent="0.35">
      <c r="A256" t="s">
        <v>951</v>
      </c>
      <c r="B256" t="s">
        <v>952</v>
      </c>
      <c r="C256" t="s">
        <v>996</v>
      </c>
      <c r="E256" t="s">
        <v>1028</v>
      </c>
      <c r="F256" t="s">
        <v>1041</v>
      </c>
      <c r="H256" t="s">
        <v>1062</v>
      </c>
      <c r="I256" t="s">
        <v>1045</v>
      </c>
      <c r="L256" t="s">
        <v>1012</v>
      </c>
      <c r="M256" t="s">
        <v>2255</v>
      </c>
      <c r="N256" t="s">
        <v>2225</v>
      </c>
    </row>
    <row r="257" spans="1:14" x14ac:dyDescent="0.35">
      <c r="A257" t="s">
        <v>951</v>
      </c>
      <c r="B257" t="s">
        <v>952</v>
      </c>
      <c r="C257" t="s">
        <v>997</v>
      </c>
      <c r="E257" t="s">
        <v>1028</v>
      </c>
      <c r="F257" t="s">
        <v>1027</v>
      </c>
      <c r="H257" t="s">
        <v>1048</v>
      </c>
      <c r="I257" t="s">
        <v>1046</v>
      </c>
      <c r="L257" t="s">
        <v>1013</v>
      </c>
      <c r="M257" t="s">
        <v>2264</v>
      </c>
      <c r="N257" t="s">
        <v>2225</v>
      </c>
    </row>
    <row r="258" spans="1:14" x14ac:dyDescent="0.35">
      <c r="A258" t="s">
        <v>951</v>
      </c>
      <c r="B258" t="s">
        <v>952</v>
      </c>
      <c r="C258" t="s">
        <v>998</v>
      </c>
      <c r="E258" t="s">
        <v>1029</v>
      </c>
      <c r="F258" t="s">
        <v>1051</v>
      </c>
      <c r="H258" t="s">
        <v>1063</v>
      </c>
      <c r="I258" t="s">
        <v>1074</v>
      </c>
      <c r="L258" t="s">
        <v>1014</v>
      </c>
      <c r="M258" t="s">
        <v>2268</v>
      </c>
      <c r="N258" t="s">
        <v>2225</v>
      </c>
    </row>
    <row r="259" spans="1:14" x14ac:dyDescent="0.35">
      <c r="A259" t="s">
        <v>951</v>
      </c>
      <c r="B259" t="s">
        <v>952</v>
      </c>
      <c r="C259" t="s">
        <v>1003</v>
      </c>
      <c r="E259" t="s">
        <v>1030</v>
      </c>
      <c r="F259" t="s">
        <v>1052</v>
      </c>
      <c r="H259" t="s">
        <v>1064</v>
      </c>
      <c r="I259" t="s">
        <v>1075</v>
      </c>
      <c r="L259" t="s">
        <v>1015</v>
      </c>
      <c r="M259" t="s">
        <v>2269</v>
      </c>
      <c r="N259" t="s">
        <v>2225</v>
      </c>
    </row>
    <row r="260" spans="1:14" x14ac:dyDescent="0.35">
      <c r="A260" t="s">
        <v>951</v>
      </c>
      <c r="B260" t="s">
        <v>952</v>
      </c>
      <c r="C260" t="s">
        <v>999</v>
      </c>
      <c r="E260" t="s">
        <v>1031</v>
      </c>
      <c r="F260" t="s">
        <v>1053</v>
      </c>
      <c r="H260" t="s">
        <v>1065</v>
      </c>
      <c r="I260" t="s">
        <v>1076</v>
      </c>
      <c r="L260" t="s">
        <v>1016</v>
      </c>
      <c r="M260" t="s">
        <v>2270</v>
      </c>
      <c r="N260" t="s">
        <v>2225</v>
      </c>
    </row>
    <row r="261" spans="1:14" x14ac:dyDescent="0.35">
      <c r="A261" t="s">
        <v>951</v>
      </c>
      <c r="B261" t="s">
        <v>952</v>
      </c>
      <c r="C261" t="s">
        <v>1000</v>
      </c>
      <c r="E261" t="s">
        <v>1032</v>
      </c>
      <c r="F261" t="s">
        <v>1054</v>
      </c>
      <c r="H261" t="s">
        <v>1066</v>
      </c>
      <c r="I261" t="s">
        <v>1077</v>
      </c>
      <c r="L261" t="s">
        <v>1017</v>
      </c>
      <c r="M261" t="s">
        <v>2271</v>
      </c>
      <c r="N261" t="s">
        <v>2225</v>
      </c>
    </row>
    <row r="262" spans="1:14" x14ac:dyDescent="0.35">
      <c r="A262" t="s">
        <v>951</v>
      </c>
      <c r="B262" t="s">
        <v>952</v>
      </c>
      <c r="C262" t="s">
        <v>1001</v>
      </c>
      <c r="E262" t="s">
        <v>1033</v>
      </c>
      <c r="F262" t="s">
        <v>1042</v>
      </c>
      <c r="H262" t="s">
        <v>1067</v>
      </c>
      <c r="I262" t="s">
        <v>1047</v>
      </c>
      <c r="L262" t="s">
        <v>1018</v>
      </c>
      <c r="M262" t="s">
        <v>2272</v>
      </c>
      <c r="N262" t="s">
        <v>2225</v>
      </c>
    </row>
    <row r="263" spans="1:14" x14ac:dyDescent="0.35">
      <c r="A263" t="s">
        <v>951</v>
      </c>
      <c r="B263" t="s">
        <v>952</v>
      </c>
      <c r="C263" t="s">
        <v>1004</v>
      </c>
      <c r="E263" t="s">
        <v>1034</v>
      </c>
      <c r="F263" t="s">
        <v>1040</v>
      </c>
      <c r="H263" t="s">
        <v>1068</v>
      </c>
      <c r="I263" t="s">
        <v>1047</v>
      </c>
      <c r="L263" t="s">
        <v>1019</v>
      </c>
      <c r="M263" t="s">
        <v>2275</v>
      </c>
      <c r="N263" t="s">
        <v>2225</v>
      </c>
    </row>
    <row r="264" spans="1:14" x14ac:dyDescent="0.35">
      <c r="A264" t="s">
        <v>951</v>
      </c>
      <c r="B264" t="s">
        <v>952</v>
      </c>
      <c r="C264" t="s">
        <v>1005</v>
      </c>
      <c r="E264" t="s">
        <v>1035</v>
      </c>
      <c r="F264" t="s">
        <v>1055</v>
      </c>
      <c r="H264" t="s">
        <v>1069</v>
      </c>
      <c r="I264" t="s">
        <v>1078</v>
      </c>
      <c r="L264" t="s">
        <v>1020</v>
      </c>
      <c r="M264" t="s">
        <v>2273</v>
      </c>
      <c r="N264" t="s">
        <v>2225</v>
      </c>
    </row>
    <row r="265" spans="1:14" x14ac:dyDescent="0.35">
      <c r="A265" t="s">
        <v>951</v>
      </c>
      <c r="B265" t="s">
        <v>952</v>
      </c>
      <c r="C265" t="s">
        <v>1002</v>
      </c>
      <c r="E265" t="s">
        <v>1036</v>
      </c>
      <c r="F265" t="s">
        <v>1056</v>
      </c>
      <c r="H265" t="s">
        <v>1070</v>
      </c>
      <c r="I265" t="s">
        <v>1043</v>
      </c>
      <c r="L265" t="s">
        <v>1021</v>
      </c>
      <c r="M265" t="s">
        <v>2274</v>
      </c>
      <c r="N265" t="s">
        <v>2225</v>
      </c>
    </row>
    <row r="266" spans="1:14" x14ac:dyDescent="0.35">
      <c r="A266" t="s">
        <v>26</v>
      </c>
      <c r="B266" t="s">
        <v>27</v>
      </c>
      <c r="C266" t="s">
        <v>1079</v>
      </c>
      <c r="D266" t="s">
        <v>1106</v>
      </c>
      <c r="E266" t="s">
        <v>1123</v>
      </c>
      <c r="F266" t="s">
        <v>1140</v>
      </c>
      <c r="G266" t="s">
        <v>1157</v>
      </c>
      <c r="H266" t="s">
        <v>1173</v>
      </c>
      <c r="M266" t="s">
        <v>714</v>
      </c>
      <c r="N266" t="s">
        <v>2225</v>
      </c>
    </row>
    <row r="267" spans="1:14" x14ac:dyDescent="0.35">
      <c r="A267" t="s">
        <v>26</v>
      </c>
      <c r="B267" t="s">
        <v>27</v>
      </c>
      <c r="C267" t="s">
        <v>1080</v>
      </c>
      <c r="D267">
        <v>48.5</v>
      </c>
      <c r="E267">
        <v>58</v>
      </c>
      <c r="F267">
        <v>50</v>
      </c>
      <c r="G267">
        <v>49</v>
      </c>
      <c r="H267">
        <v>60.3</v>
      </c>
      <c r="M267" t="s">
        <v>2195</v>
      </c>
      <c r="N267" t="s">
        <v>2200</v>
      </c>
    </row>
    <row r="268" spans="1:14" x14ac:dyDescent="0.35">
      <c r="A268" t="s">
        <v>26</v>
      </c>
      <c r="B268" t="s">
        <v>27</v>
      </c>
      <c r="C268" t="s">
        <v>1081</v>
      </c>
      <c r="D268" t="s">
        <v>1107</v>
      </c>
      <c r="E268" t="s">
        <v>1124</v>
      </c>
      <c r="F268" t="s">
        <v>1141</v>
      </c>
      <c r="G268" t="s">
        <v>1124</v>
      </c>
      <c r="H268" t="s">
        <v>1174</v>
      </c>
      <c r="M268" t="s">
        <v>2203</v>
      </c>
      <c r="N268" t="s">
        <v>2236</v>
      </c>
    </row>
    <row r="269" spans="1:14" x14ac:dyDescent="0.35">
      <c r="A269" t="s">
        <v>26</v>
      </c>
      <c r="B269" t="s">
        <v>27</v>
      </c>
      <c r="C269" t="s">
        <v>1082</v>
      </c>
      <c r="D269" t="s">
        <v>1108</v>
      </c>
      <c r="E269" t="s">
        <v>1125</v>
      </c>
      <c r="F269" t="s">
        <v>1142</v>
      </c>
      <c r="G269" t="s">
        <v>1158</v>
      </c>
      <c r="H269" t="s">
        <v>1175</v>
      </c>
      <c r="M269" t="s">
        <v>2206</v>
      </c>
      <c r="N269" t="s">
        <v>2236</v>
      </c>
    </row>
    <row r="270" spans="1:14" x14ac:dyDescent="0.35">
      <c r="A270" t="s">
        <v>26</v>
      </c>
      <c r="B270" t="s">
        <v>27</v>
      </c>
      <c r="C270" t="s">
        <v>1083</v>
      </c>
      <c r="D270" t="s">
        <v>1109</v>
      </c>
      <c r="E270" t="s">
        <v>1126</v>
      </c>
      <c r="F270" t="s">
        <v>1143</v>
      </c>
      <c r="G270" t="s">
        <v>1159</v>
      </c>
      <c r="H270" t="s">
        <v>1126</v>
      </c>
      <c r="M270" t="s">
        <v>2237</v>
      </c>
      <c r="N270" t="s">
        <v>2236</v>
      </c>
    </row>
    <row r="271" spans="1:14" x14ac:dyDescent="0.35">
      <c r="A271" t="s">
        <v>26</v>
      </c>
      <c r="B271" t="s">
        <v>27</v>
      </c>
      <c r="C271" t="s">
        <v>120</v>
      </c>
      <c r="D271" t="s">
        <v>1110</v>
      </c>
      <c r="E271" t="s">
        <v>1127</v>
      </c>
      <c r="F271" t="s">
        <v>1144</v>
      </c>
      <c r="G271" t="s">
        <v>1160</v>
      </c>
      <c r="H271" t="s">
        <v>1176</v>
      </c>
      <c r="M271" t="s">
        <v>2202</v>
      </c>
      <c r="N271" t="s">
        <v>2236</v>
      </c>
    </row>
    <row r="272" spans="1:14" x14ac:dyDescent="0.35">
      <c r="A272" t="s">
        <v>26</v>
      </c>
      <c r="B272" t="s">
        <v>27</v>
      </c>
      <c r="C272" t="s">
        <v>1100</v>
      </c>
      <c r="D272" t="s">
        <v>1111</v>
      </c>
      <c r="E272" t="s">
        <v>1128</v>
      </c>
      <c r="F272" t="s">
        <v>1145</v>
      </c>
      <c r="G272" t="s">
        <v>1161</v>
      </c>
      <c r="H272" t="s">
        <v>1177</v>
      </c>
      <c r="M272" t="s">
        <v>2250</v>
      </c>
      <c r="N272" t="s">
        <v>2236</v>
      </c>
    </row>
    <row r="273" spans="1:14" x14ac:dyDescent="0.35">
      <c r="A273" t="s">
        <v>26</v>
      </c>
      <c r="B273" t="s">
        <v>27</v>
      </c>
      <c r="C273" t="s">
        <v>1101</v>
      </c>
      <c r="D273" t="s">
        <v>1112</v>
      </c>
      <c r="E273" t="s">
        <v>1129</v>
      </c>
      <c r="F273" t="s">
        <v>1146</v>
      </c>
      <c r="G273" t="s">
        <v>1162</v>
      </c>
      <c r="H273" t="s">
        <v>1178</v>
      </c>
      <c r="M273" t="s">
        <v>2251</v>
      </c>
      <c r="N273" t="s">
        <v>2236</v>
      </c>
    </row>
    <row r="274" spans="1:14" x14ac:dyDescent="0.35">
      <c r="A274" t="s">
        <v>26</v>
      </c>
      <c r="B274" t="s">
        <v>27</v>
      </c>
      <c r="C274" t="s">
        <v>1084</v>
      </c>
      <c r="D274">
        <v>20.6</v>
      </c>
      <c r="E274">
        <v>23.5</v>
      </c>
      <c r="F274">
        <v>21.1</v>
      </c>
      <c r="G274">
        <v>21.5</v>
      </c>
      <c r="H274">
        <v>15.1</v>
      </c>
      <c r="M274" t="s">
        <v>2218</v>
      </c>
      <c r="N274" t="s">
        <v>2200</v>
      </c>
    </row>
    <row r="275" spans="1:14" x14ac:dyDescent="0.35">
      <c r="A275" t="s">
        <v>26</v>
      </c>
      <c r="B275" t="s">
        <v>27</v>
      </c>
      <c r="C275" t="s">
        <v>1102</v>
      </c>
      <c r="D275">
        <v>42.6</v>
      </c>
      <c r="E275">
        <v>46.2</v>
      </c>
      <c r="F275">
        <v>36.700000000000003</v>
      </c>
      <c r="G275">
        <v>37.200000000000003</v>
      </c>
      <c r="H275">
        <v>36.1</v>
      </c>
      <c r="M275" t="s">
        <v>2211</v>
      </c>
      <c r="N275" t="s">
        <v>2200</v>
      </c>
    </row>
    <row r="276" spans="1:14" x14ac:dyDescent="0.35">
      <c r="A276" t="s">
        <v>26</v>
      </c>
      <c r="B276" t="s">
        <v>27</v>
      </c>
      <c r="C276" t="s">
        <v>1085</v>
      </c>
      <c r="D276" t="s">
        <v>1113</v>
      </c>
      <c r="E276" t="s">
        <v>1130</v>
      </c>
      <c r="F276" t="s">
        <v>1147</v>
      </c>
      <c r="G276" t="s">
        <v>1163</v>
      </c>
      <c r="H276" t="s">
        <v>1179</v>
      </c>
      <c r="M276" t="s">
        <v>2277</v>
      </c>
      <c r="N276" t="s">
        <v>2236</v>
      </c>
    </row>
    <row r="277" spans="1:14" x14ac:dyDescent="0.35">
      <c r="A277" t="s">
        <v>26</v>
      </c>
      <c r="B277" t="s">
        <v>27</v>
      </c>
      <c r="C277" t="s">
        <v>957</v>
      </c>
      <c r="D277" t="s">
        <v>1114</v>
      </c>
      <c r="E277" t="s">
        <v>1131</v>
      </c>
      <c r="F277" t="s">
        <v>1148</v>
      </c>
      <c r="G277" t="s">
        <v>1164</v>
      </c>
      <c r="H277" t="s">
        <v>1180</v>
      </c>
      <c r="M277" t="s">
        <v>2221</v>
      </c>
      <c r="N277" t="s">
        <v>2236</v>
      </c>
    </row>
    <row r="278" spans="1:14" x14ac:dyDescent="0.35">
      <c r="A278" t="s">
        <v>26</v>
      </c>
      <c r="B278" t="s">
        <v>27</v>
      </c>
      <c r="C278" t="s">
        <v>1086</v>
      </c>
      <c r="D278" t="s">
        <v>1115</v>
      </c>
      <c r="E278" t="s">
        <v>1132</v>
      </c>
      <c r="F278" t="s">
        <v>1149</v>
      </c>
      <c r="G278" t="s">
        <v>1165</v>
      </c>
      <c r="H278" t="s">
        <v>1181</v>
      </c>
      <c r="M278" t="s">
        <v>2197</v>
      </c>
      <c r="N278" t="s">
        <v>2236</v>
      </c>
    </row>
    <row r="279" spans="1:14" x14ac:dyDescent="0.35">
      <c r="A279" t="s">
        <v>26</v>
      </c>
      <c r="B279" t="s">
        <v>27</v>
      </c>
      <c r="C279" t="s">
        <v>1087</v>
      </c>
      <c r="D279" t="s">
        <v>1116</v>
      </c>
      <c r="E279" t="s">
        <v>1133</v>
      </c>
      <c r="F279" t="s">
        <v>1150</v>
      </c>
      <c r="G279" t="s">
        <v>1166</v>
      </c>
      <c r="H279" t="s">
        <v>1182</v>
      </c>
      <c r="M279" t="s">
        <v>2278</v>
      </c>
      <c r="N279" t="s">
        <v>2236</v>
      </c>
    </row>
    <row r="280" spans="1:14" x14ac:dyDescent="0.35">
      <c r="A280" t="s">
        <v>26</v>
      </c>
      <c r="B280" t="s">
        <v>27</v>
      </c>
      <c r="C280" t="s">
        <v>1103</v>
      </c>
      <c r="D280" t="s">
        <v>1117</v>
      </c>
      <c r="E280" t="s">
        <v>1134</v>
      </c>
      <c r="F280" t="s">
        <v>1151</v>
      </c>
      <c r="G280" t="s">
        <v>1167</v>
      </c>
      <c r="H280" t="s">
        <v>1183</v>
      </c>
      <c r="M280" t="s">
        <v>2279</v>
      </c>
      <c r="N280" t="s">
        <v>2236</v>
      </c>
    </row>
    <row r="281" spans="1:14" x14ac:dyDescent="0.35">
      <c r="A281" t="s">
        <v>26</v>
      </c>
      <c r="B281" t="s">
        <v>27</v>
      </c>
      <c r="C281" t="s">
        <v>122</v>
      </c>
      <c r="D281" t="s">
        <v>1118</v>
      </c>
      <c r="E281" t="s">
        <v>1135</v>
      </c>
      <c r="F281" t="s">
        <v>1152</v>
      </c>
      <c r="G281" t="s">
        <v>1168</v>
      </c>
      <c r="H281" t="s">
        <v>1184</v>
      </c>
      <c r="M281" t="s">
        <v>2207</v>
      </c>
      <c r="N281" t="s">
        <v>2236</v>
      </c>
    </row>
    <row r="282" spans="1:14" x14ac:dyDescent="0.35">
      <c r="A282" t="s">
        <v>26</v>
      </c>
      <c r="B282" t="s">
        <v>27</v>
      </c>
      <c r="C282" t="s">
        <v>123</v>
      </c>
      <c r="D282" t="s">
        <v>1119</v>
      </c>
      <c r="E282" t="s">
        <v>1136</v>
      </c>
      <c r="F282" t="s">
        <v>1153</v>
      </c>
      <c r="G282" t="s">
        <v>1169</v>
      </c>
      <c r="H282" t="s">
        <v>1185</v>
      </c>
      <c r="M282" t="s">
        <v>2208</v>
      </c>
      <c r="N282" t="s">
        <v>2236</v>
      </c>
    </row>
    <row r="283" spans="1:14" x14ac:dyDescent="0.35">
      <c r="A283" t="s">
        <v>26</v>
      </c>
      <c r="B283" t="s">
        <v>27</v>
      </c>
      <c r="C283" t="s">
        <v>1088</v>
      </c>
      <c r="D283" t="s">
        <v>1120</v>
      </c>
      <c r="E283" t="s">
        <v>1137</v>
      </c>
      <c r="F283" t="s">
        <v>1154</v>
      </c>
      <c r="G283" t="s">
        <v>1170</v>
      </c>
      <c r="H283" t="s">
        <v>1186</v>
      </c>
      <c r="M283" t="s">
        <v>2227</v>
      </c>
      <c r="N283" t="s">
        <v>2236</v>
      </c>
    </row>
    <row r="284" spans="1:14" x14ac:dyDescent="0.35">
      <c r="A284" t="s">
        <v>26</v>
      </c>
      <c r="B284" t="s">
        <v>27</v>
      </c>
      <c r="C284" t="s">
        <v>958</v>
      </c>
      <c r="D284" t="s">
        <v>1121</v>
      </c>
      <c r="E284" t="s">
        <v>1138</v>
      </c>
      <c r="F284" t="s">
        <v>1155</v>
      </c>
      <c r="G284" t="s">
        <v>1171</v>
      </c>
      <c r="H284" t="s">
        <v>1187</v>
      </c>
      <c r="M284" t="s">
        <v>2223</v>
      </c>
      <c r="N284" t="s">
        <v>2236</v>
      </c>
    </row>
    <row r="285" spans="1:14" x14ac:dyDescent="0.35">
      <c r="A285" t="s">
        <v>26</v>
      </c>
      <c r="B285" t="s">
        <v>27</v>
      </c>
      <c r="C285" t="s">
        <v>1089</v>
      </c>
      <c r="D285" t="s">
        <v>1122</v>
      </c>
      <c r="E285" t="s">
        <v>1139</v>
      </c>
      <c r="F285" t="s">
        <v>1156</v>
      </c>
      <c r="G285" t="s">
        <v>1172</v>
      </c>
      <c r="H285" t="s">
        <v>1188</v>
      </c>
      <c r="M285" t="s">
        <v>2235</v>
      </c>
      <c r="N285" t="s">
        <v>2236</v>
      </c>
    </row>
    <row r="286" spans="1:14" x14ac:dyDescent="0.35">
      <c r="A286" t="s">
        <v>26</v>
      </c>
      <c r="B286" t="s">
        <v>27</v>
      </c>
      <c r="C286" t="s">
        <v>1090</v>
      </c>
      <c r="D286">
        <v>63.2</v>
      </c>
      <c r="E286">
        <v>70.599999999999994</v>
      </c>
      <c r="F286">
        <v>84.4</v>
      </c>
      <c r="G286">
        <v>76.900000000000006</v>
      </c>
      <c r="H286">
        <v>77.2</v>
      </c>
      <c r="M286" t="s">
        <v>2256</v>
      </c>
      <c r="N286" t="s">
        <v>2200</v>
      </c>
    </row>
    <row r="287" spans="1:14" x14ac:dyDescent="0.35">
      <c r="A287" t="s">
        <v>26</v>
      </c>
      <c r="B287" t="s">
        <v>27</v>
      </c>
      <c r="C287" t="s">
        <v>1091</v>
      </c>
      <c r="D287">
        <v>73.5</v>
      </c>
      <c r="E287">
        <v>83.2</v>
      </c>
      <c r="F287">
        <v>95.6</v>
      </c>
      <c r="G287">
        <v>88.7</v>
      </c>
      <c r="H287">
        <v>82.7</v>
      </c>
      <c r="M287" t="s">
        <v>2257</v>
      </c>
      <c r="N287" t="s">
        <v>2200</v>
      </c>
    </row>
    <row r="288" spans="1:14" x14ac:dyDescent="0.35">
      <c r="A288" t="s">
        <v>26</v>
      </c>
      <c r="B288" t="s">
        <v>27</v>
      </c>
      <c r="C288" t="s">
        <v>1092</v>
      </c>
      <c r="D288">
        <v>14.7</v>
      </c>
      <c r="E288">
        <v>13.4</v>
      </c>
      <c r="F288">
        <v>34.4</v>
      </c>
      <c r="G288">
        <v>19.600000000000001</v>
      </c>
      <c r="H288">
        <v>20.6</v>
      </c>
      <c r="M288" t="s">
        <v>2258</v>
      </c>
      <c r="N288" t="s">
        <v>2200</v>
      </c>
    </row>
    <row r="289" spans="1:14" x14ac:dyDescent="0.35">
      <c r="A289" t="s">
        <v>26</v>
      </c>
      <c r="B289" t="s">
        <v>27</v>
      </c>
      <c r="C289" t="s">
        <v>1093</v>
      </c>
      <c r="D289">
        <v>16.2</v>
      </c>
      <c r="E289">
        <v>20.6</v>
      </c>
      <c r="F289">
        <v>27</v>
      </c>
      <c r="G289">
        <v>22.5</v>
      </c>
      <c r="H289">
        <v>16.8</v>
      </c>
      <c r="M289" t="s">
        <v>2276</v>
      </c>
      <c r="N289" t="s">
        <v>2200</v>
      </c>
    </row>
    <row r="290" spans="1:14" x14ac:dyDescent="0.35">
      <c r="A290" t="s">
        <v>26</v>
      </c>
      <c r="B290" t="s">
        <v>27</v>
      </c>
      <c r="C290" t="s">
        <v>1094</v>
      </c>
      <c r="D290">
        <v>33.799999999999997</v>
      </c>
      <c r="E290">
        <v>53.8</v>
      </c>
      <c r="F290">
        <v>66.7</v>
      </c>
      <c r="G290">
        <v>63.4</v>
      </c>
      <c r="H290">
        <v>44.2</v>
      </c>
      <c r="M290" t="s">
        <v>2259</v>
      </c>
      <c r="N290" t="s">
        <v>2200</v>
      </c>
    </row>
    <row r="291" spans="1:14" x14ac:dyDescent="0.35">
      <c r="A291" t="s">
        <v>26</v>
      </c>
      <c r="B291" t="s">
        <v>27</v>
      </c>
      <c r="C291" t="s">
        <v>1095</v>
      </c>
      <c r="D291">
        <v>35.299999999999997</v>
      </c>
      <c r="E291">
        <v>31.1</v>
      </c>
      <c r="F291">
        <v>23.3</v>
      </c>
      <c r="G291">
        <v>21.8</v>
      </c>
      <c r="H291">
        <v>16.899999999999999</v>
      </c>
      <c r="M291" t="s">
        <v>2260</v>
      </c>
      <c r="N291" t="s">
        <v>2200</v>
      </c>
    </row>
    <row r="292" spans="1:14" x14ac:dyDescent="0.35">
      <c r="A292" t="s">
        <v>26</v>
      </c>
      <c r="B292" t="s">
        <v>27</v>
      </c>
      <c r="C292" t="s">
        <v>1096</v>
      </c>
      <c r="D292">
        <v>29.4</v>
      </c>
      <c r="E292">
        <v>28.2</v>
      </c>
      <c r="F292">
        <v>14.4</v>
      </c>
      <c r="G292">
        <v>15.7</v>
      </c>
      <c r="H292">
        <v>12.1</v>
      </c>
      <c r="M292" t="s">
        <v>2261</v>
      </c>
      <c r="N292" t="s">
        <v>2200</v>
      </c>
    </row>
    <row r="293" spans="1:14" x14ac:dyDescent="0.35">
      <c r="A293" t="s">
        <v>26</v>
      </c>
      <c r="B293" t="s">
        <v>27</v>
      </c>
      <c r="C293" t="s">
        <v>1104</v>
      </c>
      <c r="D293">
        <v>14.7</v>
      </c>
      <c r="E293">
        <v>8.8000000000000007</v>
      </c>
      <c r="F293">
        <v>6.7</v>
      </c>
      <c r="G293">
        <v>15.4</v>
      </c>
      <c r="H293">
        <v>10.7</v>
      </c>
      <c r="M293" t="s">
        <v>2280</v>
      </c>
      <c r="N293" t="s">
        <v>2200</v>
      </c>
    </row>
    <row r="294" spans="1:14" x14ac:dyDescent="0.35">
      <c r="A294" t="s">
        <v>26</v>
      </c>
      <c r="B294" t="s">
        <v>27</v>
      </c>
      <c r="C294" t="s">
        <v>1097</v>
      </c>
      <c r="D294">
        <v>4.4000000000000004</v>
      </c>
      <c r="E294">
        <v>5.5</v>
      </c>
      <c r="F294">
        <v>6.7</v>
      </c>
      <c r="G294">
        <v>4.4000000000000004</v>
      </c>
      <c r="H294">
        <v>6</v>
      </c>
      <c r="M294" t="s">
        <v>2262</v>
      </c>
      <c r="N294" t="s">
        <v>2200</v>
      </c>
    </row>
    <row r="295" spans="1:14" x14ac:dyDescent="0.35">
      <c r="A295" t="s">
        <v>26</v>
      </c>
      <c r="B295" t="s">
        <v>27</v>
      </c>
      <c r="C295" t="s">
        <v>1105</v>
      </c>
      <c r="D295">
        <v>4.4000000000000004</v>
      </c>
      <c r="E295">
        <v>2.9</v>
      </c>
      <c r="F295">
        <v>0</v>
      </c>
      <c r="G295">
        <v>3.6</v>
      </c>
      <c r="H295">
        <v>3.4</v>
      </c>
      <c r="M295" t="s">
        <v>2281</v>
      </c>
      <c r="N295" t="s">
        <v>2200</v>
      </c>
    </row>
    <row r="296" spans="1:14" x14ac:dyDescent="0.35">
      <c r="A296" t="s">
        <v>26</v>
      </c>
      <c r="B296" t="s">
        <v>27</v>
      </c>
      <c r="C296" t="s">
        <v>1098</v>
      </c>
      <c r="D296">
        <v>11.8</v>
      </c>
      <c r="E296">
        <v>31.1</v>
      </c>
      <c r="F296">
        <v>23.3</v>
      </c>
      <c r="G296">
        <v>20.7</v>
      </c>
      <c r="H296">
        <v>25.2</v>
      </c>
      <c r="M296" t="s">
        <v>2210</v>
      </c>
      <c r="N296" t="s">
        <v>2200</v>
      </c>
    </row>
    <row r="297" spans="1:14" x14ac:dyDescent="0.35">
      <c r="A297" t="s">
        <v>26</v>
      </c>
      <c r="B297" t="s">
        <v>27</v>
      </c>
      <c r="C297" t="s">
        <v>1099</v>
      </c>
      <c r="D297">
        <v>58.8</v>
      </c>
      <c r="E297">
        <v>29.4</v>
      </c>
      <c r="F297">
        <v>23.3</v>
      </c>
      <c r="G297">
        <v>10.199999999999999</v>
      </c>
      <c r="H297">
        <v>21.6</v>
      </c>
      <c r="M297" t="s">
        <v>2209</v>
      </c>
      <c r="N297" t="s">
        <v>2200</v>
      </c>
    </row>
    <row r="298" spans="1:14" x14ac:dyDescent="0.35">
      <c r="A298" t="s">
        <v>41</v>
      </c>
      <c r="B298" t="s">
        <v>42</v>
      </c>
      <c r="C298" t="s">
        <v>1191</v>
      </c>
      <c r="F298" t="s">
        <v>1281</v>
      </c>
      <c r="G298" t="s">
        <v>1243</v>
      </c>
      <c r="H298" t="s">
        <v>1224</v>
      </c>
      <c r="I298" t="s">
        <v>1262</v>
      </c>
      <c r="L298" t="s">
        <v>1205</v>
      </c>
      <c r="M298" t="s">
        <v>714</v>
      </c>
      <c r="N298" t="s">
        <v>2225</v>
      </c>
    </row>
    <row r="299" spans="1:14" x14ac:dyDescent="0.35">
      <c r="A299" t="s">
        <v>41</v>
      </c>
      <c r="B299" t="s">
        <v>42</v>
      </c>
      <c r="C299" t="s">
        <v>1192</v>
      </c>
      <c r="F299" t="s">
        <v>1282</v>
      </c>
      <c r="G299" t="s">
        <v>1244</v>
      </c>
      <c r="H299" t="s">
        <v>1225</v>
      </c>
      <c r="I299" t="s">
        <v>1263</v>
      </c>
      <c r="L299" t="s">
        <v>1206</v>
      </c>
      <c r="M299" t="s">
        <v>2206</v>
      </c>
      <c r="N299" t="s">
        <v>2201</v>
      </c>
    </row>
    <row r="300" spans="1:14" x14ac:dyDescent="0.35">
      <c r="A300" t="s">
        <v>41</v>
      </c>
      <c r="B300" t="s">
        <v>42</v>
      </c>
      <c r="C300" t="s">
        <v>1193</v>
      </c>
      <c r="F300" t="s">
        <v>1283</v>
      </c>
      <c r="G300" t="s">
        <v>1245</v>
      </c>
      <c r="H300" t="s">
        <v>1226</v>
      </c>
      <c r="I300" t="s">
        <v>1264</v>
      </c>
      <c r="L300" t="s">
        <v>1207</v>
      </c>
      <c r="M300" t="s">
        <v>2195</v>
      </c>
      <c r="N300" t="s">
        <v>2225</v>
      </c>
    </row>
    <row r="301" spans="1:14" x14ac:dyDescent="0.35">
      <c r="A301" t="s">
        <v>41</v>
      </c>
      <c r="B301" t="s">
        <v>42</v>
      </c>
      <c r="C301" t="s">
        <v>187</v>
      </c>
      <c r="F301" t="s">
        <v>1284</v>
      </c>
      <c r="G301" t="s">
        <v>1246</v>
      </c>
      <c r="H301" t="s">
        <v>1227</v>
      </c>
      <c r="I301" t="s">
        <v>1265</v>
      </c>
      <c r="L301" t="s">
        <v>1208</v>
      </c>
      <c r="M301" t="s">
        <v>2202</v>
      </c>
      <c r="N301" t="s">
        <v>2201</v>
      </c>
    </row>
    <row r="302" spans="1:14" x14ac:dyDescent="0.35">
      <c r="A302" t="s">
        <v>41</v>
      </c>
      <c r="B302" t="s">
        <v>42</v>
      </c>
      <c r="C302" t="s">
        <v>188</v>
      </c>
      <c r="F302" t="s">
        <v>1285</v>
      </c>
      <c r="G302" t="s">
        <v>1247</v>
      </c>
      <c r="H302" t="s">
        <v>1228</v>
      </c>
      <c r="I302" t="s">
        <v>1266</v>
      </c>
      <c r="L302" t="s">
        <v>1209</v>
      </c>
      <c r="M302" t="s">
        <v>2205</v>
      </c>
      <c r="N302" t="s">
        <v>2201</v>
      </c>
    </row>
    <row r="303" spans="1:14" x14ac:dyDescent="0.35">
      <c r="A303" t="s">
        <v>41</v>
      </c>
      <c r="B303" t="s">
        <v>42</v>
      </c>
      <c r="C303" t="s">
        <v>1194</v>
      </c>
      <c r="F303" t="s">
        <v>1286</v>
      </c>
      <c r="G303" t="s">
        <v>1248</v>
      </c>
      <c r="H303" t="s">
        <v>1229</v>
      </c>
      <c r="I303" t="s">
        <v>1267</v>
      </c>
      <c r="L303" t="s">
        <v>1210</v>
      </c>
      <c r="M303" t="s">
        <v>2219</v>
      </c>
      <c r="N303" t="s">
        <v>2201</v>
      </c>
    </row>
    <row r="304" spans="1:14" x14ac:dyDescent="0.35">
      <c r="A304" t="s">
        <v>41</v>
      </c>
      <c r="B304" t="s">
        <v>42</v>
      </c>
      <c r="C304" t="s">
        <v>191</v>
      </c>
      <c r="F304" t="s">
        <v>1287</v>
      </c>
      <c r="G304" t="s">
        <v>1249</v>
      </c>
      <c r="H304" t="s">
        <v>1230</v>
      </c>
      <c r="I304" t="s">
        <v>1268</v>
      </c>
      <c r="L304" t="s">
        <v>1211</v>
      </c>
      <c r="M304" t="s">
        <v>2221</v>
      </c>
      <c r="N304" t="s">
        <v>2201</v>
      </c>
    </row>
    <row r="305" spans="1:14" x14ac:dyDescent="0.35">
      <c r="A305" t="s">
        <v>41</v>
      </c>
      <c r="B305" t="s">
        <v>42</v>
      </c>
      <c r="C305" t="s">
        <v>407</v>
      </c>
      <c r="F305" t="s">
        <v>1288</v>
      </c>
      <c r="G305" t="s">
        <v>1250</v>
      </c>
      <c r="H305" t="s">
        <v>1238</v>
      </c>
      <c r="I305" t="s">
        <v>1269</v>
      </c>
      <c r="L305" t="s">
        <v>1212</v>
      </c>
      <c r="M305" t="s">
        <v>2208</v>
      </c>
      <c r="N305" t="s">
        <v>2226</v>
      </c>
    </row>
    <row r="306" spans="1:14" x14ac:dyDescent="0.35">
      <c r="A306" t="s">
        <v>41</v>
      </c>
      <c r="B306" t="s">
        <v>42</v>
      </c>
      <c r="C306" t="s">
        <v>1190</v>
      </c>
      <c r="F306" t="s">
        <v>1289</v>
      </c>
      <c r="G306" t="s">
        <v>1251</v>
      </c>
      <c r="H306" t="s">
        <v>1239</v>
      </c>
      <c r="I306" t="s">
        <v>1270</v>
      </c>
      <c r="L306" t="s">
        <v>1213</v>
      </c>
      <c r="M306" t="s">
        <v>2207</v>
      </c>
      <c r="N306" t="s">
        <v>2226</v>
      </c>
    </row>
    <row r="307" spans="1:14" x14ac:dyDescent="0.35">
      <c r="A307" t="s">
        <v>41</v>
      </c>
      <c r="B307" t="s">
        <v>42</v>
      </c>
      <c r="C307" t="s">
        <v>1195</v>
      </c>
      <c r="F307" t="s">
        <v>1290</v>
      </c>
      <c r="G307" t="s">
        <v>1252</v>
      </c>
      <c r="H307" t="s">
        <v>1231</v>
      </c>
      <c r="I307" t="s">
        <v>1271</v>
      </c>
      <c r="L307" t="s">
        <v>1214</v>
      </c>
      <c r="M307" t="s">
        <v>2218</v>
      </c>
      <c r="N307" t="s">
        <v>2225</v>
      </c>
    </row>
    <row r="308" spans="1:14" x14ac:dyDescent="0.35">
      <c r="A308" t="s">
        <v>41</v>
      </c>
      <c r="B308" t="s">
        <v>42</v>
      </c>
      <c r="C308" t="s">
        <v>1196</v>
      </c>
      <c r="F308" t="s">
        <v>1291</v>
      </c>
      <c r="G308" t="s">
        <v>1253</v>
      </c>
      <c r="H308" t="s">
        <v>1232</v>
      </c>
      <c r="I308" t="s">
        <v>1272</v>
      </c>
      <c r="L308" t="s">
        <v>1215</v>
      </c>
      <c r="M308" t="s">
        <v>2282</v>
      </c>
      <c r="N308" t="s">
        <v>2225</v>
      </c>
    </row>
    <row r="309" spans="1:14" x14ac:dyDescent="0.35">
      <c r="A309" t="s">
        <v>41</v>
      </c>
      <c r="B309" t="s">
        <v>42</v>
      </c>
      <c r="C309" t="s">
        <v>1197</v>
      </c>
      <c r="F309" t="s">
        <v>1292</v>
      </c>
      <c r="G309" t="s">
        <v>1254</v>
      </c>
      <c r="H309" t="s">
        <v>1240</v>
      </c>
      <c r="I309" t="s">
        <v>1273</v>
      </c>
      <c r="L309" t="s">
        <v>1216</v>
      </c>
      <c r="M309" t="s">
        <v>2283</v>
      </c>
      <c r="N309" t="s">
        <v>2226</v>
      </c>
    </row>
    <row r="310" spans="1:14" x14ac:dyDescent="0.35">
      <c r="A310" t="s">
        <v>41</v>
      </c>
      <c r="B310" t="s">
        <v>42</v>
      </c>
      <c r="C310" t="s">
        <v>1198</v>
      </c>
      <c r="F310" t="s">
        <v>1293</v>
      </c>
      <c r="G310" t="s">
        <v>1255</v>
      </c>
      <c r="H310" t="s">
        <v>1233</v>
      </c>
      <c r="I310" t="s">
        <v>1274</v>
      </c>
      <c r="L310" t="s">
        <v>1217</v>
      </c>
      <c r="M310" t="s">
        <v>2211</v>
      </c>
      <c r="N310" t="s">
        <v>2225</v>
      </c>
    </row>
    <row r="311" spans="1:14" x14ac:dyDescent="0.35">
      <c r="A311" t="s">
        <v>41</v>
      </c>
      <c r="B311" t="s">
        <v>42</v>
      </c>
      <c r="C311" t="s">
        <v>1199</v>
      </c>
      <c r="F311" t="s">
        <v>1294</v>
      </c>
      <c r="G311" t="s">
        <v>1256</v>
      </c>
      <c r="H311" t="s">
        <v>1241</v>
      </c>
      <c r="I311" t="s">
        <v>1275</v>
      </c>
      <c r="L311" t="s">
        <v>1218</v>
      </c>
      <c r="M311" t="s">
        <v>2250</v>
      </c>
      <c r="N311" t="s">
        <v>2201</v>
      </c>
    </row>
    <row r="312" spans="1:14" x14ac:dyDescent="0.35">
      <c r="A312" t="s">
        <v>41</v>
      </c>
      <c r="B312" t="s">
        <v>42</v>
      </c>
      <c r="C312" t="s">
        <v>1200</v>
      </c>
      <c r="F312" t="s">
        <v>1295</v>
      </c>
      <c r="G312" t="s">
        <v>1257</v>
      </c>
      <c r="H312" t="s">
        <v>1234</v>
      </c>
      <c r="I312" t="s">
        <v>1276</v>
      </c>
      <c r="L312" t="s">
        <v>1219</v>
      </c>
      <c r="M312" t="s">
        <v>2251</v>
      </c>
      <c r="N312" t="s">
        <v>2201</v>
      </c>
    </row>
    <row r="313" spans="1:14" x14ac:dyDescent="0.35">
      <c r="A313" t="s">
        <v>41</v>
      </c>
      <c r="B313" t="s">
        <v>42</v>
      </c>
      <c r="C313" t="s">
        <v>1201</v>
      </c>
      <c r="F313" t="s">
        <v>1296</v>
      </c>
      <c r="G313" t="s">
        <v>1258</v>
      </c>
      <c r="H313" t="s">
        <v>1235</v>
      </c>
      <c r="I313" t="s">
        <v>1277</v>
      </c>
      <c r="L313" t="s">
        <v>1220</v>
      </c>
      <c r="M313" t="s">
        <v>2235</v>
      </c>
      <c r="N313" t="s">
        <v>2201</v>
      </c>
    </row>
    <row r="314" spans="1:14" x14ac:dyDescent="0.35">
      <c r="A314" t="s">
        <v>41</v>
      </c>
      <c r="B314" t="s">
        <v>42</v>
      </c>
      <c r="C314" t="s">
        <v>1202</v>
      </c>
      <c r="F314" t="s">
        <v>1297</v>
      </c>
      <c r="G314" t="s">
        <v>1259</v>
      </c>
      <c r="H314" t="s">
        <v>1236</v>
      </c>
      <c r="I314" t="s">
        <v>1278</v>
      </c>
      <c r="L314" t="s">
        <v>1221</v>
      </c>
      <c r="M314" t="s">
        <v>2222</v>
      </c>
      <c r="N314" t="s">
        <v>2201</v>
      </c>
    </row>
    <row r="315" spans="1:14" x14ac:dyDescent="0.35">
      <c r="A315" t="s">
        <v>41</v>
      </c>
      <c r="B315" t="s">
        <v>42</v>
      </c>
      <c r="C315" t="s">
        <v>1203</v>
      </c>
      <c r="F315" t="s">
        <v>1298</v>
      </c>
      <c r="G315" t="s">
        <v>1260</v>
      </c>
      <c r="H315" t="s">
        <v>1237</v>
      </c>
      <c r="I315" t="s">
        <v>1279</v>
      </c>
      <c r="L315" t="s">
        <v>1222</v>
      </c>
      <c r="M315" t="s">
        <v>2242</v>
      </c>
      <c r="N315" t="s">
        <v>2201</v>
      </c>
    </row>
    <row r="316" spans="1:14" x14ac:dyDescent="0.35">
      <c r="A316" t="s">
        <v>41</v>
      </c>
      <c r="B316" t="s">
        <v>42</v>
      </c>
      <c r="C316" t="s">
        <v>1204</v>
      </c>
      <c r="F316" t="s">
        <v>1299</v>
      </c>
      <c r="G316" t="s">
        <v>1261</v>
      </c>
      <c r="H316" t="s">
        <v>1242</v>
      </c>
      <c r="I316" t="s">
        <v>1280</v>
      </c>
      <c r="L316" t="s">
        <v>1223</v>
      </c>
      <c r="M316" t="s">
        <v>2223</v>
      </c>
      <c r="N316" t="s">
        <v>2226</v>
      </c>
    </row>
    <row r="317" spans="1:14" x14ac:dyDescent="0.35">
      <c r="A317" t="s">
        <v>41</v>
      </c>
      <c r="B317" t="s">
        <v>1300</v>
      </c>
      <c r="C317" t="s">
        <v>1301</v>
      </c>
      <c r="F317" t="s">
        <v>1294</v>
      </c>
      <c r="G317" t="s">
        <v>1256</v>
      </c>
      <c r="H317" t="s">
        <v>1241</v>
      </c>
      <c r="I317" t="s">
        <v>1275</v>
      </c>
      <c r="M317" t="s">
        <v>2250</v>
      </c>
      <c r="N317" t="s">
        <v>2201</v>
      </c>
    </row>
    <row r="318" spans="1:14" x14ac:dyDescent="0.35">
      <c r="A318" t="s">
        <v>41</v>
      </c>
      <c r="B318" t="s">
        <v>1300</v>
      </c>
      <c r="C318" t="s">
        <v>1302</v>
      </c>
      <c r="F318" t="s">
        <v>1295</v>
      </c>
      <c r="G318" t="s">
        <v>1257</v>
      </c>
      <c r="H318" t="s">
        <v>1234</v>
      </c>
      <c r="I318" t="s">
        <v>1276</v>
      </c>
      <c r="M318" t="s">
        <v>2251</v>
      </c>
      <c r="N318" t="s">
        <v>2201</v>
      </c>
    </row>
    <row r="319" spans="1:14" x14ac:dyDescent="0.35">
      <c r="A319" t="s">
        <v>41</v>
      </c>
      <c r="B319" t="s">
        <v>1300</v>
      </c>
      <c r="C319" t="s">
        <v>188</v>
      </c>
      <c r="F319" t="s">
        <v>1322</v>
      </c>
      <c r="G319" t="s">
        <v>1247</v>
      </c>
      <c r="H319" t="s">
        <v>1228</v>
      </c>
      <c r="I319" t="s">
        <v>1316</v>
      </c>
      <c r="M319" t="s">
        <v>2205</v>
      </c>
      <c r="N319" t="s">
        <v>2201</v>
      </c>
    </row>
    <row r="320" spans="1:14" x14ac:dyDescent="0.35">
      <c r="A320" t="s">
        <v>41</v>
      </c>
      <c r="B320" t="s">
        <v>1300</v>
      </c>
      <c r="C320" t="s">
        <v>1194</v>
      </c>
      <c r="F320" t="s">
        <v>1323</v>
      </c>
      <c r="G320" t="s">
        <v>1311</v>
      </c>
      <c r="H320" t="s">
        <v>1305</v>
      </c>
      <c r="I320" t="s">
        <v>1317</v>
      </c>
      <c r="M320" t="s">
        <v>2219</v>
      </c>
      <c r="N320" t="s">
        <v>2201</v>
      </c>
    </row>
    <row r="321" spans="1:14" x14ac:dyDescent="0.35">
      <c r="A321" t="s">
        <v>41</v>
      </c>
      <c r="B321" t="s">
        <v>1300</v>
      </c>
      <c r="C321" t="s">
        <v>191</v>
      </c>
      <c r="F321" t="s">
        <v>1324</v>
      </c>
      <c r="G321" t="s">
        <v>1249</v>
      </c>
      <c r="H321" t="s">
        <v>1230</v>
      </c>
      <c r="I321" t="s">
        <v>1268</v>
      </c>
      <c r="M321" t="s">
        <v>2221</v>
      </c>
      <c r="N321" t="s">
        <v>2201</v>
      </c>
    </row>
    <row r="322" spans="1:14" x14ac:dyDescent="0.35">
      <c r="A322" t="s">
        <v>41</v>
      </c>
      <c r="B322" t="s">
        <v>1300</v>
      </c>
      <c r="C322" t="s">
        <v>246</v>
      </c>
      <c r="F322" t="s">
        <v>1325</v>
      </c>
      <c r="G322" t="s">
        <v>1220</v>
      </c>
      <c r="H322" t="s">
        <v>1306</v>
      </c>
      <c r="I322" t="s">
        <v>1277</v>
      </c>
      <c r="M322" t="s">
        <v>2235</v>
      </c>
      <c r="N322" t="s">
        <v>2201</v>
      </c>
    </row>
    <row r="323" spans="1:14" x14ac:dyDescent="0.35">
      <c r="A323" t="s">
        <v>41</v>
      </c>
      <c r="B323" t="s">
        <v>1300</v>
      </c>
      <c r="C323" t="s">
        <v>245</v>
      </c>
      <c r="F323" t="s">
        <v>1326</v>
      </c>
      <c r="G323" t="s">
        <v>1312</v>
      </c>
      <c r="H323" t="s">
        <v>1307</v>
      </c>
      <c r="I323" t="s">
        <v>1318</v>
      </c>
      <c r="M323" t="s">
        <v>2222</v>
      </c>
      <c r="N323" t="s">
        <v>2201</v>
      </c>
    </row>
    <row r="324" spans="1:14" x14ac:dyDescent="0.35">
      <c r="A324" t="s">
        <v>41</v>
      </c>
      <c r="B324" t="s">
        <v>1300</v>
      </c>
      <c r="C324" t="s">
        <v>193</v>
      </c>
      <c r="F324" t="s">
        <v>1327</v>
      </c>
      <c r="G324" t="s">
        <v>1313</v>
      </c>
      <c r="H324" t="s">
        <v>1308</v>
      </c>
      <c r="I324" t="s">
        <v>1319</v>
      </c>
      <c r="M324" t="s">
        <v>2223</v>
      </c>
      <c r="N324" t="s">
        <v>2201</v>
      </c>
    </row>
    <row r="325" spans="1:14" x14ac:dyDescent="0.35">
      <c r="A325" t="s">
        <v>41</v>
      </c>
      <c r="B325" t="s">
        <v>1300</v>
      </c>
      <c r="C325" t="s">
        <v>1303</v>
      </c>
      <c r="F325" t="s">
        <v>1328</v>
      </c>
      <c r="G325" t="s">
        <v>1314</v>
      </c>
      <c r="H325" t="s">
        <v>1309</v>
      </c>
      <c r="I325" t="s">
        <v>1320</v>
      </c>
      <c r="M325" t="s">
        <v>2242</v>
      </c>
      <c r="N325" t="s">
        <v>2201</v>
      </c>
    </row>
    <row r="326" spans="1:14" x14ac:dyDescent="0.35">
      <c r="A326" t="s">
        <v>41</v>
      </c>
      <c r="B326" t="s">
        <v>1300</v>
      </c>
      <c r="C326" t="s">
        <v>1304</v>
      </c>
      <c r="F326" t="s">
        <v>1329</v>
      </c>
      <c r="G326" t="s">
        <v>1315</v>
      </c>
      <c r="H326" t="s">
        <v>1310</v>
      </c>
      <c r="I326" t="s">
        <v>1321</v>
      </c>
      <c r="M326" t="s">
        <v>2284</v>
      </c>
      <c r="N326" t="s">
        <v>2201</v>
      </c>
    </row>
    <row r="327" spans="1:14" x14ac:dyDescent="0.35">
      <c r="A327" t="s">
        <v>41</v>
      </c>
      <c r="B327" t="s">
        <v>1330</v>
      </c>
      <c r="C327" t="s">
        <v>1301</v>
      </c>
      <c r="F327" t="s">
        <v>1361</v>
      </c>
      <c r="G327" t="s">
        <v>1341</v>
      </c>
      <c r="H327" t="s">
        <v>1331</v>
      </c>
      <c r="I327" t="s">
        <v>1351</v>
      </c>
      <c r="M327" t="s">
        <v>2250</v>
      </c>
      <c r="N327" t="s">
        <v>2201</v>
      </c>
    </row>
    <row r="328" spans="1:14" x14ac:dyDescent="0.35">
      <c r="A328" t="s">
        <v>41</v>
      </c>
      <c r="B328" t="s">
        <v>1330</v>
      </c>
      <c r="C328" t="s">
        <v>1302</v>
      </c>
      <c r="F328" t="s">
        <v>1362</v>
      </c>
      <c r="G328" t="s">
        <v>1342</v>
      </c>
      <c r="H328" t="s">
        <v>1332</v>
      </c>
      <c r="I328" t="s">
        <v>1352</v>
      </c>
      <c r="M328" t="s">
        <v>2251</v>
      </c>
      <c r="N328" t="s">
        <v>2201</v>
      </c>
    </row>
    <row r="329" spans="1:14" x14ac:dyDescent="0.35">
      <c r="A329" t="s">
        <v>41</v>
      </c>
      <c r="B329" t="s">
        <v>1330</v>
      </c>
      <c r="C329" t="s">
        <v>188</v>
      </c>
      <c r="F329" t="s">
        <v>1363</v>
      </c>
      <c r="G329" t="s">
        <v>1343</v>
      </c>
      <c r="H329" t="s">
        <v>1333</v>
      </c>
      <c r="I329" t="s">
        <v>1353</v>
      </c>
      <c r="M329" t="s">
        <v>2205</v>
      </c>
      <c r="N329" t="s">
        <v>2201</v>
      </c>
    </row>
    <row r="330" spans="1:14" x14ac:dyDescent="0.35">
      <c r="A330" t="s">
        <v>41</v>
      </c>
      <c r="B330" t="s">
        <v>1330</v>
      </c>
      <c r="C330" t="s">
        <v>1194</v>
      </c>
      <c r="F330" t="s">
        <v>1364</v>
      </c>
      <c r="G330" t="s">
        <v>1344</v>
      </c>
      <c r="H330" t="s">
        <v>1334</v>
      </c>
      <c r="I330" t="s">
        <v>1354</v>
      </c>
      <c r="M330" t="s">
        <v>2219</v>
      </c>
      <c r="N330" t="s">
        <v>2201</v>
      </c>
    </row>
    <row r="331" spans="1:14" x14ac:dyDescent="0.35">
      <c r="A331" t="s">
        <v>41</v>
      </c>
      <c r="B331" t="s">
        <v>1330</v>
      </c>
      <c r="C331" t="s">
        <v>191</v>
      </c>
      <c r="F331" t="s">
        <v>1365</v>
      </c>
      <c r="G331" t="s">
        <v>1345</v>
      </c>
      <c r="H331" t="s">
        <v>1335</v>
      </c>
      <c r="I331" t="s">
        <v>1355</v>
      </c>
      <c r="M331" t="s">
        <v>2221</v>
      </c>
      <c r="N331" t="s">
        <v>2201</v>
      </c>
    </row>
    <row r="332" spans="1:14" x14ac:dyDescent="0.35">
      <c r="A332" t="s">
        <v>41</v>
      </c>
      <c r="B332" t="s">
        <v>1330</v>
      </c>
      <c r="C332" t="s">
        <v>246</v>
      </c>
      <c r="F332" t="s">
        <v>1366</v>
      </c>
      <c r="G332" t="s">
        <v>1346</v>
      </c>
      <c r="H332" t="s">
        <v>1336</v>
      </c>
      <c r="I332" t="s">
        <v>1356</v>
      </c>
      <c r="M332" t="s">
        <v>2235</v>
      </c>
      <c r="N332" t="s">
        <v>2201</v>
      </c>
    </row>
    <row r="333" spans="1:14" x14ac:dyDescent="0.35">
      <c r="A333" t="s">
        <v>41</v>
      </c>
      <c r="B333" t="s">
        <v>1330</v>
      </c>
      <c r="C333" t="s">
        <v>245</v>
      </c>
      <c r="F333" t="s">
        <v>1367</v>
      </c>
      <c r="G333" t="s">
        <v>1347</v>
      </c>
      <c r="H333" t="s">
        <v>1337</v>
      </c>
      <c r="I333" t="s">
        <v>1357</v>
      </c>
      <c r="M333" t="s">
        <v>2222</v>
      </c>
      <c r="N333" t="s">
        <v>2201</v>
      </c>
    </row>
    <row r="334" spans="1:14" x14ac:dyDescent="0.35">
      <c r="A334" t="s">
        <v>41</v>
      </c>
      <c r="B334" t="s">
        <v>1330</v>
      </c>
      <c r="C334" t="s">
        <v>193</v>
      </c>
      <c r="F334" t="s">
        <v>1368</v>
      </c>
      <c r="G334" t="s">
        <v>1348</v>
      </c>
      <c r="H334" t="s">
        <v>1338</v>
      </c>
      <c r="I334" t="s">
        <v>1358</v>
      </c>
      <c r="M334" t="s">
        <v>2223</v>
      </c>
      <c r="N334" t="s">
        <v>2201</v>
      </c>
    </row>
    <row r="335" spans="1:14" x14ac:dyDescent="0.35">
      <c r="A335" t="s">
        <v>41</v>
      </c>
      <c r="B335" t="s">
        <v>1330</v>
      </c>
      <c r="C335" t="s">
        <v>1303</v>
      </c>
      <c r="F335" t="s">
        <v>1369</v>
      </c>
      <c r="G335" t="s">
        <v>1349</v>
      </c>
      <c r="H335" t="s">
        <v>1339</v>
      </c>
      <c r="I335" t="s">
        <v>1359</v>
      </c>
      <c r="M335" t="s">
        <v>2242</v>
      </c>
      <c r="N335" t="s">
        <v>2201</v>
      </c>
    </row>
    <row r="336" spans="1:14" x14ac:dyDescent="0.35">
      <c r="A336" t="s">
        <v>41</v>
      </c>
      <c r="B336" t="s">
        <v>1330</v>
      </c>
      <c r="C336" t="s">
        <v>1304</v>
      </c>
      <c r="F336" t="s">
        <v>1370</v>
      </c>
      <c r="G336" t="s">
        <v>1350</v>
      </c>
      <c r="H336" t="s">
        <v>1340</v>
      </c>
      <c r="I336" t="s">
        <v>1360</v>
      </c>
      <c r="M336" t="s">
        <v>2284</v>
      </c>
      <c r="N336" t="s">
        <v>2201</v>
      </c>
    </row>
    <row r="337" spans="1:14" x14ac:dyDescent="0.35">
      <c r="A337" t="s">
        <v>28</v>
      </c>
      <c r="B337" t="s">
        <v>1393</v>
      </c>
      <c r="C337" t="s">
        <v>1371</v>
      </c>
      <c r="E337" t="s">
        <v>1394</v>
      </c>
      <c r="F337" t="s">
        <v>1416</v>
      </c>
      <c r="G337" t="s">
        <v>1438</v>
      </c>
      <c r="H337" t="s">
        <v>1460</v>
      </c>
      <c r="M337" t="s">
        <v>2238</v>
      </c>
      <c r="N337" t="s">
        <v>2225</v>
      </c>
    </row>
    <row r="338" spans="1:14" x14ac:dyDescent="0.35">
      <c r="A338" t="s">
        <v>28</v>
      </c>
      <c r="B338" t="s">
        <v>1393</v>
      </c>
      <c r="C338" t="s">
        <v>1372</v>
      </c>
      <c r="E338" t="s">
        <v>1395</v>
      </c>
      <c r="F338" t="s">
        <v>1417</v>
      </c>
      <c r="G338" t="s">
        <v>1439</v>
      </c>
      <c r="H338" t="s">
        <v>1461</v>
      </c>
      <c r="M338" t="s">
        <v>2195</v>
      </c>
      <c r="N338" t="s">
        <v>2225</v>
      </c>
    </row>
    <row r="339" spans="1:14" x14ac:dyDescent="0.35">
      <c r="A339" t="s">
        <v>28</v>
      </c>
      <c r="B339" t="s">
        <v>1393</v>
      </c>
      <c r="C339" t="s">
        <v>1373</v>
      </c>
      <c r="E339" t="s">
        <v>1396</v>
      </c>
      <c r="F339" t="s">
        <v>1418</v>
      </c>
      <c r="G339" t="s">
        <v>1440</v>
      </c>
      <c r="H339" t="s">
        <v>1462</v>
      </c>
      <c r="M339" t="s">
        <v>2203</v>
      </c>
      <c r="N339" t="s">
        <v>2201</v>
      </c>
    </row>
    <row r="340" spans="1:14" x14ac:dyDescent="0.35">
      <c r="A340" t="s">
        <v>28</v>
      </c>
      <c r="B340" t="s">
        <v>1393</v>
      </c>
      <c r="C340" t="s">
        <v>1380</v>
      </c>
      <c r="E340" t="s">
        <v>1397</v>
      </c>
      <c r="F340" t="s">
        <v>1419</v>
      </c>
      <c r="G340" t="s">
        <v>1441</v>
      </c>
      <c r="H340" t="s">
        <v>1463</v>
      </c>
      <c r="M340" t="s">
        <v>2285</v>
      </c>
      <c r="N340" t="s">
        <v>2225</v>
      </c>
    </row>
    <row r="341" spans="1:14" x14ac:dyDescent="0.35">
      <c r="A341" t="s">
        <v>28</v>
      </c>
      <c r="B341" t="s">
        <v>1393</v>
      </c>
      <c r="C341" t="s">
        <v>1381</v>
      </c>
      <c r="E341" t="s">
        <v>1398</v>
      </c>
      <c r="F341" t="s">
        <v>1420</v>
      </c>
      <c r="G341" t="s">
        <v>1442</v>
      </c>
      <c r="H341" t="s">
        <v>1464</v>
      </c>
      <c r="M341" t="s">
        <v>2286</v>
      </c>
      <c r="N341" t="s">
        <v>2225</v>
      </c>
    </row>
    <row r="342" spans="1:14" x14ac:dyDescent="0.35">
      <c r="A342" t="s">
        <v>28</v>
      </c>
      <c r="B342" t="s">
        <v>1393</v>
      </c>
      <c r="C342" t="s">
        <v>1374</v>
      </c>
      <c r="E342" t="s">
        <v>1399</v>
      </c>
      <c r="F342" t="s">
        <v>1421</v>
      </c>
      <c r="G342" t="s">
        <v>1443</v>
      </c>
      <c r="H342" t="s">
        <v>1465</v>
      </c>
      <c r="M342" t="s">
        <v>2221</v>
      </c>
      <c r="N342" t="s">
        <v>2201</v>
      </c>
    </row>
    <row r="343" spans="1:14" x14ac:dyDescent="0.35">
      <c r="A343" t="s">
        <v>28</v>
      </c>
      <c r="B343" t="s">
        <v>1393</v>
      </c>
      <c r="C343" t="s">
        <v>1382</v>
      </c>
      <c r="E343" t="s">
        <v>1400</v>
      </c>
      <c r="F343" t="s">
        <v>1422</v>
      </c>
      <c r="G343" t="s">
        <v>1444</v>
      </c>
      <c r="H343" t="s">
        <v>1466</v>
      </c>
      <c r="M343" t="s">
        <v>2206</v>
      </c>
      <c r="N343" t="s">
        <v>2201</v>
      </c>
    </row>
    <row r="344" spans="1:14" x14ac:dyDescent="0.35">
      <c r="A344" t="s">
        <v>28</v>
      </c>
      <c r="B344" t="s">
        <v>1393</v>
      </c>
      <c r="C344" t="s">
        <v>1383</v>
      </c>
      <c r="E344" t="s">
        <v>1401</v>
      </c>
      <c r="F344" t="s">
        <v>1423</v>
      </c>
      <c r="G344" t="s">
        <v>1445</v>
      </c>
      <c r="H344" t="s">
        <v>1467</v>
      </c>
      <c r="M344" t="s">
        <v>2237</v>
      </c>
      <c r="N344" t="s">
        <v>2201</v>
      </c>
    </row>
    <row r="345" spans="1:14" x14ac:dyDescent="0.35">
      <c r="A345" t="s">
        <v>28</v>
      </c>
      <c r="B345" t="s">
        <v>1393</v>
      </c>
      <c r="C345" t="s">
        <v>1375</v>
      </c>
      <c r="E345" t="s">
        <v>1402</v>
      </c>
      <c r="F345" t="s">
        <v>1424</v>
      </c>
      <c r="G345" t="s">
        <v>1446</v>
      </c>
      <c r="H345" t="s">
        <v>1468</v>
      </c>
      <c r="M345" t="s">
        <v>2288</v>
      </c>
      <c r="N345" t="s">
        <v>2225</v>
      </c>
    </row>
    <row r="346" spans="1:14" x14ac:dyDescent="0.35">
      <c r="A346" t="s">
        <v>28</v>
      </c>
      <c r="B346" t="s">
        <v>1393</v>
      </c>
      <c r="C346" t="s">
        <v>1376</v>
      </c>
      <c r="E346" t="s">
        <v>1403</v>
      </c>
      <c r="F346" t="s">
        <v>1425</v>
      </c>
      <c r="G346" t="s">
        <v>1447</v>
      </c>
      <c r="H346" t="s">
        <v>1469</v>
      </c>
      <c r="M346" t="s">
        <v>2202</v>
      </c>
      <c r="N346" t="s">
        <v>2201</v>
      </c>
    </row>
    <row r="347" spans="1:14" x14ac:dyDescent="0.35">
      <c r="A347" t="s">
        <v>28</v>
      </c>
      <c r="B347" t="s">
        <v>1393</v>
      </c>
      <c r="C347" t="s">
        <v>1377</v>
      </c>
      <c r="E347" t="s">
        <v>1404</v>
      </c>
      <c r="F347" t="s">
        <v>1426</v>
      </c>
      <c r="G347" t="s">
        <v>1448</v>
      </c>
      <c r="H347" t="s">
        <v>1470</v>
      </c>
      <c r="M347" t="s">
        <v>2287</v>
      </c>
      <c r="N347" t="s">
        <v>2201</v>
      </c>
    </row>
    <row r="348" spans="1:14" x14ac:dyDescent="0.35">
      <c r="A348" t="s">
        <v>28</v>
      </c>
      <c r="B348" t="s">
        <v>1393</v>
      </c>
      <c r="C348" t="s">
        <v>1384</v>
      </c>
      <c r="E348" t="s">
        <v>1405</v>
      </c>
      <c r="F348" t="s">
        <v>1427</v>
      </c>
      <c r="G348" t="s">
        <v>1449</v>
      </c>
      <c r="H348" t="s">
        <v>1471</v>
      </c>
      <c r="M348" t="s">
        <v>2218</v>
      </c>
      <c r="N348" t="s">
        <v>2225</v>
      </c>
    </row>
    <row r="349" spans="1:14" x14ac:dyDescent="0.35">
      <c r="A349" t="s">
        <v>28</v>
      </c>
      <c r="B349" t="s">
        <v>1393</v>
      </c>
      <c r="C349" t="s">
        <v>1385</v>
      </c>
      <c r="E349" t="s">
        <v>1406</v>
      </c>
      <c r="F349" t="s">
        <v>1428</v>
      </c>
      <c r="G349" t="s">
        <v>1450</v>
      </c>
      <c r="H349" t="s">
        <v>1472</v>
      </c>
      <c r="M349" t="s">
        <v>2289</v>
      </c>
      <c r="N349" t="s">
        <v>2225</v>
      </c>
    </row>
    <row r="350" spans="1:14" x14ac:dyDescent="0.35">
      <c r="A350" t="s">
        <v>28</v>
      </c>
      <c r="B350" t="s">
        <v>1393</v>
      </c>
      <c r="C350" t="s">
        <v>1378</v>
      </c>
      <c r="E350" t="s">
        <v>1407</v>
      </c>
      <c r="F350" t="s">
        <v>1429</v>
      </c>
      <c r="G350" t="s">
        <v>1451</v>
      </c>
      <c r="H350" t="s">
        <v>1473</v>
      </c>
      <c r="M350" t="s">
        <v>2290</v>
      </c>
      <c r="N350" t="s">
        <v>2225</v>
      </c>
    </row>
    <row r="351" spans="1:14" x14ac:dyDescent="0.35">
      <c r="A351" t="s">
        <v>28</v>
      </c>
      <c r="B351" t="s">
        <v>1393</v>
      </c>
      <c r="C351" t="s">
        <v>1386</v>
      </c>
      <c r="E351" t="s">
        <v>1408</v>
      </c>
      <c r="F351" t="s">
        <v>1430</v>
      </c>
      <c r="G351" t="s">
        <v>1452</v>
      </c>
      <c r="H351" t="s">
        <v>1474</v>
      </c>
      <c r="M351" t="s">
        <v>2291</v>
      </c>
      <c r="N351" t="s">
        <v>2225</v>
      </c>
    </row>
    <row r="352" spans="1:14" x14ac:dyDescent="0.35">
      <c r="A352" t="s">
        <v>28</v>
      </c>
      <c r="B352" t="s">
        <v>1393</v>
      </c>
      <c r="C352" t="s">
        <v>1387</v>
      </c>
      <c r="E352" t="s">
        <v>1409</v>
      </c>
      <c r="F352" t="s">
        <v>1431</v>
      </c>
      <c r="G352" t="s">
        <v>1453</v>
      </c>
      <c r="H352" t="s">
        <v>1475</v>
      </c>
      <c r="M352" t="s">
        <v>2292</v>
      </c>
      <c r="N352" t="s">
        <v>2225</v>
      </c>
    </row>
    <row r="353" spans="1:14" x14ac:dyDescent="0.35">
      <c r="A353" t="s">
        <v>28</v>
      </c>
      <c r="B353" t="s">
        <v>1393</v>
      </c>
      <c r="C353" t="s">
        <v>1388</v>
      </c>
      <c r="E353" t="s">
        <v>1410</v>
      </c>
      <c r="F353" t="s">
        <v>1432</v>
      </c>
      <c r="G353" t="s">
        <v>1454</v>
      </c>
      <c r="H353" t="s">
        <v>1476</v>
      </c>
      <c r="M353" t="s">
        <v>2250</v>
      </c>
      <c r="N353" t="s">
        <v>2201</v>
      </c>
    </row>
    <row r="354" spans="1:14" x14ac:dyDescent="0.35">
      <c r="A354" t="s">
        <v>28</v>
      </c>
      <c r="B354" t="s">
        <v>1393</v>
      </c>
      <c r="C354" t="s">
        <v>1389</v>
      </c>
      <c r="E354" t="s">
        <v>1411</v>
      </c>
      <c r="F354" t="s">
        <v>1433</v>
      </c>
      <c r="G354" t="s">
        <v>1455</v>
      </c>
      <c r="H354" t="s">
        <v>1477</v>
      </c>
      <c r="M354" t="s">
        <v>2251</v>
      </c>
      <c r="N354" t="s">
        <v>2201</v>
      </c>
    </row>
    <row r="355" spans="1:14" x14ac:dyDescent="0.35">
      <c r="A355" t="s">
        <v>28</v>
      </c>
      <c r="B355" t="s">
        <v>1393</v>
      </c>
      <c r="C355" t="s">
        <v>1379</v>
      </c>
      <c r="E355" t="s">
        <v>1412</v>
      </c>
      <c r="F355" t="s">
        <v>1434</v>
      </c>
      <c r="G355" t="s">
        <v>1456</v>
      </c>
      <c r="H355" t="s">
        <v>1478</v>
      </c>
      <c r="M355" t="s">
        <v>2293</v>
      </c>
      <c r="N355" t="s">
        <v>2201</v>
      </c>
    </row>
    <row r="356" spans="1:14" x14ac:dyDescent="0.35">
      <c r="A356" t="s">
        <v>28</v>
      </c>
      <c r="B356" t="s">
        <v>1393</v>
      </c>
      <c r="C356" t="s">
        <v>1390</v>
      </c>
      <c r="E356" t="s">
        <v>1413</v>
      </c>
      <c r="F356" t="s">
        <v>1435</v>
      </c>
      <c r="G356" t="s">
        <v>1457</v>
      </c>
      <c r="H356" t="s">
        <v>1479</v>
      </c>
      <c r="M356" t="s">
        <v>2227</v>
      </c>
      <c r="N356" t="s">
        <v>2201</v>
      </c>
    </row>
    <row r="357" spans="1:14" x14ac:dyDescent="0.35">
      <c r="A357" t="s">
        <v>28</v>
      </c>
      <c r="B357" t="s">
        <v>1393</v>
      </c>
      <c r="C357" t="s">
        <v>1391</v>
      </c>
      <c r="E357" t="s">
        <v>1414</v>
      </c>
      <c r="F357" t="s">
        <v>1436</v>
      </c>
      <c r="G357" t="s">
        <v>1458</v>
      </c>
      <c r="H357" t="s">
        <v>1480</v>
      </c>
      <c r="M357" t="s">
        <v>2294</v>
      </c>
      <c r="N357" t="s">
        <v>2225</v>
      </c>
    </row>
    <row r="358" spans="1:14" x14ac:dyDescent="0.35">
      <c r="A358" t="s">
        <v>28</v>
      </c>
      <c r="B358" t="s">
        <v>1393</v>
      </c>
      <c r="C358" t="s">
        <v>1392</v>
      </c>
      <c r="E358" t="s">
        <v>1415</v>
      </c>
      <c r="F358" t="s">
        <v>1437</v>
      </c>
      <c r="G358" t="s">
        <v>1459</v>
      </c>
      <c r="H358" t="s">
        <v>1481</v>
      </c>
      <c r="M358" t="s">
        <v>2295</v>
      </c>
      <c r="N358" t="s">
        <v>2225</v>
      </c>
    </row>
    <row r="359" spans="1:14" x14ac:dyDescent="0.35">
      <c r="A359" t="s">
        <v>28</v>
      </c>
      <c r="B359" t="s">
        <v>1393</v>
      </c>
      <c r="C359" t="s">
        <v>1679</v>
      </c>
      <c r="E359" t="s">
        <v>1655</v>
      </c>
      <c r="F359" t="s">
        <v>1657</v>
      </c>
      <c r="G359" t="s">
        <v>1659</v>
      </c>
      <c r="H359" t="s">
        <v>1661</v>
      </c>
      <c r="M359" t="s">
        <v>2296</v>
      </c>
      <c r="N359" t="s">
        <v>2225</v>
      </c>
    </row>
    <row r="360" spans="1:14" x14ac:dyDescent="0.35">
      <c r="A360" t="s">
        <v>28</v>
      </c>
      <c r="B360" t="s">
        <v>1393</v>
      </c>
      <c r="C360" t="s">
        <v>1680</v>
      </c>
      <c r="E360" t="s">
        <v>1656</v>
      </c>
      <c r="F360" t="s">
        <v>1658</v>
      </c>
      <c r="G360" t="s">
        <v>1660</v>
      </c>
      <c r="H360" t="s">
        <v>1662</v>
      </c>
      <c r="M360" t="s">
        <v>2297</v>
      </c>
      <c r="N360" t="s">
        <v>2225</v>
      </c>
    </row>
    <row r="361" spans="1:14" x14ac:dyDescent="0.35">
      <c r="A361" t="s">
        <v>28</v>
      </c>
      <c r="B361" t="s">
        <v>1681</v>
      </c>
      <c r="C361" t="s">
        <v>1371</v>
      </c>
      <c r="E361" t="s">
        <v>1482</v>
      </c>
      <c r="F361" t="s">
        <v>1504</v>
      </c>
      <c r="G361" t="s">
        <v>1526</v>
      </c>
      <c r="H361" t="s">
        <v>1548</v>
      </c>
      <c r="M361" t="s">
        <v>2238</v>
      </c>
      <c r="N361" t="s">
        <v>2225</v>
      </c>
    </row>
    <row r="362" spans="1:14" x14ac:dyDescent="0.35">
      <c r="A362" t="s">
        <v>28</v>
      </c>
      <c r="B362" t="s">
        <v>1681</v>
      </c>
      <c r="C362" t="s">
        <v>1372</v>
      </c>
      <c r="E362" t="s">
        <v>1483</v>
      </c>
      <c r="F362" t="s">
        <v>1505</v>
      </c>
      <c r="G362" t="s">
        <v>1527</v>
      </c>
      <c r="H362" t="s">
        <v>1549</v>
      </c>
      <c r="M362" t="s">
        <v>2195</v>
      </c>
      <c r="N362" t="s">
        <v>2225</v>
      </c>
    </row>
    <row r="363" spans="1:14" x14ac:dyDescent="0.35">
      <c r="A363" t="s">
        <v>28</v>
      </c>
      <c r="B363" t="s">
        <v>1681</v>
      </c>
      <c r="C363" t="s">
        <v>1373</v>
      </c>
      <c r="E363" t="s">
        <v>1484</v>
      </c>
      <c r="F363" t="s">
        <v>1506</v>
      </c>
      <c r="G363" t="s">
        <v>1528</v>
      </c>
      <c r="H363" t="s">
        <v>1550</v>
      </c>
      <c r="M363" t="s">
        <v>2203</v>
      </c>
      <c r="N363" t="s">
        <v>2201</v>
      </c>
    </row>
    <row r="364" spans="1:14" x14ac:dyDescent="0.35">
      <c r="A364" t="s">
        <v>28</v>
      </c>
      <c r="B364" t="s">
        <v>1681</v>
      </c>
      <c r="C364" t="s">
        <v>1380</v>
      </c>
      <c r="E364" t="s">
        <v>1485</v>
      </c>
      <c r="F364" t="s">
        <v>1507</v>
      </c>
      <c r="G364" t="s">
        <v>1529</v>
      </c>
      <c r="H364" t="s">
        <v>1551</v>
      </c>
      <c r="M364" t="s">
        <v>2285</v>
      </c>
      <c r="N364" t="s">
        <v>2225</v>
      </c>
    </row>
    <row r="365" spans="1:14" x14ac:dyDescent="0.35">
      <c r="A365" t="s">
        <v>28</v>
      </c>
      <c r="B365" t="s">
        <v>1681</v>
      </c>
      <c r="C365" t="s">
        <v>1381</v>
      </c>
      <c r="E365" t="s">
        <v>1486</v>
      </c>
      <c r="F365" t="s">
        <v>1508</v>
      </c>
      <c r="G365" t="s">
        <v>1530</v>
      </c>
      <c r="H365" t="s">
        <v>1552</v>
      </c>
      <c r="M365" t="s">
        <v>2286</v>
      </c>
      <c r="N365" t="s">
        <v>2225</v>
      </c>
    </row>
    <row r="366" spans="1:14" x14ac:dyDescent="0.35">
      <c r="A366" t="s">
        <v>28</v>
      </c>
      <c r="B366" t="s">
        <v>1681</v>
      </c>
      <c r="C366" t="s">
        <v>1374</v>
      </c>
      <c r="E366" t="s">
        <v>1487</v>
      </c>
      <c r="F366" t="s">
        <v>1509</v>
      </c>
      <c r="G366" t="s">
        <v>1531</v>
      </c>
      <c r="H366" t="s">
        <v>1553</v>
      </c>
      <c r="M366" t="s">
        <v>2221</v>
      </c>
      <c r="N366" t="s">
        <v>2201</v>
      </c>
    </row>
    <row r="367" spans="1:14" x14ac:dyDescent="0.35">
      <c r="A367" t="s">
        <v>28</v>
      </c>
      <c r="B367" t="s">
        <v>1681</v>
      </c>
      <c r="C367" t="s">
        <v>1382</v>
      </c>
      <c r="E367" t="s">
        <v>1488</v>
      </c>
      <c r="F367" t="s">
        <v>1510</v>
      </c>
      <c r="G367" t="s">
        <v>1532</v>
      </c>
      <c r="H367" t="s">
        <v>1554</v>
      </c>
      <c r="M367" t="s">
        <v>2206</v>
      </c>
      <c r="N367" t="s">
        <v>2201</v>
      </c>
    </row>
    <row r="368" spans="1:14" x14ac:dyDescent="0.35">
      <c r="A368" t="s">
        <v>28</v>
      </c>
      <c r="B368" t="s">
        <v>1681</v>
      </c>
      <c r="C368" t="s">
        <v>1383</v>
      </c>
      <c r="E368" t="s">
        <v>1489</v>
      </c>
      <c r="F368" t="s">
        <v>1511</v>
      </c>
      <c r="G368" t="s">
        <v>1533</v>
      </c>
      <c r="H368" t="s">
        <v>1555</v>
      </c>
      <c r="M368" t="s">
        <v>2237</v>
      </c>
      <c r="N368" t="s">
        <v>2201</v>
      </c>
    </row>
    <row r="369" spans="1:14" x14ac:dyDescent="0.35">
      <c r="A369" t="s">
        <v>28</v>
      </c>
      <c r="B369" t="s">
        <v>1681</v>
      </c>
      <c r="C369" t="s">
        <v>1375</v>
      </c>
      <c r="E369" t="s">
        <v>1490</v>
      </c>
      <c r="F369" t="s">
        <v>1512</v>
      </c>
      <c r="G369" t="s">
        <v>1534</v>
      </c>
      <c r="H369" t="s">
        <v>1556</v>
      </c>
      <c r="M369" t="s">
        <v>2288</v>
      </c>
      <c r="N369" t="s">
        <v>2225</v>
      </c>
    </row>
    <row r="370" spans="1:14" x14ac:dyDescent="0.35">
      <c r="A370" t="s">
        <v>28</v>
      </c>
      <c r="B370" t="s">
        <v>1681</v>
      </c>
      <c r="C370" t="s">
        <v>1376</v>
      </c>
      <c r="E370" t="s">
        <v>1491</v>
      </c>
      <c r="F370" t="s">
        <v>1513</v>
      </c>
      <c r="G370" t="s">
        <v>1535</v>
      </c>
      <c r="H370" t="s">
        <v>1557</v>
      </c>
      <c r="M370" t="s">
        <v>2202</v>
      </c>
      <c r="N370" t="s">
        <v>2201</v>
      </c>
    </row>
    <row r="371" spans="1:14" x14ac:dyDescent="0.35">
      <c r="A371" t="s">
        <v>28</v>
      </c>
      <c r="B371" t="s">
        <v>1681</v>
      </c>
      <c r="C371" t="s">
        <v>1377</v>
      </c>
      <c r="E371" t="s">
        <v>1492</v>
      </c>
      <c r="F371" t="s">
        <v>1514</v>
      </c>
      <c r="G371" t="s">
        <v>1536</v>
      </c>
      <c r="H371" t="s">
        <v>1558</v>
      </c>
      <c r="M371" t="s">
        <v>2287</v>
      </c>
      <c r="N371" t="s">
        <v>2201</v>
      </c>
    </row>
    <row r="372" spans="1:14" x14ac:dyDescent="0.35">
      <c r="A372" t="s">
        <v>28</v>
      </c>
      <c r="B372" t="s">
        <v>1681</v>
      </c>
      <c r="C372" t="s">
        <v>1384</v>
      </c>
      <c r="E372" t="s">
        <v>1493</v>
      </c>
      <c r="F372" t="s">
        <v>1515</v>
      </c>
      <c r="G372" t="s">
        <v>1537</v>
      </c>
      <c r="H372" t="s">
        <v>1559</v>
      </c>
      <c r="M372" t="s">
        <v>2218</v>
      </c>
      <c r="N372" t="s">
        <v>2225</v>
      </c>
    </row>
    <row r="373" spans="1:14" x14ac:dyDescent="0.35">
      <c r="A373" t="s">
        <v>28</v>
      </c>
      <c r="B373" t="s">
        <v>1681</v>
      </c>
      <c r="C373" t="s">
        <v>1385</v>
      </c>
      <c r="E373" t="s">
        <v>1494</v>
      </c>
      <c r="F373" t="s">
        <v>1516</v>
      </c>
      <c r="G373" t="s">
        <v>1538</v>
      </c>
      <c r="H373" t="s">
        <v>1560</v>
      </c>
      <c r="M373" t="s">
        <v>2289</v>
      </c>
      <c r="N373" t="s">
        <v>2225</v>
      </c>
    </row>
    <row r="374" spans="1:14" x14ac:dyDescent="0.35">
      <c r="A374" t="s">
        <v>28</v>
      </c>
      <c r="B374" t="s">
        <v>1681</v>
      </c>
      <c r="C374" t="s">
        <v>1378</v>
      </c>
      <c r="E374" t="s">
        <v>1495</v>
      </c>
      <c r="F374" t="s">
        <v>1517</v>
      </c>
      <c r="G374" t="s">
        <v>1539</v>
      </c>
      <c r="H374" t="s">
        <v>1561</v>
      </c>
      <c r="M374" t="s">
        <v>2290</v>
      </c>
      <c r="N374" t="s">
        <v>2225</v>
      </c>
    </row>
    <row r="375" spans="1:14" x14ac:dyDescent="0.35">
      <c r="A375" t="s">
        <v>28</v>
      </c>
      <c r="B375" t="s">
        <v>1681</v>
      </c>
      <c r="C375" t="s">
        <v>1386</v>
      </c>
      <c r="E375" t="s">
        <v>1496</v>
      </c>
      <c r="F375" t="s">
        <v>1518</v>
      </c>
      <c r="G375" t="s">
        <v>1540</v>
      </c>
      <c r="H375" t="s">
        <v>1562</v>
      </c>
      <c r="M375" t="s">
        <v>2291</v>
      </c>
      <c r="N375" t="s">
        <v>2225</v>
      </c>
    </row>
    <row r="376" spans="1:14" x14ac:dyDescent="0.35">
      <c r="A376" t="s">
        <v>28</v>
      </c>
      <c r="B376" t="s">
        <v>1681</v>
      </c>
      <c r="C376" t="s">
        <v>1387</v>
      </c>
      <c r="E376" t="s">
        <v>1497</v>
      </c>
      <c r="F376" t="s">
        <v>1519</v>
      </c>
      <c r="G376" t="s">
        <v>1541</v>
      </c>
      <c r="H376" t="s">
        <v>1563</v>
      </c>
      <c r="M376" t="s">
        <v>2292</v>
      </c>
      <c r="N376" t="s">
        <v>2225</v>
      </c>
    </row>
    <row r="377" spans="1:14" x14ac:dyDescent="0.35">
      <c r="A377" t="s">
        <v>28</v>
      </c>
      <c r="B377" t="s">
        <v>1681</v>
      </c>
      <c r="C377" t="s">
        <v>1388</v>
      </c>
      <c r="E377" t="s">
        <v>1498</v>
      </c>
      <c r="F377" t="s">
        <v>1520</v>
      </c>
      <c r="G377" t="s">
        <v>1542</v>
      </c>
      <c r="H377" t="s">
        <v>1564</v>
      </c>
      <c r="M377" t="s">
        <v>2250</v>
      </c>
      <c r="N377" t="s">
        <v>2201</v>
      </c>
    </row>
    <row r="378" spans="1:14" x14ac:dyDescent="0.35">
      <c r="A378" t="s">
        <v>28</v>
      </c>
      <c r="B378" t="s">
        <v>1681</v>
      </c>
      <c r="C378" t="s">
        <v>1389</v>
      </c>
      <c r="E378" t="s">
        <v>1499</v>
      </c>
      <c r="F378" t="s">
        <v>1521</v>
      </c>
      <c r="G378" t="s">
        <v>1543</v>
      </c>
      <c r="H378" t="s">
        <v>1565</v>
      </c>
      <c r="M378" t="s">
        <v>2251</v>
      </c>
      <c r="N378" t="s">
        <v>2201</v>
      </c>
    </row>
    <row r="379" spans="1:14" x14ac:dyDescent="0.35">
      <c r="A379" t="s">
        <v>28</v>
      </c>
      <c r="B379" t="s">
        <v>1681</v>
      </c>
      <c r="C379" t="s">
        <v>1379</v>
      </c>
      <c r="E379" t="s">
        <v>1500</v>
      </c>
      <c r="F379" t="s">
        <v>1522</v>
      </c>
      <c r="G379" t="s">
        <v>1544</v>
      </c>
      <c r="H379" t="s">
        <v>1566</v>
      </c>
      <c r="M379" t="s">
        <v>2293</v>
      </c>
      <c r="N379" t="s">
        <v>2201</v>
      </c>
    </row>
    <row r="380" spans="1:14" x14ac:dyDescent="0.35">
      <c r="A380" t="s">
        <v>28</v>
      </c>
      <c r="B380" t="s">
        <v>1681</v>
      </c>
      <c r="C380" t="s">
        <v>1390</v>
      </c>
      <c r="E380" t="s">
        <v>1501</v>
      </c>
      <c r="F380" t="s">
        <v>1523</v>
      </c>
      <c r="G380" t="s">
        <v>1545</v>
      </c>
      <c r="H380" t="s">
        <v>1567</v>
      </c>
      <c r="M380" t="s">
        <v>2227</v>
      </c>
      <c r="N380" t="s">
        <v>2201</v>
      </c>
    </row>
    <row r="381" spans="1:14" x14ac:dyDescent="0.35">
      <c r="A381" t="s">
        <v>28</v>
      </c>
      <c r="B381" t="s">
        <v>1681</v>
      </c>
      <c r="C381" t="s">
        <v>1391</v>
      </c>
      <c r="E381" t="s">
        <v>1502</v>
      </c>
      <c r="F381" t="s">
        <v>1524</v>
      </c>
      <c r="G381" t="s">
        <v>1546</v>
      </c>
      <c r="H381" t="s">
        <v>1568</v>
      </c>
      <c r="M381" t="s">
        <v>2294</v>
      </c>
      <c r="N381" t="s">
        <v>2225</v>
      </c>
    </row>
    <row r="382" spans="1:14" x14ac:dyDescent="0.35">
      <c r="A382" t="s">
        <v>28</v>
      </c>
      <c r="B382" t="s">
        <v>1681</v>
      </c>
      <c r="C382" t="s">
        <v>1392</v>
      </c>
      <c r="E382" t="s">
        <v>1503</v>
      </c>
      <c r="F382" t="s">
        <v>1525</v>
      </c>
      <c r="G382" t="s">
        <v>1547</v>
      </c>
      <c r="H382" t="s">
        <v>1569</v>
      </c>
      <c r="M382" t="s">
        <v>2295</v>
      </c>
      <c r="N382" t="s">
        <v>2225</v>
      </c>
    </row>
    <row r="383" spans="1:14" x14ac:dyDescent="0.35">
      <c r="A383" t="s">
        <v>28</v>
      </c>
      <c r="B383" t="s">
        <v>1681</v>
      </c>
      <c r="C383" t="s">
        <v>1679</v>
      </c>
      <c r="E383" t="s">
        <v>1663</v>
      </c>
      <c r="F383" t="s">
        <v>1665</v>
      </c>
      <c r="G383" t="s">
        <v>1667</v>
      </c>
      <c r="H383" t="s">
        <v>1669</v>
      </c>
      <c r="M383" t="s">
        <v>2296</v>
      </c>
      <c r="N383" t="s">
        <v>2225</v>
      </c>
    </row>
    <row r="384" spans="1:14" x14ac:dyDescent="0.35">
      <c r="A384" t="s">
        <v>28</v>
      </c>
      <c r="B384" t="s">
        <v>1681</v>
      </c>
      <c r="C384" t="s">
        <v>1680</v>
      </c>
      <c r="E384" t="s">
        <v>1664</v>
      </c>
      <c r="F384" t="s">
        <v>1666</v>
      </c>
      <c r="G384" t="s">
        <v>1668</v>
      </c>
      <c r="H384" t="s">
        <v>1670</v>
      </c>
      <c r="M384" t="s">
        <v>2297</v>
      </c>
      <c r="N384" t="s">
        <v>2225</v>
      </c>
    </row>
    <row r="385" spans="1:14" x14ac:dyDescent="0.35">
      <c r="A385" t="s">
        <v>28</v>
      </c>
      <c r="B385" t="s">
        <v>1682</v>
      </c>
      <c r="C385" t="s">
        <v>1371</v>
      </c>
      <c r="E385" t="s">
        <v>1570</v>
      </c>
      <c r="F385" t="s">
        <v>1592</v>
      </c>
      <c r="G385" t="s">
        <v>1613</v>
      </c>
      <c r="H385" t="s">
        <v>1634</v>
      </c>
      <c r="M385" t="s">
        <v>2238</v>
      </c>
      <c r="N385" t="s">
        <v>2225</v>
      </c>
    </row>
    <row r="386" spans="1:14" x14ac:dyDescent="0.35">
      <c r="A386" t="s">
        <v>28</v>
      </c>
      <c r="B386" t="s">
        <v>1682</v>
      </c>
      <c r="C386" t="s">
        <v>1372</v>
      </c>
      <c r="E386" t="s">
        <v>1571</v>
      </c>
      <c r="F386" t="s">
        <v>1593</v>
      </c>
      <c r="G386" t="s">
        <v>1614</v>
      </c>
      <c r="H386" t="s">
        <v>1635</v>
      </c>
      <c r="M386" t="s">
        <v>2195</v>
      </c>
      <c r="N386" t="s">
        <v>2225</v>
      </c>
    </row>
    <row r="387" spans="1:14" x14ac:dyDescent="0.35">
      <c r="A387" t="s">
        <v>28</v>
      </c>
      <c r="B387" t="s">
        <v>1682</v>
      </c>
      <c r="C387" t="s">
        <v>1373</v>
      </c>
      <c r="E387" t="s">
        <v>1572</v>
      </c>
      <c r="F387" t="s">
        <v>1594</v>
      </c>
      <c r="G387" t="s">
        <v>1615</v>
      </c>
      <c r="H387" t="s">
        <v>1636</v>
      </c>
      <c r="M387" t="s">
        <v>2203</v>
      </c>
      <c r="N387" t="s">
        <v>2201</v>
      </c>
    </row>
    <row r="388" spans="1:14" x14ac:dyDescent="0.35">
      <c r="A388" t="s">
        <v>28</v>
      </c>
      <c r="B388" t="s">
        <v>1682</v>
      </c>
      <c r="C388" t="s">
        <v>1380</v>
      </c>
      <c r="E388" t="s">
        <v>1573</v>
      </c>
      <c r="F388" t="s">
        <v>1595</v>
      </c>
      <c r="G388" t="s">
        <v>1616</v>
      </c>
      <c r="H388" t="s">
        <v>1637</v>
      </c>
      <c r="M388" t="s">
        <v>2285</v>
      </c>
      <c r="N388" t="s">
        <v>2225</v>
      </c>
    </row>
    <row r="389" spans="1:14" x14ac:dyDescent="0.35">
      <c r="A389" t="s">
        <v>28</v>
      </c>
      <c r="B389" t="s">
        <v>1682</v>
      </c>
      <c r="C389" t="s">
        <v>1381</v>
      </c>
      <c r="E389" t="s">
        <v>1574</v>
      </c>
      <c r="F389" t="s">
        <v>1596</v>
      </c>
      <c r="G389" t="s">
        <v>1617</v>
      </c>
      <c r="H389" t="s">
        <v>1638</v>
      </c>
      <c r="M389" t="s">
        <v>2286</v>
      </c>
      <c r="N389" t="s">
        <v>2225</v>
      </c>
    </row>
    <row r="390" spans="1:14" x14ac:dyDescent="0.35">
      <c r="A390" t="s">
        <v>28</v>
      </c>
      <c r="B390" t="s">
        <v>1682</v>
      </c>
      <c r="C390" t="s">
        <v>1374</v>
      </c>
      <c r="E390" t="s">
        <v>1575</v>
      </c>
      <c r="F390" t="s">
        <v>1597</v>
      </c>
      <c r="G390" t="s">
        <v>1618</v>
      </c>
      <c r="H390" t="s">
        <v>1639</v>
      </c>
      <c r="M390" t="s">
        <v>2221</v>
      </c>
      <c r="N390" t="s">
        <v>2201</v>
      </c>
    </row>
    <row r="391" spans="1:14" x14ac:dyDescent="0.35">
      <c r="A391" t="s">
        <v>28</v>
      </c>
      <c r="B391" t="s">
        <v>1682</v>
      </c>
      <c r="C391" t="s">
        <v>1382</v>
      </c>
      <c r="E391" t="s">
        <v>1576</v>
      </c>
      <c r="F391" t="s">
        <v>1598</v>
      </c>
      <c r="G391" t="s">
        <v>1619</v>
      </c>
      <c r="H391" t="s">
        <v>1640</v>
      </c>
      <c r="M391" t="s">
        <v>2206</v>
      </c>
      <c r="N391" t="s">
        <v>2201</v>
      </c>
    </row>
    <row r="392" spans="1:14" x14ac:dyDescent="0.35">
      <c r="A392" t="s">
        <v>28</v>
      </c>
      <c r="B392" t="s">
        <v>1682</v>
      </c>
      <c r="C392" t="s">
        <v>1383</v>
      </c>
      <c r="E392" t="s">
        <v>1577</v>
      </c>
      <c r="F392" t="s">
        <v>1599</v>
      </c>
      <c r="G392" t="s">
        <v>1620</v>
      </c>
      <c r="H392" t="s">
        <v>1641</v>
      </c>
      <c r="M392" t="s">
        <v>2237</v>
      </c>
      <c r="N392" t="s">
        <v>2201</v>
      </c>
    </row>
    <row r="393" spans="1:14" x14ac:dyDescent="0.35">
      <c r="A393" t="s">
        <v>28</v>
      </c>
      <c r="B393" t="s">
        <v>1682</v>
      </c>
      <c r="C393" t="s">
        <v>1375</v>
      </c>
      <c r="E393" t="s">
        <v>1578</v>
      </c>
      <c r="F393" t="s">
        <v>1600</v>
      </c>
      <c r="G393" t="s">
        <v>1621</v>
      </c>
      <c r="H393" t="s">
        <v>1642</v>
      </c>
      <c r="M393" t="s">
        <v>2288</v>
      </c>
      <c r="N393" t="s">
        <v>2225</v>
      </c>
    </row>
    <row r="394" spans="1:14" x14ac:dyDescent="0.35">
      <c r="A394" t="s">
        <v>28</v>
      </c>
      <c r="B394" t="s">
        <v>1682</v>
      </c>
      <c r="C394" t="s">
        <v>1376</v>
      </c>
      <c r="E394" t="s">
        <v>1579</v>
      </c>
      <c r="F394" t="s">
        <v>1601</v>
      </c>
      <c r="G394" t="s">
        <v>1622</v>
      </c>
      <c r="H394" t="s">
        <v>1643</v>
      </c>
      <c r="M394" t="s">
        <v>2202</v>
      </c>
      <c r="N394" t="s">
        <v>2201</v>
      </c>
    </row>
    <row r="395" spans="1:14" x14ac:dyDescent="0.35">
      <c r="A395" t="s">
        <v>28</v>
      </c>
      <c r="B395" t="s">
        <v>1682</v>
      </c>
      <c r="C395" t="s">
        <v>1377</v>
      </c>
      <c r="E395" t="s">
        <v>1580</v>
      </c>
      <c r="F395" t="s">
        <v>1602</v>
      </c>
      <c r="G395" t="s">
        <v>1623</v>
      </c>
      <c r="H395" t="s">
        <v>1644</v>
      </c>
      <c r="M395" t="s">
        <v>2287</v>
      </c>
      <c r="N395" t="s">
        <v>2201</v>
      </c>
    </row>
    <row r="396" spans="1:14" x14ac:dyDescent="0.35">
      <c r="A396" t="s">
        <v>28</v>
      </c>
      <c r="B396" t="s">
        <v>1682</v>
      </c>
      <c r="C396" t="s">
        <v>1384</v>
      </c>
      <c r="E396" t="s">
        <v>1581</v>
      </c>
      <c r="F396" t="s">
        <v>1603</v>
      </c>
      <c r="G396" t="s">
        <v>1624</v>
      </c>
      <c r="H396" t="s">
        <v>1645</v>
      </c>
      <c r="M396" t="s">
        <v>2218</v>
      </c>
      <c r="N396" t="s">
        <v>2225</v>
      </c>
    </row>
    <row r="397" spans="1:14" x14ac:dyDescent="0.35">
      <c r="A397" t="s">
        <v>28</v>
      </c>
      <c r="B397" t="s">
        <v>1682</v>
      </c>
      <c r="C397" t="s">
        <v>1385</v>
      </c>
      <c r="E397" t="s">
        <v>1582</v>
      </c>
      <c r="F397" t="s">
        <v>1604</v>
      </c>
      <c r="G397" t="s">
        <v>1625</v>
      </c>
      <c r="H397" t="s">
        <v>1646</v>
      </c>
      <c r="M397" t="s">
        <v>2289</v>
      </c>
      <c r="N397" t="s">
        <v>2225</v>
      </c>
    </row>
    <row r="398" spans="1:14" x14ac:dyDescent="0.35">
      <c r="A398" t="s">
        <v>28</v>
      </c>
      <c r="B398" t="s">
        <v>1682</v>
      </c>
      <c r="C398" t="s">
        <v>1378</v>
      </c>
      <c r="E398" t="s">
        <v>1583</v>
      </c>
      <c r="F398" t="s">
        <v>1605</v>
      </c>
      <c r="G398" t="s">
        <v>1626</v>
      </c>
      <c r="H398" t="s">
        <v>1647</v>
      </c>
      <c r="M398" t="s">
        <v>2290</v>
      </c>
      <c r="N398" t="s">
        <v>2225</v>
      </c>
    </row>
    <row r="399" spans="1:14" x14ac:dyDescent="0.35">
      <c r="A399" t="s">
        <v>28</v>
      </c>
      <c r="B399" t="s">
        <v>1682</v>
      </c>
      <c r="C399" t="s">
        <v>1386</v>
      </c>
      <c r="E399" t="s">
        <v>1584</v>
      </c>
      <c r="F399" t="s">
        <v>1606</v>
      </c>
      <c r="G399" t="s">
        <v>1627</v>
      </c>
      <c r="H399" t="s">
        <v>1648</v>
      </c>
      <c r="M399" t="s">
        <v>2291</v>
      </c>
      <c r="N399" t="s">
        <v>2225</v>
      </c>
    </row>
    <row r="400" spans="1:14" x14ac:dyDescent="0.35">
      <c r="A400" t="s">
        <v>28</v>
      </c>
      <c r="B400" t="s">
        <v>1682</v>
      </c>
      <c r="C400" t="s">
        <v>1387</v>
      </c>
      <c r="E400" t="s">
        <v>1585</v>
      </c>
      <c r="F400" t="s">
        <v>1607</v>
      </c>
      <c r="G400" t="s">
        <v>1628</v>
      </c>
      <c r="H400" t="s">
        <v>1649</v>
      </c>
      <c r="M400" t="s">
        <v>2292</v>
      </c>
      <c r="N400" t="s">
        <v>2225</v>
      </c>
    </row>
    <row r="401" spans="1:14" x14ac:dyDescent="0.35">
      <c r="A401" t="s">
        <v>28</v>
      </c>
      <c r="B401" t="s">
        <v>1682</v>
      </c>
      <c r="C401" t="s">
        <v>1388</v>
      </c>
      <c r="E401" t="s">
        <v>1586</v>
      </c>
      <c r="F401" t="s">
        <v>1608</v>
      </c>
      <c r="G401" t="s">
        <v>1629</v>
      </c>
      <c r="H401" t="s">
        <v>1650</v>
      </c>
      <c r="M401" t="s">
        <v>2250</v>
      </c>
      <c r="N401" t="s">
        <v>2201</v>
      </c>
    </row>
    <row r="402" spans="1:14" x14ac:dyDescent="0.35">
      <c r="A402" t="s">
        <v>28</v>
      </c>
      <c r="B402" t="s">
        <v>1682</v>
      </c>
      <c r="C402" t="s">
        <v>1389</v>
      </c>
      <c r="E402" t="s">
        <v>1587</v>
      </c>
      <c r="F402" t="s">
        <v>1609</v>
      </c>
      <c r="G402" t="s">
        <v>1630</v>
      </c>
      <c r="H402" t="s">
        <v>1651</v>
      </c>
      <c r="M402" t="s">
        <v>2251</v>
      </c>
      <c r="N402" t="s">
        <v>2201</v>
      </c>
    </row>
    <row r="403" spans="1:14" x14ac:dyDescent="0.35">
      <c r="A403" t="s">
        <v>28</v>
      </c>
      <c r="B403" t="s">
        <v>1682</v>
      </c>
      <c r="C403" t="s">
        <v>1379</v>
      </c>
      <c r="E403" t="s">
        <v>1588</v>
      </c>
      <c r="F403" t="s">
        <v>1610</v>
      </c>
      <c r="G403" t="s">
        <v>1631</v>
      </c>
      <c r="H403" t="s">
        <v>1652</v>
      </c>
      <c r="M403" t="s">
        <v>2293</v>
      </c>
      <c r="N403" t="s">
        <v>2201</v>
      </c>
    </row>
    <row r="404" spans="1:14" x14ac:dyDescent="0.35">
      <c r="A404" t="s">
        <v>28</v>
      </c>
      <c r="B404" t="s">
        <v>1682</v>
      </c>
      <c r="C404" t="s">
        <v>1390</v>
      </c>
      <c r="E404" t="s">
        <v>1589</v>
      </c>
      <c r="F404" t="s">
        <v>1611</v>
      </c>
      <c r="G404" t="s">
        <v>1632</v>
      </c>
      <c r="H404" t="s">
        <v>1653</v>
      </c>
      <c r="M404" t="s">
        <v>2227</v>
      </c>
      <c r="N404" t="s">
        <v>2201</v>
      </c>
    </row>
    <row r="405" spans="1:14" x14ac:dyDescent="0.35">
      <c r="A405" t="s">
        <v>28</v>
      </c>
      <c r="B405" t="s">
        <v>1682</v>
      </c>
      <c r="C405" t="s">
        <v>1391</v>
      </c>
      <c r="E405" t="s">
        <v>1590</v>
      </c>
      <c r="F405" t="s">
        <v>1612</v>
      </c>
      <c r="G405" t="s">
        <v>1633</v>
      </c>
      <c r="H405" t="s">
        <v>1654</v>
      </c>
      <c r="M405" t="s">
        <v>2294</v>
      </c>
      <c r="N405" t="s">
        <v>2225</v>
      </c>
    </row>
    <row r="406" spans="1:14" x14ac:dyDescent="0.35">
      <c r="A406" t="s">
        <v>28</v>
      </c>
      <c r="B406" t="s">
        <v>1682</v>
      </c>
      <c r="C406" t="s">
        <v>1392</v>
      </c>
      <c r="E406" t="s">
        <v>1591</v>
      </c>
      <c r="F406" t="s">
        <v>1591</v>
      </c>
      <c r="G406" t="s">
        <v>1591</v>
      </c>
      <c r="H406" t="s">
        <v>1591</v>
      </c>
      <c r="M406" t="s">
        <v>2295</v>
      </c>
      <c r="N406" t="s">
        <v>2225</v>
      </c>
    </row>
    <row r="407" spans="1:14" x14ac:dyDescent="0.35">
      <c r="A407" t="s">
        <v>28</v>
      </c>
      <c r="B407" t="s">
        <v>1682</v>
      </c>
      <c r="C407" t="s">
        <v>1679</v>
      </c>
      <c r="E407" t="s">
        <v>1671</v>
      </c>
      <c r="F407" t="s">
        <v>1673</v>
      </c>
      <c r="G407" t="s">
        <v>1675</v>
      </c>
      <c r="H407" t="s">
        <v>1677</v>
      </c>
      <c r="M407" t="s">
        <v>2296</v>
      </c>
      <c r="N407" t="s">
        <v>2225</v>
      </c>
    </row>
    <row r="408" spans="1:14" x14ac:dyDescent="0.35">
      <c r="A408" t="s">
        <v>28</v>
      </c>
      <c r="B408" t="s">
        <v>1682</v>
      </c>
      <c r="C408" t="s">
        <v>1680</v>
      </c>
      <c r="E408" t="s">
        <v>1672</v>
      </c>
      <c r="F408" t="s">
        <v>1674</v>
      </c>
      <c r="G408" t="s">
        <v>1676</v>
      </c>
      <c r="H408" t="s">
        <v>1678</v>
      </c>
      <c r="M408" t="s">
        <v>2297</v>
      </c>
      <c r="N408" t="s">
        <v>2225</v>
      </c>
    </row>
    <row r="409" spans="1:14" x14ac:dyDescent="0.35">
      <c r="A409" t="s">
        <v>32</v>
      </c>
      <c r="B409" t="s">
        <v>1690</v>
      </c>
      <c r="C409" t="s">
        <v>234</v>
      </c>
      <c r="L409" t="s">
        <v>1692</v>
      </c>
      <c r="M409" t="s">
        <v>2206</v>
      </c>
      <c r="N409" t="s">
        <v>2224</v>
      </c>
    </row>
    <row r="410" spans="1:14" x14ac:dyDescent="0.35">
      <c r="A410" t="s">
        <v>32</v>
      </c>
      <c r="B410" t="s">
        <v>1690</v>
      </c>
      <c r="C410" t="s">
        <v>191</v>
      </c>
      <c r="L410" t="s">
        <v>1693</v>
      </c>
      <c r="M410" t="s">
        <v>2221</v>
      </c>
      <c r="N410" t="s">
        <v>2224</v>
      </c>
    </row>
    <row r="411" spans="1:14" x14ac:dyDescent="0.35">
      <c r="A411" t="s">
        <v>32</v>
      </c>
      <c r="B411" t="s">
        <v>1690</v>
      </c>
      <c r="C411" t="s">
        <v>156</v>
      </c>
      <c r="L411" t="s">
        <v>1694</v>
      </c>
      <c r="M411" t="s">
        <v>2202</v>
      </c>
      <c r="N411" t="s">
        <v>2224</v>
      </c>
    </row>
    <row r="412" spans="1:14" x14ac:dyDescent="0.35">
      <c r="A412" t="s">
        <v>32</v>
      </c>
      <c r="B412" t="s">
        <v>1690</v>
      </c>
      <c r="C412" t="s">
        <v>1691</v>
      </c>
      <c r="L412" t="s">
        <v>1695</v>
      </c>
      <c r="M412" t="s">
        <v>2205</v>
      </c>
      <c r="N412" t="s">
        <v>2224</v>
      </c>
    </row>
    <row r="413" spans="1:14" x14ac:dyDescent="0.35">
      <c r="A413" t="s">
        <v>32</v>
      </c>
      <c r="B413" t="s">
        <v>1690</v>
      </c>
      <c r="C413" t="s">
        <v>239</v>
      </c>
      <c r="L413" t="s">
        <v>1696</v>
      </c>
      <c r="M413" t="s">
        <v>2231</v>
      </c>
      <c r="N413" t="s">
        <v>2224</v>
      </c>
    </row>
    <row r="414" spans="1:14" x14ac:dyDescent="0.35">
      <c r="A414" t="s">
        <v>34</v>
      </c>
      <c r="B414" t="s">
        <v>1697</v>
      </c>
      <c r="C414" t="s">
        <v>116</v>
      </c>
      <c r="E414">
        <v>223</v>
      </c>
      <c r="F414">
        <v>225</v>
      </c>
      <c r="G414">
        <v>260</v>
      </c>
      <c r="H414">
        <v>352</v>
      </c>
      <c r="L414" s="7">
        <v>1060</v>
      </c>
      <c r="M414" t="s">
        <v>714</v>
      </c>
      <c r="N414" t="s">
        <v>2199</v>
      </c>
    </row>
    <row r="415" spans="1:14" x14ac:dyDescent="0.35">
      <c r="A415" t="s">
        <v>34</v>
      </c>
      <c r="B415" t="s">
        <v>1697</v>
      </c>
      <c r="C415" t="s">
        <v>1698</v>
      </c>
      <c r="E415" t="s">
        <v>1723</v>
      </c>
      <c r="F415" t="s">
        <v>1739</v>
      </c>
      <c r="G415" t="s">
        <v>1754</v>
      </c>
      <c r="H415" t="s">
        <v>1770</v>
      </c>
      <c r="L415" t="s">
        <v>1707</v>
      </c>
      <c r="M415" t="s">
        <v>2195</v>
      </c>
      <c r="N415" t="s">
        <v>2225</v>
      </c>
    </row>
    <row r="416" spans="1:14" x14ac:dyDescent="0.35">
      <c r="A416" t="s">
        <v>34</v>
      </c>
      <c r="B416" t="s">
        <v>1697</v>
      </c>
      <c r="C416" t="s">
        <v>1699</v>
      </c>
      <c r="E416" t="s">
        <v>1724</v>
      </c>
      <c r="F416" t="s">
        <v>1740</v>
      </c>
      <c r="G416" t="s">
        <v>1755</v>
      </c>
      <c r="H416" t="s">
        <v>1771</v>
      </c>
      <c r="L416" t="s">
        <v>1708</v>
      </c>
      <c r="M416" t="s">
        <v>2238</v>
      </c>
      <c r="N416" t="s">
        <v>2225</v>
      </c>
    </row>
    <row r="417" spans="1:14" x14ac:dyDescent="0.35">
      <c r="A417" t="s">
        <v>34</v>
      </c>
      <c r="B417" t="s">
        <v>1697</v>
      </c>
      <c r="C417" t="s">
        <v>183</v>
      </c>
      <c r="E417" t="s">
        <v>1725</v>
      </c>
      <c r="F417" t="s">
        <v>1741</v>
      </c>
      <c r="G417" t="s">
        <v>1756</v>
      </c>
      <c r="H417" t="s">
        <v>1772</v>
      </c>
      <c r="L417" t="s">
        <v>1709</v>
      </c>
      <c r="M417" t="s">
        <v>2203</v>
      </c>
      <c r="N417" t="s">
        <v>2236</v>
      </c>
    </row>
    <row r="418" spans="1:14" x14ac:dyDescent="0.35">
      <c r="A418" t="s">
        <v>34</v>
      </c>
      <c r="B418" t="s">
        <v>1697</v>
      </c>
      <c r="C418" t="s">
        <v>248</v>
      </c>
      <c r="E418" t="s">
        <v>1726</v>
      </c>
      <c r="F418" t="s">
        <v>1742</v>
      </c>
      <c r="G418" t="s">
        <v>1757</v>
      </c>
      <c r="H418" t="s">
        <v>1773</v>
      </c>
      <c r="L418" t="s">
        <v>1710</v>
      </c>
      <c r="M418" t="s">
        <v>2237</v>
      </c>
      <c r="N418" t="s">
        <v>2236</v>
      </c>
    </row>
    <row r="419" spans="1:14" x14ac:dyDescent="0.35">
      <c r="A419" t="s">
        <v>34</v>
      </c>
      <c r="B419" t="s">
        <v>1697</v>
      </c>
      <c r="C419" t="s">
        <v>234</v>
      </c>
      <c r="E419" t="s">
        <v>1727</v>
      </c>
      <c r="F419" t="s">
        <v>1743</v>
      </c>
      <c r="G419" t="s">
        <v>1758</v>
      </c>
      <c r="H419" t="s">
        <v>1774</v>
      </c>
      <c r="L419" t="s">
        <v>1711</v>
      </c>
      <c r="M419" t="s">
        <v>2206</v>
      </c>
      <c r="N419" t="s">
        <v>2236</v>
      </c>
    </row>
    <row r="420" spans="1:14" x14ac:dyDescent="0.35">
      <c r="A420" t="s">
        <v>34</v>
      </c>
      <c r="B420" t="s">
        <v>1697</v>
      </c>
      <c r="C420" t="s">
        <v>1700</v>
      </c>
      <c r="E420" t="s">
        <v>1728</v>
      </c>
      <c r="F420" t="s">
        <v>1744</v>
      </c>
      <c r="G420" t="s">
        <v>1759</v>
      </c>
      <c r="H420" t="s">
        <v>1775</v>
      </c>
      <c r="L420" t="s">
        <v>1712</v>
      </c>
      <c r="M420" t="s">
        <v>2205</v>
      </c>
      <c r="N420" t="s">
        <v>2236</v>
      </c>
    </row>
    <row r="421" spans="1:14" x14ac:dyDescent="0.35">
      <c r="A421" t="s">
        <v>34</v>
      </c>
      <c r="B421" t="s">
        <v>1697</v>
      </c>
      <c r="C421" t="s">
        <v>1701</v>
      </c>
      <c r="E421" t="s">
        <v>1729</v>
      </c>
      <c r="F421" t="s">
        <v>1745</v>
      </c>
      <c r="G421" t="s">
        <v>1760</v>
      </c>
      <c r="H421" t="s">
        <v>1776</v>
      </c>
      <c r="L421" t="s">
        <v>1713</v>
      </c>
      <c r="M421" t="s">
        <v>2232</v>
      </c>
      <c r="N421" t="s">
        <v>2236</v>
      </c>
    </row>
    <row r="422" spans="1:14" x14ac:dyDescent="0.35">
      <c r="A422" t="s">
        <v>34</v>
      </c>
      <c r="B422" t="s">
        <v>1697</v>
      </c>
      <c r="C422" t="s">
        <v>1301</v>
      </c>
      <c r="E422" t="s">
        <v>1730</v>
      </c>
      <c r="F422" t="s">
        <v>1746</v>
      </c>
      <c r="G422" t="s">
        <v>1761</v>
      </c>
      <c r="H422" t="s">
        <v>1777</v>
      </c>
      <c r="L422" t="s">
        <v>1714</v>
      </c>
      <c r="M422" t="s">
        <v>2250</v>
      </c>
      <c r="N422" t="s">
        <v>2236</v>
      </c>
    </row>
    <row r="423" spans="1:14" x14ac:dyDescent="0.35">
      <c r="A423" t="s">
        <v>34</v>
      </c>
      <c r="B423" t="s">
        <v>1697</v>
      </c>
      <c r="C423" t="s">
        <v>1302</v>
      </c>
      <c r="E423" t="s">
        <v>1731</v>
      </c>
      <c r="F423" t="s">
        <v>1747</v>
      </c>
      <c r="G423" t="s">
        <v>1762</v>
      </c>
      <c r="H423" t="s">
        <v>1778</v>
      </c>
      <c r="L423" t="s">
        <v>1715</v>
      </c>
      <c r="M423" t="s">
        <v>2251</v>
      </c>
      <c r="N423" t="s">
        <v>2236</v>
      </c>
    </row>
    <row r="424" spans="1:14" x14ac:dyDescent="0.35">
      <c r="A424" t="s">
        <v>34</v>
      </c>
      <c r="B424" t="s">
        <v>1697</v>
      </c>
      <c r="C424" t="s">
        <v>1702</v>
      </c>
      <c r="E424" t="s">
        <v>1732</v>
      </c>
      <c r="F424" t="s">
        <v>1748</v>
      </c>
      <c r="G424" t="s">
        <v>1763</v>
      </c>
      <c r="H424" t="s">
        <v>1779</v>
      </c>
      <c r="L424" t="s">
        <v>1716</v>
      </c>
      <c r="M424" t="s">
        <v>2227</v>
      </c>
      <c r="N424" t="s">
        <v>2236</v>
      </c>
    </row>
    <row r="425" spans="1:14" x14ac:dyDescent="0.35">
      <c r="A425" t="s">
        <v>34</v>
      </c>
      <c r="B425" t="s">
        <v>1697</v>
      </c>
      <c r="C425" t="s">
        <v>1703</v>
      </c>
      <c r="E425" t="s">
        <v>1733</v>
      </c>
      <c r="F425" t="s">
        <v>1749</v>
      </c>
      <c r="G425" t="s">
        <v>1764</v>
      </c>
      <c r="H425" t="s">
        <v>1780</v>
      </c>
      <c r="L425" t="s">
        <v>1717</v>
      </c>
      <c r="M425" t="s">
        <v>2300</v>
      </c>
      <c r="N425" t="s">
        <v>2236</v>
      </c>
    </row>
    <row r="426" spans="1:14" x14ac:dyDescent="0.35">
      <c r="A426" t="s">
        <v>34</v>
      </c>
      <c r="B426" t="s">
        <v>1697</v>
      </c>
      <c r="C426" t="s">
        <v>1704</v>
      </c>
      <c r="E426" t="s">
        <v>1734</v>
      </c>
      <c r="F426" t="s">
        <v>1750</v>
      </c>
      <c r="G426" t="s">
        <v>1765</v>
      </c>
      <c r="H426" t="s">
        <v>1781</v>
      </c>
      <c r="L426" t="s">
        <v>1718</v>
      </c>
      <c r="M426" t="s">
        <v>2298</v>
      </c>
      <c r="N426" t="s">
        <v>2236</v>
      </c>
    </row>
    <row r="427" spans="1:14" x14ac:dyDescent="0.35">
      <c r="A427" t="s">
        <v>34</v>
      </c>
      <c r="B427" t="s">
        <v>1697</v>
      </c>
      <c r="C427" t="s">
        <v>1203</v>
      </c>
      <c r="E427" t="s">
        <v>1735</v>
      </c>
      <c r="F427" t="s">
        <v>1751</v>
      </c>
      <c r="G427" t="s">
        <v>1766</v>
      </c>
      <c r="H427" t="s">
        <v>1782</v>
      </c>
      <c r="L427" t="s">
        <v>1719</v>
      </c>
      <c r="M427" t="s">
        <v>2242</v>
      </c>
      <c r="N427" t="s">
        <v>2236</v>
      </c>
    </row>
    <row r="428" spans="1:14" x14ac:dyDescent="0.35">
      <c r="A428" t="s">
        <v>34</v>
      </c>
      <c r="B428" t="s">
        <v>1697</v>
      </c>
      <c r="C428" t="s">
        <v>1204</v>
      </c>
      <c r="E428" t="s">
        <v>1736</v>
      </c>
      <c r="F428" t="s">
        <v>1752</v>
      </c>
      <c r="G428" t="s">
        <v>1767</v>
      </c>
      <c r="H428" t="s">
        <v>1783</v>
      </c>
      <c r="L428" t="s">
        <v>1720</v>
      </c>
      <c r="M428" t="s">
        <v>2223</v>
      </c>
      <c r="N428" t="s">
        <v>2236</v>
      </c>
    </row>
    <row r="429" spans="1:14" x14ac:dyDescent="0.35">
      <c r="A429" t="s">
        <v>34</v>
      </c>
      <c r="B429" t="s">
        <v>1697</v>
      </c>
      <c r="C429" t="s">
        <v>1705</v>
      </c>
      <c r="E429" t="s">
        <v>1737</v>
      </c>
      <c r="F429" t="s">
        <v>1737</v>
      </c>
      <c r="G429" t="s">
        <v>1768</v>
      </c>
      <c r="H429" t="s">
        <v>1784</v>
      </c>
      <c r="L429" t="s">
        <v>1721</v>
      </c>
      <c r="M429" t="s">
        <v>2222</v>
      </c>
      <c r="N429" t="s">
        <v>2236</v>
      </c>
    </row>
    <row r="430" spans="1:14" x14ac:dyDescent="0.35">
      <c r="A430" t="s">
        <v>34</v>
      </c>
      <c r="B430" t="s">
        <v>1697</v>
      </c>
      <c r="C430" t="s">
        <v>1706</v>
      </c>
      <c r="E430" t="s">
        <v>1738</v>
      </c>
      <c r="F430" t="s">
        <v>1753</v>
      </c>
      <c r="G430" t="s">
        <v>1769</v>
      </c>
      <c r="H430" t="s">
        <v>1722</v>
      </c>
      <c r="L430" t="s">
        <v>1722</v>
      </c>
      <c r="M430" t="s">
        <v>2235</v>
      </c>
      <c r="N430" t="s">
        <v>2236</v>
      </c>
    </row>
    <row r="431" spans="1:14" x14ac:dyDescent="0.35">
      <c r="A431" t="s">
        <v>34</v>
      </c>
      <c r="B431" t="s">
        <v>1697</v>
      </c>
      <c r="C431" t="s">
        <v>1785</v>
      </c>
      <c r="E431" t="s">
        <v>1809</v>
      </c>
      <c r="F431" t="s">
        <v>1820</v>
      </c>
      <c r="G431" t="s">
        <v>1831</v>
      </c>
      <c r="H431" t="s">
        <v>1842</v>
      </c>
      <c r="L431" t="s">
        <v>1797</v>
      </c>
      <c r="M431" t="s">
        <v>2299</v>
      </c>
      <c r="N431" t="s">
        <v>2225</v>
      </c>
    </row>
    <row r="432" spans="1:14" x14ac:dyDescent="0.35">
      <c r="A432" t="s">
        <v>34</v>
      </c>
      <c r="B432" t="s">
        <v>1697</v>
      </c>
      <c r="C432" t="s">
        <v>1786</v>
      </c>
      <c r="E432" t="s">
        <v>1810</v>
      </c>
      <c r="F432" t="s">
        <v>1821</v>
      </c>
      <c r="G432" t="s">
        <v>1832</v>
      </c>
      <c r="H432" t="s">
        <v>1843</v>
      </c>
      <c r="L432" t="s">
        <v>1798</v>
      </c>
      <c r="M432" t="s">
        <v>2210</v>
      </c>
      <c r="N432" t="s">
        <v>2225</v>
      </c>
    </row>
    <row r="433" spans="1:14" x14ac:dyDescent="0.35">
      <c r="A433" t="s">
        <v>34</v>
      </c>
      <c r="B433" t="s">
        <v>1697</v>
      </c>
      <c r="C433" t="s">
        <v>1787</v>
      </c>
      <c r="E433" t="s">
        <v>1811</v>
      </c>
      <c r="F433" t="s">
        <v>1822</v>
      </c>
      <c r="G433" t="s">
        <v>1833</v>
      </c>
      <c r="H433" t="s">
        <v>1844</v>
      </c>
      <c r="L433" t="s">
        <v>1799</v>
      </c>
      <c r="M433" t="s">
        <v>2252</v>
      </c>
      <c r="N433" t="s">
        <v>2225</v>
      </c>
    </row>
    <row r="434" spans="1:14" x14ac:dyDescent="0.35">
      <c r="A434" t="s">
        <v>34</v>
      </c>
      <c r="B434" t="s">
        <v>1697</v>
      </c>
      <c r="C434" t="s">
        <v>1788</v>
      </c>
      <c r="E434" t="s">
        <v>1812</v>
      </c>
      <c r="F434" t="s">
        <v>704</v>
      </c>
      <c r="G434" t="s">
        <v>1834</v>
      </c>
      <c r="H434" t="s">
        <v>1845</v>
      </c>
      <c r="L434" t="s">
        <v>1800</v>
      </c>
      <c r="M434" t="s">
        <v>2264</v>
      </c>
      <c r="N434" t="s">
        <v>2225</v>
      </c>
    </row>
    <row r="435" spans="1:14" x14ac:dyDescent="0.35">
      <c r="A435" t="s">
        <v>34</v>
      </c>
      <c r="B435" t="s">
        <v>1697</v>
      </c>
      <c r="C435" t="s">
        <v>1789</v>
      </c>
      <c r="E435" t="s">
        <v>1813</v>
      </c>
      <c r="F435" t="s">
        <v>1823</v>
      </c>
      <c r="G435" t="s">
        <v>1835</v>
      </c>
      <c r="H435" t="s">
        <v>1846</v>
      </c>
      <c r="L435" t="s">
        <v>1801</v>
      </c>
      <c r="M435" t="s">
        <v>2255</v>
      </c>
      <c r="N435" t="s">
        <v>2225</v>
      </c>
    </row>
    <row r="436" spans="1:14" x14ac:dyDescent="0.35">
      <c r="A436" t="s">
        <v>34</v>
      </c>
      <c r="B436" t="s">
        <v>1697</v>
      </c>
      <c r="C436" t="s">
        <v>1790</v>
      </c>
      <c r="E436" t="s">
        <v>1814</v>
      </c>
      <c r="F436" t="s">
        <v>1824</v>
      </c>
      <c r="G436" t="s">
        <v>1836</v>
      </c>
      <c r="H436" t="s">
        <v>1847</v>
      </c>
      <c r="L436" t="s">
        <v>1802</v>
      </c>
      <c r="M436" t="s">
        <v>2266</v>
      </c>
      <c r="N436" t="s">
        <v>2225</v>
      </c>
    </row>
    <row r="437" spans="1:14" x14ac:dyDescent="0.35">
      <c r="A437" t="s">
        <v>34</v>
      </c>
      <c r="B437" t="s">
        <v>1697</v>
      </c>
      <c r="C437" t="s">
        <v>1791</v>
      </c>
      <c r="E437" t="s">
        <v>1815</v>
      </c>
      <c r="F437" t="s">
        <v>1825</v>
      </c>
      <c r="G437" t="s">
        <v>1837</v>
      </c>
      <c r="H437" t="s">
        <v>1848</v>
      </c>
      <c r="L437" t="s">
        <v>1803</v>
      </c>
      <c r="M437" t="s">
        <v>2267</v>
      </c>
      <c r="N437" t="s">
        <v>2225</v>
      </c>
    </row>
    <row r="438" spans="1:14" x14ac:dyDescent="0.35">
      <c r="A438" t="s">
        <v>34</v>
      </c>
      <c r="B438" t="s">
        <v>1697</v>
      </c>
      <c r="C438" t="s">
        <v>1792</v>
      </c>
      <c r="E438" t="s">
        <v>1812</v>
      </c>
      <c r="F438" t="s">
        <v>1826</v>
      </c>
      <c r="G438" t="s">
        <v>1838</v>
      </c>
      <c r="H438" t="s">
        <v>1849</v>
      </c>
      <c r="L438" t="s">
        <v>1804</v>
      </c>
      <c r="M438" t="s">
        <v>2301</v>
      </c>
      <c r="N438" t="s">
        <v>2225</v>
      </c>
    </row>
    <row r="439" spans="1:14" x14ac:dyDescent="0.35">
      <c r="A439" t="s">
        <v>34</v>
      </c>
      <c r="B439" t="s">
        <v>1697</v>
      </c>
      <c r="C439" t="s">
        <v>1793</v>
      </c>
      <c r="E439" t="s">
        <v>1816</v>
      </c>
      <c r="F439" t="s">
        <v>1827</v>
      </c>
      <c r="G439" t="s">
        <v>704</v>
      </c>
      <c r="H439" t="s">
        <v>1850</v>
      </c>
      <c r="L439" t="s">
        <v>1805</v>
      </c>
      <c r="M439" t="s">
        <v>2302</v>
      </c>
      <c r="N439" t="s">
        <v>2225</v>
      </c>
    </row>
    <row r="440" spans="1:14" x14ac:dyDescent="0.35">
      <c r="A440" t="s">
        <v>34</v>
      </c>
      <c r="B440" t="s">
        <v>1697</v>
      </c>
      <c r="C440" t="s">
        <v>1794</v>
      </c>
      <c r="E440" t="s">
        <v>1817</v>
      </c>
      <c r="F440" t="s">
        <v>1828</v>
      </c>
      <c r="G440" t="s">
        <v>1839</v>
      </c>
      <c r="H440" t="s">
        <v>1851</v>
      </c>
      <c r="L440" t="s">
        <v>1806</v>
      </c>
      <c r="M440" t="s">
        <v>2209</v>
      </c>
      <c r="N440" t="s">
        <v>2225</v>
      </c>
    </row>
    <row r="441" spans="1:14" x14ac:dyDescent="0.35">
      <c r="A441" t="s">
        <v>34</v>
      </c>
      <c r="B441" t="s">
        <v>1697</v>
      </c>
      <c r="C441" t="s">
        <v>1795</v>
      </c>
      <c r="E441" t="s">
        <v>1818</v>
      </c>
      <c r="F441" t="s">
        <v>1829</v>
      </c>
      <c r="G441" t="s">
        <v>1840</v>
      </c>
      <c r="H441" t="s">
        <v>1852</v>
      </c>
      <c r="L441" t="s">
        <v>1807</v>
      </c>
      <c r="M441" t="s">
        <v>2253</v>
      </c>
      <c r="N441" t="s">
        <v>2225</v>
      </c>
    </row>
    <row r="442" spans="1:14" x14ac:dyDescent="0.35">
      <c r="A442" t="s">
        <v>34</v>
      </c>
      <c r="B442" t="s">
        <v>1697</v>
      </c>
      <c r="C442" t="s">
        <v>1796</v>
      </c>
      <c r="E442" t="s">
        <v>1819</v>
      </c>
      <c r="F442" t="s">
        <v>1830</v>
      </c>
      <c r="G442" t="s">
        <v>1841</v>
      </c>
      <c r="H442" t="s">
        <v>1853</v>
      </c>
      <c r="L442" t="s">
        <v>1808</v>
      </c>
      <c r="M442" t="s">
        <v>2303</v>
      </c>
      <c r="N442" t="s">
        <v>2225</v>
      </c>
    </row>
    <row r="443" spans="1:14" x14ac:dyDescent="0.35">
      <c r="A443" t="s">
        <v>36</v>
      </c>
      <c r="B443" t="s">
        <v>37</v>
      </c>
      <c r="C443" t="s">
        <v>116</v>
      </c>
      <c r="F443">
        <v>2578</v>
      </c>
      <c r="G443">
        <v>26294</v>
      </c>
      <c r="H443">
        <v>3059</v>
      </c>
      <c r="L443">
        <v>31931</v>
      </c>
      <c r="M443" t="s">
        <v>714</v>
      </c>
      <c r="N443" t="s">
        <v>2199</v>
      </c>
    </row>
    <row r="444" spans="1:14" x14ac:dyDescent="0.35">
      <c r="A444" t="s">
        <v>36</v>
      </c>
      <c r="B444" t="s">
        <v>37</v>
      </c>
      <c r="C444" t="s">
        <v>1854</v>
      </c>
      <c r="F444" t="s">
        <v>1865</v>
      </c>
      <c r="G444" t="s">
        <v>1862</v>
      </c>
      <c r="H444" t="s">
        <v>1859</v>
      </c>
      <c r="L444" s="3" t="s">
        <v>1858</v>
      </c>
      <c r="M444" t="s">
        <v>2206</v>
      </c>
      <c r="N444" t="s">
        <v>2201</v>
      </c>
    </row>
    <row r="445" spans="1:14" ht="15.5" customHeight="1" x14ac:dyDescent="0.35">
      <c r="A445" t="s">
        <v>36</v>
      </c>
      <c r="B445" t="s">
        <v>37</v>
      </c>
      <c r="C445" t="s">
        <v>1855</v>
      </c>
      <c r="F445" s="12">
        <v>0.69</v>
      </c>
      <c r="G445" s="12">
        <v>0.22800000000000001</v>
      </c>
      <c r="H445" s="12">
        <v>0.56299999999999994</v>
      </c>
      <c r="L445" s="12">
        <v>0.54100000000000004</v>
      </c>
      <c r="M445" t="s">
        <v>2195</v>
      </c>
      <c r="N445" t="s">
        <v>2200</v>
      </c>
    </row>
    <row r="446" spans="1:14" x14ac:dyDescent="0.35">
      <c r="A446" t="s">
        <v>36</v>
      </c>
      <c r="B446" t="s">
        <v>37</v>
      </c>
      <c r="C446" t="s">
        <v>1856</v>
      </c>
      <c r="F446" t="s">
        <v>1866</v>
      </c>
      <c r="G446" t="s">
        <v>1863</v>
      </c>
      <c r="H446" t="s">
        <v>1860</v>
      </c>
      <c r="L446" t="s">
        <v>1868</v>
      </c>
      <c r="M446" t="s">
        <v>2221</v>
      </c>
      <c r="N446" t="s">
        <v>2201</v>
      </c>
    </row>
    <row r="447" spans="1:14" x14ac:dyDescent="0.35">
      <c r="A447" t="s">
        <v>36</v>
      </c>
      <c r="B447" t="s">
        <v>37</v>
      </c>
      <c r="C447" t="s">
        <v>1857</v>
      </c>
      <c r="F447" t="s">
        <v>1867</v>
      </c>
      <c r="G447" t="s">
        <v>1864</v>
      </c>
      <c r="H447" t="s">
        <v>1861</v>
      </c>
      <c r="L447" t="s">
        <v>1869</v>
      </c>
      <c r="M447" t="s">
        <v>2202</v>
      </c>
      <c r="N447" t="s">
        <v>2201</v>
      </c>
    </row>
    <row r="448" spans="1:14" x14ac:dyDescent="0.35">
      <c r="A448" t="s">
        <v>1870</v>
      </c>
      <c r="B448" t="s">
        <v>1871</v>
      </c>
      <c r="C448" t="s">
        <v>116</v>
      </c>
      <c r="E448">
        <v>12133</v>
      </c>
      <c r="F448">
        <v>27888</v>
      </c>
      <c r="G448">
        <v>32825</v>
      </c>
      <c r="H448">
        <v>41555</v>
      </c>
      <c r="L448">
        <v>114231</v>
      </c>
      <c r="M448" t="s">
        <v>714</v>
      </c>
      <c r="N448" t="s">
        <v>2199</v>
      </c>
    </row>
    <row r="449" spans="1:14" x14ac:dyDescent="0.35">
      <c r="A449" t="s">
        <v>1870</v>
      </c>
      <c r="B449" t="s">
        <v>1871</v>
      </c>
      <c r="C449" t="s">
        <v>1876</v>
      </c>
      <c r="E449">
        <v>32</v>
      </c>
      <c r="F449">
        <v>44.5</v>
      </c>
      <c r="G449">
        <v>38</v>
      </c>
      <c r="H449">
        <v>49.5</v>
      </c>
      <c r="L449">
        <v>43.1</v>
      </c>
      <c r="M449" t="s">
        <v>2238</v>
      </c>
      <c r="N449" t="s">
        <v>2200</v>
      </c>
    </row>
    <row r="450" spans="1:14" x14ac:dyDescent="0.35">
      <c r="A450" t="s">
        <v>1870</v>
      </c>
      <c r="B450" t="s">
        <v>1871</v>
      </c>
      <c r="C450" t="s">
        <v>121</v>
      </c>
      <c r="E450" t="s">
        <v>1903</v>
      </c>
      <c r="F450" t="s">
        <v>1912</v>
      </c>
      <c r="G450" t="s">
        <v>1921</v>
      </c>
      <c r="H450" t="s">
        <v>1930</v>
      </c>
      <c r="L450" t="s">
        <v>1894</v>
      </c>
      <c r="M450" t="s">
        <v>2206</v>
      </c>
      <c r="N450" t="s">
        <v>2224</v>
      </c>
    </row>
    <row r="451" spans="1:14" x14ac:dyDescent="0.35">
      <c r="A451" t="s">
        <v>1870</v>
      </c>
      <c r="B451" t="s">
        <v>1871</v>
      </c>
      <c r="C451" t="s">
        <v>120</v>
      </c>
      <c r="E451" t="s">
        <v>1904</v>
      </c>
      <c r="F451" t="s">
        <v>1913</v>
      </c>
      <c r="G451" t="s">
        <v>1922</v>
      </c>
      <c r="H451" t="s">
        <v>1931</v>
      </c>
      <c r="L451" t="s">
        <v>1895</v>
      </c>
      <c r="M451" t="s">
        <v>2202</v>
      </c>
      <c r="N451" t="s">
        <v>2224</v>
      </c>
    </row>
    <row r="452" spans="1:14" x14ac:dyDescent="0.35">
      <c r="A452" t="s">
        <v>1870</v>
      </c>
      <c r="B452" t="s">
        <v>1871</v>
      </c>
      <c r="C452" t="s">
        <v>1086</v>
      </c>
      <c r="E452" t="s">
        <v>1905</v>
      </c>
      <c r="F452" s="12" t="s">
        <v>1914</v>
      </c>
      <c r="G452" t="s">
        <v>1923</v>
      </c>
      <c r="H452" t="s">
        <v>1932</v>
      </c>
      <c r="L452" t="s">
        <v>1896</v>
      </c>
      <c r="M452" t="s">
        <v>2197</v>
      </c>
      <c r="N452" t="s">
        <v>2224</v>
      </c>
    </row>
    <row r="453" spans="1:14" x14ac:dyDescent="0.35">
      <c r="A453" t="s">
        <v>1870</v>
      </c>
      <c r="B453" t="s">
        <v>1871</v>
      </c>
      <c r="C453" t="s">
        <v>957</v>
      </c>
      <c r="E453">
        <v>10.3</v>
      </c>
      <c r="F453">
        <v>6.8</v>
      </c>
      <c r="G453">
        <v>6.8</v>
      </c>
      <c r="H453">
        <v>6.6</v>
      </c>
      <c r="L453">
        <v>7.1</v>
      </c>
      <c r="M453" t="s">
        <v>2221</v>
      </c>
      <c r="N453" t="s">
        <v>2249</v>
      </c>
    </row>
    <row r="454" spans="1:14" x14ac:dyDescent="0.35">
      <c r="A454" t="s">
        <v>1870</v>
      </c>
      <c r="B454" t="s">
        <v>1871</v>
      </c>
      <c r="C454" t="s">
        <v>1877</v>
      </c>
      <c r="E454" t="s">
        <v>1906</v>
      </c>
      <c r="F454" t="s">
        <v>1915</v>
      </c>
      <c r="G454" t="s">
        <v>1924</v>
      </c>
      <c r="H454" t="s">
        <v>1933</v>
      </c>
      <c r="L454" t="s">
        <v>1897</v>
      </c>
      <c r="M454" t="s">
        <v>2250</v>
      </c>
      <c r="N454" t="s">
        <v>2224</v>
      </c>
    </row>
    <row r="455" spans="1:14" x14ac:dyDescent="0.35">
      <c r="A455" t="s">
        <v>1870</v>
      </c>
      <c r="B455" t="s">
        <v>1871</v>
      </c>
      <c r="C455" t="s">
        <v>1878</v>
      </c>
      <c r="E455" t="s">
        <v>1907</v>
      </c>
      <c r="F455" t="s">
        <v>1916</v>
      </c>
      <c r="G455" t="s">
        <v>1925</v>
      </c>
      <c r="H455" t="s">
        <v>1934</v>
      </c>
      <c r="L455" t="s">
        <v>1898</v>
      </c>
      <c r="M455" t="s">
        <v>2251</v>
      </c>
      <c r="N455" t="s">
        <v>2224</v>
      </c>
    </row>
    <row r="456" spans="1:14" x14ac:dyDescent="0.35">
      <c r="A456" t="s">
        <v>1870</v>
      </c>
      <c r="B456" t="s">
        <v>1871</v>
      </c>
      <c r="C456" t="s">
        <v>1879</v>
      </c>
      <c r="E456" t="s">
        <v>1908</v>
      </c>
      <c r="F456" t="s">
        <v>1917</v>
      </c>
      <c r="G456" t="s">
        <v>1926</v>
      </c>
      <c r="H456" t="s">
        <v>1935</v>
      </c>
      <c r="L456" t="s">
        <v>1899</v>
      </c>
      <c r="M456" t="s">
        <v>2223</v>
      </c>
      <c r="N456" t="s">
        <v>2224</v>
      </c>
    </row>
    <row r="457" spans="1:14" x14ac:dyDescent="0.35">
      <c r="A457" t="s">
        <v>1870</v>
      </c>
      <c r="B457" t="s">
        <v>1871</v>
      </c>
      <c r="C457" t="s">
        <v>1880</v>
      </c>
      <c r="E457" t="s">
        <v>1909</v>
      </c>
      <c r="F457" t="s">
        <v>1918</v>
      </c>
      <c r="G457" t="s">
        <v>1927</v>
      </c>
      <c r="H457" t="s">
        <v>1936</v>
      </c>
      <c r="L457" t="s">
        <v>1900</v>
      </c>
      <c r="M457" t="s">
        <v>2222</v>
      </c>
      <c r="N457" t="s">
        <v>2224</v>
      </c>
    </row>
    <row r="458" spans="1:14" x14ac:dyDescent="0.35">
      <c r="A458" t="s">
        <v>1870</v>
      </c>
      <c r="B458" t="s">
        <v>1871</v>
      </c>
      <c r="C458" t="s">
        <v>1881</v>
      </c>
      <c r="E458" t="s">
        <v>1910</v>
      </c>
      <c r="F458" t="s">
        <v>1919</v>
      </c>
      <c r="G458" t="s">
        <v>1928</v>
      </c>
      <c r="H458" t="s">
        <v>1937</v>
      </c>
      <c r="L458" t="s">
        <v>1901</v>
      </c>
      <c r="M458" t="s">
        <v>2235</v>
      </c>
      <c r="N458" t="s">
        <v>2224</v>
      </c>
    </row>
    <row r="459" spans="1:14" x14ac:dyDescent="0.35">
      <c r="A459" t="s">
        <v>1870</v>
      </c>
      <c r="B459" t="s">
        <v>1871</v>
      </c>
      <c r="C459" t="s">
        <v>1882</v>
      </c>
      <c r="E459" t="s">
        <v>1911</v>
      </c>
      <c r="F459" t="s">
        <v>1920</v>
      </c>
      <c r="G459" t="s">
        <v>1929</v>
      </c>
      <c r="H459" t="s">
        <v>1938</v>
      </c>
      <c r="L459" t="s">
        <v>1902</v>
      </c>
      <c r="M459" t="s">
        <v>2227</v>
      </c>
      <c r="N459" t="s">
        <v>2224</v>
      </c>
    </row>
    <row r="460" spans="1:14" x14ac:dyDescent="0.35">
      <c r="A460" t="s">
        <v>1870</v>
      </c>
      <c r="B460" t="s">
        <v>1871</v>
      </c>
      <c r="C460" t="s">
        <v>1883</v>
      </c>
      <c r="E460">
        <v>77.099999999999994</v>
      </c>
      <c r="F460">
        <v>72.5</v>
      </c>
      <c r="G460">
        <v>85.5</v>
      </c>
      <c r="H460">
        <v>82.9</v>
      </c>
      <c r="L460">
        <v>80.099999999999994</v>
      </c>
      <c r="M460" t="s">
        <v>2305</v>
      </c>
      <c r="N460" t="s">
        <v>2200</v>
      </c>
    </row>
    <row r="461" spans="1:14" x14ac:dyDescent="0.35">
      <c r="A461" t="s">
        <v>1870</v>
      </c>
      <c r="B461" t="s">
        <v>1871</v>
      </c>
      <c r="C461" t="s">
        <v>1884</v>
      </c>
      <c r="E461">
        <v>4.9000000000000004</v>
      </c>
      <c r="F461">
        <v>4.4000000000000004</v>
      </c>
      <c r="G461">
        <v>5.5</v>
      </c>
      <c r="H461">
        <v>6.3</v>
      </c>
      <c r="L461">
        <v>5.3</v>
      </c>
      <c r="M461" t="s">
        <v>2309</v>
      </c>
      <c r="N461" t="s">
        <v>2200</v>
      </c>
    </row>
    <row r="462" spans="1:14" x14ac:dyDescent="0.35">
      <c r="A462" t="s">
        <v>1870</v>
      </c>
      <c r="B462" t="s">
        <v>1871</v>
      </c>
      <c r="C462" t="s">
        <v>1885</v>
      </c>
      <c r="E462">
        <v>3.7</v>
      </c>
      <c r="F462">
        <v>4</v>
      </c>
      <c r="G462">
        <v>2.2000000000000002</v>
      </c>
      <c r="H462">
        <v>2.9</v>
      </c>
      <c r="L462">
        <v>3</v>
      </c>
      <c r="M462" t="s">
        <v>2310</v>
      </c>
      <c r="N462" t="s">
        <v>2200</v>
      </c>
    </row>
    <row r="463" spans="1:14" x14ac:dyDescent="0.35">
      <c r="A463" t="s">
        <v>1870</v>
      </c>
      <c r="B463" t="s">
        <v>1871</v>
      </c>
      <c r="C463" t="s">
        <v>1886</v>
      </c>
      <c r="E463">
        <v>2.4</v>
      </c>
      <c r="F463">
        <v>2.2999999999999998</v>
      </c>
      <c r="G463">
        <v>2.7</v>
      </c>
      <c r="H463">
        <v>2.7</v>
      </c>
      <c r="L463">
        <v>2.5</v>
      </c>
      <c r="M463" t="s">
        <v>2311</v>
      </c>
      <c r="N463" t="s">
        <v>2200</v>
      </c>
    </row>
    <row r="464" spans="1:14" x14ac:dyDescent="0.35">
      <c r="A464" t="s">
        <v>1870</v>
      </c>
      <c r="B464" t="s">
        <v>1871</v>
      </c>
      <c r="C464" t="s">
        <v>1887</v>
      </c>
      <c r="E464">
        <v>0.5</v>
      </c>
      <c r="F464">
        <v>0.5</v>
      </c>
      <c r="G464">
        <v>0.4</v>
      </c>
      <c r="H464">
        <v>0.4</v>
      </c>
      <c r="L464">
        <v>0.4</v>
      </c>
      <c r="M464" t="s">
        <v>2307</v>
      </c>
      <c r="N464" t="s">
        <v>2200</v>
      </c>
    </row>
    <row r="465" spans="1:14" x14ac:dyDescent="0.35">
      <c r="A465" t="s">
        <v>1870</v>
      </c>
      <c r="B465" t="s">
        <v>1871</v>
      </c>
      <c r="C465" t="s">
        <v>1888</v>
      </c>
      <c r="E465">
        <v>5.6</v>
      </c>
      <c r="F465">
        <v>8.8000000000000007</v>
      </c>
      <c r="G465">
        <v>1.9</v>
      </c>
      <c r="H465">
        <v>2.7</v>
      </c>
      <c r="L465">
        <v>4.5</v>
      </c>
      <c r="M465" t="s">
        <v>2312</v>
      </c>
      <c r="N465" t="s">
        <v>2200</v>
      </c>
    </row>
    <row r="466" spans="1:14" x14ac:dyDescent="0.35">
      <c r="A466" t="s">
        <v>1870</v>
      </c>
      <c r="B466" t="s">
        <v>1871</v>
      </c>
      <c r="C466" t="s">
        <v>1889</v>
      </c>
      <c r="E466">
        <v>2.2000000000000002</v>
      </c>
      <c r="F466">
        <v>2.9</v>
      </c>
      <c r="G466">
        <v>0.7</v>
      </c>
      <c r="H466">
        <v>0.6</v>
      </c>
      <c r="L466">
        <v>1.5</v>
      </c>
      <c r="M466" t="s">
        <v>2306</v>
      </c>
      <c r="N466" t="s">
        <v>2200</v>
      </c>
    </row>
    <row r="467" spans="1:14" x14ac:dyDescent="0.35">
      <c r="A467" t="s">
        <v>1870</v>
      </c>
      <c r="B467" t="s">
        <v>1871</v>
      </c>
      <c r="C467" t="s">
        <v>1890</v>
      </c>
      <c r="E467">
        <v>1</v>
      </c>
      <c r="F467">
        <v>1.1000000000000001</v>
      </c>
      <c r="G467">
        <v>0.4</v>
      </c>
      <c r="H467">
        <v>0.5</v>
      </c>
      <c r="L467">
        <v>0.7</v>
      </c>
      <c r="M467" t="s">
        <v>2313</v>
      </c>
      <c r="N467" t="s">
        <v>2200</v>
      </c>
    </row>
    <row r="468" spans="1:14" x14ac:dyDescent="0.35">
      <c r="A468" t="s">
        <v>1870</v>
      </c>
      <c r="B468" t="s">
        <v>1871</v>
      </c>
      <c r="C468" t="s">
        <v>1891</v>
      </c>
      <c r="E468">
        <v>0.3</v>
      </c>
      <c r="F468">
        <v>0.4</v>
      </c>
      <c r="G468">
        <v>0.1</v>
      </c>
      <c r="H468">
        <v>0.2</v>
      </c>
      <c r="L468">
        <v>0.2</v>
      </c>
      <c r="M468" t="s">
        <v>2314</v>
      </c>
      <c r="N468" t="s">
        <v>2200</v>
      </c>
    </row>
    <row r="469" spans="1:14" x14ac:dyDescent="0.35">
      <c r="A469" t="s">
        <v>1870</v>
      </c>
      <c r="B469" t="s">
        <v>1871</v>
      </c>
      <c r="C469" t="s">
        <v>1892</v>
      </c>
      <c r="E469">
        <v>2.5</v>
      </c>
      <c r="F469">
        <v>3</v>
      </c>
      <c r="G469">
        <v>0.5</v>
      </c>
      <c r="H469">
        <v>0.8</v>
      </c>
      <c r="L469">
        <v>1.6</v>
      </c>
      <c r="M469" t="s">
        <v>2308</v>
      </c>
      <c r="N469" t="s">
        <v>2200</v>
      </c>
    </row>
    <row r="470" spans="1:14" x14ac:dyDescent="0.35">
      <c r="A470" t="s">
        <v>79</v>
      </c>
      <c r="B470" t="s">
        <v>1939</v>
      </c>
      <c r="C470" t="s">
        <v>1941</v>
      </c>
      <c r="D470" t="s">
        <v>2052</v>
      </c>
      <c r="E470" t="s">
        <v>2070</v>
      </c>
      <c r="F470" t="s">
        <v>2089</v>
      </c>
      <c r="G470" t="s">
        <v>2108</v>
      </c>
      <c r="H470" t="s">
        <v>2127</v>
      </c>
      <c r="J470" t="s">
        <v>1961</v>
      </c>
      <c r="L470" t="s">
        <v>1986</v>
      </c>
      <c r="M470" t="s">
        <v>714</v>
      </c>
      <c r="N470" t="s">
        <v>2225</v>
      </c>
    </row>
    <row r="471" spans="1:14" x14ac:dyDescent="0.35">
      <c r="A471" t="s">
        <v>79</v>
      </c>
      <c r="B471" t="s">
        <v>1939</v>
      </c>
      <c r="C471" t="s">
        <v>1942</v>
      </c>
      <c r="J471" t="s">
        <v>1962</v>
      </c>
      <c r="L471" t="s">
        <v>1987</v>
      </c>
      <c r="M471" t="s">
        <v>2315</v>
      </c>
      <c r="N471" t="s">
        <v>2225</v>
      </c>
    </row>
    <row r="472" spans="1:14" x14ac:dyDescent="0.35">
      <c r="A472" t="s">
        <v>79</v>
      </c>
      <c r="B472" t="s">
        <v>1939</v>
      </c>
      <c r="C472" t="s">
        <v>1372</v>
      </c>
      <c r="J472" t="s">
        <v>1963</v>
      </c>
      <c r="L472" t="s">
        <v>1988</v>
      </c>
      <c r="M472" t="s">
        <v>2195</v>
      </c>
      <c r="N472" t="s">
        <v>2225</v>
      </c>
    </row>
    <row r="473" spans="1:14" x14ac:dyDescent="0.35">
      <c r="A473" t="s">
        <v>79</v>
      </c>
      <c r="B473" t="s">
        <v>1939</v>
      </c>
      <c r="C473" t="s">
        <v>1943</v>
      </c>
      <c r="J473" t="s">
        <v>1964</v>
      </c>
      <c r="L473" t="s">
        <v>1989</v>
      </c>
      <c r="M473" t="s">
        <v>2304</v>
      </c>
      <c r="N473" t="s">
        <v>2225</v>
      </c>
    </row>
    <row r="474" spans="1:14" x14ac:dyDescent="0.35">
      <c r="A474" t="s">
        <v>79</v>
      </c>
      <c r="B474" t="s">
        <v>1939</v>
      </c>
      <c r="C474" t="s">
        <v>1944</v>
      </c>
      <c r="J474" t="s">
        <v>1965</v>
      </c>
      <c r="L474" t="s">
        <v>1990</v>
      </c>
      <c r="M474" t="s">
        <v>2316</v>
      </c>
      <c r="N474" t="s">
        <v>2225</v>
      </c>
    </row>
    <row r="475" spans="1:14" x14ac:dyDescent="0.35">
      <c r="A475" t="s">
        <v>79</v>
      </c>
      <c r="B475" t="s">
        <v>1939</v>
      </c>
      <c r="C475" t="s">
        <v>1945</v>
      </c>
      <c r="J475" t="s">
        <v>1966</v>
      </c>
      <c r="L475" t="s">
        <v>1991</v>
      </c>
      <c r="M475" t="s">
        <v>2317</v>
      </c>
      <c r="N475" t="s">
        <v>2225</v>
      </c>
    </row>
    <row r="476" spans="1:14" x14ac:dyDescent="0.35">
      <c r="A476" t="s">
        <v>79</v>
      </c>
      <c r="B476" t="s">
        <v>1939</v>
      </c>
      <c r="C476" t="s">
        <v>1946</v>
      </c>
      <c r="J476" t="s">
        <v>1967</v>
      </c>
      <c r="L476" t="s">
        <v>1992</v>
      </c>
      <c r="M476" t="s">
        <v>2318</v>
      </c>
      <c r="N476" t="s">
        <v>2225</v>
      </c>
    </row>
    <row r="477" spans="1:14" x14ac:dyDescent="0.35">
      <c r="A477" t="s">
        <v>79</v>
      </c>
      <c r="B477" t="s">
        <v>1939</v>
      </c>
      <c r="C477" t="s">
        <v>1947</v>
      </c>
      <c r="D477" t="s">
        <v>2055</v>
      </c>
      <c r="E477" t="s">
        <v>2073</v>
      </c>
      <c r="F477" t="s">
        <v>2092</v>
      </c>
      <c r="G477" t="s">
        <v>2111</v>
      </c>
      <c r="H477" t="s">
        <v>2130</v>
      </c>
      <c r="J477" t="s">
        <v>1968</v>
      </c>
      <c r="L477" t="s">
        <v>1993</v>
      </c>
      <c r="M477" t="s">
        <v>2218</v>
      </c>
      <c r="N477" t="s">
        <v>2225</v>
      </c>
    </row>
    <row r="478" spans="1:14" x14ac:dyDescent="0.35">
      <c r="A478" t="s">
        <v>79</v>
      </c>
      <c r="B478" t="s">
        <v>1939</v>
      </c>
      <c r="C478" t="s">
        <v>1948</v>
      </c>
      <c r="D478" t="s">
        <v>2053</v>
      </c>
      <c r="E478" t="s">
        <v>2071</v>
      </c>
      <c r="F478" t="s">
        <v>2090</v>
      </c>
      <c r="G478" t="s">
        <v>2109</v>
      </c>
      <c r="H478" t="s">
        <v>2128</v>
      </c>
      <c r="J478" t="s">
        <v>1969</v>
      </c>
      <c r="L478" t="s">
        <v>1994</v>
      </c>
      <c r="M478" t="s">
        <v>2206</v>
      </c>
      <c r="N478" t="s">
        <v>2224</v>
      </c>
    </row>
    <row r="479" spans="1:14" x14ac:dyDescent="0.35">
      <c r="A479" t="s">
        <v>79</v>
      </c>
      <c r="B479" t="s">
        <v>1939</v>
      </c>
      <c r="C479" t="s">
        <v>120</v>
      </c>
      <c r="D479" t="s">
        <v>2054</v>
      </c>
      <c r="E479" t="s">
        <v>2072</v>
      </c>
      <c r="F479" t="s">
        <v>2091</v>
      </c>
      <c r="G479" t="s">
        <v>2110</v>
      </c>
      <c r="H479" t="s">
        <v>2129</v>
      </c>
      <c r="J479" t="s">
        <v>1970</v>
      </c>
      <c r="L479" t="s">
        <v>1995</v>
      </c>
      <c r="M479" t="s">
        <v>2202</v>
      </c>
      <c r="N479" t="s">
        <v>2224</v>
      </c>
    </row>
    <row r="480" spans="1:14" x14ac:dyDescent="0.35">
      <c r="A480" t="s">
        <v>79</v>
      </c>
      <c r="B480" t="s">
        <v>1939</v>
      </c>
      <c r="C480" t="s">
        <v>1086</v>
      </c>
      <c r="D480" t="s">
        <v>2056</v>
      </c>
      <c r="E480" t="s">
        <v>2074</v>
      </c>
      <c r="F480" t="s">
        <v>2093</v>
      </c>
      <c r="G480" t="s">
        <v>2112</v>
      </c>
      <c r="H480" t="s">
        <v>2131</v>
      </c>
      <c r="J480" t="s">
        <v>1971</v>
      </c>
      <c r="L480" t="s">
        <v>1996</v>
      </c>
      <c r="M480" t="s">
        <v>2197</v>
      </c>
      <c r="N480" t="s">
        <v>2224</v>
      </c>
    </row>
    <row r="481" spans="1:14" x14ac:dyDescent="0.35">
      <c r="A481" t="s">
        <v>79</v>
      </c>
      <c r="B481" t="s">
        <v>1939</v>
      </c>
      <c r="C481" t="s">
        <v>957</v>
      </c>
      <c r="D481" t="s">
        <v>2057</v>
      </c>
      <c r="E481" t="s">
        <v>2075</v>
      </c>
      <c r="F481" t="s">
        <v>2094</v>
      </c>
      <c r="G481" t="s">
        <v>2113</v>
      </c>
      <c r="H481" t="s">
        <v>2132</v>
      </c>
      <c r="J481" t="s">
        <v>1972</v>
      </c>
      <c r="L481" t="s">
        <v>1997</v>
      </c>
      <c r="M481" t="s">
        <v>2221</v>
      </c>
      <c r="N481" t="s">
        <v>2224</v>
      </c>
    </row>
    <row r="482" spans="1:14" x14ac:dyDescent="0.35">
      <c r="A482" t="s">
        <v>79</v>
      </c>
      <c r="B482" t="s">
        <v>1939</v>
      </c>
      <c r="C482" t="s">
        <v>1949</v>
      </c>
      <c r="D482" t="s">
        <v>2338</v>
      </c>
      <c r="E482" t="s">
        <v>2076</v>
      </c>
      <c r="F482" t="s">
        <v>2095</v>
      </c>
      <c r="G482" t="s">
        <v>2114</v>
      </c>
      <c r="H482" t="s">
        <v>2133</v>
      </c>
      <c r="J482" t="s">
        <v>1973</v>
      </c>
      <c r="L482" t="s">
        <v>1998</v>
      </c>
      <c r="M482" t="s">
        <v>2207</v>
      </c>
      <c r="N482" t="s">
        <v>2236</v>
      </c>
    </row>
    <row r="483" spans="1:14" x14ac:dyDescent="0.35">
      <c r="A483" t="s">
        <v>79</v>
      </c>
      <c r="B483" t="s">
        <v>1939</v>
      </c>
      <c r="C483" t="s">
        <v>123</v>
      </c>
      <c r="D483" t="s">
        <v>2058</v>
      </c>
      <c r="E483" t="s">
        <v>2077</v>
      </c>
      <c r="F483" t="s">
        <v>2096</v>
      </c>
      <c r="G483" t="s">
        <v>2115</v>
      </c>
      <c r="H483" t="s">
        <v>2134</v>
      </c>
      <c r="J483" t="s">
        <v>1974</v>
      </c>
      <c r="L483" t="s">
        <v>1999</v>
      </c>
      <c r="M483" t="s">
        <v>2208</v>
      </c>
      <c r="N483" t="s">
        <v>2236</v>
      </c>
    </row>
    <row r="484" spans="1:14" x14ac:dyDescent="0.35">
      <c r="A484" t="s">
        <v>79</v>
      </c>
      <c r="B484" t="s">
        <v>1939</v>
      </c>
      <c r="C484" t="s">
        <v>1950</v>
      </c>
      <c r="D484" t="s">
        <v>2059</v>
      </c>
      <c r="E484" t="s">
        <v>2078</v>
      </c>
      <c r="F484" t="s">
        <v>2097</v>
      </c>
      <c r="G484" t="s">
        <v>2116</v>
      </c>
      <c r="H484" t="s">
        <v>2135</v>
      </c>
      <c r="J484" t="s">
        <v>1975</v>
      </c>
      <c r="L484" t="s">
        <v>2000</v>
      </c>
      <c r="M484" t="s">
        <v>2250</v>
      </c>
      <c r="N484" t="s">
        <v>2224</v>
      </c>
    </row>
    <row r="485" spans="1:14" x14ac:dyDescent="0.35">
      <c r="A485" t="s">
        <v>79</v>
      </c>
      <c r="B485" t="s">
        <v>1939</v>
      </c>
      <c r="C485" t="s">
        <v>1951</v>
      </c>
      <c r="D485" t="s">
        <v>2060</v>
      </c>
      <c r="E485" t="s">
        <v>2079</v>
      </c>
      <c r="F485" t="s">
        <v>2098</v>
      </c>
      <c r="G485" t="s">
        <v>2117</v>
      </c>
      <c r="H485" t="s">
        <v>2136</v>
      </c>
      <c r="J485" t="s">
        <v>1976</v>
      </c>
      <c r="L485" t="s">
        <v>2001</v>
      </c>
      <c r="M485" t="s">
        <v>2251</v>
      </c>
      <c r="N485" t="s">
        <v>2224</v>
      </c>
    </row>
    <row r="486" spans="1:14" x14ac:dyDescent="0.35">
      <c r="A486" t="s">
        <v>79</v>
      </c>
      <c r="B486" t="s">
        <v>1939</v>
      </c>
      <c r="C486" t="s">
        <v>1952</v>
      </c>
      <c r="D486" t="s">
        <v>2061</v>
      </c>
      <c r="E486" t="s">
        <v>2080</v>
      </c>
      <c r="F486" t="s">
        <v>2099</v>
      </c>
      <c r="G486" t="s">
        <v>2118</v>
      </c>
      <c r="H486" t="s">
        <v>2137</v>
      </c>
      <c r="J486" t="s">
        <v>1977</v>
      </c>
      <c r="L486" t="s">
        <v>2002</v>
      </c>
      <c r="M486" t="s">
        <v>2223</v>
      </c>
      <c r="N486" t="s">
        <v>2224</v>
      </c>
    </row>
    <row r="487" spans="1:14" x14ac:dyDescent="0.35">
      <c r="A487" t="s">
        <v>79</v>
      </c>
      <c r="B487" t="s">
        <v>1939</v>
      </c>
      <c r="C487" t="s">
        <v>1953</v>
      </c>
      <c r="D487" t="s">
        <v>2062</v>
      </c>
      <c r="E487" t="s">
        <v>2081</v>
      </c>
      <c r="F487" t="s">
        <v>2100</v>
      </c>
      <c r="G487" t="s">
        <v>2119</v>
      </c>
      <c r="H487" t="s">
        <v>2138</v>
      </c>
      <c r="J487" t="s">
        <v>1978</v>
      </c>
      <c r="L487" t="s">
        <v>2003</v>
      </c>
      <c r="M487" t="s">
        <v>2242</v>
      </c>
      <c r="N487" t="s">
        <v>2224</v>
      </c>
    </row>
    <row r="488" spans="1:14" x14ac:dyDescent="0.35">
      <c r="A488" t="s">
        <v>79</v>
      </c>
      <c r="B488" t="s">
        <v>1939</v>
      </c>
      <c r="C488" t="s">
        <v>1954</v>
      </c>
      <c r="D488" t="s">
        <v>2063</v>
      </c>
      <c r="E488" t="s">
        <v>2082</v>
      </c>
      <c r="F488" t="s">
        <v>2101</v>
      </c>
      <c r="G488" t="s">
        <v>2120</v>
      </c>
      <c r="H488" t="s">
        <v>2101</v>
      </c>
      <c r="J488" t="s">
        <v>1979</v>
      </c>
      <c r="L488" t="s">
        <v>2004</v>
      </c>
      <c r="M488" t="s">
        <v>2235</v>
      </c>
      <c r="N488" t="s">
        <v>2224</v>
      </c>
    </row>
    <row r="489" spans="1:14" x14ac:dyDescent="0.35">
      <c r="A489" t="s">
        <v>79</v>
      </c>
      <c r="B489" t="s">
        <v>1939</v>
      </c>
      <c r="C489" t="s">
        <v>1955</v>
      </c>
      <c r="D489" t="s">
        <v>2064</v>
      </c>
      <c r="E489" t="s">
        <v>2083</v>
      </c>
      <c r="F489" t="s">
        <v>2102</v>
      </c>
      <c r="G489" t="s">
        <v>2121</v>
      </c>
      <c r="H489" t="s">
        <v>2139</v>
      </c>
      <c r="J489" t="s">
        <v>1980</v>
      </c>
      <c r="L489" t="s">
        <v>2005</v>
      </c>
      <c r="M489" t="s">
        <v>2222</v>
      </c>
      <c r="N489" t="s">
        <v>2224</v>
      </c>
    </row>
    <row r="490" spans="1:14" x14ac:dyDescent="0.35">
      <c r="A490" t="s">
        <v>79</v>
      </c>
      <c r="B490" t="s">
        <v>1939</v>
      </c>
      <c r="C490" t="s">
        <v>1956</v>
      </c>
      <c r="D490" t="s">
        <v>2022</v>
      </c>
      <c r="E490" t="s">
        <v>2029</v>
      </c>
      <c r="F490" t="s">
        <v>2035</v>
      </c>
      <c r="G490" t="s">
        <v>2041</v>
      </c>
      <c r="H490" t="s">
        <v>2047</v>
      </c>
      <c r="J490" t="s">
        <v>1981</v>
      </c>
      <c r="L490" t="s">
        <v>2006</v>
      </c>
      <c r="M490" t="s">
        <v>2263</v>
      </c>
      <c r="N490" t="s">
        <v>2225</v>
      </c>
    </row>
    <row r="491" spans="1:14" x14ac:dyDescent="0.35">
      <c r="A491" t="s">
        <v>79</v>
      </c>
      <c r="B491" t="s">
        <v>1939</v>
      </c>
      <c r="C491" t="s">
        <v>1957</v>
      </c>
      <c r="D491" t="s">
        <v>2021</v>
      </c>
      <c r="E491" t="s">
        <v>2028</v>
      </c>
      <c r="F491" t="s">
        <v>2034</v>
      </c>
      <c r="G491" t="s">
        <v>2040</v>
      </c>
      <c r="H491" t="s">
        <v>2046</v>
      </c>
      <c r="J491" t="s">
        <v>1982</v>
      </c>
      <c r="L491" t="s">
        <v>2007</v>
      </c>
      <c r="M491" t="s">
        <v>2211</v>
      </c>
      <c r="N491" t="s">
        <v>2225</v>
      </c>
    </row>
    <row r="492" spans="1:14" x14ac:dyDescent="0.35">
      <c r="A492" t="s">
        <v>79</v>
      </c>
      <c r="B492" t="s">
        <v>1939</v>
      </c>
      <c r="C492" t="s">
        <v>1958</v>
      </c>
      <c r="D492" t="s">
        <v>2023</v>
      </c>
      <c r="E492" t="s">
        <v>2030</v>
      </c>
      <c r="F492" t="s">
        <v>2036</v>
      </c>
      <c r="G492" t="s">
        <v>2042</v>
      </c>
      <c r="H492" t="s">
        <v>2048</v>
      </c>
      <c r="J492" t="s">
        <v>1983</v>
      </c>
      <c r="L492" t="s">
        <v>2008</v>
      </c>
      <c r="M492" t="s">
        <v>2319</v>
      </c>
      <c r="N492" t="s">
        <v>2236</v>
      </c>
    </row>
    <row r="493" spans="1:14" x14ac:dyDescent="0.35">
      <c r="A493" t="s">
        <v>79</v>
      </c>
      <c r="B493" t="s">
        <v>1939</v>
      </c>
      <c r="C493" t="s">
        <v>1959</v>
      </c>
      <c r="D493" t="s">
        <v>2065</v>
      </c>
      <c r="E493" t="s">
        <v>2084</v>
      </c>
      <c r="F493" t="s">
        <v>2103</v>
      </c>
      <c r="G493" t="s">
        <v>2122</v>
      </c>
      <c r="H493" t="s">
        <v>2140</v>
      </c>
      <c r="J493" t="s">
        <v>1984</v>
      </c>
      <c r="L493" t="s">
        <v>2009</v>
      </c>
      <c r="M493" t="s">
        <v>2209</v>
      </c>
      <c r="N493" t="s">
        <v>2225</v>
      </c>
    </row>
    <row r="494" spans="1:14" x14ac:dyDescent="0.35">
      <c r="A494" t="s">
        <v>79</v>
      </c>
      <c r="B494" t="s">
        <v>1939</v>
      </c>
      <c r="C494" t="s">
        <v>1960</v>
      </c>
      <c r="D494" t="s">
        <v>2066</v>
      </c>
      <c r="E494" t="s">
        <v>2085</v>
      </c>
      <c r="F494" t="s">
        <v>2104</v>
      </c>
      <c r="G494" t="s">
        <v>2123</v>
      </c>
      <c r="H494" t="s">
        <v>2141</v>
      </c>
      <c r="J494" t="s">
        <v>1985</v>
      </c>
      <c r="L494" t="s">
        <v>2010</v>
      </c>
      <c r="M494" t="s">
        <v>2210</v>
      </c>
      <c r="N494" t="s">
        <v>2225</v>
      </c>
    </row>
    <row r="495" spans="1:14" x14ac:dyDescent="0.35">
      <c r="A495" t="s">
        <v>79</v>
      </c>
      <c r="B495" t="s">
        <v>1939</v>
      </c>
      <c r="C495" t="s">
        <v>2014</v>
      </c>
      <c r="D495" t="s">
        <v>2067</v>
      </c>
      <c r="E495" t="s">
        <v>2086</v>
      </c>
      <c r="F495" t="s">
        <v>2105</v>
      </c>
      <c r="G495" t="s">
        <v>2124</v>
      </c>
      <c r="H495" t="s">
        <v>2142</v>
      </c>
      <c r="M495" t="s">
        <v>2252</v>
      </c>
      <c r="N495" t="s">
        <v>2225</v>
      </c>
    </row>
    <row r="496" spans="1:14" x14ac:dyDescent="0.35">
      <c r="A496" t="s">
        <v>79</v>
      </c>
      <c r="B496" t="s">
        <v>1939</v>
      </c>
      <c r="C496" t="s">
        <v>2015</v>
      </c>
      <c r="D496" t="s">
        <v>2068</v>
      </c>
      <c r="E496" t="s">
        <v>2087</v>
      </c>
      <c r="F496" t="s">
        <v>2106</v>
      </c>
      <c r="G496" t="s">
        <v>2125</v>
      </c>
      <c r="H496" t="s">
        <v>2143</v>
      </c>
      <c r="M496" t="s">
        <v>2255</v>
      </c>
      <c r="N496" t="s">
        <v>2225</v>
      </c>
    </row>
    <row r="497" spans="1:14" x14ac:dyDescent="0.35">
      <c r="A497" t="s">
        <v>79</v>
      </c>
      <c r="B497" t="s">
        <v>1939</v>
      </c>
      <c r="C497" t="s">
        <v>2016</v>
      </c>
      <c r="D497" t="s">
        <v>2069</v>
      </c>
      <c r="E497" t="s">
        <v>2088</v>
      </c>
      <c r="F497" t="s">
        <v>2107</v>
      </c>
      <c r="G497" t="s">
        <v>2126</v>
      </c>
      <c r="H497" t="s">
        <v>2144</v>
      </c>
      <c r="M497" t="s">
        <v>2301</v>
      </c>
      <c r="N497" t="s">
        <v>2225</v>
      </c>
    </row>
    <row r="498" spans="1:14" x14ac:dyDescent="0.35">
      <c r="A498" t="s">
        <v>79</v>
      </c>
      <c r="B498" t="s">
        <v>1939</v>
      </c>
      <c r="C498" t="s">
        <v>2017</v>
      </c>
      <c r="D498" t="s">
        <v>2024</v>
      </c>
      <c r="E498" t="s">
        <v>2031</v>
      </c>
      <c r="F498" t="s">
        <v>2037</v>
      </c>
      <c r="G498" t="s">
        <v>2043</v>
      </c>
      <c r="H498" t="s">
        <v>2049</v>
      </c>
      <c r="M498" t="s">
        <v>2320</v>
      </c>
      <c r="N498" t="s">
        <v>2225</v>
      </c>
    </row>
    <row r="499" spans="1:14" x14ac:dyDescent="0.35">
      <c r="A499" t="s">
        <v>79</v>
      </c>
      <c r="B499" t="s">
        <v>1939</v>
      </c>
      <c r="C499" t="s">
        <v>2018</v>
      </c>
      <c r="D499" t="s">
        <v>2025</v>
      </c>
      <c r="E499" t="s">
        <v>2032</v>
      </c>
      <c r="F499" t="s">
        <v>2038</v>
      </c>
      <c r="G499" t="s">
        <v>2044</v>
      </c>
      <c r="H499" t="s">
        <v>2050</v>
      </c>
      <c r="M499" t="s">
        <v>2321</v>
      </c>
      <c r="N499" t="s">
        <v>2225</v>
      </c>
    </row>
    <row r="500" spans="1:14" x14ac:dyDescent="0.35">
      <c r="A500" t="s">
        <v>79</v>
      </c>
      <c r="B500" t="s">
        <v>1939</v>
      </c>
      <c r="C500" t="s">
        <v>2019</v>
      </c>
      <c r="D500" t="s">
        <v>2026</v>
      </c>
      <c r="E500" t="s">
        <v>2033</v>
      </c>
      <c r="F500" t="s">
        <v>2039</v>
      </c>
      <c r="G500" t="s">
        <v>2045</v>
      </c>
      <c r="H500" t="s">
        <v>2051</v>
      </c>
      <c r="M500" t="s">
        <v>2322</v>
      </c>
      <c r="N500" t="s">
        <v>2225</v>
      </c>
    </row>
    <row r="501" spans="1:14" x14ac:dyDescent="0.35">
      <c r="A501" t="s">
        <v>79</v>
      </c>
      <c r="B501" t="s">
        <v>1939</v>
      </c>
      <c r="C501" t="s">
        <v>2020</v>
      </c>
      <c r="D501" t="s">
        <v>2027</v>
      </c>
      <c r="E501">
        <v>0</v>
      </c>
      <c r="F501">
        <v>0</v>
      </c>
      <c r="G501">
        <v>0</v>
      </c>
      <c r="H501">
        <v>0</v>
      </c>
      <c r="M501" t="s">
        <v>2011</v>
      </c>
      <c r="N501" t="s">
        <v>2225</v>
      </c>
    </row>
    <row r="502" spans="1:14" x14ac:dyDescent="0.35">
      <c r="A502" t="s">
        <v>79</v>
      </c>
      <c r="B502" t="s">
        <v>2012</v>
      </c>
      <c r="C502" t="s">
        <v>116</v>
      </c>
      <c r="D502">
        <v>575</v>
      </c>
      <c r="E502">
        <v>2412</v>
      </c>
      <c r="F502">
        <v>1429</v>
      </c>
      <c r="G502">
        <v>2205</v>
      </c>
      <c r="H502">
        <v>2880</v>
      </c>
      <c r="M502" t="s">
        <v>714</v>
      </c>
      <c r="N502" t="s">
        <v>2199</v>
      </c>
    </row>
    <row r="503" spans="1:14" x14ac:dyDescent="0.35">
      <c r="A503" t="s">
        <v>79</v>
      </c>
      <c r="B503" t="s">
        <v>2012</v>
      </c>
      <c r="C503" t="s">
        <v>1948</v>
      </c>
      <c r="D503">
        <v>40.999319999999997</v>
      </c>
      <c r="E503">
        <v>49.356610000000003</v>
      </c>
      <c r="F503">
        <v>48.210810000000002</v>
      </c>
      <c r="G503">
        <v>37.7577</v>
      </c>
      <c r="H503">
        <v>55.201920000000001</v>
      </c>
      <c r="M503" t="s">
        <v>2206</v>
      </c>
      <c r="N503" t="s">
        <v>2249</v>
      </c>
    </row>
    <row r="504" spans="1:14" x14ac:dyDescent="0.35">
      <c r="A504" t="s">
        <v>79</v>
      </c>
      <c r="B504" t="s">
        <v>2012</v>
      </c>
      <c r="C504" t="s">
        <v>120</v>
      </c>
      <c r="D504">
        <v>21.799309999999998</v>
      </c>
      <c r="E504">
        <v>22.641529999999999</v>
      </c>
      <c r="F504">
        <v>26.816610000000001</v>
      </c>
      <c r="G504">
        <v>27.548210000000001</v>
      </c>
      <c r="H504">
        <v>24.092970000000001</v>
      </c>
      <c r="M504" t="s">
        <v>2202</v>
      </c>
      <c r="N504" t="s">
        <v>2249</v>
      </c>
    </row>
    <row r="505" spans="1:14" x14ac:dyDescent="0.35">
      <c r="A505" t="s">
        <v>79</v>
      </c>
      <c r="B505" t="s">
        <v>2012</v>
      </c>
      <c r="C505" t="s">
        <v>1086</v>
      </c>
      <c r="D505">
        <v>96.699449999999999</v>
      </c>
      <c r="E505">
        <v>112</v>
      </c>
      <c r="F505">
        <v>51.890709999999999</v>
      </c>
      <c r="G505">
        <v>90.142080000000007</v>
      </c>
      <c r="H505">
        <v>59.431690000000003</v>
      </c>
      <c r="M505" t="s">
        <v>2197</v>
      </c>
      <c r="N505" t="s">
        <v>2249</v>
      </c>
    </row>
    <row r="506" spans="1:14" x14ac:dyDescent="0.35">
      <c r="A506" t="s">
        <v>79</v>
      </c>
      <c r="B506" t="s">
        <v>2012</v>
      </c>
      <c r="C506" t="s">
        <v>957</v>
      </c>
      <c r="D506">
        <v>11</v>
      </c>
      <c r="E506">
        <v>12.4</v>
      </c>
      <c r="F506">
        <v>6.9</v>
      </c>
      <c r="G506">
        <v>10.4</v>
      </c>
      <c r="H506">
        <v>7.59</v>
      </c>
      <c r="M506" t="s">
        <v>2221</v>
      </c>
      <c r="N506" t="s">
        <v>2249</v>
      </c>
    </row>
    <row r="507" spans="1:14" x14ac:dyDescent="0.35">
      <c r="A507" t="s">
        <v>79</v>
      </c>
      <c r="B507" t="s">
        <v>2012</v>
      </c>
      <c r="C507" t="s">
        <v>1949</v>
      </c>
      <c r="D507">
        <v>20.7</v>
      </c>
      <c r="E507">
        <v>19.899999999999999</v>
      </c>
      <c r="F507">
        <v>100.4</v>
      </c>
      <c r="G507">
        <v>34.200000000000003</v>
      </c>
      <c r="H507">
        <v>48.3</v>
      </c>
      <c r="M507" t="s">
        <v>2207</v>
      </c>
      <c r="N507" t="s">
        <v>2249</v>
      </c>
    </row>
    <row r="508" spans="1:14" x14ac:dyDescent="0.35">
      <c r="A508" t="s">
        <v>79</v>
      </c>
      <c r="B508" t="s">
        <v>2012</v>
      </c>
      <c r="C508" t="s">
        <v>123</v>
      </c>
      <c r="D508">
        <v>0.68918000000000001</v>
      </c>
      <c r="E508">
        <v>1.0400419999999999</v>
      </c>
      <c r="F508">
        <v>2.1786490000000001</v>
      </c>
      <c r="G508">
        <v>1.818182</v>
      </c>
      <c r="H508">
        <v>1.362398</v>
      </c>
      <c r="M508" t="s">
        <v>2208</v>
      </c>
      <c r="N508" t="s">
        <v>2249</v>
      </c>
    </row>
    <row r="509" spans="1:14" x14ac:dyDescent="0.35">
      <c r="A509" t="s">
        <v>79</v>
      </c>
      <c r="B509" t="s">
        <v>2013</v>
      </c>
      <c r="C509" t="s">
        <v>116</v>
      </c>
      <c r="D509">
        <v>408</v>
      </c>
      <c r="E509">
        <v>1563</v>
      </c>
      <c r="F509">
        <v>1386</v>
      </c>
      <c r="G509">
        <v>1041</v>
      </c>
      <c r="H509">
        <v>1873</v>
      </c>
      <c r="M509" t="s">
        <v>714</v>
      </c>
      <c r="N509" t="s">
        <v>2199</v>
      </c>
    </row>
    <row r="510" spans="1:14" x14ac:dyDescent="0.35">
      <c r="A510" t="s">
        <v>79</v>
      </c>
      <c r="B510" t="s">
        <v>2013</v>
      </c>
      <c r="C510" t="s">
        <v>1948</v>
      </c>
      <c r="D510">
        <v>47.312800000000003</v>
      </c>
      <c r="E510">
        <v>55.063659999999999</v>
      </c>
      <c r="F510">
        <v>54.661189999999998</v>
      </c>
      <c r="G510">
        <v>34.88843</v>
      </c>
      <c r="H510">
        <v>56.61054</v>
      </c>
      <c r="M510" t="s">
        <v>2206</v>
      </c>
      <c r="N510" t="s">
        <v>2249</v>
      </c>
    </row>
    <row r="511" spans="1:14" x14ac:dyDescent="0.35">
      <c r="A511" t="s">
        <v>79</v>
      </c>
      <c r="B511" t="s">
        <v>2013</v>
      </c>
      <c r="C511" t="s">
        <v>120</v>
      </c>
      <c r="D511">
        <v>21.09619</v>
      </c>
      <c r="E511">
        <v>23.233460000000001</v>
      </c>
      <c r="F511">
        <v>27.304110000000001</v>
      </c>
      <c r="G511">
        <v>24.755459999999999</v>
      </c>
      <c r="H511">
        <v>22.89282</v>
      </c>
      <c r="M511" t="s">
        <v>2202</v>
      </c>
      <c r="N511" t="s">
        <v>2249</v>
      </c>
    </row>
    <row r="512" spans="1:14" x14ac:dyDescent="0.35">
      <c r="A512" t="s">
        <v>79</v>
      </c>
      <c r="B512" t="s">
        <v>2013</v>
      </c>
      <c r="C512" t="s">
        <v>1086</v>
      </c>
      <c r="D512">
        <v>83.584699999999998</v>
      </c>
      <c r="E512">
        <v>106.5355</v>
      </c>
      <c r="F512">
        <v>52.983609999999999</v>
      </c>
      <c r="G512">
        <v>77.027320000000003</v>
      </c>
      <c r="H512">
        <v>55.169400000000003</v>
      </c>
      <c r="M512" t="s">
        <v>2197</v>
      </c>
      <c r="N512" t="s">
        <v>2249</v>
      </c>
    </row>
    <row r="513" spans="1:14" x14ac:dyDescent="0.35">
      <c r="A513" t="s">
        <v>79</v>
      </c>
      <c r="B513" t="s">
        <v>2013</v>
      </c>
      <c r="C513" t="s">
        <v>957</v>
      </c>
      <c r="D513">
        <v>9.8000000000000007</v>
      </c>
      <c r="E513">
        <v>11.9</v>
      </c>
      <c r="F513">
        <v>7</v>
      </c>
      <c r="G513">
        <v>9.1999999999999993</v>
      </c>
      <c r="H513">
        <v>7.2</v>
      </c>
      <c r="M513" t="s">
        <v>2221</v>
      </c>
      <c r="N513" t="s">
        <v>2249</v>
      </c>
    </row>
    <row r="514" spans="1:14" x14ac:dyDescent="0.35">
      <c r="A514" t="s">
        <v>79</v>
      </c>
      <c r="B514" t="s">
        <v>2013</v>
      </c>
      <c r="C514" t="s">
        <v>1949</v>
      </c>
      <c r="D514">
        <v>23.3</v>
      </c>
      <c r="E514">
        <v>21.6</v>
      </c>
      <c r="F514">
        <v>89.6</v>
      </c>
      <c r="G514">
        <v>34.299999999999997</v>
      </c>
      <c r="H514">
        <v>50.9</v>
      </c>
      <c r="M514" t="s">
        <v>2207</v>
      </c>
      <c r="N514" t="s">
        <v>2249</v>
      </c>
    </row>
    <row r="515" spans="1:14" x14ac:dyDescent="0.35">
      <c r="A515" t="s">
        <v>79</v>
      </c>
      <c r="B515" t="s">
        <v>2013</v>
      </c>
      <c r="C515" t="s">
        <v>123</v>
      </c>
      <c r="D515">
        <v>0.65149999999999997</v>
      </c>
      <c r="E515">
        <v>1.3071900000000001</v>
      </c>
      <c r="F515">
        <v>2.2050749999999999</v>
      </c>
      <c r="G515">
        <v>1.402525</v>
      </c>
      <c r="H515">
        <v>1.2642230000000001</v>
      </c>
      <c r="M515" t="s">
        <v>2208</v>
      </c>
      <c r="N515" t="s">
        <v>2249</v>
      </c>
    </row>
    <row r="516" spans="1:14" x14ac:dyDescent="0.35">
      <c r="A516" t="s">
        <v>2151</v>
      </c>
      <c r="B516" t="s">
        <v>2152</v>
      </c>
      <c r="C516" t="s">
        <v>714</v>
      </c>
      <c r="L516">
        <v>2953</v>
      </c>
      <c r="M516" t="s">
        <v>714</v>
      </c>
      <c r="N516" t="s">
        <v>2199</v>
      </c>
    </row>
    <row r="517" spans="1:14" x14ac:dyDescent="0.35">
      <c r="A517" t="s">
        <v>2151</v>
      </c>
      <c r="B517" t="s">
        <v>2152</v>
      </c>
      <c r="C517" t="s">
        <v>1080</v>
      </c>
      <c r="L517">
        <v>55.9</v>
      </c>
      <c r="M517" t="s">
        <v>2195</v>
      </c>
      <c r="N517" t="s">
        <v>2200</v>
      </c>
    </row>
    <row r="518" spans="1:14" x14ac:dyDescent="0.35">
      <c r="A518" t="s">
        <v>2151</v>
      </c>
      <c r="B518" t="s">
        <v>2152</v>
      </c>
      <c r="C518" t="s">
        <v>2153</v>
      </c>
      <c r="L518" t="s">
        <v>2156</v>
      </c>
      <c r="M518" t="s">
        <v>2206</v>
      </c>
      <c r="N518" t="s">
        <v>2236</v>
      </c>
    </row>
    <row r="519" spans="1:14" x14ac:dyDescent="0.35">
      <c r="A519" t="s">
        <v>2151</v>
      </c>
      <c r="B519" t="s">
        <v>2152</v>
      </c>
      <c r="C519" t="s">
        <v>120</v>
      </c>
      <c r="L519" t="s">
        <v>2157</v>
      </c>
      <c r="M519" t="s">
        <v>2202</v>
      </c>
      <c r="N519" t="s">
        <v>2236</v>
      </c>
    </row>
    <row r="520" spans="1:14" x14ac:dyDescent="0.35">
      <c r="A520" t="s">
        <v>2151</v>
      </c>
      <c r="B520" t="s">
        <v>2152</v>
      </c>
      <c r="C520" t="s">
        <v>1086</v>
      </c>
      <c r="L520" t="s">
        <v>2158</v>
      </c>
      <c r="M520" t="s">
        <v>2197</v>
      </c>
      <c r="N520" t="s">
        <v>2236</v>
      </c>
    </row>
    <row r="521" spans="1:14" x14ac:dyDescent="0.35">
      <c r="A521" t="s">
        <v>2151</v>
      </c>
      <c r="B521" t="s">
        <v>2152</v>
      </c>
      <c r="C521" t="s">
        <v>957</v>
      </c>
      <c r="L521" t="s">
        <v>2159</v>
      </c>
      <c r="M521" t="s">
        <v>2221</v>
      </c>
      <c r="N521" t="s">
        <v>2236</v>
      </c>
    </row>
    <row r="522" spans="1:14" x14ac:dyDescent="0.35">
      <c r="A522" t="s">
        <v>2151</v>
      </c>
      <c r="B522" t="s">
        <v>2152</v>
      </c>
      <c r="C522" t="s">
        <v>2154</v>
      </c>
      <c r="L522" t="s">
        <v>2160</v>
      </c>
      <c r="M522" t="s">
        <v>2232</v>
      </c>
      <c r="N522" t="s">
        <v>2236</v>
      </c>
    </row>
    <row r="523" spans="1:14" x14ac:dyDescent="0.35">
      <c r="A523" t="s">
        <v>2151</v>
      </c>
      <c r="B523" t="s">
        <v>2152</v>
      </c>
      <c r="C523" t="s">
        <v>1880</v>
      </c>
      <c r="L523" t="s">
        <v>2161</v>
      </c>
      <c r="M523" t="s">
        <v>2222</v>
      </c>
      <c r="N523" t="s">
        <v>2236</v>
      </c>
    </row>
    <row r="524" spans="1:14" x14ac:dyDescent="0.35">
      <c r="A524" t="s">
        <v>2151</v>
      </c>
      <c r="B524" t="s">
        <v>2152</v>
      </c>
      <c r="C524" t="s">
        <v>1881</v>
      </c>
      <c r="L524" t="s">
        <v>2162</v>
      </c>
      <c r="M524" t="s">
        <v>2235</v>
      </c>
      <c r="N524" t="s">
        <v>2236</v>
      </c>
    </row>
    <row r="525" spans="1:14" x14ac:dyDescent="0.35">
      <c r="A525" t="s">
        <v>2151</v>
      </c>
      <c r="B525" t="s">
        <v>2152</v>
      </c>
      <c r="C525" t="s">
        <v>1879</v>
      </c>
      <c r="L525" t="s">
        <v>2163</v>
      </c>
      <c r="M525" t="s">
        <v>2223</v>
      </c>
      <c r="N525" t="s">
        <v>2236</v>
      </c>
    </row>
    <row r="526" spans="1:14" x14ac:dyDescent="0.35">
      <c r="A526" t="s">
        <v>2151</v>
      </c>
      <c r="B526" t="s">
        <v>2152</v>
      </c>
      <c r="C526" t="s">
        <v>2155</v>
      </c>
      <c r="L526">
        <v>61.5</v>
      </c>
      <c r="M526" t="s">
        <v>2299</v>
      </c>
      <c r="N526" t="s">
        <v>2200</v>
      </c>
    </row>
    <row r="527" spans="1:14" x14ac:dyDescent="0.35">
      <c r="A527" t="s">
        <v>2151</v>
      </c>
      <c r="B527" t="s">
        <v>2172</v>
      </c>
      <c r="C527" t="s">
        <v>714</v>
      </c>
      <c r="L527">
        <v>5509</v>
      </c>
      <c r="M527" t="s">
        <v>714</v>
      </c>
      <c r="N527" t="s">
        <v>2199</v>
      </c>
    </row>
    <row r="528" spans="1:14" x14ac:dyDescent="0.35">
      <c r="A528" t="s">
        <v>2151</v>
      </c>
      <c r="B528" t="s">
        <v>2172</v>
      </c>
      <c r="C528" t="s">
        <v>1080</v>
      </c>
      <c r="L528">
        <v>56.3</v>
      </c>
      <c r="M528" t="s">
        <v>2195</v>
      </c>
      <c r="N528" t="s">
        <v>2200</v>
      </c>
    </row>
    <row r="529" spans="1:14" x14ac:dyDescent="0.35">
      <c r="A529" t="s">
        <v>2151</v>
      </c>
      <c r="B529" t="s">
        <v>2172</v>
      </c>
      <c r="C529" t="s">
        <v>2153</v>
      </c>
      <c r="L529" t="s">
        <v>2164</v>
      </c>
      <c r="M529" t="s">
        <v>2206</v>
      </c>
      <c r="N529" t="s">
        <v>2236</v>
      </c>
    </row>
    <row r="530" spans="1:14" x14ac:dyDescent="0.35">
      <c r="A530" t="s">
        <v>2151</v>
      </c>
      <c r="B530" t="s">
        <v>2172</v>
      </c>
      <c r="C530" t="s">
        <v>120</v>
      </c>
      <c r="L530" t="s">
        <v>2165</v>
      </c>
      <c r="M530" t="s">
        <v>2202</v>
      </c>
      <c r="N530" t="s">
        <v>2236</v>
      </c>
    </row>
    <row r="531" spans="1:14" x14ac:dyDescent="0.35">
      <c r="A531" t="s">
        <v>2151</v>
      </c>
      <c r="B531" t="s">
        <v>2172</v>
      </c>
      <c r="C531" t="s">
        <v>1086</v>
      </c>
      <c r="L531" t="s">
        <v>2166</v>
      </c>
      <c r="M531" t="s">
        <v>2197</v>
      </c>
      <c r="N531" t="s">
        <v>2236</v>
      </c>
    </row>
    <row r="532" spans="1:14" x14ac:dyDescent="0.35">
      <c r="A532" t="s">
        <v>2151</v>
      </c>
      <c r="B532" t="s">
        <v>2172</v>
      </c>
      <c r="C532" t="s">
        <v>957</v>
      </c>
      <c r="L532" t="s">
        <v>2167</v>
      </c>
      <c r="M532" t="s">
        <v>2221</v>
      </c>
      <c r="N532" t="s">
        <v>2236</v>
      </c>
    </row>
    <row r="533" spans="1:14" x14ac:dyDescent="0.35">
      <c r="A533" t="s">
        <v>2151</v>
      </c>
      <c r="B533" t="s">
        <v>2172</v>
      </c>
      <c r="C533" t="s">
        <v>2154</v>
      </c>
      <c r="L533" t="s">
        <v>2168</v>
      </c>
      <c r="M533" t="s">
        <v>2232</v>
      </c>
      <c r="N533" t="s">
        <v>2236</v>
      </c>
    </row>
    <row r="534" spans="1:14" x14ac:dyDescent="0.35">
      <c r="A534" t="s">
        <v>2151</v>
      </c>
      <c r="B534" t="s">
        <v>2172</v>
      </c>
      <c r="C534" t="s">
        <v>1880</v>
      </c>
      <c r="L534" t="s">
        <v>2169</v>
      </c>
      <c r="M534" t="s">
        <v>2222</v>
      </c>
      <c r="N534" t="s">
        <v>2236</v>
      </c>
    </row>
    <row r="535" spans="1:14" x14ac:dyDescent="0.35">
      <c r="A535" t="s">
        <v>2151</v>
      </c>
      <c r="B535" t="s">
        <v>2172</v>
      </c>
      <c r="C535" t="s">
        <v>1881</v>
      </c>
      <c r="L535" t="s">
        <v>2170</v>
      </c>
      <c r="M535" t="s">
        <v>2235</v>
      </c>
      <c r="N535" t="s">
        <v>2236</v>
      </c>
    </row>
    <row r="536" spans="1:14" x14ac:dyDescent="0.35">
      <c r="A536" t="s">
        <v>2151</v>
      </c>
      <c r="B536" t="s">
        <v>2172</v>
      </c>
      <c r="C536" t="s">
        <v>1879</v>
      </c>
      <c r="L536" t="s">
        <v>2171</v>
      </c>
      <c r="M536" t="s">
        <v>2223</v>
      </c>
      <c r="N536" t="s">
        <v>2236</v>
      </c>
    </row>
    <row r="537" spans="1:14" x14ac:dyDescent="0.35">
      <c r="A537" t="s">
        <v>2151</v>
      </c>
      <c r="B537" t="s">
        <v>2172</v>
      </c>
      <c r="C537" t="s">
        <v>2155</v>
      </c>
      <c r="L537">
        <v>19</v>
      </c>
      <c r="M537" t="s">
        <v>2299</v>
      </c>
      <c r="N537" t="s">
        <v>2200</v>
      </c>
    </row>
    <row r="538" spans="1:14" x14ac:dyDescent="0.35">
      <c r="A538" t="s">
        <v>2151</v>
      </c>
      <c r="B538" t="s">
        <v>2173</v>
      </c>
      <c r="C538" t="s">
        <v>714</v>
      </c>
      <c r="L538">
        <v>7478</v>
      </c>
      <c r="M538" t="s">
        <v>714</v>
      </c>
      <c r="N538" t="s">
        <v>2199</v>
      </c>
    </row>
    <row r="539" spans="1:14" x14ac:dyDescent="0.35">
      <c r="A539" t="s">
        <v>2151</v>
      </c>
      <c r="B539" t="s">
        <v>2173</v>
      </c>
      <c r="C539" t="s">
        <v>1080</v>
      </c>
      <c r="L539">
        <v>60.1</v>
      </c>
      <c r="M539" t="s">
        <v>2195</v>
      </c>
      <c r="N539" t="s">
        <v>2200</v>
      </c>
    </row>
    <row r="540" spans="1:14" x14ac:dyDescent="0.35">
      <c r="A540" t="s">
        <v>2151</v>
      </c>
      <c r="B540" t="s">
        <v>2173</v>
      </c>
      <c r="C540" t="s">
        <v>2153</v>
      </c>
      <c r="L540" t="s">
        <v>2174</v>
      </c>
      <c r="M540" t="s">
        <v>2206</v>
      </c>
      <c r="N540" t="s">
        <v>2236</v>
      </c>
    </row>
    <row r="541" spans="1:14" x14ac:dyDescent="0.35">
      <c r="A541" t="s">
        <v>2151</v>
      </c>
      <c r="B541" t="s">
        <v>2173</v>
      </c>
      <c r="C541" t="s">
        <v>120</v>
      </c>
      <c r="L541" t="s">
        <v>2175</v>
      </c>
      <c r="M541" t="s">
        <v>2202</v>
      </c>
      <c r="N541" t="s">
        <v>2236</v>
      </c>
    </row>
    <row r="542" spans="1:14" x14ac:dyDescent="0.35">
      <c r="A542" t="s">
        <v>2151</v>
      </c>
      <c r="B542" t="s">
        <v>2173</v>
      </c>
      <c r="C542" t="s">
        <v>1086</v>
      </c>
      <c r="L542" t="s">
        <v>2176</v>
      </c>
      <c r="M542" t="s">
        <v>2197</v>
      </c>
      <c r="N542" t="s">
        <v>2236</v>
      </c>
    </row>
    <row r="543" spans="1:14" x14ac:dyDescent="0.35">
      <c r="A543" t="s">
        <v>2151</v>
      </c>
      <c r="B543" t="s">
        <v>2173</v>
      </c>
      <c r="C543" t="s">
        <v>957</v>
      </c>
      <c r="L543" t="s">
        <v>2177</v>
      </c>
      <c r="M543" t="s">
        <v>2221</v>
      </c>
      <c r="N543" t="s">
        <v>2236</v>
      </c>
    </row>
    <row r="544" spans="1:14" x14ac:dyDescent="0.35">
      <c r="A544" t="s">
        <v>2151</v>
      </c>
      <c r="B544" t="s">
        <v>2173</v>
      </c>
      <c r="C544" t="s">
        <v>2154</v>
      </c>
      <c r="L544" t="s">
        <v>2178</v>
      </c>
      <c r="M544" t="s">
        <v>2232</v>
      </c>
      <c r="N544" t="s">
        <v>2236</v>
      </c>
    </row>
    <row r="545" spans="1:14" x14ac:dyDescent="0.35">
      <c r="A545" t="s">
        <v>2151</v>
      </c>
      <c r="B545" t="s">
        <v>2173</v>
      </c>
      <c r="C545" t="s">
        <v>1880</v>
      </c>
      <c r="L545" t="s">
        <v>2179</v>
      </c>
      <c r="M545" t="s">
        <v>2222</v>
      </c>
      <c r="N545" t="s">
        <v>2236</v>
      </c>
    </row>
    <row r="546" spans="1:14" x14ac:dyDescent="0.35">
      <c r="A546" t="s">
        <v>2151</v>
      </c>
      <c r="B546" t="s">
        <v>2173</v>
      </c>
      <c r="C546" t="s">
        <v>1881</v>
      </c>
      <c r="L546" t="s">
        <v>2180</v>
      </c>
      <c r="M546" t="s">
        <v>2235</v>
      </c>
      <c r="N546" t="s">
        <v>2236</v>
      </c>
    </row>
    <row r="547" spans="1:14" x14ac:dyDescent="0.35">
      <c r="A547" t="s">
        <v>2151</v>
      </c>
      <c r="B547" t="s">
        <v>2173</v>
      </c>
      <c r="C547" t="s">
        <v>1879</v>
      </c>
      <c r="L547" t="s">
        <v>2181</v>
      </c>
      <c r="M547" t="s">
        <v>2223</v>
      </c>
      <c r="N547" t="s">
        <v>2236</v>
      </c>
    </row>
    <row r="548" spans="1:14" x14ac:dyDescent="0.35">
      <c r="A548" t="s">
        <v>2151</v>
      </c>
      <c r="B548" t="s">
        <v>2173</v>
      </c>
      <c r="C548" t="s">
        <v>2155</v>
      </c>
      <c r="L548">
        <v>59.6</v>
      </c>
      <c r="M548" t="s">
        <v>2299</v>
      </c>
      <c r="N548" t="s">
        <v>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DB4E-671C-4F65-835A-F8FAD6BC5DCE}">
  <dimension ref="A1:J28"/>
  <sheetViews>
    <sheetView workbookViewId="0">
      <pane ySplit="1" topLeftCell="A2" activePane="bottomLeft" state="frozen"/>
      <selection pane="bottomLeft" activeCell="E41" sqref="E41"/>
    </sheetView>
  </sheetViews>
  <sheetFormatPr defaultRowHeight="14.5" x14ac:dyDescent="0.35"/>
  <cols>
    <col min="1" max="1" width="11.90625" bestFit="1" customWidth="1"/>
    <col min="2" max="2" width="13.7265625" bestFit="1" customWidth="1"/>
    <col min="3" max="3" width="14.08984375" customWidth="1"/>
    <col min="4" max="4" width="12.7265625" customWidth="1"/>
    <col min="5" max="5" width="11.90625" bestFit="1" customWidth="1"/>
    <col min="6" max="6" width="13.90625" bestFit="1" customWidth="1"/>
    <col min="7" max="7" width="10.453125" bestFit="1" customWidth="1"/>
    <col min="8" max="8" width="10.36328125" bestFit="1" customWidth="1"/>
    <col min="9" max="9" width="10.453125" bestFit="1" customWidth="1"/>
    <col min="10" max="10" width="9.453125" bestFit="1" customWidth="1"/>
  </cols>
  <sheetData>
    <row r="1" spans="1:10" x14ac:dyDescent="0.35">
      <c r="A1" t="s">
        <v>113</v>
      </c>
      <c r="B1" t="s">
        <v>112</v>
      </c>
      <c r="C1" t="s">
        <v>115</v>
      </c>
      <c r="D1" t="s">
        <v>158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24</v>
      </c>
    </row>
    <row r="2" spans="1:10" x14ac:dyDescent="0.35">
      <c r="A2" t="s">
        <v>5</v>
      </c>
      <c r="B2" t="s">
        <v>154</v>
      </c>
      <c r="C2" t="s">
        <v>155</v>
      </c>
      <c r="D2" t="s">
        <v>159</v>
      </c>
      <c r="F2">
        <v>1.8702612999999999</v>
      </c>
      <c r="G2">
        <v>-0.25484800000000002</v>
      </c>
      <c r="H2">
        <v>-0.3003478</v>
      </c>
      <c r="I2">
        <v>-0.45827620000000002</v>
      </c>
    </row>
    <row r="3" spans="1:10" x14ac:dyDescent="0.35">
      <c r="A3" t="s">
        <v>5</v>
      </c>
      <c r="B3" t="s">
        <v>154</v>
      </c>
      <c r="C3" t="s">
        <v>156</v>
      </c>
      <c r="D3" t="s">
        <v>159</v>
      </c>
      <c r="F3">
        <v>-0.24154490000000001</v>
      </c>
      <c r="G3">
        <v>0.51890570000000003</v>
      </c>
      <c r="H3">
        <v>0.66836059999999997</v>
      </c>
      <c r="I3">
        <v>-0.58542550000000004</v>
      </c>
    </row>
    <row r="4" spans="1:10" x14ac:dyDescent="0.35">
      <c r="A4" t="s">
        <v>5</v>
      </c>
      <c r="B4" t="s">
        <v>154</v>
      </c>
      <c r="C4" t="s">
        <v>157</v>
      </c>
      <c r="D4" t="s">
        <v>159</v>
      </c>
      <c r="F4">
        <v>-0.19296369999999999</v>
      </c>
      <c r="G4">
        <v>0.32145570000000001</v>
      </c>
      <c r="H4">
        <v>-0.93882779999999999</v>
      </c>
      <c r="I4">
        <v>0.5980588</v>
      </c>
    </row>
    <row r="5" spans="1:10" x14ac:dyDescent="0.35">
      <c r="A5" t="s">
        <v>5</v>
      </c>
      <c r="B5" t="s">
        <v>154</v>
      </c>
      <c r="C5" t="s">
        <v>122</v>
      </c>
      <c r="D5" t="s">
        <v>159</v>
      </c>
      <c r="F5">
        <v>-0.97446898999999998</v>
      </c>
      <c r="G5">
        <v>1.3558190699999999</v>
      </c>
      <c r="H5">
        <v>-3.5568570000000001E-2</v>
      </c>
      <c r="I5">
        <v>-0.14552651999999999</v>
      </c>
    </row>
    <row r="6" spans="1:10" x14ac:dyDescent="0.35">
      <c r="A6" t="s">
        <v>5</v>
      </c>
      <c r="B6" t="s">
        <v>154</v>
      </c>
      <c r="C6" t="s">
        <v>123</v>
      </c>
      <c r="D6" t="s">
        <v>159</v>
      </c>
      <c r="F6">
        <v>5.6468999999999998E-2</v>
      </c>
      <c r="G6">
        <v>1.1801933</v>
      </c>
      <c r="H6">
        <v>-0.1405151</v>
      </c>
      <c r="I6">
        <v>-0.42548930000000001</v>
      </c>
    </row>
    <row r="7" spans="1:10" x14ac:dyDescent="0.35">
      <c r="A7" t="s">
        <v>5</v>
      </c>
      <c r="B7" t="s">
        <v>154</v>
      </c>
      <c r="C7" t="s">
        <v>155</v>
      </c>
      <c r="D7" t="s">
        <v>178</v>
      </c>
      <c r="F7">
        <v>1.5218580399999999</v>
      </c>
      <c r="G7">
        <v>-0.39080166999999999</v>
      </c>
      <c r="H7">
        <v>-6.9157640000000006E-2</v>
      </c>
      <c r="I7">
        <v>-0.53675779999999995</v>
      </c>
    </row>
    <row r="8" spans="1:10" x14ac:dyDescent="0.35">
      <c r="A8" t="s">
        <v>5</v>
      </c>
      <c r="B8" t="s">
        <v>154</v>
      </c>
      <c r="C8" t="s">
        <v>156</v>
      </c>
      <c r="D8" t="s">
        <v>178</v>
      </c>
      <c r="F8">
        <v>-0.4284673</v>
      </c>
      <c r="G8">
        <v>0.53962940000000004</v>
      </c>
      <c r="H8">
        <v>1.0305317000000001</v>
      </c>
      <c r="I8">
        <v>-0.47766809999999998</v>
      </c>
    </row>
    <row r="9" spans="1:10" x14ac:dyDescent="0.35">
      <c r="A9" t="s">
        <v>5</v>
      </c>
      <c r="B9" t="s">
        <v>154</v>
      </c>
      <c r="C9" t="s">
        <v>157</v>
      </c>
      <c r="D9" t="s">
        <v>178</v>
      </c>
      <c r="F9">
        <v>-0.40171030000000002</v>
      </c>
      <c r="G9">
        <v>0.42358410000000002</v>
      </c>
      <c r="H9">
        <v>-1.0157681000000001</v>
      </c>
      <c r="I9">
        <v>0.50310310000000003</v>
      </c>
    </row>
    <row r="10" spans="1:10" x14ac:dyDescent="0.35">
      <c r="A10" t="s">
        <v>5</v>
      </c>
      <c r="B10" t="s">
        <v>154</v>
      </c>
      <c r="C10" t="s">
        <v>122</v>
      </c>
      <c r="D10" t="s">
        <v>178</v>
      </c>
      <c r="F10">
        <v>-0.98397327999999995</v>
      </c>
      <c r="G10">
        <v>1.2905915299999999</v>
      </c>
      <c r="H10">
        <v>0.15742215000000001</v>
      </c>
      <c r="I10">
        <v>-9.0043380000000006E-2</v>
      </c>
    </row>
    <row r="11" spans="1:10" x14ac:dyDescent="0.35">
      <c r="A11" t="s">
        <v>5</v>
      </c>
      <c r="B11" t="s">
        <v>154</v>
      </c>
      <c r="C11" t="s">
        <v>123</v>
      </c>
      <c r="D11" t="s">
        <v>178</v>
      </c>
      <c r="F11">
        <v>-0.1630751</v>
      </c>
      <c r="G11">
        <v>1.1801031</v>
      </c>
      <c r="H11">
        <v>0.13439229999999999</v>
      </c>
      <c r="I11">
        <v>-0.42338730000000002</v>
      </c>
    </row>
    <row r="12" spans="1:10" x14ac:dyDescent="0.35">
      <c r="A12" t="s">
        <v>17</v>
      </c>
      <c r="B12" t="s">
        <v>18</v>
      </c>
      <c r="C12" t="s">
        <v>155</v>
      </c>
      <c r="D12" t="s">
        <v>159</v>
      </c>
      <c r="F12">
        <v>1.3575820000000001</v>
      </c>
      <c r="G12">
        <v>0.20755999999999999</v>
      </c>
      <c r="H12">
        <v>0.283972</v>
      </c>
      <c r="I12">
        <v>0.40642699999999998</v>
      </c>
    </row>
    <row r="13" spans="1:10" x14ac:dyDescent="0.35">
      <c r="A13" t="s">
        <v>17</v>
      </c>
      <c r="B13" t="s">
        <v>18</v>
      </c>
      <c r="C13" t="s">
        <v>156</v>
      </c>
      <c r="D13" t="s">
        <v>159</v>
      </c>
      <c r="F13">
        <v>-0.43870199999999998</v>
      </c>
      <c r="G13">
        <v>0.80177200000000004</v>
      </c>
      <c r="H13">
        <v>0.28275499999999998</v>
      </c>
      <c r="I13">
        <v>-0.57038900000000003</v>
      </c>
    </row>
    <row r="14" spans="1:10" x14ac:dyDescent="0.35">
      <c r="A14" t="s">
        <v>17</v>
      </c>
      <c r="B14" t="s">
        <v>18</v>
      </c>
      <c r="C14" t="s">
        <v>157</v>
      </c>
      <c r="D14" t="s">
        <v>159</v>
      </c>
      <c r="F14">
        <v>0.20943000000000001</v>
      </c>
      <c r="G14">
        <v>-4.8181000000000002E-2</v>
      </c>
      <c r="H14">
        <v>-0.95617600000000003</v>
      </c>
      <c r="I14">
        <v>0.75185299999999999</v>
      </c>
    </row>
    <row r="15" spans="1:10" x14ac:dyDescent="0.35">
      <c r="A15" t="s">
        <v>17</v>
      </c>
      <c r="B15" t="s">
        <v>18</v>
      </c>
      <c r="C15" t="s">
        <v>122</v>
      </c>
      <c r="D15" t="s">
        <v>159</v>
      </c>
      <c r="F15">
        <v>-0.87341999999999997</v>
      </c>
      <c r="G15">
        <v>1.168571</v>
      </c>
      <c r="H15">
        <v>-0.25717200000000001</v>
      </c>
      <c r="I15">
        <v>-0.103295</v>
      </c>
    </row>
    <row r="16" spans="1:10" x14ac:dyDescent="0.35">
      <c r="A16" t="s">
        <v>17</v>
      </c>
      <c r="B16" t="s">
        <v>18</v>
      </c>
      <c r="C16" t="s">
        <v>123</v>
      </c>
      <c r="D16" t="s">
        <v>159</v>
      </c>
      <c r="F16">
        <v>-0.50870800000000005</v>
      </c>
      <c r="G16">
        <v>1.2762169999999999</v>
      </c>
      <c r="H16">
        <v>-0.27430399999999999</v>
      </c>
      <c r="I16">
        <v>-0.38323000000000002</v>
      </c>
    </row>
    <row r="17" spans="1:10" x14ac:dyDescent="0.35">
      <c r="A17" t="s">
        <v>17</v>
      </c>
      <c r="B17" t="s">
        <v>18</v>
      </c>
      <c r="C17" t="s">
        <v>155</v>
      </c>
      <c r="D17" t="s">
        <v>178</v>
      </c>
      <c r="F17">
        <v>1.1467540000000001</v>
      </c>
      <c r="G17">
        <v>-0.41991099999999998</v>
      </c>
      <c r="H17">
        <v>0.10270899999999999</v>
      </c>
      <c r="I17">
        <v>-0.51463300000000001</v>
      </c>
    </row>
    <row r="18" spans="1:10" x14ac:dyDescent="0.35">
      <c r="A18" t="s">
        <v>17</v>
      </c>
      <c r="B18" t="s">
        <v>18</v>
      </c>
      <c r="C18" t="s">
        <v>156</v>
      </c>
      <c r="D18" t="s">
        <v>178</v>
      </c>
      <c r="F18">
        <v>-0.33498299999999998</v>
      </c>
      <c r="G18">
        <v>2.1166999999999998E-2</v>
      </c>
      <c r="H18">
        <v>1.357982</v>
      </c>
      <c r="I18">
        <v>-0.47169699999999998</v>
      </c>
    </row>
    <row r="19" spans="1:10" x14ac:dyDescent="0.35">
      <c r="A19" t="s">
        <v>17</v>
      </c>
      <c r="B19" t="s">
        <v>18</v>
      </c>
      <c r="C19" t="s">
        <v>157</v>
      </c>
      <c r="D19" t="s">
        <v>178</v>
      </c>
      <c r="F19">
        <v>-0.300259</v>
      </c>
      <c r="G19">
        <v>0.58712200000000003</v>
      </c>
      <c r="H19">
        <v>-0.83845700000000001</v>
      </c>
      <c r="I19">
        <v>0.27666600000000002</v>
      </c>
    </row>
    <row r="20" spans="1:10" x14ac:dyDescent="0.35">
      <c r="A20" t="s">
        <v>17</v>
      </c>
      <c r="B20" t="s">
        <v>18</v>
      </c>
      <c r="C20" t="s">
        <v>122</v>
      </c>
      <c r="D20" t="s">
        <v>178</v>
      </c>
      <c r="F20">
        <v>-0.78070200000000001</v>
      </c>
      <c r="G20">
        <v>1.1327400000000001</v>
      </c>
      <c r="H20">
        <v>0.480047</v>
      </c>
      <c r="I20">
        <v>-0.36697999999999997</v>
      </c>
    </row>
    <row r="21" spans="1:10" x14ac:dyDescent="0.35">
      <c r="A21" t="s">
        <v>17</v>
      </c>
      <c r="B21" t="s">
        <v>18</v>
      </c>
      <c r="C21" t="s">
        <v>123</v>
      </c>
      <c r="D21" t="s">
        <v>178</v>
      </c>
      <c r="F21">
        <v>-0.44896399999999997</v>
      </c>
      <c r="G21">
        <v>0.96098499999999998</v>
      </c>
      <c r="H21">
        <v>0.74382899999999996</v>
      </c>
      <c r="I21">
        <v>-0.60314999999999996</v>
      </c>
    </row>
    <row r="22" spans="1:10" x14ac:dyDescent="0.35">
      <c r="A22" t="s">
        <v>41</v>
      </c>
      <c r="B22" t="s">
        <v>42</v>
      </c>
      <c r="C22" t="s">
        <v>157</v>
      </c>
      <c r="D22" t="s">
        <v>229</v>
      </c>
      <c r="G22">
        <v>-0.15820590000000001</v>
      </c>
      <c r="H22">
        <v>-0.68938549999999998</v>
      </c>
      <c r="I22">
        <v>0.15706539999999999</v>
      </c>
      <c r="J22">
        <v>0.7762945</v>
      </c>
    </row>
    <row r="23" spans="1:10" x14ac:dyDescent="0.35">
      <c r="A23" t="s">
        <v>41</v>
      </c>
      <c r="B23" t="s">
        <v>42</v>
      </c>
      <c r="C23" t="s">
        <v>156</v>
      </c>
      <c r="D23" t="s">
        <v>229</v>
      </c>
      <c r="G23">
        <v>-3.5047110000000002E-3</v>
      </c>
      <c r="H23">
        <v>0.11684138600000001</v>
      </c>
      <c r="I23">
        <v>0.94565687499999995</v>
      </c>
      <c r="J23">
        <v>-0.65034141300000003</v>
      </c>
    </row>
    <row r="24" spans="1:10" x14ac:dyDescent="0.35">
      <c r="A24" t="s">
        <v>41</v>
      </c>
      <c r="B24" t="s">
        <v>42</v>
      </c>
      <c r="C24" t="s">
        <v>155</v>
      </c>
      <c r="D24" t="s">
        <v>229</v>
      </c>
      <c r="G24">
        <v>2.7462210200000001</v>
      </c>
      <c r="H24">
        <v>-5.4428410000000003E-2</v>
      </c>
      <c r="I24">
        <v>-0.28804906000000002</v>
      </c>
      <c r="J24">
        <v>-0.40620411000000001</v>
      </c>
    </row>
    <row r="25" spans="1:10" x14ac:dyDescent="0.35">
      <c r="A25" t="s">
        <v>41</v>
      </c>
      <c r="B25" t="s">
        <v>42</v>
      </c>
      <c r="C25" t="s">
        <v>180</v>
      </c>
      <c r="D25" t="s">
        <v>229</v>
      </c>
      <c r="G25">
        <v>2.4562079799999998</v>
      </c>
      <c r="H25">
        <v>-0.17359252999999999</v>
      </c>
      <c r="I25">
        <v>-8.1142560000000002E-2</v>
      </c>
      <c r="J25">
        <v>-0.30922973999999998</v>
      </c>
    </row>
    <row r="26" spans="1:10" x14ac:dyDescent="0.35">
      <c r="A26" t="s">
        <v>41</v>
      </c>
      <c r="B26" t="s">
        <v>42</v>
      </c>
      <c r="C26" t="s">
        <v>1189</v>
      </c>
      <c r="D26" t="s">
        <v>229</v>
      </c>
      <c r="G26">
        <v>2.7547589000000001</v>
      </c>
      <c r="H26">
        <v>-0.1040522</v>
      </c>
      <c r="I26">
        <v>-0.24228759999999999</v>
      </c>
      <c r="J26">
        <v>-0.3735039</v>
      </c>
    </row>
    <row r="27" spans="1:10" x14ac:dyDescent="0.35">
      <c r="A27" t="s">
        <v>41</v>
      </c>
      <c r="B27" t="s">
        <v>42</v>
      </c>
      <c r="C27" t="s">
        <v>407</v>
      </c>
      <c r="D27" t="s">
        <v>229</v>
      </c>
      <c r="G27">
        <v>1.018834</v>
      </c>
      <c r="H27">
        <v>-0.20433599999999999</v>
      </c>
      <c r="I27">
        <v>1.1037617</v>
      </c>
      <c r="J27">
        <v>-0.58487210000000001</v>
      </c>
    </row>
    <row r="28" spans="1:10" x14ac:dyDescent="0.35">
      <c r="A28" t="s">
        <v>41</v>
      </c>
      <c r="B28" t="s">
        <v>42</v>
      </c>
      <c r="C28" t="s">
        <v>406</v>
      </c>
      <c r="D28" t="s">
        <v>229</v>
      </c>
      <c r="G28">
        <v>-0.85002140000000004</v>
      </c>
      <c r="H28">
        <v>-0.25548490000000001</v>
      </c>
      <c r="I28">
        <v>1.4310780000000001</v>
      </c>
      <c r="J28">
        <v>-0.27388210000000002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E86-0348-4FAB-8573-1EC659768DBD}">
  <dimension ref="A1:J11"/>
  <sheetViews>
    <sheetView workbookViewId="0">
      <selection activeCell="F22" sqref="F22"/>
    </sheetView>
  </sheetViews>
  <sheetFormatPr defaultRowHeight="14.5" x14ac:dyDescent="0.35"/>
  <cols>
    <col min="2" max="2" width="15.6328125" bestFit="1" customWidth="1"/>
    <col min="3" max="3" width="15.6328125" customWidth="1"/>
  </cols>
  <sheetData>
    <row r="1" spans="1:10" x14ac:dyDescent="0.35">
      <c r="A1" t="s">
        <v>113</v>
      </c>
      <c r="B1" t="s">
        <v>112</v>
      </c>
      <c r="C1" t="s">
        <v>114</v>
      </c>
      <c r="D1" t="s">
        <v>0</v>
      </c>
      <c r="E1" t="s">
        <v>1</v>
      </c>
      <c r="F1" t="s">
        <v>2</v>
      </c>
      <c r="G1" t="s">
        <v>24</v>
      </c>
      <c r="H1" t="s">
        <v>3</v>
      </c>
      <c r="I1" t="s">
        <v>4</v>
      </c>
    </row>
    <row r="7" spans="1:10" x14ac:dyDescent="0.35">
      <c r="A7" t="s">
        <v>34</v>
      </c>
      <c r="B7" t="s">
        <v>35</v>
      </c>
      <c r="C7" t="s">
        <v>46</v>
      </c>
      <c r="E7">
        <v>41</v>
      </c>
      <c r="F7">
        <v>57</v>
      </c>
      <c r="H7">
        <v>29</v>
      </c>
      <c r="I7">
        <v>43</v>
      </c>
      <c r="J7" t="s">
        <v>51</v>
      </c>
    </row>
    <row r="8" spans="1:10" x14ac:dyDescent="0.35">
      <c r="C8" t="s">
        <v>47</v>
      </c>
      <c r="E8">
        <v>31</v>
      </c>
      <c r="F8">
        <v>18</v>
      </c>
      <c r="H8">
        <v>31</v>
      </c>
      <c r="I8">
        <v>14</v>
      </c>
      <c r="J8" t="s">
        <v>51</v>
      </c>
    </row>
    <row r="9" spans="1:10" x14ac:dyDescent="0.35">
      <c r="C9" t="s">
        <v>48</v>
      </c>
      <c r="E9">
        <v>60</v>
      </c>
      <c r="F9">
        <v>67</v>
      </c>
      <c r="H9">
        <v>48</v>
      </c>
      <c r="I9">
        <v>63</v>
      </c>
      <c r="J9" t="s">
        <v>51</v>
      </c>
    </row>
    <row r="10" spans="1:10" x14ac:dyDescent="0.35">
      <c r="C10" t="s">
        <v>49</v>
      </c>
      <c r="E10">
        <v>32</v>
      </c>
      <c r="F10">
        <v>20</v>
      </c>
      <c r="H10">
        <v>32</v>
      </c>
      <c r="I10">
        <v>30</v>
      </c>
      <c r="J10" t="s">
        <v>51</v>
      </c>
    </row>
    <row r="11" spans="1:10" x14ac:dyDescent="0.35">
      <c r="C11" t="s">
        <v>50</v>
      </c>
      <c r="E11">
        <v>13</v>
      </c>
      <c r="F11">
        <v>8</v>
      </c>
      <c r="H11">
        <v>5</v>
      </c>
      <c r="I11">
        <v>8</v>
      </c>
      <c r="J1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C014-D27D-4D16-9577-9F3ADEB9A0D7}">
  <dimension ref="A1:H17"/>
  <sheetViews>
    <sheetView workbookViewId="0">
      <selection activeCell="A19" sqref="A19"/>
    </sheetView>
  </sheetViews>
  <sheetFormatPr defaultRowHeight="14.5" x14ac:dyDescent="0.35"/>
  <cols>
    <col min="1" max="1" width="13.1796875" bestFit="1" customWidth="1"/>
    <col min="2" max="2" width="15.08984375" bestFit="1" customWidth="1"/>
    <col min="3" max="5" width="41.36328125" customWidth="1"/>
    <col min="6" max="6" width="20.6328125" customWidth="1"/>
    <col min="7" max="7" width="38.54296875" bestFit="1" customWidth="1"/>
    <col min="8" max="8" width="15.90625" bestFit="1" customWidth="1"/>
  </cols>
  <sheetData>
    <row r="1" spans="1:8" s="3" customFormat="1" x14ac:dyDescent="0.35">
      <c r="A1" s="5" t="s">
        <v>111</v>
      </c>
      <c r="B1" s="5" t="s">
        <v>62</v>
      </c>
      <c r="C1" s="5" t="s">
        <v>53</v>
      </c>
      <c r="D1" s="5" t="s">
        <v>54</v>
      </c>
      <c r="E1" s="5" t="s">
        <v>55</v>
      </c>
      <c r="F1" s="5" t="s">
        <v>54</v>
      </c>
      <c r="G1" s="5" t="s">
        <v>55</v>
      </c>
      <c r="H1" s="5" t="s">
        <v>54</v>
      </c>
    </row>
    <row r="2" spans="1:8" x14ac:dyDescent="0.35">
      <c r="A2" t="s">
        <v>5</v>
      </c>
      <c r="B2" t="s">
        <v>64</v>
      </c>
      <c r="C2" t="s">
        <v>56</v>
      </c>
      <c r="E2" t="s">
        <v>57</v>
      </c>
      <c r="F2" s="4" t="s">
        <v>58</v>
      </c>
    </row>
    <row r="3" spans="1:8" x14ac:dyDescent="0.35">
      <c r="A3" t="s">
        <v>22</v>
      </c>
      <c r="C3" t="s">
        <v>59</v>
      </c>
      <c r="E3" t="s">
        <v>60</v>
      </c>
      <c r="F3" s="4" t="s">
        <v>61</v>
      </c>
    </row>
    <row r="4" spans="1:8" x14ac:dyDescent="0.35">
      <c r="A4" t="s">
        <v>32</v>
      </c>
      <c r="B4" t="s">
        <v>63</v>
      </c>
      <c r="C4" t="s">
        <v>71</v>
      </c>
      <c r="D4" s="4" t="s">
        <v>65</v>
      </c>
    </row>
    <row r="5" spans="1:8" x14ac:dyDescent="0.35">
      <c r="A5" t="s">
        <v>17</v>
      </c>
      <c r="B5" t="s">
        <v>70</v>
      </c>
      <c r="C5" t="s">
        <v>67</v>
      </c>
      <c r="E5" t="s">
        <v>68</v>
      </c>
      <c r="F5" s="4" t="s">
        <v>69</v>
      </c>
    </row>
    <row r="6" spans="1:8" x14ac:dyDescent="0.35">
      <c r="A6" t="s">
        <v>28</v>
      </c>
      <c r="B6" t="s">
        <v>66</v>
      </c>
      <c r="C6" t="s">
        <v>109</v>
      </c>
      <c r="D6" s="4" t="s">
        <v>110</v>
      </c>
    </row>
    <row r="7" spans="1:8" x14ac:dyDescent="0.35">
      <c r="A7" t="s">
        <v>79</v>
      </c>
      <c r="B7" t="s">
        <v>80</v>
      </c>
      <c r="C7" t="s">
        <v>81</v>
      </c>
      <c r="E7" t="s">
        <v>82</v>
      </c>
      <c r="F7" s="4" t="s">
        <v>83</v>
      </c>
      <c r="G7" t="s">
        <v>84</v>
      </c>
      <c r="H7" s="4" t="s">
        <v>85</v>
      </c>
    </row>
    <row r="8" spans="1:8" x14ac:dyDescent="0.35">
      <c r="A8" t="s">
        <v>36</v>
      </c>
      <c r="B8" t="s">
        <v>70</v>
      </c>
      <c r="C8" t="s">
        <v>73</v>
      </c>
      <c r="D8" s="4" t="s">
        <v>72</v>
      </c>
    </row>
    <row r="9" spans="1:8" x14ac:dyDescent="0.35">
      <c r="A9" t="s">
        <v>86</v>
      </c>
      <c r="B9" t="s">
        <v>87</v>
      </c>
      <c r="C9" t="s">
        <v>88</v>
      </c>
      <c r="D9" s="4" t="s">
        <v>89</v>
      </c>
      <c r="E9" t="s">
        <v>90</v>
      </c>
      <c r="F9" s="4" t="s">
        <v>91</v>
      </c>
    </row>
    <row r="10" spans="1:8" x14ac:dyDescent="0.35">
      <c r="A10" t="s">
        <v>26</v>
      </c>
      <c r="B10" t="s">
        <v>74</v>
      </c>
      <c r="C10" t="s">
        <v>77</v>
      </c>
      <c r="D10" s="4" t="s">
        <v>76</v>
      </c>
      <c r="E10" t="s">
        <v>78</v>
      </c>
      <c r="F10" s="4" t="s">
        <v>75</v>
      </c>
    </row>
    <row r="11" spans="1:8" x14ac:dyDescent="0.35">
      <c r="A11" t="s">
        <v>41</v>
      </c>
      <c r="B11" t="s">
        <v>80</v>
      </c>
      <c r="C11" t="s">
        <v>92</v>
      </c>
      <c r="E11" t="s">
        <v>93</v>
      </c>
      <c r="F11" s="4" t="s">
        <v>94</v>
      </c>
      <c r="G11" t="s">
        <v>95</v>
      </c>
      <c r="H11" s="4" t="s">
        <v>96</v>
      </c>
    </row>
    <row r="12" spans="1:8" x14ac:dyDescent="0.35">
      <c r="A12" t="s">
        <v>34</v>
      </c>
      <c r="B12" t="s">
        <v>80</v>
      </c>
      <c r="C12" t="s">
        <v>97</v>
      </c>
      <c r="E12" t="s">
        <v>98</v>
      </c>
      <c r="F12" s="4" t="s">
        <v>99</v>
      </c>
      <c r="G12" t="s">
        <v>100</v>
      </c>
      <c r="H12" s="4" t="s">
        <v>101</v>
      </c>
    </row>
    <row r="13" spans="1:8" x14ac:dyDescent="0.35">
      <c r="A13" t="s">
        <v>20</v>
      </c>
      <c r="B13" t="s">
        <v>102</v>
      </c>
      <c r="C13" t="s">
        <v>103</v>
      </c>
      <c r="E13" t="s">
        <v>104</v>
      </c>
      <c r="F13" s="4" t="s">
        <v>105</v>
      </c>
    </row>
    <row r="14" spans="1:8" x14ac:dyDescent="0.35">
      <c r="A14" t="s">
        <v>11</v>
      </c>
      <c r="B14" t="s">
        <v>80</v>
      </c>
      <c r="C14" t="s">
        <v>106</v>
      </c>
      <c r="E14" t="s">
        <v>107</v>
      </c>
      <c r="F14" s="4" t="s">
        <v>108</v>
      </c>
    </row>
    <row r="15" spans="1:8" x14ac:dyDescent="0.35">
      <c r="A15" t="s">
        <v>2145</v>
      </c>
      <c r="B15" t="s">
        <v>80</v>
      </c>
      <c r="C15" t="s">
        <v>2146</v>
      </c>
      <c r="E15" t="s">
        <v>2148</v>
      </c>
      <c r="F15" s="4" t="s">
        <v>2147</v>
      </c>
    </row>
    <row r="16" spans="1:8" x14ac:dyDescent="0.35">
      <c r="A16" s="10" t="s">
        <v>1870</v>
      </c>
      <c r="B16" t="s">
        <v>63</v>
      </c>
      <c r="C16" t="s">
        <v>2149</v>
      </c>
      <c r="D16" s="4" t="s">
        <v>2150</v>
      </c>
    </row>
    <row r="17" spans="1:8" x14ac:dyDescent="0.35">
      <c r="A17" t="s">
        <v>2151</v>
      </c>
      <c r="B17" t="s">
        <v>2184</v>
      </c>
      <c r="C17" t="s">
        <v>2185</v>
      </c>
      <c r="E17" t="s">
        <v>2186</v>
      </c>
      <c r="F17" s="4" t="s">
        <v>2187</v>
      </c>
      <c r="G17" t="s">
        <v>2189</v>
      </c>
      <c r="H17" s="4" t="s">
        <v>2188</v>
      </c>
    </row>
  </sheetData>
  <sortState ref="A2:A27">
    <sortCondition ref="A2:A27"/>
  </sortState>
  <hyperlinks>
    <hyperlink ref="F2" r:id="rId1" xr:uid="{D8B633E8-9425-4295-911F-C60182B8ED57}"/>
    <hyperlink ref="F3" r:id="rId2" xr:uid="{70953C87-6DC6-46ED-AE72-2A61C4E26C6D}"/>
    <hyperlink ref="D4" r:id="rId3" xr:uid="{38D5FC63-2D90-4C1A-B829-60C0223265B4}"/>
    <hyperlink ref="F5" r:id="rId4" xr:uid="{83AA011A-9C0B-42FF-A4A3-CCA2ACBB4FAB}"/>
    <hyperlink ref="D8" r:id="rId5" xr:uid="{DB7BC3A8-7D9B-44F5-AAB8-98E3F091ED70}"/>
    <hyperlink ref="F10" r:id="rId6" xr:uid="{F7C4444B-A2AD-4B4D-9D9D-232161BF294A}"/>
    <hyperlink ref="D10" r:id="rId7" xr:uid="{87377EA4-988C-473A-ACC7-875F46BD383A}"/>
    <hyperlink ref="F7" r:id="rId8" xr:uid="{86230A94-E1D3-4E32-BCB5-C896AC3AB127}"/>
    <hyperlink ref="H7" r:id="rId9" xr:uid="{10717208-9714-4521-8180-DF3A603C06F9}"/>
    <hyperlink ref="D9" r:id="rId10" xr:uid="{E07B3253-C6B4-491A-AA63-8563CADAC872}"/>
    <hyperlink ref="F9" r:id="rId11" xr:uid="{031F97BA-2694-4E8E-88DB-1DF25F5D93FE}"/>
    <hyperlink ref="F11" r:id="rId12" xr:uid="{15651C71-6954-4595-9C3D-8AE65E7D487C}"/>
    <hyperlink ref="H11" r:id="rId13" xr:uid="{C002AE6B-FBEA-4552-AB0C-EBC6E6CFE809}"/>
    <hyperlink ref="F12" r:id="rId14" xr:uid="{460CBBE1-DFD3-4DAB-91E4-625138732825}"/>
    <hyperlink ref="H12" r:id="rId15" xr:uid="{B6F59652-910C-40D4-82BA-668A7DC9757B}"/>
    <hyperlink ref="F13" r:id="rId16" xr:uid="{2FBBE175-A4F1-4BFB-B1E3-5ABAD8856DC8}"/>
    <hyperlink ref="F14" r:id="rId17" xr:uid="{D0A33436-F31D-40B7-8900-73CFC78BA9DF}"/>
    <hyperlink ref="D6" r:id="rId18" xr:uid="{11303766-188F-4B01-95FF-A64AB1D30642}"/>
    <hyperlink ref="F15" r:id="rId19" xr:uid="{F9AB7530-4905-489D-A8E6-2B2B30B003A5}"/>
    <hyperlink ref="D16" r:id="rId20" xr:uid="{2D7F6181-1DA6-4157-918C-7EF96A83E247}"/>
    <hyperlink ref="F17" r:id="rId21" xr:uid="{346FC016-44BE-4F11-8E7C-F0C984A455B0}"/>
    <hyperlink ref="H17" r:id="rId22" xr:uid="{F2A6EC6B-DD29-4CB6-893B-23E1D8C358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Prevalence</vt:lpstr>
      <vt:lpstr>Descriptives</vt:lpstr>
      <vt:lpstr>Coordinates</vt:lpstr>
      <vt:lpstr>Complications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2022-04-05T01:45:41Z</dcterms:modified>
</cp:coreProperties>
</file>