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Victor\1DES\senai2023\SOP\"/>
    </mc:Choice>
  </mc:AlternateContent>
  <xr:revisionPtr revIDLastSave="0" documentId="8_{F4C6A751-F391-4547-BEFF-F68BE79604B5}" xr6:coauthVersionLast="47" xr6:coauthVersionMax="47" xr10:uidLastSave="{00000000-0000-0000-0000-000000000000}"/>
  <bookViews>
    <workbookView xWindow="-120" yWindow="-120" windowWidth="29040" windowHeight="15840" xr2:uid="{0041F21C-C23F-4503-888F-E028692EEB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</calcChain>
</file>

<file path=xl/sharedStrings.xml><?xml version="1.0" encoding="utf-8"?>
<sst xmlns="http://schemas.openxmlformats.org/spreadsheetml/2006/main" count="23" uniqueCount="18">
  <si>
    <t>Cálculos Trabalhistas</t>
  </si>
  <si>
    <t>Nome</t>
  </si>
  <si>
    <t>Salário</t>
  </si>
  <si>
    <t>INSS</t>
  </si>
  <si>
    <t>SalBase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</si>
  <si>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</si>
  <si>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</si>
  <si>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</si>
  <si>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</si>
  <si>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</si>
  <si>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</si>
  <si>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</si>
  <si>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</si>
  <si>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</si>
  <si>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</si>
  <si>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Porcentagem</t>
  </si>
  <si>
    <t>Deduzir</t>
  </si>
  <si>
    <t>SalLiquido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</si>
</sst>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4404D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5" borderId="1" xfId="0" applyFont="1" applyFill="1" applyBorder="1"/>
    <xf numFmtId="0" fontId="6" fillId="4" borderId="1" xfId="0" applyFont="1" applyFill="1" applyBorder="1"/>
    <xf numFmtId="44" fontId="6" fillId="4" borderId="1" xfId="1" applyFont="1" applyFill="1" applyBorder="1"/>
    <xf numFmtId="0" fontId="7" fillId="5" borderId="1" xfId="0" applyFont="1" applyFill="1" applyBorder="1"/>
    <xf numFmtId="0" fontId="7" fillId="5" borderId="5" xfId="0" applyFont="1" applyFill="1" applyBorder="1"/>
    <xf numFmtId="44" fontId="8" fillId="4" borderId="1" xfId="1" applyFont="1" applyFill="1" applyBorder="1"/>
    <xf numFmtId="44" fontId="8" fillId="4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6" borderId="1" xfId="0" applyFill="1" applyBorder="1"/>
    <xf numFmtId="44" fontId="4" fillId="6" borderId="1" xfId="1" applyFont="1" applyFill="1" applyBorder="1"/>
    <xf numFmtId="10" fontId="4" fillId="6" borderId="1" xfId="0" applyNumberFormat="1" applyFont="1" applyFill="1" applyBorder="1"/>
    <xf numFmtId="0" fontId="4" fillId="6" borderId="1" xfId="0" applyFont="1" applyFill="1" applyBorder="1"/>
    <xf numFmtId="9" fontId="4" fillId="6" borderId="1" xfId="0" applyNumberFormat="1" applyFont="1" applyFill="1" applyBorder="1"/>
    <xf numFmtId="44" fontId="0" fillId="6" borderId="1" xfId="1" applyFont="1" applyFill="1" applyBorder="1"/>
    <xf numFmtId="44" fontId="4" fillId="6" borderId="1" xfId="1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C0DA-070B-4142-8EEE-8AEBCA615AC3}">
  <dimension ref="A1:J16"/>
  <sheetViews>
    <sheetView tabSelected="1" zoomScale="145" zoomScaleNormal="145" workbookViewId="0">
      <selection activeCell="G1" sqref="G1"/>
    </sheetView>
  </sheetViews>
  <sheetFormatPr defaultRowHeight="15" x14ac:dyDescent="0.25"/>
  <cols>
    <col min="2" max="2" width="13.28515625" bestFit="1" customWidth="1"/>
    <col min="3" max="3" width="12.5703125" customWidth="1"/>
    <col min="4" max="4" width="12.85546875" customWidth="1"/>
    <col min="5" max="5" width="13.42578125" customWidth="1"/>
    <col min="6" max="6" width="12.85546875" customWidth="1"/>
    <col min="7" max="7" width="12.7109375" customWidth="1"/>
    <col min="8" max="8" width="15.5703125" customWidth="1"/>
    <col min="9" max="9" width="13.85546875" customWidth="1"/>
    <col min="10" max="10" width="12.85546875" customWidth="1"/>
  </cols>
  <sheetData>
    <row r="1" spans="1:10" x14ac:dyDescent="0.25">
      <c r="A1" s="14" t="s">
        <v>0</v>
      </c>
      <c r="B1" s="15"/>
      <c r="C1" s="15"/>
      <c r="D1" s="15"/>
      <c r="E1" s="15"/>
      <c r="F1" s="15"/>
    </row>
    <row r="2" spans="1:10" x14ac:dyDescent="0.25">
      <c r="A2" s="5" t="s">
        <v>1</v>
      </c>
      <c r="B2" s="5" t="s">
        <v>2</v>
      </c>
      <c r="C2" s="8" t="s">
        <v>3</v>
      </c>
      <c r="D2" s="8" t="s">
        <v>4</v>
      </c>
      <c r="E2" s="8" t="s">
        <v>5</v>
      </c>
      <c r="F2" s="9" t="s">
        <v>17</v>
      </c>
      <c r="H2" s="2" t="s">
        <v>3</v>
      </c>
      <c r="I2" s="4"/>
    </row>
    <row r="3" spans="1:10" x14ac:dyDescent="0.25">
      <c r="A3" s="6" t="s">
        <v>6</v>
      </c>
      <c r="B3" s="7">
        <v>1000</v>
      </c>
      <c r="C3" s="10">
        <f>IF(VLOOKUP(B3,$H$4:$I$8,2,1)=0,7507.49*14%,VLOOKUP(B3,$H$4:$I$8,2,1)*B3)</f>
        <v>75</v>
      </c>
      <c r="D3" s="11">
        <f>B3-C3</f>
        <v>925</v>
      </c>
      <c r="E3" s="10">
        <f>VLOOKUP(B3,$H$12:$J$16,2,1)*B3-VLOOKUP(B3,$H$12:$J$16,3,1)</f>
        <v>0</v>
      </c>
      <c r="F3" s="11">
        <f>D3-E3</f>
        <v>925</v>
      </c>
      <c r="H3" s="12" t="s">
        <v>2</v>
      </c>
      <c r="I3" s="13" t="s">
        <v>15</v>
      </c>
    </row>
    <row r="4" spans="1:10" x14ac:dyDescent="0.25">
      <c r="A4" s="6" t="s">
        <v>7</v>
      </c>
      <c r="B4" s="7">
        <v>2000</v>
      </c>
      <c r="C4" s="10">
        <f>IF(VLOOKUP(B4,$H$4:$I$8,2,1)=0,7507.49*14%,VLOOKUP(B4,$H$4:$I$8,2,1)*B4)</f>
        <v>180</v>
      </c>
      <c r="D4" s="11">
        <f t="shared" ref="D4:D11" si="0">B4-C4</f>
        <v>1820</v>
      </c>
      <c r="E4" s="10">
        <f>VLOOKUP(B4,$H$12:$J$16,2,1)*B4-VLOOKUP(B4,$H$12:$J$16,3,1)</f>
        <v>7.1999999999999886</v>
      </c>
      <c r="F4" s="11">
        <f t="shared" ref="F4:F11" si="1">D4-E4</f>
        <v>1812.8</v>
      </c>
      <c r="H4" s="21">
        <v>0</v>
      </c>
      <c r="I4" s="18">
        <v>7.4999999999999997E-2</v>
      </c>
    </row>
    <row r="5" spans="1:10" x14ac:dyDescent="0.25">
      <c r="A5" s="6" t="s">
        <v>8</v>
      </c>
      <c r="B5" s="7">
        <v>3000</v>
      </c>
      <c r="C5" s="10">
        <f>IF(VLOOKUP(B5,$H$4:$I$8,2,1)=0,7507.49*14%,VLOOKUP(B5,$H$4:$I$8,2,1)*B5)</f>
        <v>360</v>
      </c>
      <c r="D5" s="11">
        <f t="shared" si="0"/>
        <v>2640</v>
      </c>
      <c r="E5" s="10">
        <f>VLOOKUP(B5,$H$12:$J$16,2,1)*B5-VLOOKUP(B5,$H$12:$J$16,3,1)</f>
        <v>95.199999999999989</v>
      </c>
      <c r="F5" s="11">
        <f t="shared" si="1"/>
        <v>2544.8000000000002</v>
      </c>
      <c r="H5" s="17">
        <v>1320.01</v>
      </c>
      <c r="I5" s="20">
        <v>0.09</v>
      </c>
    </row>
    <row r="6" spans="1:10" x14ac:dyDescent="0.25">
      <c r="A6" s="6" t="s">
        <v>9</v>
      </c>
      <c r="B6" s="7">
        <v>4000</v>
      </c>
      <c r="C6" s="10">
        <f>IF(VLOOKUP(B6,$H$4:$I$8,2,1)=0,7507.49*14%,VLOOKUP(B6,$H$4:$I$8,2,1)*B6)</f>
        <v>560</v>
      </c>
      <c r="D6" s="11">
        <f t="shared" si="0"/>
        <v>3440</v>
      </c>
      <c r="E6" s="10">
        <f>VLOOKUP(B6,$H$12:$J$16,2,1)*B6-VLOOKUP(B6,$H$12:$J$16,3,1)</f>
        <v>263.87</v>
      </c>
      <c r="F6" s="11">
        <f t="shared" si="1"/>
        <v>3176.13</v>
      </c>
      <c r="H6" s="17">
        <v>2571.3000000000002</v>
      </c>
      <c r="I6" s="20">
        <v>0.12</v>
      </c>
    </row>
    <row r="7" spans="1:10" x14ac:dyDescent="0.25">
      <c r="A7" s="6" t="s">
        <v>10</v>
      </c>
      <c r="B7" s="7">
        <v>5000</v>
      </c>
      <c r="C7" s="10">
        <f>IF(VLOOKUP(B7,$H$4:$I$8,2,1)=0,7507.49*14%,VLOOKUP(B7,$H$4:$I$8,2,1)*B7)</f>
        <v>700.00000000000011</v>
      </c>
      <c r="D7" s="11">
        <f t="shared" si="0"/>
        <v>4300</v>
      </c>
      <c r="E7" s="10">
        <f>VLOOKUP(B7,$H$12:$J$16,2,1)*B7-VLOOKUP(B7,$H$12:$J$16,3,1)</f>
        <v>505.64</v>
      </c>
      <c r="F7" s="11">
        <f t="shared" si="1"/>
        <v>3794.36</v>
      </c>
      <c r="H7" s="22">
        <v>3856.95</v>
      </c>
      <c r="I7" s="20">
        <v>0.14000000000000001</v>
      </c>
    </row>
    <row r="8" spans="1:10" x14ac:dyDescent="0.25">
      <c r="A8" s="6" t="s">
        <v>11</v>
      </c>
      <c r="B8" s="7">
        <v>6000</v>
      </c>
      <c r="C8" s="10">
        <f>IF(VLOOKUP(B8,$H$4:$I$8,2,1)=0,7507.49*14%,VLOOKUP(B8,$H$4:$I$8,2,1)*B8)</f>
        <v>840.00000000000011</v>
      </c>
      <c r="D8" s="11">
        <f t="shared" si="0"/>
        <v>5160</v>
      </c>
      <c r="E8" s="10">
        <f>VLOOKUP(B8,$H$12:$J$16,2,1)*B8-VLOOKUP(B8,$H$12:$J$16,3,1)</f>
        <v>780.64000000000021</v>
      </c>
      <c r="F8" s="11">
        <f t="shared" si="1"/>
        <v>4379.3599999999997</v>
      </c>
      <c r="H8" s="22">
        <v>7507.49</v>
      </c>
      <c r="I8" s="20">
        <v>0</v>
      </c>
    </row>
    <row r="9" spans="1:10" x14ac:dyDescent="0.25">
      <c r="A9" s="6" t="s">
        <v>12</v>
      </c>
      <c r="B9" s="7">
        <v>7000</v>
      </c>
      <c r="C9" s="10">
        <f>IF(VLOOKUP(B9,$H$4:$I$8,2,1)=0,7507.49*14%,VLOOKUP(B9,$H$4:$I$8,2,1)*B9)</f>
        <v>980.00000000000011</v>
      </c>
      <c r="D9" s="11">
        <f t="shared" si="0"/>
        <v>6020</v>
      </c>
      <c r="E9" s="10">
        <f>VLOOKUP(B9,$H$12:$J$16,2,1)*B9-VLOOKUP(B9,$H$12:$J$16,3,1)</f>
        <v>1055.6400000000003</v>
      </c>
      <c r="F9" s="11">
        <f t="shared" si="1"/>
        <v>4964.3599999999997</v>
      </c>
    </row>
    <row r="10" spans="1:10" x14ac:dyDescent="0.25">
      <c r="A10" s="6" t="s">
        <v>13</v>
      </c>
      <c r="B10" s="7">
        <v>8000</v>
      </c>
      <c r="C10" s="10">
        <f>IF(VLOOKUP(B10,$H$4:$I$8,2,1)=0,7507.49*14%,VLOOKUP(B10,$H$4:$I$8,2,1)*B10)</f>
        <v>1051.0486000000001</v>
      </c>
      <c r="D10" s="11">
        <f t="shared" si="0"/>
        <v>6948.9513999999999</v>
      </c>
      <c r="E10" s="10">
        <f>VLOOKUP(B10,$H$12:$J$16,2,1)*B10-VLOOKUP(B10,$H$12:$J$16,3,1)</f>
        <v>1330.6399999999999</v>
      </c>
      <c r="F10" s="11">
        <f t="shared" si="1"/>
        <v>5618.3114000000005</v>
      </c>
      <c r="H10" s="2" t="s">
        <v>5</v>
      </c>
      <c r="I10" s="3"/>
      <c r="J10" s="4"/>
    </row>
    <row r="11" spans="1:10" x14ac:dyDescent="0.25">
      <c r="A11" s="6" t="s">
        <v>14</v>
      </c>
      <c r="B11" s="7">
        <v>10000</v>
      </c>
      <c r="C11" s="10">
        <f>IF(VLOOKUP(B11,$H$4:$I$8,2,1)=0,7507.49*14%,VLOOKUP(B11,$H$4:$I$8,2,1)*B11)</f>
        <v>1051.0486000000001</v>
      </c>
      <c r="D11" s="11">
        <f t="shared" si="0"/>
        <v>8948.9513999999999</v>
      </c>
      <c r="E11" s="10">
        <f>VLOOKUP(B11,$H$12:$J$16,2,1)*B11-VLOOKUP(B11,$H$12:$J$16,3,1)</f>
        <v>1880.6399999999999</v>
      </c>
      <c r="F11" s="11">
        <f t="shared" si="1"/>
        <v>7068.3114000000005</v>
      </c>
      <c r="H11" s="12" t="s">
        <v>2</v>
      </c>
      <c r="I11" s="12" t="s">
        <v>15</v>
      </c>
      <c r="J11" s="12" t="s">
        <v>16</v>
      </c>
    </row>
    <row r="12" spans="1:10" x14ac:dyDescent="0.25">
      <c r="C12" s="1"/>
      <c r="H12" s="16">
        <v>0</v>
      </c>
      <c r="I12" s="16">
        <v>0</v>
      </c>
      <c r="J12" s="16">
        <v>0</v>
      </c>
    </row>
    <row r="13" spans="1:10" x14ac:dyDescent="0.25">
      <c r="H13" s="17">
        <v>1903.99</v>
      </c>
      <c r="I13" s="18">
        <v>7.4999999999999997E-2</v>
      </c>
      <c r="J13" s="19">
        <v>142.80000000000001</v>
      </c>
    </row>
    <row r="14" spans="1:10" x14ac:dyDescent="0.25">
      <c r="H14" s="17">
        <v>2826.65</v>
      </c>
      <c r="I14" s="20">
        <v>0.15</v>
      </c>
      <c r="J14" s="19">
        <v>354.8</v>
      </c>
    </row>
    <row r="15" spans="1:10" x14ac:dyDescent="0.25">
      <c r="H15" s="17">
        <v>3751.06</v>
      </c>
      <c r="I15" s="18">
        <v>0.22500000000000001</v>
      </c>
      <c r="J15" s="19">
        <v>636.13</v>
      </c>
    </row>
    <row r="16" spans="1:10" x14ac:dyDescent="0.25">
      <c r="H16" s="17">
        <v>4664.68</v>
      </c>
      <c r="I16" s="18">
        <v>0.27500000000000002</v>
      </c>
      <c r="J16" s="19">
        <v>869.36</v>
      </c>
    </row>
  </sheetData>
  <mergeCells count="3">
    <mergeCell ref="H10:J10"/>
    <mergeCell ref="H2:I2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2023-10-16T12:53:02Z</dcterms:created>
  <dcterms:modified xsi:type="dcterms:W3CDTF">2023-10-16T13:49:32Z</dcterms:modified>
</cp:coreProperties>
</file>