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mtelco\E-learning\proyectos\unificador\unificadorV3\public\otros\"/>
    </mc:Choice>
  </mc:AlternateContent>
  <bookViews>
    <workbookView xWindow="0" yWindow="0" windowWidth="15525" windowHeight="7050" tabRatio="805" activeTab="4"/>
  </bookViews>
  <sheets>
    <sheet name="UNIFICADOR" sheetId="1" r:id="rId1"/>
    <sheet name="BD Ofertas" sheetId="2" r:id="rId2"/>
    <sheet name="Hoja1" sheetId="3" r:id="rId3"/>
    <sheet name="Hoja2" sheetId="4" r:id="rId4"/>
    <sheet name="Hoja3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" i="5"/>
  <c r="D41" i="1" l="1"/>
  <c r="I40" i="1" s="1"/>
  <c r="I39" i="1" l="1"/>
</calcChain>
</file>

<file path=xl/sharedStrings.xml><?xml version="1.0" encoding="utf-8"?>
<sst xmlns="http://schemas.openxmlformats.org/spreadsheetml/2006/main" count="411" uniqueCount="258">
  <si>
    <t>Ciudad</t>
  </si>
  <si>
    <t>Estrato</t>
  </si>
  <si>
    <t>Cobertura</t>
  </si>
  <si>
    <t xml:space="preserve">MOV: 45000 (35 GB, WH FB INS </t>
  </si>
  <si>
    <t>TO Ilimitada</t>
  </si>
  <si>
    <t>TV CLASICA</t>
  </si>
  <si>
    <t>BA 100 -200</t>
  </si>
  <si>
    <t>Precio de la oferta</t>
  </si>
  <si>
    <t>$$$$$$$$</t>
  </si>
  <si>
    <t>Promo Home</t>
  </si>
  <si>
    <t>Promo movil</t>
  </si>
  <si>
    <t>Decuento Home</t>
  </si>
  <si>
    <t>Free</t>
  </si>
  <si>
    <t>Promedio 6 meses</t>
  </si>
  <si>
    <t>Promedio 12 meses</t>
  </si>
  <si>
    <t>Amazon PV</t>
  </si>
  <si>
    <t>Amazon Music</t>
  </si>
  <si>
    <t>Dezzer</t>
  </si>
  <si>
    <t>Full tigo</t>
  </si>
  <si>
    <t>Triple</t>
  </si>
  <si>
    <t>Duo TV + BA</t>
  </si>
  <si>
    <t>Solo Movil</t>
  </si>
  <si>
    <t>Solo BA</t>
  </si>
  <si>
    <t>Solo TV</t>
  </si>
  <si>
    <t>Solo TO</t>
  </si>
  <si>
    <t>Duo TO + BA</t>
  </si>
  <si>
    <t>Duo TV + TO</t>
  </si>
  <si>
    <t>HFC</t>
  </si>
  <si>
    <t>DUO INTERNET + TO</t>
  </si>
  <si>
    <t>TRIPLES</t>
  </si>
  <si>
    <t>1 HDS</t>
  </si>
  <si>
    <t>2 HDS</t>
  </si>
  <si>
    <t>DUO INTERNET + TV</t>
  </si>
  <si>
    <t>DUO TV + TO</t>
  </si>
  <si>
    <t>INDIVIDUAL DE INTERNET</t>
  </si>
  <si>
    <t>INDIVIDUAL DE TELEVISIÓN</t>
  </si>
  <si>
    <t>TV ESPECIAL</t>
  </si>
  <si>
    <t>1 HD</t>
  </si>
  <si>
    <t>TV CLASICA HD</t>
  </si>
  <si>
    <t>INDIVIDUAL DE TO</t>
  </si>
  <si>
    <t>TO LOCAL ILIMITADA</t>
  </si>
  <si>
    <t>MOVILIDAD</t>
  </si>
  <si>
    <t>35 GIGAS DE NAVEGACIÓN PUEDE COMPARTIR 20 GB  + MINUTOS NACIONALES ILIMITADOS A TODO DESTINO + WHATSAPP FACEBOOK INSTAGRAM QUE NO CONSUME DE LOS DATOS + SMS ILIMITADOS A TODO DESTINO NACIONAL + MIN ILIMITADOS A EEUU CANADÁ Y PUERTO RICO LLAMANDO POR EL 00414 + CORTESIA DE AMAZON PRIME VIDEO 3 MESES DESPUÉS PAGA $17.900 + CORTESIA DE AMAZON MUSIC 1 MES DESPUÉS PAGA $ 14.900 + CORTESIA DE DEEZER 3 MESES LUEGO PAGA $14.900</t>
  </si>
  <si>
    <t>N/A</t>
  </si>
  <si>
    <t>60 GIGAS DE NAVEGACIÓN PUEDE COMPARTIR 40 GB  + MINUTOS NACIONALES ILIMITADOS A TODO DESTINO + WHATSAPP FACEBOOK INSTAGRAM QUE NO CONSUME DE LOS DATOS + SMS ILIMITADOS A TODO DESTINO NACIONAL + MIN ILIMITADOS A EEUU CANADÁ Y PUERTO RICO LLAMANDO POR EL 00414 + CORTESIA DE AMAZON PRIME VIDEO 3 MESES DESPUÉS PAGA $17.900 + CORTESIA DE AMAZON MUSIC 1 MES DESPUÉS PAGA $ 14.900 + CORTESIA DE DEEZER 3 MESES LUEGO PAGA $14.900</t>
  </si>
  <si>
    <t>ARMENIA, BARRANQUILLA, BELLO, BOGOTA, BUCARAMANGA, CALDAS, CALI, CARTAGENA, COPACABANA, CUCUTA, DOSQUEBRADAS, ENVIGADO, GIRARDOTA, GIRÓN, IBAGUE, ITAGUI, LA CEJA, LA ESTRELLA, MANIZALES, MEDELLIN, MONTERIA, PALMIRA, PASTO, PEREIRA, PIEDECUESTA, POPAYAN, RIONEGRO, SABANETA, SANTA MARTA, SINCELEJO, SOACHA, SOLEDAD, TULUA, TUNJA, VALLEDUPAR, VILLAVICENCIO</t>
  </si>
  <si>
    <t>30 GIGAS DE NAVEGACIÓN + MINUTOS NACIONALES ILIMITADOS A TODO DESTINO + WHATSAPP FACEBOOK TWITTER QUE NO CONSUME DE LOS DATOS + SMS ILIMITADOS A TODO DESTINO NACIONAL + 500  MIN A EEUU CANADÁ MÉXICO Y PUERTO RICO LLAMANDO POR EL 00414 + CLARO VIDEO + CLARO MUSICA</t>
  </si>
  <si>
    <t>TRIO 100 MB + TV PLUS + TO LOCAL ILIMITADA + 30 MIN LDI</t>
  </si>
  <si>
    <t>-</t>
  </si>
  <si>
    <t>TRIO 300 MB + TV PLUS + TO LOCAL ILIMITADA + 30 MIN LDI</t>
  </si>
  <si>
    <t>TRIO 75 MB + TV PLUS + TO LOCAL ILIMITADA + 30 MIN LDI</t>
  </si>
  <si>
    <t>DUO 75 MB + TO LOCAL ILIMITADA + 30 MIN LDI</t>
  </si>
  <si>
    <t>DUO 100 MB + TO LOCAL ILIMITADA + 30 MIN LDI</t>
  </si>
  <si>
    <t>DUO 300 MB + TO LOCAL ILIMITADA + 30 MIN LDI</t>
  </si>
  <si>
    <t>DUO 100 MB + TV DIGITAL PLUS</t>
  </si>
  <si>
    <t>DUO 300 MB + TV DIGITAL PLUS</t>
  </si>
  <si>
    <t>INTERNET 75 MB</t>
  </si>
  <si>
    <t>INTERNET 100 MB</t>
  </si>
  <si>
    <t>INTERNET 300 MB</t>
  </si>
  <si>
    <t>42 GIGAS DE NAVEGACIÓN + MINUTOS NACIONALES ILIMITADOS A TODO DESTINO + WHATSAPP FACEBOOK TWITTER QUE NO CONSUME DE LOS DATOS + SMS ILIMITADOS A TODO DESTINO NACIONAL + 500  MIN A EEUU CANADÁ MÉXICO Y PUERTO RICO LLAMANDO POR EL 00414 + CLARO VIDEO + CLARO MUSICA</t>
  </si>
  <si>
    <t>FULLTIGO</t>
  </si>
  <si>
    <t>INTERNET 100 MEGAS RECIBE 250 MEGAS + 50 GIGAS DE NAVEGACIÓN PUEDE COMPARTIR 20 GB  + MINUTOS NACIONALES ILIMITADOS A TODO DESTINO + WHATSAPP FACEBOOK INSTAGRAM QUE NO CONSUME DE LOS DATOS + SMS ILIMITADOS A TODO DESTINO NACIONAL + MIN ILIMITADOS A EEUU CANADÁ Y PUERTO RICO LLAMANDO POR EL 00414 + CORTESIA DE AMAZON PRIME VIDEO 3 MESES DESPUÉS PAGA $17.900 + CORTESIA DE AMAZON MUSIC 1 MES DESPUÉS PAGA $ 14.900 + CORTESIA DE DEEZER 3 MESES LUEGO PAGA $14.900</t>
  </si>
  <si>
    <t>TODO CLARO</t>
  </si>
  <si>
    <t>INTERNET 100 MB RECIBE 200 MB + 60 GIGAS DE NAVEGACIÓN + MINUTOS NACIONALES ILIMITADOS A TODO DESTINO + WHATSAPP FACEBOOK TWITTER QUE NO CONSUME DE LOS DATOS + SMS ILIMITADOS A TODO DESTINO NACIONAL + 500  MIN A EEUU CANADÁ MÉXICO Y PUERTO RICO LLAMANDO POR EL 00414 + CLARO VIDEO + CLARO MUSICA</t>
  </si>
  <si>
    <t>UNIFICACIÓN FACILITADORES</t>
  </si>
  <si>
    <t>Medellín</t>
  </si>
  <si>
    <t>"1 - 2"</t>
  </si>
  <si>
    <t>LA OFERTA CON MÁS AHORRO</t>
  </si>
  <si>
    <t>UNA BUENA OPCIÓN</t>
  </si>
  <si>
    <t>LE MEJOR OFERTA PARA TU COMISIÓN</t>
  </si>
  <si>
    <t>TV XXX</t>
  </si>
  <si>
    <t>BA300</t>
  </si>
  <si>
    <t>BA 100 - 200</t>
  </si>
  <si>
    <t>BA 60</t>
  </si>
  <si>
    <t>OFERTA 2
LA OFERTA CON MÁS AHORRO</t>
  </si>
  <si>
    <t>OFERTA 2
CLARO</t>
  </si>
  <si>
    <t>OFERTA 2
MOVISTAR</t>
  </si>
  <si>
    <t>Descuento</t>
  </si>
  <si>
    <t>Este plan cuenta con beneficios internacioales incluidos, AMAZON PRIME VIDEO que le permite estar a la vanguardia con las peliculas a nivel mundial</t>
  </si>
  <si>
    <t>Tengo entendido que otros operadores dan menor navegación por precios muy similares a los que estamos revisando el día de hoy, entregan 100 MG por el mismo valor de las 200 MG en Tigo</t>
  </si>
  <si>
    <t>Tambien por nuestro conocimiento, otras empresas entregan datos por cierto tiempo, recuerde que nosotros le entregamos el doble de navegación de forma indefinida</t>
  </si>
  <si>
    <t>Doble navegación</t>
  </si>
  <si>
    <t>Ahorro home</t>
  </si>
  <si>
    <t>Promedio 3 meses</t>
  </si>
  <si>
    <t>LA OFERTA CON MÁS AHORRO VS OTROS OPERADORES</t>
  </si>
  <si>
    <t>ARGUMENTOS ECONOMICOS Y CALCULADORA DE AHORRO</t>
  </si>
  <si>
    <t>AHORRO HOME</t>
  </si>
  <si>
    <t>AHORRO MOVIL</t>
  </si>
  <si>
    <t>Chek</t>
  </si>
  <si>
    <t>DUO PLAY 30 MEGAS + TO LOCAL ILIMITADA</t>
  </si>
  <si>
    <t>DUO PLAY 60 MEGAS + TO LOCAL ILIMITADA</t>
  </si>
  <si>
    <t>DUO PLAY 100 LLEVA 200 MEGAS + TO LOCAL ILIMITADA gratis</t>
  </si>
  <si>
    <t>DUO PLAY 300 MEGAS  + TO LOCAL ILIMITADA gratis</t>
  </si>
  <si>
    <t>TRIPLE PLAY 60 MEGAS + TV ESPECIAL + TO LOCAL ILIMITADA ESPECIAL</t>
  </si>
  <si>
    <t>TRIPLE PLAY 100 LLEVA 200 MEGAS + TV CLASICA HD + TO LOCAL ILIMITADA</t>
  </si>
  <si>
    <t>TRIPLE PLAY 300 MEGAS + TV CLASICA HD + TO LOCAL ILIMITADA</t>
  </si>
  <si>
    <t>DUO PLAY 60 MEGAS + TV ESPECIAL</t>
  </si>
  <si>
    <t>DUO PLAY 100 LLEVA 200 MEGAS + TV CLASICA HD</t>
  </si>
  <si>
    <t>DUO PLAY 300 MEGAS + TV CLASICA HD</t>
  </si>
  <si>
    <t>DUO PLAY TV CLASICA HD + TO LOCAL ILIMITADA</t>
  </si>
  <si>
    <t>INTERNET 30 MEGAS</t>
  </si>
  <si>
    <t>INTERNET 60 MEGAS</t>
  </si>
  <si>
    <t>INTERNET 100 MEGAS</t>
  </si>
  <si>
    <t>INTERNET 300 MEGAS</t>
  </si>
  <si>
    <t>Portafolio</t>
  </si>
  <si>
    <t>OFERTA</t>
  </si>
  <si>
    <t>Decos</t>
  </si>
  <si>
    <t>Tarifa Plena Estrato 1-2</t>
  </si>
  <si>
    <t>Tarifa Plena Estrato 3</t>
  </si>
  <si>
    <t>Tarifa Plena Estrato 4</t>
  </si>
  <si>
    <t>Tarifa Plena Estrato 5-6</t>
  </si>
  <si>
    <t>Descuento Estrato 1-2</t>
  </si>
  <si>
    <t>Descuento Estrato 3</t>
  </si>
  <si>
    <t>Descuento Estrato 4</t>
  </si>
  <si>
    <t>Descuento Estrato 5-6</t>
  </si>
  <si>
    <t>Tarifa Final Estrato 1-2</t>
  </si>
  <si>
    <t>Tarifa Final Estrato 3</t>
  </si>
  <si>
    <t>Tarifa Final Estrato 4</t>
  </si>
  <si>
    <t>Tarifa Final Estrato 5-6</t>
  </si>
  <si>
    <t>Portafolio Claro</t>
  </si>
  <si>
    <t>Oferta Claro</t>
  </si>
  <si>
    <t>Decos Claro</t>
  </si>
  <si>
    <t>Estrato 1-2 Claro</t>
  </si>
  <si>
    <t>Estrato 3 Claro</t>
  </si>
  <si>
    <t>Estrato 4 Claro</t>
  </si>
  <si>
    <t>Estrato 5-6 Claro</t>
  </si>
  <si>
    <t>Aplica Tecnologia</t>
  </si>
  <si>
    <t>Categoria/Prioridad</t>
  </si>
  <si>
    <t>Oferta</t>
  </si>
  <si>
    <t>CategoriaPrioridad</t>
  </si>
  <si>
    <t>TarifaPlenaEstrato1-2</t>
  </si>
  <si>
    <t>TarifaPlenaEstrato3</t>
  </si>
  <si>
    <t>TarifaPlenaEstrato4</t>
  </si>
  <si>
    <t>TarifaPlenaEstrato5-6</t>
  </si>
  <si>
    <t>DescuentoEstrato1-2</t>
  </si>
  <si>
    <t>DescuentoEstrato3</t>
  </si>
  <si>
    <t>DescuentoEstrato4</t>
  </si>
  <si>
    <t>DescuentoEstrato5-6</t>
  </si>
  <si>
    <t>TarifaFinalEstrato1-2</t>
  </si>
  <si>
    <t>TarifaFinalEstrato3</t>
  </si>
  <si>
    <t>TarifaFinalEstrato4</t>
  </si>
  <si>
    <t>TarifaFinalEstrato5-6</t>
  </si>
  <si>
    <t>AplicaTecnologia</t>
  </si>
  <si>
    <t>PortafolioClaro</t>
  </si>
  <si>
    <t>OfertaClaro</t>
  </si>
  <si>
    <t>DecosClaro</t>
  </si>
  <si>
    <t>Estrato1-2Claro</t>
  </si>
  <si>
    <t>Estrato3Claro</t>
  </si>
  <si>
    <t>Estrato4Claro</t>
  </si>
  <si>
    <t>Estrato5-6Claro</t>
  </si>
  <si>
    <t>VILLAVICENCIO</t>
  </si>
  <si>
    <t>ARMENIA</t>
  </si>
  <si>
    <t xml:space="preserve"> BARRANQUILLA</t>
  </si>
  <si>
    <t xml:space="preserve"> BELLO</t>
  </si>
  <si>
    <t xml:space="preserve"> BOGOTA</t>
  </si>
  <si>
    <t xml:space="preserve"> BUCARAMANGA</t>
  </si>
  <si>
    <t xml:space="preserve"> CALDAS</t>
  </si>
  <si>
    <t xml:space="preserve"> CALI</t>
  </si>
  <si>
    <t xml:space="preserve"> CARTAGENA</t>
  </si>
  <si>
    <t xml:space="preserve"> COPACABANA</t>
  </si>
  <si>
    <t xml:space="preserve"> CUCUTA</t>
  </si>
  <si>
    <t xml:space="preserve"> DOSQUEBRADAS</t>
  </si>
  <si>
    <t xml:space="preserve"> ENVIGADO</t>
  </si>
  <si>
    <t xml:space="preserve"> GIRARDOTA</t>
  </si>
  <si>
    <t xml:space="preserve"> GIRÓN</t>
  </si>
  <si>
    <t xml:space="preserve"> IBAGUE</t>
  </si>
  <si>
    <t xml:space="preserve"> ITAGUI</t>
  </si>
  <si>
    <t xml:space="preserve"> LA CEJA</t>
  </si>
  <si>
    <t xml:space="preserve"> LA ESTRELLA</t>
  </si>
  <si>
    <t xml:space="preserve"> MANIZALES</t>
  </si>
  <si>
    <t xml:space="preserve"> MEDELLIN</t>
  </si>
  <si>
    <t xml:space="preserve"> MONTERIA</t>
  </si>
  <si>
    <t xml:space="preserve"> PALMIRA</t>
  </si>
  <si>
    <t xml:space="preserve"> PASTO</t>
  </si>
  <si>
    <t xml:space="preserve"> PEREIRA</t>
  </si>
  <si>
    <t xml:space="preserve"> PIEDECUESTA</t>
  </si>
  <si>
    <t xml:space="preserve"> POPAYAN</t>
  </si>
  <si>
    <t xml:space="preserve"> RIONEGRO</t>
  </si>
  <si>
    <t xml:space="preserve"> SABANETA</t>
  </si>
  <si>
    <t xml:space="preserve"> SANTA MARTA</t>
  </si>
  <si>
    <t xml:space="preserve"> SINCELEJO</t>
  </si>
  <si>
    <t xml:space="preserve"> SOACHA</t>
  </si>
  <si>
    <t xml:space="preserve"> SOLEDAD</t>
  </si>
  <si>
    <t xml:space="preserve"> TULUA</t>
  </si>
  <si>
    <t xml:space="preserve"> TUNJA</t>
  </si>
  <si>
    <t xml:space="preserve"> VALLEDUPAR</t>
  </si>
  <si>
    <t xml:space="preserve"> VILLAVICENCIO</t>
  </si>
  <si>
    <t>BARRANQUILLA</t>
  </si>
  <si>
    <t>BELLO</t>
  </si>
  <si>
    <t>BOGOTA</t>
  </si>
  <si>
    <t>BUCARAMANGA</t>
  </si>
  <si>
    <t>CALDAS</t>
  </si>
  <si>
    <t>CALI</t>
  </si>
  <si>
    <t>CARTAGENA</t>
  </si>
  <si>
    <t>COPACABANA</t>
  </si>
  <si>
    <t>CUCUTA</t>
  </si>
  <si>
    <t>DOSQUEBRADAS</t>
  </si>
  <si>
    <t>ENVIGADO</t>
  </si>
  <si>
    <t>GIRARDOTA</t>
  </si>
  <si>
    <t>GIRÓN</t>
  </si>
  <si>
    <t>IBAGUE</t>
  </si>
  <si>
    <t>ITAGUI</t>
  </si>
  <si>
    <t>MANIZALES</t>
  </si>
  <si>
    <t>MEDELLIN</t>
  </si>
  <si>
    <t>MONTERIA</t>
  </si>
  <si>
    <t>PALMIRA</t>
  </si>
  <si>
    <t>PASTO</t>
  </si>
  <si>
    <t>PEREIRA</t>
  </si>
  <si>
    <t>PIEDECUESTA</t>
  </si>
  <si>
    <t>POPAYAN</t>
  </si>
  <si>
    <t>RIONEGRO</t>
  </si>
  <si>
    <t>SABANETA</t>
  </si>
  <si>
    <t>SANTAMARTA</t>
  </si>
  <si>
    <t>SINCELEJO</t>
  </si>
  <si>
    <t>SOACHA</t>
  </si>
  <si>
    <t>SOLEDAD</t>
  </si>
  <si>
    <t>TULUA</t>
  </si>
  <si>
    <t>TUNJA</t>
  </si>
  <si>
    <t>VALLEDUPAR</t>
  </si>
  <si>
    <t>LA CEJA</t>
  </si>
  <si>
    <t>LA ESTRELLA</t>
  </si>
  <si>
    <t>:null,</t>
  </si>
  <si>
    <t>ARMENIA:null,</t>
  </si>
  <si>
    <t>BARRANQUILLA:null,</t>
  </si>
  <si>
    <t>BELLO:null,</t>
  </si>
  <si>
    <t>BOGOTA:null,</t>
  </si>
  <si>
    <t>BUCARAMANGA:null,</t>
  </si>
  <si>
    <t>CALDAS:null,</t>
  </si>
  <si>
    <t>CALI:null,</t>
  </si>
  <si>
    <t>CARTAGENA:null,</t>
  </si>
  <si>
    <t>COPACABANA:null,</t>
  </si>
  <si>
    <t>CUCUTA:null,</t>
  </si>
  <si>
    <t>DOSQUEBRADAS:null,</t>
  </si>
  <si>
    <t>ENVIGADO:null,</t>
  </si>
  <si>
    <t>GIRARDOTA:null,</t>
  </si>
  <si>
    <t>GIRÓN:null,</t>
  </si>
  <si>
    <t>IBAGUE:null,</t>
  </si>
  <si>
    <t>ITAGUI:null,</t>
  </si>
  <si>
    <t>LA CEJA:null,</t>
  </si>
  <si>
    <t>LA ESTRELLA:null,</t>
  </si>
  <si>
    <t>MANIZALES:null,</t>
  </si>
  <si>
    <t>MEDELLIN:null,</t>
  </si>
  <si>
    <t>MONTERIA:null,</t>
  </si>
  <si>
    <t>PALMIRA:null,</t>
  </si>
  <si>
    <t>PASTO:null,</t>
  </si>
  <si>
    <t>PEREIRA:null,</t>
  </si>
  <si>
    <t>PIEDECUESTA:null,</t>
  </si>
  <si>
    <t>POPAYAN:null,</t>
  </si>
  <si>
    <t>RIONEGRO:null,</t>
  </si>
  <si>
    <t>SABANETA:null,</t>
  </si>
  <si>
    <t>SANTAMARTA:null,</t>
  </si>
  <si>
    <t>SINCELEJO:null,</t>
  </si>
  <si>
    <t>SOACHA:null,</t>
  </si>
  <si>
    <t>SOLEDAD:null,</t>
  </si>
  <si>
    <t>TULUA:null,</t>
  </si>
  <si>
    <t>TUNJA:null,</t>
  </si>
  <si>
    <t>VALLEDUPAR:null,</t>
  </si>
  <si>
    <t>VILLAVICENCIO:null,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</si>
</sst>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\ * #,##0.00_-;\-&quot;$&quot;\ * #,##0.00_-;_-&quot;$&quot;\ * &quot;-&quot;??_-;_-@_-"/>
    <numFmt numFmtId="164" formatCode="\$\ 0.000"/>
    <numFmt numFmtId="165" formatCode="_-&quot;$&quot;\ * #,##0.000_-;\-&quot;$&quot;\ * #,##0.000_-;_-&quot;$&quot;\ * &quot;-&quot;??_-;_-@_-"/>
    <numFmt numFmtId="166" formatCode="_-&quot;$&quot;\ * #,##0_-;\-&quot;$&quot;\ * #,##0_-;_-&quot;$&quot;\ * &quot;-&quot;??_-;_-@_-"/>
  </numFmts>
  <fonts count="20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1"/>
      <name val="VAGRounded BT"/>
      <family val="2"/>
    </font>
    <font>
      <sz val="8"/>
      <color theme="0"/>
      <name val="Calibri"/>
      <family val="2"/>
      <scheme val="minor"/>
    </font>
    <font>
      <sz val="8"/>
      <color theme="0"/>
      <name val="VAG Rounded Light SSi"/>
      <family val="2"/>
    </font>
    <font>
      <sz val="8"/>
      <color theme="1"/>
      <name val="VAG Rounded Light SSi"/>
      <family val="2"/>
    </font>
    <font>
      <b/>
      <sz val="8"/>
      <color theme="1"/>
      <name val="VAG Rounded Light SSi"/>
      <family val="2"/>
    </font>
    <font>
      <b/>
      <sz val="8"/>
      <color theme="0"/>
      <name val="VAG Rounded Light SSi"/>
      <family val="2"/>
    </font>
    <font>
      <sz val="16"/>
      <color theme="0"/>
      <name val="VAGRounded BT"/>
      <family val="2"/>
    </font>
    <font>
      <sz val="9"/>
      <color theme="1"/>
      <name val="VAG Rounded Light SSi"/>
      <family val="2"/>
    </font>
    <font>
      <sz val="10"/>
      <color theme="1"/>
      <name val="VAG Rounded Light SSi"/>
      <family val="2"/>
    </font>
    <font>
      <sz val="10"/>
      <color theme="1"/>
      <name val="Calibri"/>
      <family val="2"/>
      <scheme val="minor"/>
    </font>
    <font>
      <sz val="9"/>
      <color theme="0"/>
      <name val="VAGRounded BT"/>
      <family val="2"/>
    </font>
    <font>
      <sz val="8"/>
      <color theme="0"/>
      <name val="VAGRounded BT"/>
      <family val="2"/>
    </font>
    <font>
      <b/>
      <sz val="10"/>
      <name val="Arial"/>
      <family val="2"/>
    </font>
    <font>
      <sz val="10"/>
      <color theme="1"/>
      <name val="VAGRounded LT Light"/>
    </font>
    <font>
      <b/>
      <sz val="10"/>
      <color rgb="FF000000"/>
      <name val="VAGRounded LT Light"/>
    </font>
    <font>
      <sz val="10"/>
      <name val="Arial"/>
      <family val="2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/>
    <xf numFmtId="0" fontId="6" fillId="0" borderId="0" xfId="0" applyFont="1"/>
    <xf numFmtId="0" fontId="8" fillId="4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2" fillId="0" borderId="0" xfId="0" applyFont="1"/>
    <xf numFmtId="165" fontId="11" fillId="0" borderId="0" xfId="0" applyNumberFormat="1" applyFont="1" applyAlignment="1"/>
    <xf numFmtId="0" fontId="11" fillId="0" borderId="0" xfId="0" applyFont="1"/>
    <xf numFmtId="0" fontId="12" fillId="0" borderId="0" xfId="0" applyFont="1" applyAlignment="1"/>
    <xf numFmtId="165" fontId="10" fillId="0" borderId="1" xfId="1" applyNumberFormat="1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6" fillId="0" borderId="0" xfId="0" applyFont="1" applyAlignment="1">
      <alignment horizontal="center" vertical="center"/>
    </xf>
    <xf numFmtId="9" fontId="17" fillId="0" borderId="0" xfId="0" applyNumberFormat="1" applyFont="1" applyFill="1" applyBorder="1" applyAlignment="1">
      <alignment horizontal="center" vertical="center" wrapText="1" shrinkToFit="1"/>
    </xf>
    <xf numFmtId="166" fontId="16" fillId="0" borderId="0" xfId="1" applyNumberFormat="1" applyFont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 wrapText="1"/>
    </xf>
    <xf numFmtId="165" fontId="19" fillId="0" borderId="1" xfId="1" applyNumberFormat="1" applyFont="1" applyFill="1" applyBorder="1" applyAlignment="1">
      <alignment horizontal="left" vertical="center" shrinkToFit="1"/>
    </xf>
    <xf numFmtId="9" fontId="19" fillId="0" borderId="1" xfId="0" applyNumberFormat="1" applyFont="1" applyFill="1" applyBorder="1" applyAlignment="1">
      <alignment horizontal="left" vertical="center" shrinkToFit="1"/>
    </xf>
    <xf numFmtId="164" fontId="19" fillId="0" borderId="1" xfId="0" applyNumberFormat="1" applyFont="1" applyFill="1" applyBorder="1" applyAlignment="1">
      <alignment horizontal="left" vertical="center" shrinkToFit="1"/>
    </xf>
    <xf numFmtId="164" fontId="19" fillId="0" borderId="1" xfId="0" applyNumberFormat="1" applyFont="1" applyFill="1" applyBorder="1" applyAlignment="1">
      <alignment horizontal="left" vertical="center"/>
    </xf>
    <xf numFmtId="166" fontId="19" fillId="0" borderId="1" xfId="1" applyNumberFormat="1" applyFont="1" applyFill="1" applyBorder="1" applyAlignment="1">
      <alignment horizontal="left" vertical="center"/>
    </xf>
    <xf numFmtId="166" fontId="19" fillId="0" borderId="1" xfId="1" applyNumberFormat="1" applyFont="1" applyFill="1" applyBorder="1" applyAlignment="1">
      <alignment horizontal="left" vertical="center" shrinkToFit="1"/>
    </xf>
    <xf numFmtId="0" fontId="19" fillId="0" borderId="1" xfId="0" applyFont="1" applyBorder="1" applyAlignment="1">
      <alignment horizontal="left" vertical="center" wrapText="1"/>
    </xf>
    <xf numFmtId="166" fontId="19" fillId="0" borderId="1" xfId="1" applyNumberFormat="1" applyFont="1" applyBorder="1" applyAlignment="1">
      <alignment horizontal="left" vertical="center"/>
    </xf>
    <xf numFmtId="166" fontId="19" fillId="0" borderId="1" xfId="1" applyNumberFormat="1" applyFont="1" applyBorder="1" applyAlignment="1">
      <alignment horizontal="left" vertical="center" wrapText="1"/>
    </xf>
    <xf numFmtId="0" fontId="15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vertical="center"/>
    </xf>
    <xf numFmtId="0" fontId="0" fillId="0" borderId="0" xfId="0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D4D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122517</xdr:rowOff>
    </xdr:from>
    <xdr:to>
      <xdr:col>16</xdr:col>
      <xdr:colOff>37354</xdr:colOff>
      <xdr:row>19</xdr:row>
      <xdr:rowOff>29883</xdr:rowOff>
    </xdr:to>
    <xdr:sp macro="" textlink="">
      <xdr:nvSpPr>
        <xdr:cNvPr id="40" name="Rectángulo 39"/>
        <xdr:cNvSpPr/>
      </xdr:nvSpPr>
      <xdr:spPr>
        <a:xfrm>
          <a:off x="1" y="2453341"/>
          <a:ext cx="13387294" cy="310777"/>
        </a:xfrm>
        <a:prstGeom prst="rect">
          <a:avLst/>
        </a:prstGeom>
        <a:gradFill flip="none" rotWithShape="1">
          <a:gsLst>
            <a:gs pos="0">
              <a:srgbClr val="002060">
                <a:tint val="66000"/>
                <a:satMod val="160000"/>
              </a:srgbClr>
            </a:gs>
            <a:gs pos="50000">
              <a:srgbClr val="002060">
                <a:tint val="44500"/>
                <a:satMod val="160000"/>
              </a:srgbClr>
            </a:gs>
            <a:gs pos="100000">
              <a:srgbClr val="002060">
                <a:tint val="23500"/>
                <a:satMod val="160000"/>
              </a:srgb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O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96682</xdr:colOff>
      <xdr:row>3</xdr:row>
      <xdr:rowOff>7470</xdr:rowOff>
    </xdr:to>
    <xdr:sp macro="" textlink="">
      <xdr:nvSpPr>
        <xdr:cNvPr id="34" name="Rectángulo 33"/>
        <xdr:cNvSpPr/>
      </xdr:nvSpPr>
      <xdr:spPr>
        <a:xfrm>
          <a:off x="0" y="0"/>
          <a:ext cx="13446623" cy="590176"/>
        </a:xfrm>
        <a:prstGeom prst="rect">
          <a:avLst/>
        </a:prstGeom>
        <a:gradFill flip="none" rotWithShape="1">
          <a:gsLst>
            <a:gs pos="0">
              <a:srgbClr val="002060">
                <a:tint val="66000"/>
                <a:satMod val="160000"/>
              </a:srgbClr>
            </a:gs>
            <a:gs pos="50000">
              <a:srgbClr val="002060">
                <a:tint val="44500"/>
                <a:satMod val="160000"/>
              </a:srgbClr>
            </a:gs>
            <a:gs pos="100000">
              <a:srgbClr val="002060">
                <a:tint val="23500"/>
                <a:satMod val="160000"/>
              </a:srgb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O"/>
        </a:p>
      </xdr:txBody>
    </xdr:sp>
    <xdr:clientData/>
  </xdr:twoCellAnchor>
  <xdr:twoCellAnchor>
    <xdr:from>
      <xdr:col>1</xdr:col>
      <xdr:colOff>29882</xdr:colOff>
      <xdr:row>5</xdr:row>
      <xdr:rowOff>112059</xdr:rowOff>
    </xdr:from>
    <xdr:to>
      <xdr:col>3</xdr:col>
      <xdr:colOff>776942</xdr:colOff>
      <xdr:row>10</xdr:row>
      <xdr:rowOff>48206</xdr:rowOff>
    </xdr:to>
    <xdr:sp macro="" textlink="">
      <xdr:nvSpPr>
        <xdr:cNvPr id="15" name="Rectángulo 14"/>
        <xdr:cNvSpPr/>
      </xdr:nvSpPr>
      <xdr:spPr>
        <a:xfrm>
          <a:off x="829235" y="963706"/>
          <a:ext cx="2345766" cy="60850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3200" b="1">
              <a:ln>
                <a:solidFill>
                  <a:srgbClr val="D4D800"/>
                </a:solidFill>
              </a:ln>
              <a:solidFill>
                <a:srgbClr val="002060"/>
              </a:solidFill>
              <a:latin typeface="VAGRounded BT" panose="020F0702020204020204" pitchFamily="34" charset="0"/>
              <a:ea typeface="Fira Sans Extra Condensed"/>
              <a:cs typeface="Fira Sans Extra Condensed"/>
              <a:sym typeface="Fira Sans Extra Condensed"/>
            </a:rPr>
            <a:t>OFERTA</a:t>
          </a:r>
          <a:r>
            <a:rPr lang="en-GB" sz="3200" b="1" baseline="0">
              <a:ln>
                <a:solidFill>
                  <a:srgbClr val="D4D800"/>
                </a:solidFill>
              </a:ln>
              <a:solidFill>
                <a:srgbClr val="002060"/>
              </a:solidFill>
              <a:latin typeface="VAGRounded BT" panose="020F0702020204020204" pitchFamily="34" charset="0"/>
              <a:ea typeface="Fira Sans Extra Condensed"/>
              <a:cs typeface="Fira Sans Extra Condensed"/>
              <a:sym typeface="Fira Sans Extra Condensed"/>
            </a:rPr>
            <a:t>   </a:t>
          </a:r>
          <a:r>
            <a:rPr lang="en-GB" sz="3200" b="1">
              <a:ln>
                <a:solidFill>
                  <a:srgbClr val="D4D800"/>
                </a:solidFill>
              </a:ln>
              <a:solidFill>
                <a:srgbClr val="002060"/>
              </a:solidFill>
              <a:latin typeface="VAGRounded BT" panose="020F0702020204020204" pitchFamily="34" charset="0"/>
              <a:ea typeface="Fira Sans Extra Condensed"/>
              <a:cs typeface="Fira Sans Extra Condensed"/>
              <a:sym typeface="Fira Sans Extra Condensed"/>
            </a:rPr>
            <a:t>1</a:t>
          </a:r>
          <a:endParaRPr lang="es-CO" sz="700" b="1">
            <a:ln>
              <a:solidFill>
                <a:srgbClr val="D4D800"/>
              </a:solidFill>
            </a:ln>
            <a:solidFill>
              <a:srgbClr val="00206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266700</xdr:colOff>
          <xdr:row>5</xdr:row>
          <xdr:rowOff>57150</xdr:rowOff>
        </xdr:from>
        <xdr:to>
          <xdr:col>13</xdr:col>
          <xdr:colOff>495300</xdr:colOff>
          <xdr:row>6</xdr:row>
          <xdr:rowOff>123825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276225</xdr:colOff>
          <xdr:row>8</xdr:row>
          <xdr:rowOff>76200</xdr:rowOff>
        </xdr:from>
        <xdr:to>
          <xdr:col>13</xdr:col>
          <xdr:colOff>504825</xdr:colOff>
          <xdr:row>10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285750</xdr:colOff>
          <xdr:row>11</xdr:row>
          <xdr:rowOff>66675</xdr:rowOff>
        </xdr:from>
        <xdr:to>
          <xdr:col>15</xdr:col>
          <xdr:colOff>514350</xdr:colOff>
          <xdr:row>13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295275</xdr:colOff>
          <xdr:row>8</xdr:row>
          <xdr:rowOff>66675</xdr:rowOff>
        </xdr:from>
        <xdr:to>
          <xdr:col>15</xdr:col>
          <xdr:colOff>533400</xdr:colOff>
          <xdr:row>10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266700</xdr:colOff>
      <xdr:row>41</xdr:row>
      <xdr:rowOff>114300</xdr:rowOff>
    </xdr:from>
    <xdr:to>
      <xdr:col>4</xdr:col>
      <xdr:colOff>495300</xdr:colOff>
      <xdr:row>42</xdr:row>
      <xdr:rowOff>142688</xdr:rowOff>
    </xdr:to>
    <xdr:sp macro="" textlink="">
      <xdr:nvSpPr>
        <xdr:cNvPr id="1030" name="Check Box 6" hidden="1">
          <a:extLst>
            <a:ext uri="{63B3BB69-23CF-44E3-9099-C40C66FF867C}">
              <a14:compatExt xmlns:a14="http://schemas.microsoft.com/office/drawing/2010/main" spid="_x0000_s1030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266700</xdr:colOff>
          <xdr:row>5</xdr:row>
          <xdr:rowOff>57150</xdr:rowOff>
        </xdr:from>
        <xdr:to>
          <xdr:col>14</xdr:col>
          <xdr:colOff>495300</xdr:colOff>
          <xdr:row>6</xdr:row>
          <xdr:rowOff>123825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276225</xdr:colOff>
          <xdr:row>8</xdr:row>
          <xdr:rowOff>76200</xdr:rowOff>
        </xdr:from>
        <xdr:to>
          <xdr:col>14</xdr:col>
          <xdr:colOff>504825</xdr:colOff>
          <xdr:row>10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285750</xdr:colOff>
          <xdr:row>11</xdr:row>
          <xdr:rowOff>66675</xdr:rowOff>
        </xdr:from>
        <xdr:to>
          <xdr:col>14</xdr:col>
          <xdr:colOff>514350</xdr:colOff>
          <xdr:row>13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295275</xdr:colOff>
          <xdr:row>11</xdr:row>
          <xdr:rowOff>66675</xdr:rowOff>
        </xdr:from>
        <xdr:to>
          <xdr:col>13</xdr:col>
          <xdr:colOff>533400</xdr:colOff>
          <xdr:row>13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295275</xdr:colOff>
          <xdr:row>5</xdr:row>
          <xdr:rowOff>66675</xdr:rowOff>
        </xdr:from>
        <xdr:to>
          <xdr:col>15</xdr:col>
          <xdr:colOff>533400</xdr:colOff>
          <xdr:row>7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717177</xdr:colOff>
      <xdr:row>6</xdr:row>
      <xdr:rowOff>126998</xdr:rowOff>
    </xdr:from>
    <xdr:to>
      <xdr:col>3</xdr:col>
      <xdr:colOff>127001</xdr:colOff>
      <xdr:row>9</xdr:row>
      <xdr:rowOff>134470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5883" y="1113116"/>
          <a:ext cx="410883" cy="410883"/>
        </a:xfrm>
        <a:prstGeom prst="rect">
          <a:avLst/>
        </a:prstGeom>
      </xdr:spPr>
    </xdr:pic>
    <xdr:clientData/>
  </xdr:twoCellAnchor>
  <xdr:twoCellAnchor>
    <xdr:from>
      <xdr:col>4</xdr:col>
      <xdr:colOff>627529</xdr:colOff>
      <xdr:row>5</xdr:row>
      <xdr:rowOff>129988</xdr:rowOff>
    </xdr:from>
    <xdr:to>
      <xdr:col>7</xdr:col>
      <xdr:colOff>791883</xdr:colOff>
      <xdr:row>10</xdr:row>
      <xdr:rowOff>66135</xdr:rowOff>
    </xdr:to>
    <xdr:sp macro="" textlink="">
      <xdr:nvSpPr>
        <xdr:cNvPr id="16" name="Rectángulo 15"/>
        <xdr:cNvSpPr/>
      </xdr:nvSpPr>
      <xdr:spPr>
        <a:xfrm>
          <a:off x="3824941" y="981635"/>
          <a:ext cx="2457824" cy="60850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3200" b="1">
              <a:ln>
                <a:solidFill>
                  <a:srgbClr val="D4D800"/>
                </a:solidFill>
              </a:ln>
              <a:solidFill>
                <a:srgbClr val="002060"/>
              </a:solidFill>
              <a:latin typeface="VAGRounded BT" panose="020F0702020204020204" pitchFamily="34" charset="0"/>
              <a:ea typeface="Fira Sans Extra Condensed"/>
              <a:cs typeface="Fira Sans Extra Condensed"/>
              <a:sym typeface="Fira Sans Extra Condensed"/>
            </a:rPr>
            <a:t>  OFERTA</a:t>
          </a:r>
          <a:r>
            <a:rPr lang="en-GB" sz="3200" b="1" baseline="0">
              <a:ln>
                <a:solidFill>
                  <a:srgbClr val="D4D800"/>
                </a:solidFill>
              </a:ln>
              <a:solidFill>
                <a:srgbClr val="002060"/>
              </a:solidFill>
              <a:latin typeface="VAGRounded BT" panose="020F0702020204020204" pitchFamily="34" charset="0"/>
              <a:ea typeface="Fira Sans Extra Condensed"/>
              <a:cs typeface="Fira Sans Extra Condensed"/>
              <a:sym typeface="Fira Sans Extra Condensed"/>
            </a:rPr>
            <a:t>   2</a:t>
          </a:r>
          <a:endParaRPr lang="es-CO" sz="700" b="1">
            <a:ln>
              <a:solidFill>
                <a:srgbClr val="D4D800"/>
              </a:solidFill>
            </a:ln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6</xdr:col>
      <xdr:colOff>637989</xdr:colOff>
      <xdr:row>6</xdr:row>
      <xdr:rowOff>92635</xdr:rowOff>
    </xdr:from>
    <xdr:to>
      <xdr:col>7</xdr:col>
      <xdr:colOff>298824</xdr:colOff>
      <xdr:row>10</xdr:row>
      <xdr:rowOff>14941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">
          <a:grayscl/>
        </a:blip>
        <a:stretch>
          <a:fillRect/>
        </a:stretch>
      </xdr:blipFill>
      <xdr:spPr>
        <a:xfrm>
          <a:off x="5934636" y="1078753"/>
          <a:ext cx="460188" cy="460188"/>
        </a:xfrm>
        <a:prstGeom prst="rect">
          <a:avLst/>
        </a:prstGeom>
      </xdr:spPr>
    </xdr:pic>
    <xdr:clientData/>
  </xdr:twoCellAnchor>
  <xdr:twoCellAnchor>
    <xdr:from>
      <xdr:col>9</xdr:col>
      <xdr:colOff>14942</xdr:colOff>
      <xdr:row>5</xdr:row>
      <xdr:rowOff>118035</xdr:rowOff>
    </xdr:from>
    <xdr:to>
      <xdr:col>12</xdr:col>
      <xdr:colOff>13447</xdr:colOff>
      <xdr:row>10</xdr:row>
      <xdr:rowOff>54182</xdr:rowOff>
    </xdr:to>
    <xdr:sp macro="" textlink="">
      <xdr:nvSpPr>
        <xdr:cNvPr id="18" name="Rectángulo 17"/>
        <xdr:cNvSpPr/>
      </xdr:nvSpPr>
      <xdr:spPr>
        <a:xfrm>
          <a:off x="7022354" y="969682"/>
          <a:ext cx="2396564" cy="60850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3200" b="1">
              <a:ln>
                <a:solidFill>
                  <a:srgbClr val="D4D800"/>
                </a:solidFill>
              </a:ln>
              <a:solidFill>
                <a:srgbClr val="002060"/>
              </a:solidFill>
              <a:latin typeface="VAGRounded BT" panose="020F0702020204020204" pitchFamily="34" charset="0"/>
              <a:ea typeface="Fira Sans Extra Condensed"/>
              <a:cs typeface="Fira Sans Extra Condensed"/>
              <a:sym typeface="Fira Sans Extra Condensed"/>
            </a:rPr>
            <a:t>OFERTA</a:t>
          </a:r>
          <a:r>
            <a:rPr lang="en-GB" sz="3200" b="1" baseline="0">
              <a:ln>
                <a:solidFill>
                  <a:srgbClr val="D4D800"/>
                </a:solidFill>
              </a:ln>
              <a:solidFill>
                <a:srgbClr val="002060"/>
              </a:solidFill>
              <a:latin typeface="VAGRounded BT" panose="020F0702020204020204" pitchFamily="34" charset="0"/>
              <a:ea typeface="Fira Sans Extra Condensed"/>
              <a:cs typeface="Fira Sans Extra Condensed"/>
              <a:sym typeface="Fira Sans Extra Condensed"/>
            </a:rPr>
            <a:t>   </a:t>
          </a:r>
          <a:r>
            <a:rPr lang="en-GB" sz="3200" b="1">
              <a:ln>
                <a:solidFill>
                  <a:srgbClr val="D4D800"/>
                </a:solidFill>
              </a:ln>
              <a:solidFill>
                <a:srgbClr val="002060"/>
              </a:solidFill>
              <a:latin typeface="VAGRounded BT" panose="020F0702020204020204" pitchFamily="34" charset="0"/>
              <a:ea typeface="Fira Sans Extra Condensed"/>
              <a:cs typeface="Fira Sans Extra Condensed"/>
              <a:sym typeface="Fira Sans Extra Condensed"/>
            </a:rPr>
            <a:t>3</a:t>
          </a:r>
          <a:endParaRPr lang="es-CO" sz="700" b="1">
            <a:ln>
              <a:solidFill>
                <a:srgbClr val="D4D800"/>
              </a:solidFill>
            </a:ln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10</xdr:col>
      <xdr:colOff>620061</xdr:colOff>
      <xdr:row>6</xdr:row>
      <xdr:rowOff>67238</xdr:rowOff>
    </xdr:from>
    <xdr:to>
      <xdr:col>11</xdr:col>
      <xdr:colOff>246531</xdr:colOff>
      <xdr:row>10</xdr:row>
      <xdr:rowOff>14943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2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8426826" y="1053356"/>
          <a:ext cx="485587" cy="485587"/>
        </a:xfrm>
        <a:prstGeom prst="rect">
          <a:avLst/>
        </a:prstGeom>
      </xdr:spPr>
    </xdr:pic>
    <xdr:clientData/>
  </xdr:twoCellAnchor>
  <xdr:twoCellAnchor editAs="oneCell">
    <xdr:from>
      <xdr:col>4</xdr:col>
      <xdr:colOff>581211</xdr:colOff>
      <xdr:row>19</xdr:row>
      <xdr:rowOff>88153</xdr:rowOff>
    </xdr:from>
    <xdr:to>
      <xdr:col>5</xdr:col>
      <xdr:colOff>167340</xdr:colOff>
      <xdr:row>22</xdr:row>
      <xdr:rowOff>85164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">
          <a:grayscl/>
        </a:blip>
        <a:stretch>
          <a:fillRect/>
        </a:stretch>
      </xdr:blipFill>
      <xdr:spPr>
        <a:xfrm>
          <a:off x="4204446" y="2822388"/>
          <a:ext cx="460188" cy="460188"/>
        </a:xfrm>
        <a:prstGeom prst="rect">
          <a:avLst/>
        </a:prstGeom>
      </xdr:spPr>
    </xdr:pic>
    <xdr:clientData/>
  </xdr:twoCellAnchor>
  <xdr:twoCellAnchor editAs="oneCell">
    <xdr:from>
      <xdr:col>7</xdr:col>
      <xdr:colOff>754531</xdr:colOff>
      <xdr:row>21</xdr:row>
      <xdr:rowOff>67237</xdr:rowOff>
    </xdr:from>
    <xdr:to>
      <xdr:col>8</xdr:col>
      <xdr:colOff>52295</xdr:colOff>
      <xdr:row>22</xdr:row>
      <xdr:rowOff>156883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0531" y="3070413"/>
          <a:ext cx="283882" cy="283882"/>
        </a:xfrm>
        <a:prstGeom prst="rect">
          <a:avLst/>
        </a:prstGeom>
      </xdr:spPr>
    </xdr:pic>
    <xdr:clientData/>
  </xdr:twoCellAnchor>
  <xdr:twoCellAnchor editAs="oneCell">
    <xdr:from>
      <xdr:col>11</xdr:col>
      <xdr:colOff>560294</xdr:colOff>
      <xdr:row>20</xdr:row>
      <xdr:rowOff>126999</xdr:rowOff>
    </xdr:from>
    <xdr:to>
      <xdr:col>12</xdr:col>
      <xdr:colOff>392377</xdr:colOff>
      <xdr:row>22</xdr:row>
      <xdr:rowOff>186764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960AF75-DE13-429A-B0E0-BF42AF00E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32283" y1="73498" x2="32283" y2="73498"/>
                      <a14:foregroundMark x1="39565" y1="72438" x2="39565" y2="72438"/>
                      <a14:foregroundMark x1="47826" y1="79152" x2="47826" y2="79152"/>
                      <a14:foregroundMark x1="51196" y1="75618" x2="51196" y2="75618"/>
                      <a14:foregroundMark x1="54239" y1="73145" x2="54239" y2="73145"/>
                      <a14:foregroundMark x1="59565" y1="71908" x2="59565" y2="71908"/>
                      <a14:foregroundMark x1="65543" y1="72085" x2="65543" y2="72085"/>
                      <a14:foregroundMark x1="69022" y1="74382" x2="69022" y2="74382"/>
                      <a14:backgroundMark x1="64891" y1="78799" x2="64891" y2="78799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913470" y="2995705"/>
          <a:ext cx="631436" cy="388471"/>
        </a:xfrm>
        <a:prstGeom prst="rect">
          <a:avLst/>
        </a:prstGeom>
      </xdr:spPr>
    </xdr:pic>
    <xdr:clientData/>
  </xdr:twoCellAnchor>
  <xdr:twoCellAnchor editAs="oneCell">
    <xdr:from>
      <xdr:col>9</xdr:col>
      <xdr:colOff>578135</xdr:colOff>
      <xdr:row>39</xdr:row>
      <xdr:rowOff>52293</xdr:rowOff>
    </xdr:from>
    <xdr:to>
      <xdr:col>10</xdr:col>
      <xdr:colOff>137566</xdr:colOff>
      <xdr:row>41</xdr:row>
      <xdr:rowOff>116005</xdr:rowOff>
    </xdr:to>
    <xdr:pic>
      <xdr:nvPicPr>
        <xdr:cNvPr id="30" name="Imagen 29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8108" b="87838" l="57299" r="96350">
                      <a14:foregroundMark x1="81387" y1="43243" x2="85766" y2="56757"/>
                      <a14:foregroundMark x1="83577" y1="71622" x2="81752" y2="56757"/>
                    </a14:backgroundRemoval>
                  </a14:imgEffect>
                </a14:imgLayer>
              </a14:imgProps>
            </a:ext>
          </a:extLst>
        </a:blip>
        <a:srcRect l="74828"/>
        <a:stretch/>
      </xdr:blipFill>
      <xdr:spPr>
        <a:xfrm>
          <a:off x="8272841" y="5625352"/>
          <a:ext cx="358784" cy="384947"/>
        </a:xfrm>
        <a:prstGeom prst="rect">
          <a:avLst/>
        </a:prstGeom>
      </xdr:spPr>
    </xdr:pic>
    <xdr:clientData/>
  </xdr:twoCellAnchor>
  <xdr:twoCellAnchor editAs="oneCell">
    <xdr:from>
      <xdr:col>9</xdr:col>
      <xdr:colOff>533312</xdr:colOff>
      <xdr:row>38</xdr:row>
      <xdr:rowOff>0</xdr:rowOff>
    </xdr:from>
    <xdr:to>
      <xdr:col>10</xdr:col>
      <xdr:colOff>1308</xdr:colOff>
      <xdr:row>39</xdr:row>
      <xdr:rowOff>67203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E8A0997F-195F-411A-90B0-A2C980A43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28018" y="5408706"/>
          <a:ext cx="258571" cy="231556"/>
        </a:xfrm>
        <a:prstGeom prst="rect">
          <a:avLst/>
        </a:prstGeom>
      </xdr:spPr>
    </xdr:pic>
    <xdr:clientData/>
  </xdr:twoCellAnchor>
  <xdr:twoCellAnchor editAs="oneCell">
    <xdr:from>
      <xdr:col>9</xdr:col>
      <xdr:colOff>597649</xdr:colOff>
      <xdr:row>38</xdr:row>
      <xdr:rowOff>156883</xdr:rowOff>
    </xdr:from>
    <xdr:to>
      <xdr:col>9</xdr:col>
      <xdr:colOff>759948</xdr:colOff>
      <xdr:row>39</xdr:row>
      <xdr:rowOff>134471</xdr:rowOff>
    </xdr:to>
    <xdr:pic>
      <xdr:nvPicPr>
        <xdr:cNvPr id="32" name="Imagen 31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19048" t="31927" r="11358" b="40596"/>
        <a:stretch/>
      </xdr:blipFill>
      <xdr:spPr>
        <a:xfrm>
          <a:off x="8292355" y="5565589"/>
          <a:ext cx="171824" cy="141941"/>
        </a:xfrm>
        <a:prstGeom prst="rect">
          <a:avLst/>
        </a:prstGeom>
      </xdr:spPr>
    </xdr:pic>
    <xdr:clientData/>
  </xdr:twoCellAnchor>
  <xdr:twoCellAnchor editAs="oneCell">
    <xdr:from>
      <xdr:col>5</xdr:col>
      <xdr:colOff>576729</xdr:colOff>
      <xdr:row>38</xdr:row>
      <xdr:rowOff>135965</xdr:rowOff>
    </xdr:from>
    <xdr:to>
      <xdr:col>6</xdr:col>
      <xdr:colOff>171823</xdr:colOff>
      <xdr:row>41</xdr:row>
      <xdr:rowOff>44824</xdr:rowOff>
    </xdr:to>
    <xdr:pic>
      <xdr:nvPicPr>
        <xdr:cNvPr id="33" name="Imagen 32"/>
        <xdr:cNvPicPr>
          <a:picLocks noChangeAspect="1"/>
        </xdr:cNvPicPr>
      </xdr:nvPicPr>
      <xdr:blipFill>
        <a:blip xmlns:r="http://schemas.openxmlformats.org/officeDocument/2006/relationships" r:embed="rId1">
          <a:grayscl/>
        </a:blip>
        <a:stretch>
          <a:fillRect/>
        </a:stretch>
      </xdr:blipFill>
      <xdr:spPr>
        <a:xfrm>
          <a:off x="5074023" y="5544671"/>
          <a:ext cx="394447" cy="39444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74705</xdr:colOff>
      <xdr:row>3</xdr:row>
      <xdr:rowOff>12329</xdr:rowOff>
    </xdr:to>
    <xdr:sp macro="" textlink="">
      <xdr:nvSpPr>
        <xdr:cNvPr id="35" name="Rectángulo 34"/>
        <xdr:cNvSpPr/>
      </xdr:nvSpPr>
      <xdr:spPr>
        <a:xfrm>
          <a:off x="0" y="0"/>
          <a:ext cx="13424646" cy="59503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3200" b="1" kern="1200">
              <a:ln>
                <a:solidFill>
                  <a:srgbClr val="002060"/>
                </a:solidFill>
              </a:ln>
              <a:solidFill>
                <a:srgbClr val="002060"/>
              </a:solidFill>
              <a:latin typeface="VAGRounded BT" panose="020F0702020204020204" pitchFamily="34" charset="0"/>
              <a:ea typeface="Fira Sans Extra Condensed"/>
              <a:cs typeface="Fira Sans Extra Condensed"/>
            </a:rPr>
            <a:t>UNIFICACIÓN FACILITADORES</a:t>
          </a:r>
        </a:p>
      </xdr:txBody>
    </xdr:sp>
    <xdr:clientData/>
  </xdr:twoCellAnchor>
  <xdr:twoCellAnchor>
    <xdr:from>
      <xdr:col>4</xdr:col>
      <xdr:colOff>784413</xdr:colOff>
      <xdr:row>17</xdr:row>
      <xdr:rowOff>0</xdr:rowOff>
    </xdr:from>
    <xdr:to>
      <xdr:col>10</xdr:col>
      <xdr:colOff>657412</xdr:colOff>
      <xdr:row>19</xdr:row>
      <xdr:rowOff>43324</xdr:rowOff>
    </xdr:to>
    <xdr:sp macro="" textlink="">
      <xdr:nvSpPr>
        <xdr:cNvPr id="37" name="Rectángulo 36"/>
        <xdr:cNvSpPr/>
      </xdr:nvSpPr>
      <xdr:spPr>
        <a:xfrm>
          <a:off x="4407648" y="2465294"/>
          <a:ext cx="4743823" cy="31226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 sz="1400" b="0" kern="1200">
              <a:ln>
                <a:solidFill>
                  <a:srgbClr val="002060"/>
                </a:solidFill>
              </a:ln>
              <a:solidFill>
                <a:srgbClr val="002060"/>
              </a:solidFill>
              <a:latin typeface="VAGRounded BT" panose="020F0702020204020204" pitchFamily="34" charset="0"/>
              <a:ea typeface="Fira Sans Extra Condensed"/>
              <a:cs typeface="Fira Sans Extra Condensed"/>
            </a:rPr>
            <a:t>LA OFERTA CON MÁS AHORRO VS OTROS OPERADORES</a:t>
          </a:r>
          <a:endParaRPr lang="es-CO" sz="1400" b="0" kern="1200">
            <a:ln>
              <a:solidFill>
                <a:srgbClr val="002060"/>
              </a:solidFill>
            </a:ln>
            <a:solidFill>
              <a:srgbClr val="002060"/>
            </a:solidFill>
            <a:latin typeface="VAGRounded BT" panose="020F0702020204020204" pitchFamily="34" charset="0"/>
            <a:ea typeface="Fira Sans Extra Condensed"/>
            <a:cs typeface="Fira Sans Extra Condensed"/>
          </a:endParaRPr>
        </a:p>
      </xdr:txBody>
    </xdr:sp>
    <xdr:clientData/>
  </xdr:twoCellAnchor>
  <xdr:twoCellAnchor>
    <xdr:from>
      <xdr:col>0</xdr:col>
      <xdr:colOff>0</xdr:colOff>
      <xdr:row>34</xdr:row>
      <xdr:rowOff>127000</xdr:rowOff>
    </xdr:from>
    <xdr:to>
      <xdr:col>16</xdr:col>
      <xdr:colOff>96682</xdr:colOff>
      <xdr:row>37</xdr:row>
      <xdr:rowOff>4483</xdr:rowOff>
    </xdr:to>
    <xdr:sp macro="" textlink="">
      <xdr:nvSpPr>
        <xdr:cNvPr id="38" name="Rectángulo 37"/>
        <xdr:cNvSpPr/>
      </xdr:nvSpPr>
      <xdr:spPr>
        <a:xfrm>
          <a:off x="0" y="4997824"/>
          <a:ext cx="13446623" cy="280894"/>
        </a:xfrm>
        <a:prstGeom prst="rect">
          <a:avLst/>
        </a:prstGeom>
        <a:gradFill flip="none" rotWithShape="1">
          <a:gsLst>
            <a:gs pos="0">
              <a:srgbClr val="00B0F0">
                <a:tint val="66000"/>
                <a:satMod val="160000"/>
              </a:srgbClr>
            </a:gs>
            <a:gs pos="50000">
              <a:srgbClr val="00B0F0">
                <a:tint val="44500"/>
                <a:satMod val="160000"/>
              </a:srgbClr>
            </a:gs>
            <a:gs pos="100000">
              <a:srgbClr val="00B0F0">
                <a:tint val="23500"/>
                <a:satMod val="160000"/>
              </a:srgb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O"/>
        </a:p>
      </xdr:txBody>
    </xdr:sp>
    <xdr:clientData/>
  </xdr:twoCellAnchor>
  <xdr:twoCellAnchor>
    <xdr:from>
      <xdr:col>4</xdr:col>
      <xdr:colOff>395943</xdr:colOff>
      <xdr:row>34</xdr:row>
      <xdr:rowOff>112059</xdr:rowOff>
    </xdr:from>
    <xdr:to>
      <xdr:col>10</xdr:col>
      <xdr:colOff>635001</xdr:colOff>
      <xdr:row>37</xdr:row>
      <xdr:rowOff>20913</xdr:rowOff>
    </xdr:to>
    <xdr:sp macro="" textlink="">
      <xdr:nvSpPr>
        <xdr:cNvPr id="39" name="Rectángulo 38"/>
        <xdr:cNvSpPr/>
      </xdr:nvSpPr>
      <xdr:spPr>
        <a:xfrm>
          <a:off x="4019178" y="4982883"/>
          <a:ext cx="5109882" cy="31226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 sz="1400" b="1" kern="1200">
              <a:ln>
                <a:solidFill>
                  <a:srgbClr val="00B0F0"/>
                </a:solidFill>
              </a:ln>
              <a:solidFill>
                <a:srgbClr val="00B0F0"/>
              </a:solidFill>
              <a:latin typeface="VAGRounded BT" panose="020F0702020204020204" pitchFamily="34" charset="0"/>
              <a:ea typeface="Fira Sans Extra Condensed"/>
              <a:cs typeface="Fira Sans Extra Condensed"/>
            </a:rPr>
            <a:t>ARGUMENTOS ECONOMICOS Y CALCULADORA DE AHORRO</a:t>
          </a:r>
          <a:endParaRPr lang="es-CO" sz="1400" b="1" kern="1200">
            <a:ln>
              <a:solidFill>
                <a:srgbClr val="00B0F0"/>
              </a:solidFill>
            </a:ln>
            <a:solidFill>
              <a:srgbClr val="00B0F0"/>
            </a:solidFill>
            <a:latin typeface="VAGRounded BT" panose="020F0702020204020204" pitchFamily="34" charset="0"/>
            <a:ea typeface="Fira Sans Extra Condensed"/>
            <a:cs typeface="Fira Sans Extra Condensed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4"/>
  <sheetViews>
    <sheetView showGridLines="0" topLeftCell="A7" zoomScaleNormal="100" workbookViewId="0">
      <selection activeCell="B11" sqref="B11:D12"/>
    </sheetView>
  </sheetViews>
  <sheetFormatPr baseColWidth="10" defaultColWidth="11.42578125" defaultRowHeight="11.25"/>
  <cols>
    <col min="1" max="2" width="11.42578125" style="2"/>
    <col min="3" max="3" width="14.42578125" style="2" bestFit="1" customWidth="1"/>
    <col min="4" max="4" width="14.5703125" style="2" bestFit="1" customWidth="1"/>
    <col min="5" max="5" width="12.5703125" style="2" customWidth="1"/>
    <col min="6" max="7" width="11.42578125" style="2"/>
    <col min="8" max="8" width="14.140625" style="2" bestFit="1" customWidth="1"/>
    <col min="9" max="9" width="8.85546875" style="2" customWidth="1"/>
    <col min="10" max="10" width="11.42578125" style="2"/>
    <col min="11" max="11" width="12.28515625" style="2" bestFit="1" customWidth="1"/>
    <col min="12" max="16384" width="11.42578125" style="2"/>
  </cols>
  <sheetData>
    <row r="1" spans="1:16" ht="15" customHeight="1">
      <c r="A1" s="46" t="s">
        <v>64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5" customHeigh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6" ht="15" customHeight="1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</row>
    <row r="5" spans="1:16">
      <c r="B5" s="51" t="s">
        <v>0</v>
      </c>
      <c r="C5" s="52"/>
      <c r="D5" s="53"/>
      <c r="E5" s="1"/>
      <c r="F5" s="51" t="s">
        <v>1</v>
      </c>
      <c r="G5" s="52"/>
      <c r="H5" s="53"/>
      <c r="I5" s="1"/>
      <c r="J5" s="51" t="s">
        <v>2</v>
      </c>
      <c r="K5" s="52"/>
      <c r="L5" s="53"/>
      <c r="N5" s="5" t="s">
        <v>18</v>
      </c>
      <c r="O5" s="5" t="s">
        <v>21</v>
      </c>
      <c r="P5" s="5" t="s">
        <v>26</v>
      </c>
    </row>
    <row r="6" spans="1:16">
      <c r="B6" s="54" t="s">
        <v>65</v>
      </c>
      <c r="C6" s="55"/>
      <c r="D6" s="56"/>
      <c r="E6" s="1"/>
      <c r="F6" s="57" t="s">
        <v>66</v>
      </c>
      <c r="G6" s="58"/>
      <c r="H6" s="59"/>
      <c r="I6" s="1"/>
      <c r="J6" s="57" t="s">
        <v>27</v>
      </c>
      <c r="K6" s="58"/>
      <c r="L6" s="59"/>
      <c r="N6" s="47"/>
      <c r="O6" s="47"/>
      <c r="P6" s="47"/>
    </row>
    <row r="7" spans="1:16">
      <c r="B7" s="4"/>
      <c r="C7" s="4"/>
      <c r="D7" s="4"/>
      <c r="N7" s="48"/>
      <c r="O7" s="48"/>
      <c r="P7" s="48"/>
    </row>
    <row r="8" spans="1:16">
      <c r="B8" s="4"/>
      <c r="C8" s="4"/>
      <c r="D8" s="4"/>
      <c r="N8" s="5" t="s">
        <v>19</v>
      </c>
      <c r="O8" s="5" t="s">
        <v>22</v>
      </c>
      <c r="P8" s="5" t="s">
        <v>25</v>
      </c>
    </row>
    <row r="9" spans="1:16">
      <c r="B9" s="4"/>
      <c r="C9" s="4"/>
      <c r="D9" s="4"/>
      <c r="N9" s="47"/>
      <c r="O9" s="47"/>
      <c r="P9" s="47"/>
    </row>
    <row r="10" spans="1:16">
      <c r="B10" s="4"/>
      <c r="C10" s="4"/>
      <c r="D10" s="4"/>
      <c r="N10" s="48"/>
      <c r="O10" s="48"/>
      <c r="P10" s="48"/>
    </row>
    <row r="11" spans="1:16">
      <c r="B11" s="49" t="s">
        <v>69</v>
      </c>
      <c r="C11" s="49"/>
      <c r="D11" s="49"/>
      <c r="E11" s="1"/>
      <c r="F11" s="49" t="s">
        <v>67</v>
      </c>
      <c r="G11" s="49"/>
      <c r="H11" s="49"/>
      <c r="I11" s="1"/>
      <c r="J11" s="49" t="s">
        <v>68</v>
      </c>
      <c r="K11" s="49"/>
      <c r="L11" s="49"/>
      <c r="N11" s="5" t="s">
        <v>24</v>
      </c>
      <c r="O11" s="5" t="s">
        <v>23</v>
      </c>
      <c r="P11" s="5" t="s">
        <v>20</v>
      </c>
    </row>
    <row r="12" spans="1:16">
      <c r="B12" s="49"/>
      <c r="C12" s="49"/>
      <c r="D12" s="49"/>
      <c r="E12" s="1"/>
      <c r="F12" s="49"/>
      <c r="G12" s="49"/>
      <c r="H12" s="49"/>
      <c r="I12" s="1"/>
      <c r="J12" s="49"/>
      <c r="K12" s="49"/>
      <c r="L12" s="49"/>
      <c r="N12" s="47"/>
      <c r="O12" s="47"/>
      <c r="P12" s="47"/>
    </row>
    <row r="13" spans="1:16">
      <c r="B13" s="50" t="s">
        <v>3</v>
      </c>
      <c r="C13" s="50"/>
      <c r="D13" s="50"/>
      <c r="F13" s="50" t="s">
        <v>3</v>
      </c>
      <c r="G13" s="50"/>
      <c r="H13" s="50"/>
      <c r="J13" s="50" t="s">
        <v>3</v>
      </c>
      <c r="K13" s="50"/>
      <c r="L13" s="50"/>
      <c r="N13" s="48"/>
      <c r="O13" s="48"/>
      <c r="P13" s="48"/>
    </row>
    <row r="14" spans="1:16">
      <c r="B14" s="61" t="s">
        <v>4</v>
      </c>
      <c r="C14" s="61"/>
      <c r="D14" s="61"/>
      <c r="F14" s="61" t="s">
        <v>4</v>
      </c>
      <c r="G14" s="61"/>
      <c r="H14" s="61"/>
      <c r="J14" s="61" t="s">
        <v>4</v>
      </c>
      <c r="K14" s="61"/>
      <c r="L14" s="61"/>
    </row>
    <row r="15" spans="1:16">
      <c r="B15" s="61" t="s">
        <v>70</v>
      </c>
      <c r="C15" s="61"/>
      <c r="D15" s="61"/>
      <c r="F15" s="61" t="s">
        <v>70</v>
      </c>
      <c r="G15" s="61"/>
      <c r="H15" s="61"/>
      <c r="J15" s="61" t="s">
        <v>5</v>
      </c>
      <c r="K15" s="61"/>
      <c r="L15" s="61"/>
    </row>
    <row r="16" spans="1:16">
      <c r="B16" s="61" t="s">
        <v>71</v>
      </c>
      <c r="C16" s="61"/>
      <c r="D16" s="61"/>
      <c r="F16" s="61" t="s">
        <v>72</v>
      </c>
      <c r="G16" s="61"/>
      <c r="H16" s="61"/>
      <c r="J16" s="61" t="s">
        <v>73</v>
      </c>
      <c r="K16" s="61"/>
      <c r="L16" s="61"/>
    </row>
    <row r="17" spans="1:16">
      <c r="B17" s="60"/>
      <c r="C17" s="60"/>
      <c r="D17" s="60"/>
    </row>
    <row r="18" spans="1:16">
      <c r="A18" s="32" t="s">
        <v>84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</row>
    <row r="19" spans="1:16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</row>
    <row r="20" spans="1:16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2" spans="1:16" ht="15" customHeight="1">
      <c r="C22" s="66" t="s">
        <v>74</v>
      </c>
      <c r="D22" s="49"/>
      <c r="E22" s="49"/>
      <c r="G22" s="63" t="s">
        <v>75</v>
      </c>
      <c r="H22" s="64"/>
      <c r="I22" s="64"/>
      <c r="K22" s="67" t="s">
        <v>76</v>
      </c>
      <c r="L22" s="68"/>
      <c r="M22" s="68"/>
    </row>
    <row r="23" spans="1:16" ht="15" customHeight="1">
      <c r="C23" s="49"/>
      <c r="D23" s="49"/>
      <c r="E23" s="49"/>
      <c r="G23" s="64"/>
      <c r="H23" s="64"/>
      <c r="I23" s="64"/>
      <c r="K23" s="68"/>
      <c r="L23" s="68"/>
      <c r="M23" s="68"/>
    </row>
    <row r="24" spans="1:16">
      <c r="C24" s="61" t="s">
        <v>3</v>
      </c>
      <c r="D24" s="61"/>
      <c r="E24" s="61"/>
      <c r="F24" s="4"/>
      <c r="G24" s="65" t="s">
        <v>3</v>
      </c>
      <c r="H24" s="65"/>
      <c r="I24" s="65"/>
      <c r="J24" s="4"/>
      <c r="K24" s="62" t="s">
        <v>3</v>
      </c>
      <c r="L24" s="62"/>
      <c r="M24" s="62"/>
    </row>
    <row r="25" spans="1:16">
      <c r="C25" s="61" t="s">
        <v>4</v>
      </c>
      <c r="D25" s="61"/>
      <c r="E25" s="61"/>
      <c r="F25" s="4"/>
      <c r="G25" s="65" t="s">
        <v>4</v>
      </c>
      <c r="H25" s="65"/>
      <c r="I25" s="65"/>
      <c r="J25" s="4"/>
      <c r="K25" s="62" t="s">
        <v>4</v>
      </c>
      <c r="L25" s="62"/>
      <c r="M25" s="62"/>
    </row>
    <row r="26" spans="1:16">
      <c r="C26" s="61" t="s">
        <v>5</v>
      </c>
      <c r="D26" s="61"/>
      <c r="E26" s="61"/>
      <c r="F26" s="4"/>
      <c r="G26" s="65" t="s">
        <v>5</v>
      </c>
      <c r="H26" s="65"/>
      <c r="I26" s="65"/>
      <c r="J26" s="4"/>
      <c r="K26" s="62" t="s">
        <v>5</v>
      </c>
      <c r="L26" s="62"/>
      <c r="M26" s="62"/>
    </row>
    <row r="27" spans="1:16">
      <c r="C27" s="61" t="s">
        <v>6</v>
      </c>
      <c r="D27" s="61"/>
      <c r="E27" s="61"/>
      <c r="F27" s="4"/>
      <c r="G27" s="65" t="s">
        <v>6</v>
      </c>
      <c r="H27" s="65"/>
      <c r="I27" s="65"/>
      <c r="J27" s="4"/>
      <c r="K27" s="62" t="s">
        <v>6</v>
      </c>
      <c r="L27" s="62"/>
      <c r="M27" s="62"/>
    </row>
    <row r="28" spans="1:16">
      <c r="C28" s="33" t="s">
        <v>8</v>
      </c>
      <c r="D28" s="34"/>
      <c r="E28" s="35"/>
      <c r="F28" s="4"/>
      <c r="G28" s="23" t="s">
        <v>8</v>
      </c>
      <c r="H28" s="24"/>
      <c r="I28" s="25"/>
      <c r="J28" s="4"/>
      <c r="K28" s="26" t="s">
        <v>8</v>
      </c>
      <c r="L28" s="27"/>
      <c r="M28" s="28"/>
    </row>
    <row r="29" spans="1:16">
      <c r="C29" s="33" t="s">
        <v>11</v>
      </c>
      <c r="D29" s="34"/>
      <c r="E29" s="35"/>
      <c r="F29" s="4"/>
      <c r="G29" s="23" t="s">
        <v>77</v>
      </c>
      <c r="H29" s="24"/>
      <c r="I29" s="25"/>
      <c r="J29" s="4"/>
      <c r="K29" s="26" t="s">
        <v>77</v>
      </c>
      <c r="L29" s="27"/>
      <c r="M29" s="28"/>
    </row>
    <row r="30" spans="1:16">
      <c r="C30" s="36" t="s">
        <v>78</v>
      </c>
      <c r="D30" s="37"/>
      <c r="E30" s="38"/>
      <c r="F30" s="4"/>
      <c r="G30" s="36" t="s">
        <v>79</v>
      </c>
      <c r="H30" s="37"/>
      <c r="I30" s="38"/>
      <c r="J30" s="4"/>
      <c r="K30" s="36" t="s">
        <v>80</v>
      </c>
      <c r="L30" s="37"/>
      <c r="M30" s="38"/>
    </row>
    <row r="31" spans="1:16">
      <c r="C31" s="39"/>
      <c r="D31" s="40"/>
      <c r="E31" s="41"/>
      <c r="F31" s="4"/>
      <c r="G31" s="39"/>
      <c r="H31" s="40"/>
      <c r="I31" s="41"/>
      <c r="J31" s="4"/>
      <c r="K31" s="39"/>
      <c r="L31" s="40"/>
      <c r="M31" s="41"/>
    </row>
    <row r="32" spans="1:16">
      <c r="C32" s="39"/>
      <c r="D32" s="40"/>
      <c r="E32" s="41"/>
      <c r="F32" s="4"/>
      <c r="G32" s="39"/>
      <c r="H32" s="40"/>
      <c r="I32" s="41"/>
      <c r="J32" s="4"/>
      <c r="K32" s="39"/>
      <c r="L32" s="40"/>
      <c r="M32" s="41"/>
    </row>
    <row r="33" spans="1:16">
      <c r="C33" s="42"/>
      <c r="D33" s="43"/>
      <c r="E33" s="44"/>
      <c r="F33" s="4"/>
      <c r="G33" s="42"/>
      <c r="H33" s="43"/>
      <c r="I33" s="44"/>
      <c r="J33" s="4"/>
      <c r="K33" s="42"/>
      <c r="L33" s="43"/>
      <c r="M33" s="44"/>
    </row>
    <row r="36" spans="1:16">
      <c r="A36" s="32" t="s">
        <v>85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</row>
    <row r="37" spans="1:16" ht="10.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6" ht="10.5" customHeight="1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6" ht="12.95" customHeight="1">
      <c r="C39" s="15" t="s">
        <v>7</v>
      </c>
      <c r="D39" s="18">
        <v>158</v>
      </c>
      <c r="E39" s="15" t="s">
        <v>77</v>
      </c>
      <c r="F39" s="8"/>
      <c r="G39" s="45" t="s">
        <v>86</v>
      </c>
      <c r="H39" s="7" t="s">
        <v>13</v>
      </c>
      <c r="I39" s="14">
        <f>+D41*6</f>
        <v>331.79999999999995</v>
      </c>
      <c r="J39" s="9"/>
      <c r="K39" s="15" t="s">
        <v>15</v>
      </c>
      <c r="L39" s="14">
        <v>17.899999999999999</v>
      </c>
      <c r="M39" s="10"/>
    </row>
    <row r="40" spans="1:16" ht="12.6" customHeight="1">
      <c r="C40" s="15" t="s">
        <v>9</v>
      </c>
      <c r="D40" s="18">
        <v>102.7</v>
      </c>
      <c r="E40" s="16">
        <v>0.35</v>
      </c>
      <c r="F40" s="8"/>
      <c r="G40" s="45"/>
      <c r="H40" s="7" t="s">
        <v>14</v>
      </c>
      <c r="I40" s="14">
        <f>+D41*12</f>
        <v>663.59999999999991</v>
      </c>
      <c r="J40" s="9"/>
      <c r="K40" s="15" t="s">
        <v>16</v>
      </c>
      <c r="L40" s="14">
        <v>14.9</v>
      </c>
      <c r="M40" s="10"/>
    </row>
    <row r="41" spans="1:16" ht="12.95" customHeight="1">
      <c r="C41" s="15" t="s">
        <v>82</v>
      </c>
      <c r="D41" s="18">
        <f>+D39-D40</f>
        <v>55.3</v>
      </c>
      <c r="E41" s="17" t="s">
        <v>88</v>
      </c>
      <c r="F41" s="8"/>
      <c r="G41" s="45" t="s">
        <v>87</v>
      </c>
      <c r="H41" s="30" t="s">
        <v>83</v>
      </c>
      <c r="I41" s="31">
        <v>47.7</v>
      </c>
      <c r="J41" s="9"/>
      <c r="K41" s="15" t="s">
        <v>17</v>
      </c>
      <c r="L41" s="14">
        <v>14.9</v>
      </c>
      <c r="M41" s="10"/>
    </row>
    <row r="42" spans="1:16" ht="12.75">
      <c r="C42" s="29" t="s">
        <v>10</v>
      </c>
      <c r="D42" s="17" t="s">
        <v>12</v>
      </c>
      <c r="E42" s="17" t="s">
        <v>88</v>
      </c>
      <c r="F42" s="8"/>
      <c r="G42" s="45"/>
      <c r="H42" s="30"/>
      <c r="I42" s="31"/>
      <c r="J42" s="11"/>
      <c r="K42" s="12"/>
      <c r="L42" s="12"/>
      <c r="M42" s="10"/>
    </row>
    <row r="43" spans="1:16" ht="12.75">
      <c r="C43" s="29"/>
      <c r="D43" s="17" t="s">
        <v>81</v>
      </c>
      <c r="E43" s="17" t="s">
        <v>88</v>
      </c>
      <c r="F43" s="8"/>
      <c r="G43" s="8"/>
      <c r="H43" s="8"/>
      <c r="I43" s="8"/>
      <c r="J43" s="8"/>
      <c r="K43" s="8"/>
      <c r="L43" s="8"/>
      <c r="M43" s="10"/>
    </row>
    <row r="44" spans="1:16" ht="12.75">
      <c r="C44" s="8"/>
      <c r="D44" s="8"/>
      <c r="E44" s="8"/>
      <c r="F44" s="8"/>
      <c r="G44" s="12"/>
      <c r="H44" s="12"/>
      <c r="I44" s="12"/>
      <c r="J44" s="12"/>
      <c r="K44" s="12"/>
      <c r="L44" s="12"/>
      <c r="M44" s="13"/>
    </row>
  </sheetData>
  <mergeCells count="63">
    <mergeCell ref="O6:O7"/>
    <mergeCell ref="O9:O10"/>
    <mergeCell ref="O12:O13"/>
    <mergeCell ref="N12:N13"/>
    <mergeCell ref="G26:I26"/>
    <mergeCell ref="K22:M23"/>
    <mergeCell ref="K24:M24"/>
    <mergeCell ref="K25:M25"/>
    <mergeCell ref="K26:M26"/>
    <mergeCell ref="J16:L16"/>
    <mergeCell ref="A18:P19"/>
    <mergeCell ref="J14:L14"/>
    <mergeCell ref="J15:L15"/>
    <mergeCell ref="K27:M27"/>
    <mergeCell ref="C25:E25"/>
    <mergeCell ref="G22:I23"/>
    <mergeCell ref="G24:I24"/>
    <mergeCell ref="G25:I25"/>
    <mergeCell ref="C22:E23"/>
    <mergeCell ref="C24:E24"/>
    <mergeCell ref="C26:E26"/>
    <mergeCell ref="C27:E27"/>
    <mergeCell ref="G27:I27"/>
    <mergeCell ref="B13:D13"/>
    <mergeCell ref="F13:H13"/>
    <mergeCell ref="B17:D17"/>
    <mergeCell ref="B14:D14"/>
    <mergeCell ref="B15:D15"/>
    <mergeCell ref="B16:D16"/>
    <mergeCell ref="F14:H14"/>
    <mergeCell ref="F15:H15"/>
    <mergeCell ref="F16:H16"/>
    <mergeCell ref="A1:P3"/>
    <mergeCell ref="P9:P10"/>
    <mergeCell ref="P12:P13"/>
    <mergeCell ref="N9:N10"/>
    <mergeCell ref="N6:N7"/>
    <mergeCell ref="B11:D12"/>
    <mergeCell ref="F11:H12"/>
    <mergeCell ref="J11:L12"/>
    <mergeCell ref="J13:L13"/>
    <mergeCell ref="P6:P7"/>
    <mergeCell ref="B5:D5"/>
    <mergeCell ref="B6:D6"/>
    <mergeCell ref="F5:H5"/>
    <mergeCell ref="F6:H6"/>
    <mergeCell ref="J5:L5"/>
    <mergeCell ref="J6:L6"/>
    <mergeCell ref="G28:I28"/>
    <mergeCell ref="G29:I29"/>
    <mergeCell ref="K28:M28"/>
    <mergeCell ref="K29:M29"/>
    <mergeCell ref="C42:C43"/>
    <mergeCell ref="H41:H42"/>
    <mergeCell ref="I41:I42"/>
    <mergeCell ref="A36:P37"/>
    <mergeCell ref="C28:E28"/>
    <mergeCell ref="C29:E29"/>
    <mergeCell ref="C30:E33"/>
    <mergeCell ref="G39:G40"/>
    <mergeCell ref="G41:G42"/>
    <mergeCell ref="G30:I33"/>
    <mergeCell ref="K30:M33"/>
  </mergeCells>
  <dataValidations disablePrompts="1" count="2">
    <dataValidation type="list" allowBlank="1" showInputMessage="1" showErrorMessage="1" sqref="F6:H6">
      <mc:AlternateContent xmlns:x12ac="http://schemas.microsoft.com/office/spreadsheetml/2011/1/ac" xmlns:mc="http://schemas.openxmlformats.org/markup-compatibility/2006">
        <mc:Choice Requires="x12ac">
          <x12ac:list>"""1 - 2""", 3, 4,"""5 - 6"""</x12ac:list>
        </mc:Choice>
        <mc:Fallback>
          <formula1>"""1 - 2"", 3, 4,""5 - 6"""</formula1>
        </mc:Fallback>
      </mc:AlternateContent>
    </dataValidation>
    <dataValidation type="list" allowBlank="1" showInputMessage="1" showErrorMessage="1" sqref="J6:L6">
      <formula1>"HFC, Gpon, Redco"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13</xdr:col>
                    <xdr:colOff>266700</xdr:colOff>
                    <xdr:row>5</xdr:row>
                    <xdr:rowOff>57150</xdr:rowOff>
                  </from>
                  <to>
                    <xdr:col>13</xdr:col>
                    <xdr:colOff>495300</xdr:colOff>
                    <xdr:row>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13</xdr:col>
                    <xdr:colOff>276225</xdr:colOff>
                    <xdr:row>8</xdr:row>
                    <xdr:rowOff>76200</xdr:rowOff>
                  </from>
                  <to>
                    <xdr:col>13</xdr:col>
                    <xdr:colOff>504825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15</xdr:col>
                    <xdr:colOff>285750</xdr:colOff>
                    <xdr:row>11</xdr:row>
                    <xdr:rowOff>66675</xdr:rowOff>
                  </from>
                  <to>
                    <xdr:col>15</xdr:col>
                    <xdr:colOff>514350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15</xdr:col>
                    <xdr:colOff>295275</xdr:colOff>
                    <xdr:row>8</xdr:row>
                    <xdr:rowOff>66675</xdr:rowOff>
                  </from>
                  <to>
                    <xdr:col>15</xdr:col>
                    <xdr:colOff>533400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14</xdr:col>
                    <xdr:colOff>266700</xdr:colOff>
                    <xdr:row>5</xdr:row>
                    <xdr:rowOff>57150</xdr:rowOff>
                  </from>
                  <to>
                    <xdr:col>14</xdr:col>
                    <xdr:colOff>495300</xdr:colOff>
                    <xdr:row>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14</xdr:col>
                    <xdr:colOff>276225</xdr:colOff>
                    <xdr:row>8</xdr:row>
                    <xdr:rowOff>76200</xdr:rowOff>
                  </from>
                  <to>
                    <xdr:col>14</xdr:col>
                    <xdr:colOff>504825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14</xdr:col>
                    <xdr:colOff>285750</xdr:colOff>
                    <xdr:row>11</xdr:row>
                    <xdr:rowOff>66675</xdr:rowOff>
                  </from>
                  <to>
                    <xdr:col>14</xdr:col>
                    <xdr:colOff>514350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13</xdr:col>
                    <xdr:colOff>295275</xdr:colOff>
                    <xdr:row>11</xdr:row>
                    <xdr:rowOff>66675</xdr:rowOff>
                  </from>
                  <to>
                    <xdr:col>13</xdr:col>
                    <xdr:colOff>533400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15</xdr:col>
                    <xdr:colOff>295275</xdr:colOff>
                    <xdr:row>5</xdr:row>
                    <xdr:rowOff>66675</xdr:rowOff>
                  </from>
                  <to>
                    <xdr:col>15</xdr:col>
                    <xdr:colOff>533400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zoomScale="85" zoomScaleNormal="85" workbookViewId="0">
      <selection activeCell="B2" sqref="B2"/>
    </sheetView>
  </sheetViews>
  <sheetFormatPr baseColWidth="10" defaultRowHeight="12.75"/>
  <cols>
    <col min="1" max="1" width="10" style="10" bestFit="1" customWidth="1"/>
    <col min="2" max="2" width="11.42578125" style="10"/>
    <col min="3" max="3" width="23.85546875" style="10" bestFit="1" customWidth="1"/>
    <col min="4" max="4" width="47.42578125" style="19" customWidth="1"/>
    <col min="5" max="18" width="11.42578125" style="10"/>
    <col min="19" max="19" width="10.140625" style="10" customWidth="1"/>
    <col min="20" max="20" width="38.42578125" style="10" customWidth="1"/>
    <col min="21" max="16384" width="11.42578125" style="10"/>
  </cols>
  <sheetData>
    <row r="1" spans="1:33" s="19" customFormat="1" ht="36" customHeight="1">
      <c r="A1" s="81" t="s">
        <v>127</v>
      </c>
      <c r="B1" s="81" t="s">
        <v>0</v>
      </c>
      <c r="C1" s="81" t="s">
        <v>104</v>
      </c>
      <c r="D1" s="81" t="s">
        <v>105</v>
      </c>
      <c r="E1" s="81" t="s">
        <v>106</v>
      </c>
      <c r="F1" s="82" t="s">
        <v>107</v>
      </c>
      <c r="G1" s="82" t="s">
        <v>108</v>
      </c>
      <c r="H1" s="82" t="s">
        <v>109</v>
      </c>
      <c r="I1" s="82" t="s">
        <v>110</v>
      </c>
      <c r="J1" s="82" t="s">
        <v>111</v>
      </c>
      <c r="K1" s="82" t="s">
        <v>112</v>
      </c>
      <c r="L1" s="82" t="s">
        <v>113</v>
      </c>
      <c r="M1" s="82" t="s">
        <v>114</v>
      </c>
      <c r="N1" s="82" t="s">
        <v>115</v>
      </c>
      <c r="O1" s="82" t="s">
        <v>116</v>
      </c>
      <c r="P1" s="82" t="s">
        <v>117</v>
      </c>
      <c r="Q1" s="82" t="s">
        <v>118</v>
      </c>
      <c r="R1" s="81" t="s">
        <v>126</v>
      </c>
      <c r="S1" s="82" t="s">
        <v>119</v>
      </c>
      <c r="T1" s="82" t="s">
        <v>120</v>
      </c>
      <c r="U1" s="82" t="s">
        <v>121</v>
      </c>
      <c r="V1" s="82" t="s">
        <v>122</v>
      </c>
      <c r="W1" s="82" t="s">
        <v>123</v>
      </c>
      <c r="X1" s="82" t="s">
        <v>124</v>
      </c>
      <c r="Y1" s="82" t="s">
        <v>125</v>
      </c>
    </row>
    <row r="2" spans="1:33" ht="36">
      <c r="A2" s="69">
        <v>4</v>
      </c>
      <c r="B2" s="70" t="s">
        <v>45</v>
      </c>
      <c r="C2" s="71" t="s">
        <v>28</v>
      </c>
      <c r="D2" s="71" t="s">
        <v>89</v>
      </c>
      <c r="E2" s="71"/>
      <c r="F2" s="72">
        <v>113</v>
      </c>
      <c r="G2" s="72">
        <v>113</v>
      </c>
      <c r="H2" s="72">
        <v>123.57</v>
      </c>
      <c r="I2" s="72">
        <v>123.57</v>
      </c>
      <c r="J2" s="73">
        <v>0.4</v>
      </c>
      <c r="K2" s="73">
        <v>0.4</v>
      </c>
      <c r="L2" s="73">
        <v>0.4</v>
      </c>
      <c r="M2" s="73">
        <v>0.4</v>
      </c>
      <c r="N2" s="72">
        <v>67.8</v>
      </c>
      <c r="O2" s="72">
        <v>67.8</v>
      </c>
      <c r="P2" s="72">
        <v>74.141999999999996</v>
      </c>
      <c r="Q2" s="72">
        <v>74.141999999999996</v>
      </c>
      <c r="R2" s="69" t="s">
        <v>27</v>
      </c>
      <c r="S2" s="71" t="s">
        <v>28</v>
      </c>
      <c r="T2" s="69"/>
      <c r="U2" s="69"/>
      <c r="V2" s="74"/>
      <c r="W2" s="75"/>
      <c r="X2" s="74"/>
      <c r="Y2" s="75"/>
      <c r="Z2" s="20"/>
      <c r="AA2" s="20"/>
      <c r="AB2" s="20"/>
      <c r="AC2" s="20"/>
      <c r="AD2" s="20"/>
      <c r="AE2" s="20"/>
      <c r="AF2" s="20"/>
      <c r="AG2" s="20"/>
    </row>
    <row r="3" spans="1:33" ht="36">
      <c r="A3" s="69">
        <v>3</v>
      </c>
      <c r="B3" s="70" t="s">
        <v>45</v>
      </c>
      <c r="C3" s="71" t="s">
        <v>28</v>
      </c>
      <c r="D3" s="71" t="s">
        <v>90</v>
      </c>
      <c r="E3" s="71"/>
      <c r="F3" s="72">
        <v>133</v>
      </c>
      <c r="G3" s="72">
        <v>133</v>
      </c>
      <c r="H3" s="72">
        <v>143.57</v>
      </c>
      <c r="I3" s="72">
        <v>143.57</v>
      </c>
      <c r="J3" s="73">
        <v>0.45</v>
      </c>
      <c r="K3" s="73">
        <v>0.45</v>
      </c>
      <c r="L3" s="73">
        <v>0.45</v>
      </c>
      <c r="M3" s="73">
        <v>0.45</v>
      </c>
      <c r="N3" s="72">
        <v>73.150000000000006</v>
      </c>
      <c r="O3" s="72">
        <v>73.150000000000006</v>
      </c>
      <c r="P3" s="72">
        <v>78.963999999999999</v>
      </c>
      <c r="Q3" s="72">
        <v>78.963999999999999</v>
      </c>
      <c r="R3" s="69" t="s">
        <v>27</v>
      </c>
      <c r="S3" s="71" t="s">
        <v>28</v>
      </c>
      <c r="T3" s="69" t="s">
        <v>51</v>
      </c>
      <c r="U3" s="69" t="s">
        <v>48</v>
      </c>
      <c r="V3" s="76">
        <v>83900</v>
      </c>
      <c r="W3" s="76">
        <v>83900</v>
      </c>
      <c r="X3" s="74" t="s">
        <v>43</v>
      </c>
      <c r="Y3" s="74" t="s">
        <v>43</v>
      </c>
      <c r="Z3" s="20"/>
      <c r="AA3" s="20"/>
      <c r="AB3" s="20"/>
      <c r="AC3" s="20"/>
      <c r="AD3" s="20"/>
      <c r="AE3" s="20"/>
      <c r="AF3" s="20"/>
      <c r="AG3" s="20"/>
    </row>
    <row r="4" spans="1:33" ht="36">
      <c r="A4" s="69">
        <v>1</v>
      </c>
      <c r="B4" s="70" t="s">
        <v>45</v>
      </c>
      <c r="C4" s="71" t="s">
        <v>28</v>
      </c>
      <c r="D4" s="71" t="s">
        <v>91</v>
      </c>
      <c r="E4" s="71"/>
      <c r="F4" s="72">
        <v>98</v>
      </c>
      <c r="G4" s="72">
        <v>98</v>
      </c>
      <c r="H4" s="72">
        <v>116.62</v>
      </c>
      <c r="I4" s="72">
        <v>116.62</v>
      </c>
      <c r="J4" s="73">
        <v>0.3</v>
      </c>
      <c r="K4" s="73">
        <v>0.3</v>
      </c>
      <c r="L4" s="73">
        <v>0.4</v>
      </c>
      <c r="M4" s="73">
        <v>0.4</v>
      </c>
      <c r="N4" s="72">
        <v>68.599999999999994</v>
      </c>
      <c r="O4" s="72">
        <v>68.599999999999994</v>
      </c>
      <c r="P4" s="72">
        <v>69.971999999999994</v>
      </c>
      <c r="Q4" s="72">
        <v>69.971999999999994</v>
      </c>
      <c r="R4" s="69" t="s">
        <v>27</v>
      </c>
      <c r="S4" s="71" t="s">
        <v>28</v>
      </c>
      <c r="T4" s="69" t="s">
        <v>52</v>
      </c>
      <c r="U4" s="69" t="s">
        <v>48</v>
      </c>
      <c r="V4" s="76">
        <v>90900</v>
      </c>
      <c r="W4" s="76">
        <v>90900</v>
      </c>
      <c r="X4" s="76">
        <v>112900</v>
      </c>
      <c r="Y4" s="76">
        <v>112900</v>
      </c>
      <c r="Z4" s="20"/>
      <c r="AA4" s="20"/>
      <c r="AB4" s="20"/>
      <c r="AC4" s="20"/>
      <c r="AD4" s="20"/>
      <c r="AE4" s="20"/>
      <c r="AF4" s="20"/>
      <c r="AG4" s="20"/>
    </row>
    <row r="5" spans="1:33" ht="36">
      <c r="A5" s="69">
        <v>2</v>
      </c>
      <c r="B5" s="70" t="s">
        <v>45</v>
      </c>
      <c r="C5" s="71" t="s">
        <v>28</v>
      </c>
      <c r="D5" s="71" t="s">
        <v>92</v>
      </c>
      <c r="E5" s="71"/>
      <c r="F5" s="72">
        <v>213</v>
      </c>
      <c r="G5" s="72">
        <v>213</v>
      </c>
      <c r="H5" s="72">
        <v>218.57</v>
      </c>
      <c r="I5" s="72">
        <v>218.57</v>
      </c>
      <c r="J5" s="73">
        <v>0.55000000000000004</v>
      </c>
      <c r="K5" s="73">
        <v>0.55000000000000004</v>
      </c>
      <c r="L5" s="73">
        <v>0.55000000000000004</v>
      </c>
      <c r="M5" s="73">
        <v>0.55000000000000004</v>
      </c>
      <c r="N5" s="72">
        <v>95.85</v>
      </c>
      <c r="O5" s="72">
        <v>95.85</v>
      </c>
      <c r="P5" s="72">
        <v>98.356999999999999</v>
      </c>
      <c r="Q5" s="72">
        <v>98.356999999999999</v>
      </c>
      <c r="R5" s="69" t="s">
        <v>27</v>
      </c>
      <c r="S5" s="71" t="s">
        <v>28</v>
      </c>
      <c r="T5" s="69" t="s">
        <v>53</v>
      </c>
      <c r="U5" s="69" t="s">
        <v>48</v>
      </c>
      <c r="V5" s="76">
        <v>230900</v>
      </c>
      <c r="W5" s="76">
        <v>230900</v>
      </c>
      <c r="X5" s="76">
        <v>239900</v>
      </c>
      <c r="Y5" s="76">
        <v>239900</v>
      </c>
      <c r="Z5" s="20"/>
      <c r="AA5" s="20"/>
      <c r="AB5" s="20"/>
      <c r="AC5" s="20"/>
      <c r="AD5" s="20"/>
      <c r="AE5" s="20"/>
      <c r="AF5" s="20"/>
      <c r="AG5" s="20"/>
    </row>
    <row r="6" spans="1:33" ht="24">
      <c r="A6" s="69">
        <v>3</v>
      </c>
      <c r="B6" s="70" t="s">
        <v>45</v>
      </c>
      <c r="C6" s="71" t="s">
        <v>29</v>
      </c>
      <c r="D6" s="71" t="s">
        <v>93</v>
      </c>
      <c r="E6" s="71" t="s">
        <v>30</v>
      </c>
      <c r="F6" s="72">
        <v>125</v>
      </c>
      <c r="G6" s="72">
        <v>125</v>
      </c>
      <c r="H6" s="72">
        <v>163.57</v>
      </c>
      <c r="I6" s="72">
        <v>163.57</v>
      </c>
      <c r="J6" s="73">
        <v>0.2</v>
      </c>
      <c r="K6" s="73">
        <v>0.35</v>
      </c>
      <c r="L6" s="73">
        <v>0.45</v>
      </c>
      <c r="M6" s="73">
        <v>0.45</v>
      </c>
      <c r="N6" s="72">
        <v>100</v>
      </c>
      <c r="O6" s="72">
        <v>81.25</v>
      </c>
      <c r="P6" s="72">
        <v>89.963999999999999</v>
      </c>
      <c r="Q6" s="72">
        <v>89.963999999999999</v>
      </c>
      <c r="R6" s="69" t="s">
        <v>27</v>
      </c>
      <c r="S6" s="71" t="s">
        <v>29</v>
      </c>
      <c r="T6" s="69" t="s">
        <v>50</v>
      </c>
      <c r="U6" s="69" t="s">
        <v>48</v>
      </c>
      <c r="V6" s="76">
        <v>113900</v>
      </c>
      <c r="W6" s="76">
        <v>113900</v>
      </c>
      <c r="X6" s="70" t="s">
        <v>43</v>
      </c>
      <c r="Y6" s="70" t="s">
        <v>43</v>
      </c>
      <c r="Z6" s="20"/>
      <c r="AA6" s="20"/>
      <c r="AB6" s="20"/>
      <c r="AC6" s="20"/>
      <c r="AD6" s="20"/>
      <c r="AE6" s="20"/>
      <c r="AF6" s="20"/>
      <c r="AG6" s="20"/>
    </row>
    <row r="7" spans="1:33" ht="24">
      <c r="A7" s="69">
        <v>1</v>
      </c>
      <c r="B7" s="70" t="s">
        <v>45</v>
      </c>
      <c r="C7" s="71" t="s">
        <v>29</v>
      </c>
      <c r="D7" s="71" t="s">
        <v>94</v>
      </c>
      <c r="E7" s="71" t="s">
        <v>31</v>
      </c>
      <c r="F7" s="72">
        <v>158</v>
      </c>
      <c r="G7" s="72">
        <v>158</v>
      </c>
      <c r="H7" s="72">
        <v>180.67</v>
      </c>
      <c r="I7" s="72">
        <v>180.67</v>
      </c>
      <c r="J7" s="73">
        <v>0.35</v>
      </c>
      <c r="K7" s="73">
        <v>0.35</v>
      </c>
      <c r="L7" s="73">
        <v>0.4</v>
      </c>
      <c r="M7" s="73">
        <v>0.4</v>
      </c>
      <c r="N7" s="72">
        <v>102.7</v>
      </c>
      <c r="O7" s="72">
        <v>102.7</v>
      </c>
      <c r="P7" s="72">
        <v>108.402</v>
      </c>
      <c r="Q7" s="72">
        <v>108.402</v>
      </c>
      <c r="R7" s="69" t="s">
        <v>27</v>
      </c>
      <c r="S7" s="71" t="s">
        <v>29</v>
      </c>
      <c r="T7" s="69" t="s">
        <v>47</v>
      </c>
      <c r="U7" s="69" t="s">
        <v>48</v>
      </c>
      <c r="V7" s="76">
        <v>133900</v>
      </c>
      <c r="W7" s="76">
        <v>133900</v>
      </c>
      <c r="X7" s="77">
        <v>142900</v>
      </c>
      <c r="Y7" s="77">
        <v>142900</v>
      </c>
      <c r="Z7" s="20"/>
      <c r="AA7" s="20"/>
      <c r="AB7" s="20"/>
      <c r="AC7" s="20"/>
      <c r="AD7" s="20"/>
      <c r="AE7" s="20"/>
      <c r="AF7" s="20"/>
      <c r="AG7" s="20"/>
    </row>
    <row r="8" spans="1:33" ht="24">
      <c r="A8" s="69">
        <v>2</v>
      </c>
      <c r="B8" s="70" t="s">
        <v>45</v>
      </c>
      <c r="C8" s="71" t="s">
        <v>29</v>
      </c>
      <c r="D8" s="71" t="s">
        <v>95</v>
      </c>
      <c r="E8" s="71" t="s">
        <v>31</v>
      </c>
      <c r="F8" s="72">
        <v>273</v>
      </c>
      <c r="G8" s="72">
        <v>273</v>
      </c>
      <c r="H8" s="72">
        <v>283.57</v>
      </c>
      <c r="I8" s="72">
        <v>283.57</v>
      </c>
      <c r="J8" s="73">
        <v>0.5</v>
      </c>
      <c r="K8" s="73">
        <v>0.5</v>
      </c>
      <c r="L8" s="73">
        <v>0.5</v>
      </c>
      <c r="M8" s="73">
        <v>0.5</v>
      </c>
      <c r="N8" s="72">
        <v>136.5</v>
      </c>
      <c r="O8" s="72">
        <v>136.5</v>
      </c>
      <c r="P8" s="72">
        <v>141.785</v>
      </c>
      <c r="Q8" s="72">
        <v>141.785</v>
      </c>
      <c r="R8" s="69" t="s">
        <v>27</v>
      </c>
      <c r="S8" s="71" t="s">
        <v>29</v>
      </c>
      <c r="T8" s="69" t="s">
        <v>49</v>
      </c>
      <c r="U8" s="69" t="s">
        <v>48</v>
      </c>
      <c r="V8" s="76">
        <v>239900</v>
      </c>
      <c r="W8" s="76">
        <v>239900</v>
      </c>
      <c r="X8" s="77">
        <v>248900</v>
      </c>
      <c r="Y8" s="77">
        <v>248900</v>
      </c>
      <c r="Z8" s="20"/>
      <c r="AA8" s="20"/>
      <c r="AB8" s="20"/>
      <c r="AC8" s="20"/>
      <c r="AD8" s="20"/>
      <c r="AE8" s="20"/>
      <c r="AF8" s="20"/>
      <c r="AG8" s="20"/>
    </row>
    <row r="9" spans="1:33" ht="36">
      <c r="A9" s="69">
        <v>3</v>
      </c>
      <c r="B9" s="70" t="s">
        <v>45</v>
      </c>
      <c r="C9" s="71" t="s">
        <v>32</v>
      </c>
      <c r="D9" s="71" t="s">
        <v>96</v>
      </c>
      <c r="E9" s="71" t="s">
        <v>30</v>
      </c>
      <c r="F9" s="72">
        <v>120</v>
      </c>
      <c r="G9" s="72">
        <v>120</v>
      </c>
      <c r="H9" s="72">
        <v>153.57</v>
      </c>
      <c r="I9" s="72">
        <v>153.57</v>
      </c>
      <c r="J9" s="73">
        <v>0.2</v>
      </c>
      <c r="K9" s="73">
        <v>0.35</v>
      </c>
      <c r="L9" s="73">
        <v>0.45</v>
      </c>
      <c r="M9" s="73">
        <v>0.45</v>
      </c>
      <c r="N9" s="72">
        <v>96</v>
      </c>
      <c r="O9" s="72">
        <v>78</v>
      </c>
      <c r="P9" s="72">
        <v>84.462999999999994</v>
      </c>
      <c r="Q9" s="72">
        <v>84.462999999999994</v>
      </c>
      <c r="R9" s="69" t="s">
        <v>27</v>
      </c>
      <c r="S9" s="71" t="s">
        <v>32</v>
      </c>
      <c r="T9" s="70"/>
      <c r="U9" s="70"/>
      <c r="V9" s="70"/>
      <c r="W9" s="70"/>
      <c r="X9" s="70"/>
      <c r="Y9" s="70"/>
      <c r="Z9" s="20"/>
      <c r="AA9" s="20"/>
      <c r="AB9" s="20"/>
      <c r="AC9" s="20"/>
      <c r="AD9" s="20"/>
      <c r="AE9" s="20"/>
      <c r="AF9" s="20"/>
      <c r="AG9" s="20"/>
    </row>
    <row r="10" spans="1:33" ht="36">
      <c r="A10" s="69">
        <v>1</v>
      </c>
      <c r="B10" s="70" t="s">
        <v>45</v>
      </c>
      <c r="C10" s="71" t="s">
        <v>32</v>
      </c>
      <c r="D10" s="71" t="s">
        <v>97</v>
      </c>
      <c r="E10" s="71" t="s">
        <v>31</v>
      </c>
      <c r="F10" s="72">
        <v>148</v>
      </c>
      <c r="G10" s="72">
        <v>148</v>
      </c>
      <c r="H10" s="72">
        <v>171.62</v>
      </c>
      <c r="I10" s="72">
        <v>171.62</v>
      </c>
      <c r="J10" s="73">
        <v>0.35</v>
      </c>
      <c r="K10" s="73">
        <v>0.35</v>
      </c>
      <c r="L10" s="73">
        <v>0.4</v>
      </c>
      <c r="M10" s="73">
        <v>0.4</v>
      </c>
      <c r="N10" s="72">
        <v>96.2</v>
      </c>
      <c r="O10" s="72">
        <v>96.2</v>
      </c>
      <c r="P10" s="72">
        <v>102.97199999999999</v>
      </c>
      <c r="Q10" s="72">
        <v>102.97199999999999</v>
      </c>
      <c r="R10" s="69" t="s">
        <v>27</v>
      </c>
      <c r="S10" s="71" t="s">
        <v>32</v>
      </c>
      <c r="T10" s="69" t="s">
        <v>54</v>
      </c>
      <c r="U10" s="69" t="s">
        <v>48</v>
      </c>
      <c r="V10" s="76">
        <v>120900</v>
      </c>
      <c r="W10" s="76">
        <v>120900</v>
      </c>
      <c r="X10" s="76">
        <v>135900</v>
      </c>
      <c r="Y10" s="76">
        <v>135900</v>
      </c>
      <c r="Z10" s="20"/>
      <c r="AA10" s="20"/>
      <c r="AB10" s="20"/>
      <c r="AC10" s="20"/>
      <c r="AD10" s="20"/>
      <c r="AE10" s="20"/>
      <c r="AF10" s="20"/>
      <c r="AG10" s="20"/>
    </row>
    <row r="11" spans="1:33" ht="36">
      <c r="A11" s="69">
        <v>2</v>
      </c>
      <c r="B11" s="70" t="s">
        <v>45</v>
      </c>
      <c r="C11" s="71" t="s">
        <v>32</v>
      </c>
      <c r="D11" s="71" t="s">
        <v>98</v>
      </c>
      <c r="E11" s="71" t="s">
        <v>31</v>
      </c>
      <c r="F11" s="72">
        <v>263</v>
      </c>
      <c r="G11" s="72">
        <v>263</v>
      </c>
      <c r="H11" s="72">
        <v>273.57</v>
      </c>
      <c r="I11" s="72">
        <v>273.57</v>
      </c>
      <c r="J11" s="73">
        <v>0.5</v>
      </c>
      <c r="K11" s="73">
        <v>0.5</v>
      </c>
      <c r="L11" s="73">
        <v>0.5</v>
      </c>
      <c r="M11" s="73">
        <v>0.5</v>
      </c>
      <c r="N11" s="72">
        <v>131.5</v>
      </c>
      <c r="O11" s="72">
        <v>131.5</v>
      </c>
      <c r="P11" s="72">
        <v>136.785</v>
      </c>
      <c r="Q11" s="72">
        <v>136.785</v>
      </c>
      <c r="R11" s="69" t="s">
        <v>27</v>
      </c>
      <c r="S11" s="71" t="s">
        <v>32</v>
      </c>
      <c r="T11" s="69" t="s">
        <v>55</v>
      </c>
      <c r="U11" s="69" t="s">
        <v>48</v>
      </c>
      <c r="V11" s="76">
        <v>235900</v>
      </c>
      <c r="W11" s="76">
        <v>235900</v>
      </c>
      <c r="X11" s="76">
        <v>246899</v>
      </c>
      <c r="Y11" s="76">
        <v>246899</v>
      </c>
      <c r="Z11" s="20"/>
      <c r="AA11" s="20"/>
      <c r="AB11" s="20"/>
      <c r="AC11" s="20"/>
      <c r="AD11" s="20"/>
      <c r="AE11" s="20"/>
      <c r="AF11" s="20"/>
      <c r="AG11" s="20"/>
    </row>
    <row r="12" spans="1:33">
      <c r="A12" s="69">
        <v>1</v>
      </c>
      <c r="B12" s="70" t="s">
        <v>45</v>
      </c>
      <c r="C12" s="71" t="s">
        <v>33</v>
      </c>
      <c r="D12" s="71" t="s">
        <v>99</v>
      </c>
      <c r="E12" s="71" t="s">
        <v>31</v>
      </c>
      <c r="F12" s="72">
        <v>100</v>
      </c>
      <c r="G12" s="72">
        <v>100</v>
      </c>
      <c r="H12" s="72">
        <v>110</v>
      </c>
      <c r="I12" s="72">
        <v>110</v>
      </c>
      <c r="J12" s="73">
        <v>0</v>
      </c>
      <c r="K12" s="73">
        <v>0</v>
      </c>
      <c r="L12" s="73">
        <v>0</v>
      </c>
      <c r="M12" s="73">
        <v>0</v>
      </c>
      <c r="N12" s="72">
        <v>100</v>
      </c>
      <c r="O12" s="72">
        <v>100</v>
      </c>
      <c r="P12" s="72">
        <v>110</v>
      </c>
      <c r="Q12" s="72">
        <v>110</v>
      </c>
      <c r="R12" s="69" t="s">
        <v>27</v>
      </c>
      <c r="S12" s="70"/>
      <c r="T12" s="70"/>
      <c r="U12" s="70"/>
      <c r="V12" s="70"/>
      <c r="W12" s="70"/>
      <c r="X12" s="70"/>
      <c r="Y12" s="70"/>
      <c r="Z12" s="20"/>
      <c r="AA12" s="20"/>
      <c r="AB12" s="20"/>
      <c r="AC12" s="20"/>
      <c r="AD12" s="20"/>
      <c r="AE12" s="20"/>
      <c r="AF12" s="20"/>
      <c r="AG12" s="20"/>
    </row>
    <row r="13" spans="1:33" ht="36">
      <c r="A13" s="69">
        <v>4</v>
      </c>
      <c r="B13" s="70" t="s">
        <v>45</v>
      </c>
      <c r="C13" s="71" t="s">
        <v>34</v>
      </c>
      <c r="D13" s="71" t="s">
        <v>100</v>
      </c>
      <c r="E13" s="71"/>
      <c r="F13" s="72">
        <v>83</v>
      </c>
      <c r="G13" s="72">
        <v>83</v>
      </c>
      <c r="H13" s="72">
        <v>93.57</v>
      </c>
      <c r="I13" s="72">
        <v>93.57</v>
      </c>
      <c r="J13" s="73">
        <v>0.3</v>
      </c>
      <c r="K13" s="73">
        <v>0.3</v>
      </c>
      <c r="L13" s="73">
        <v>0.3</v>
      </c>
      <c r="M13" s="73">
        <v>0.3</v>
      </c>
      <c r="N13" s="72">
        <v>58.1</v>
      </c>
      <c r="O13" s="72">
        <v>58.1</v>
      </c>
      <c r="P13" s="72">
        <v>65.498999999999995</v>
      </c>
      <c r="Q13" s="72">
        <v>65.498999999999995</v>
      </c>
      <c r="R13" s="69" t="s">
        <v>27</v>
      </c>
      <c r="S13" s="71" t="s">
        <v>34</v>
      </c>
      <c r="T13" s="70"/>
      <c r="U13" s="70"/>
      <c r="V13" s="70"/>
      <c r="W13" s="70"/>
      <c r="X13" s="70"/>
      <c r="Y13" s="70"/>
      <c r="Z13" s="20"/>
      <c r="AA13" s="20"/>
      <c r="AB13" s="20"/>
      <c r="AC13" s="20"/>
      <c r="AD13" s="20"/>
      <c r="AE13" s="20"/>
      <c r="AF13" s="20"/>
      <c r="AG13" s="20"/>
    </row>
    <row r="14" spans="1:33" ht="36">
      <c r="A14" s="69">
        <v>3</v>
      </c>
      <c r="B14" s="70" t="s">
        <v>45</v>
      </c>
      <c r="C14" s="71" t="s">
        <v>34</v>
      </c>
      <c r="D14" s="71" t="s">
        <v>101</v>
      </c>
      <c r="E14" s="71"/>
      <c r="F14" s="72">
        <v>103</v>
      </c>
      <c r="G14" s="72">
        <v>103</v>
      </c>
      <c r="H14" s="72">
        <v>113.57</v>
      </c>
      <c r="I14" s="72">
        <v>113.57</v>
      </c>
      <c r="J14" s="73">
        <v>0.35</v>
      </c>
      <c r="K14" s="73">
        <v>0.35</v>
      </c>
      <c r="L14" s="73">
        <v>0.35</v>
      </c>
      <c r="M14" s="73">
        <v>0.35</v>
      </c>
      <c r="N14" s="72">
        <v>66.95</v>
      </c>
      <c r="O14" s="72">
        <v>66.95</v>
      </c>
      <c r="P14" s="72">
        <v>73.820999999999998</v>
      </c>
      <c r="Q14" s="72">
        <v>73.820999999999998</v>
      </c>
      <c r="R14" s="69" t="s">
        <v>27</v>
      </c>
      <c r="S14" s="71" t="s">
        <v>34</v>
      </c>
      <c r="T14" s="70" t="s">
        <v>56</v>
      </c>
      <c r="U14" s="70"/>
      <c r="V14" s="76">
        <v>70900</v>
      </c>
      <c r="W14" s="76">
        <v>70900</v>
      </c>
      <c r="X14" s="76">
        <v>83900</v>
      </c>
      <c r="Y14" s="76">
        <v>83900</v>
      </c>
      <c r="Z14" s="20"/>
      <c r="AA14" s="20"/>
      <c r="AB14" s="20"/>
      <c r="AC14" s="20"/>
      <c r="AD14" s="20"/>
      <c r="AE14" s="20"/>
      <c r="AF14" s="20"/>
      <c r="AG14" s="20"/>
    </row>
    <row r="15" spans="1:33" ht="36">
      <c r="A15" s="69">
        <v>1</v>
      </c>
      <c r="B15" s="70" t="s">
        <v>45</v>
      </c>
      <c r="C15" s="71" t="s">
        <v>34</v>
      </c>
      <c r="D15" s="71" t="s">
        <v>102</v>
      </c>
      <c r="E15" s="71"/>
      <c r="F15" s="72">
        <v>108</v>
      </c>
      <c r="G15" s="72">
        <v>108</v>
      </c>
      <c r="H15" s="72">
        <v>128.52000000000001</v>
      </c>
      <c r="I15" s="72">
        <v>128.52000000000001</v>
      </c>
      <c r="J15" s="73">
        <v>0.35</v>
      </c>
      <c r="K15" s="73">
        <v>0.35</v>
      </c>
      <c r="L15" s="73">
        <v>0.35</v>
      </c>
      <c r="M15" s="73">
        <v>0.35</v>
      </c>
      <c r="N15" s="72">
        <v>70.2</v>
      </c>
      <c r="O15" s="72">
        <v>70.2</v>
      </c>
      <c r="P15" s="72">
        <v>83.537999999999997</v>
      </c>
      <c r="Q15" s="72">
        <v>83.537999999999997</v>
      </c>
      <c r="R15" s="69" t="s">
        <v>27</v>
      </c>
      <c r="S15" s="71" t="s">
        <v>34</v>
      </c>
      <c r="T15" s="70" t="s">
        <v>57</v>
      </c>
      <c r="U15" s="70"/>
      <c r="V15" s="76">
        <v>77900</v>
      </c>
      <c r="W15" s="76">
        <v>77900</v>
      </c>
      <c r="X15" s="76">
        <v>99900</v>
      </c>
      <c r="Y15" s="76">
        <v>99900</v>
      </c>
      <c r="Z15" s="20"/>
      <c r="AA15" s="20"/>
      <c r="AB15" s="20"/>
      <c r="AC15" s="20"/>
      <c r="AD15" s="20"/>
      <c r="AE15" s="20"/>
      <c r="AF15" s="20"/>
      <c r="AG15" s="20"/>
    </row>
    <row r="16" spans="1:33" ht="36">
      <c r="A16" s="69">
        <v>2</v>
      </c>
      <c r="B16" s="70" t="s">
        <v>45</v>
      </c>
      <c r="C16" s="71" t="s">
        <v>34</v>
      </c>
      <c r="D16" s="71" t="s">
        <v>103</v>
      </c>
      <c r="E16" s="71"/>
      <c r="F16" s="72">
        <v>223</v>
      </c>
      <c r="G16" s="72">
        <v>223</v>
      </c>
      <c r="H16" s="72">
        <v>233.57</v>
      </c>
      <c r="I16" s="72">
        <v>233.57</v>
      </c>
      <c r="J16" s="73">
        <v>0.55000000000000004</v>
      </c>
      <c r="K16" s="73">
        <v>0.55000000000000004</v>
      </c>
      <c r="L16" s="73">
        <v>0.55000000000000004</v>
      </c>
      <c r="M16" s="73">
        <v>0.55000000000000004</v>
      </c>
      <c r="N16" s="72">
        <v>100.35</v>
      </c>
      <c r="O16" s="72">
        <v>100.35</v>
      </c>
      <c r="P16" s="72">
        <v>105.107</v>
      </c>
      <c r="Q16" s="72">
        <v>105.107</v>
      </c>
      <c r="R16" s="69" t="s">
        <v>27</v>
      </c>
      <c r="S16" s="71" t="s">
        <v>34</v>
      </c>
      <c r="T16" s="70" t="s">
        <v>58</v>
      </c>
      <c r="U16" s="70"/>
      <c r="V16" s="76">
        <v>220900</v>
      </c>
      <c r="W16" s="76">
        <v>220900</v>
      </c>
      <c r="X16" s="76">
        <v>234900</v>
      </c>
      <c r="Y16" s="76">
        <v>234900</v>
      </c>
      <c r="Z16" s="20"/>
      <c r="AA16" s="20"/>
      <c r="AB16" s="20"/>
      <c r="AC16" s="20"/>
      <c r="AD16" s="20"/>
      <c r="AE16" s="20"/>
      <c r="AF16" s="20"/>
      <c r="AG16" s="20"/>
    </row>
    <row r="17" spans="1:33">
      <c r="A17" s="69">
        <v>2</v>
      </c>
      <c r="B17" s="70" t="s">
        <v>45</v>
      </c>
      <c r="C17" s="71" t="s">
        <v>35</v>
      </c>
      <c r="D17" s="71" t="s">
        <v>36</v>
      </c>
      <c r="E17" s="71" t="s">
        <v>37</v>
      </c>
      <c r="F17" s="72">
        <v>60</v>
      </c>
      <c r="G17" s="72">
        <v>60</v>
      </c>
      <c r="H17" s="72">
        <v>90</v>
      </c>
      <c r="I17" s="72">
        <v>90</v>
      </c>
      <c r="J17" s="73">
        <v>0</v>
      </c>
      <c r="K17" s="73">
        <v>0</v>
      </c>
      <c r="L17" s="73">
        <v>0</v>
      </c>
      <c r="M17" s="73">
        <v>0</v>
      </c>
      <c r="N17" s="72">
        <v>60</v>
      </c>
      <c r="O17" s="72">
        <v>60</v>
      </c>
      <c r="P17" s="72">
        <v>90</v>
      </c>
      <c r="Q17" s="72">
        <v>90</v>
      </c>
      <c r="R17" s="69" t="s">
        <v>27</v>
      </c>
      <c r="S17" s="70"/>
      <c r="T17" s="70"/>
      <c r="U17" s="70"/>
      <c r="V17" s="70"/>
      <c r="W17" s="70"/>
      <c r="X17" s="70"/>
      <c r="Y17" s="70"/>
      <c r="Z17" s="20"/>
      <c r="AA17" s="20"/>
      <c r="AB17" s="20"/>
      <c r="AC17" s="20"/>
      <c r="AD17" s="20"/>
      <c r="AE17" s="20"/>
      <c r="AF17" s="20"/>
      <c r="AG17" s="20"/>
    </row>
    <row r="18" spans="1:33">
      <c r="A18" s="69">
        <v>1</v>
      </c>
      <c r="B18" s="70" t="s">
        <v>45</v>
      </c>
      <c r="C18" s="71" t="s">
        <v>35</v>
      </c>
      <c r="D18" s="71" t="s">
        <v>38</v>
      </c>
      <c r="E18" s="71" t="s">
        <v>31</v>
      </c>
      <c r="F18" s="72">
        <v>80</v>
      </c>
      <c r="G18" s="72">
        <v>80</v>
      </c>
      <c r="H18" s="72">
        <v>90</v>
      </c>
      <c r="I18" s="72">
        <v>90</v>
      </c>
      <c r="J18" s="73">
        <v>0</v>
      </c>
      <c r="K18" s="73">
        <v>0</v>
      </c>
      <c r="L18" s="73">
        <v>0</v>
      </c>
      <c r="M18" s="73">
        <v>0</v>
      </c>
      <c r="N18" s="72">
        <v>80</v>
      </c>
      <c r="O18" s="72">
        <v>80</v>
      </c>
      <c r="P18" s="72">
        <v>90</v>
      </c>
      <c r="Q18" s="72">
        <v>90</v>
      </c>
      <c r="R18" s="69" t="s">
        <v>27</v>
      </c>
      <c r="S18" s="70"/>
      <c r="T18" s="70"/>
      <c r="U18" s="70"/>
      <c r="V18" s="70"/>
      <c r="W18" s="70"/>
      <c r="X18" s="70"/>
      <c r="Y18" s="70"/>
      <c r="Z18" s="20"/>
      <c r="AA18" s="20"/>
      <c r="AB18" s="20"/>
      <c r="AC18" s="20"/>
      <c r="AD18" s="20"/>
      <c r="AE18" s="20"/>
      <c r="AF18" s="20"/>
      <c r="AG18" s="20"/>
    </row>
    <row r="19" spans="1:33">
      <c r="A19" s="69">
        <v>1</v>
      </c>
      <c r="B19" s="70" t="s">
        <v>45</v>
      </c>
      <c r="C19" s="71" t="s">
        <v>39</v>
      </c>
      <c r="D19" s="71" t="s">
        <v>40</v>
      </c>
      <c r="E19" s="71"/>
      <c r="F19" s="72">
        <v>55</v>
      </c>
      <c r="G19" s="72">
        <v>55</v>
      </c>
      <c r="H19" s="72">
        <v>65</v>
      </c>
      <c r="I19" s="72">
        <v>65</v>
      </c>
      <c r="J19" s="73">
        <v>0</v>
      </c>
      <c r="K19" s="73">
        <v>0</v>
      </c>
      <c r="L19" s="73">
        <v>0</v>
      </c>
      <c r="M19" s="73">
        <v>0</v>
      </c>
      <c r="N19" s="72">
        <v>55</v>
      </c>
      <c r="O19" s="72">
        <v>55</v>
      </c>
      <c r="P19" s="72">
        <v>65</v>
      </c>
      <c r="Q19" s="72">
        <v>65</v>
      </c>
      <c r="R19" s="69" t="s">
        <v>27</v>
      </c>
      <c r="S19" s="70"/>
      <c r="T19" s="70"/>
      <c r="U19" s="70"/>
      <c r="V19" s="70"/>
      <c r="W19" s="70"/>
      <c r="X19" s="70"/>
      <c r="Y19" s="70"/>
      <c r="Z19" s="20"/>
      <c r="AA19" s="20"/>
      <c r="AB19" s="20"/>
      <c r="AC19" s="20"/>
      <c r="AD19" s="20"/>
      <c r="AE19" s="20"/>
      <c r="AF19" s="20"/>
      <c r="AG19" s="20"/>
    </row>
    <row r="20" spans="1:33" ht="120">
      <c r="A20" s="70">
        <v>1</v>
      </c>
      <c r="B20" s="70" t="s">
        <v>43</v>
      </c>
      <c r="C20" s="70" t="s">
        <v>41</v>
      </c>
      <c r="D20" s="78" t="s">
        <v>42</v>
      </c>
      <c r="E20" s="70" t="s">
        <v>43</v>
      </c>
      <c r="F20" s="79">
        <v>45000</v>
      </c>
      <c r="G20" s="79">
        <v>45000</v>
      </c>
      <c r="H20" s="79">
        <v>45000</v>
      </c>
      <c r="I20" s="79">
        <v>45000</v>
      </c>
      <c r="J20" s="73">
        <v>0</v>
      </c>
      <c r="K20" s="73">
        <v>0</v>
      </c>
      <c r="L20" s="73">
        <v>0</v>
      </c>
      <c r="M20" s="73">
        <v>0</v>
      </c>
      <c r="N20" s="79">
        <v>45000</v>
      </c>
      <c r="O20" s="79">
        <v>45000</v>
      </c>
      <c r="P20" s="79">
        <v>45000</v>
      </c>
      <c r="Q20" s="79">
        <v>45000</v>
      </c>
      <c r="R20" s="70" t="s">
        <v>43</v>
      </c>
      <c r="S20" s="70" t="s">
        <v>41</v>
      </c>
      <c r="T20" s="78" t="s">
        <v>46</v>
      </c>
      <c r="U20" s="78" t="s">
        <v>43</v>
      </c>
      <c r="V20" s="80">
        <v>45900</v>
      </c>
      <c r="W20" s="80">
        <v>45900</v>
      </c>
      <c r="X20" s="80">
        <v>45900</v>
      </c>
      <c r="Y20" s="80">
        <v>45900</v>
      </c>
      <c r="Z20" s="21"/>
      <c r="AA20" s="21"/>
      <c r="AB20" s="21"/>
      <c r="AC20" s="21"/>
      <c r="AD20" s="22"/>
      <c r="AE20" s="22"/>
      <c r="AF20" s="22"/>
      <c r="AG20" s="22"/>
    </row>
    <row r="21" spans="1:33" ht="120">
      <c r="A21" s="70">
        <v>1</v>
      </c>
      <c r="B21" s="70" t="s">
        <v>43</v>
      </c>
      <c r="C21" s="70" t="s">
        <v>41</v>
      </c>
      <c r="D21" s="78" t="s">
        <v>44</v>
      </c>
      <c r="E21" s="70" t="s">
        <v>43</v>
      </c>
      <c r="F21" s="79">
        <v>60000</v>
      </c>
      <c r="G21" s="79">
        <v>60000</v>
      </c>
      <c r="H21" s="79">
        <v>60000</v>
      </c>
      <c r="I21" s="79">
        <v>60000</v>
      </c>
      <c r="J21" s="73">
        <v>0</v>
      </c>
      <c r="K21" s="73">
        <v>0</v>
      </c>
      <c r="L21" s="73">
        <v>0</v>
      </c>
      <c r="M21" s="73">
        <v>0</v>
      </c>
      <c r="N21" s="79">
        <v>60000</v>
      </c>
      <c r="O21" s="79">
        <v>60000</v>
      </c>
      <c r="P21" s="79">
        <v>60000</v>
      </c>
      <c r="Q21" s="79">
        <v>60000</v>
      </c>
      <c r="R21" s="70" t="s">
        <v>43</v>
      </c>
      <c r="S21" s="70" t="s">
        <v>41</v>
      </c>
      <c r="T21" s="78" t="s">
        <v>59</v>
      </c>
      <c r="U21" s="78" t="s">
        <v>43</v>
      </c>
      <c r="V21" s="80">
        <v>55900</v>
      </c>
      <c r="W21" s="80">
        <v>55900</v>
      </c>
      <c r="X21" s="80">
        <v>55900</v>
      </c>
      <c r="Y21" s="80">
        <v>55900</v>
      </c>
      <c r="Z21" s="21"/>
      <c r="AA21" s="21"/>
      <c r="AB21" s="21"/>
      <c r="AC21" s="21"/>
      <c r="AD21" s="22"/>
      <c r="AE21" s="22"/>
      <c r="AF21" s="22"/>
      <c r="AG21" s="22"/>
    </row>
    <row r="22" spans="1:33" ht="132">
      <c r="A22" s="70">
        <v>1</v>
      </c>
      <c r="B22" s="70" t="s">
        <v>45</v>
      </c>
      <c r="C22" s="70" t="s">
        <v>60</v>
      </c>
      <c r="D22" s="78" t="s">
        <v>61</v>
      </c>
      <c r="E22" s="70" t="s">
        <v>43</v>
      </c>
      <c r="F22" s="79">
        <v>115400</v>
      </c>
      <c r="G22" s="79">
        <v>115400</v>
      </c>
      <c r="H22" s="79">
        <v>128538</v>
      </c>
      <c r="I22" s="79">
        <v>128538</v>
      </c>
      <c r="J22" s="73">
        <v>0</v>
      </c>
      <c r="K22" s="73">
        <v>0</v>
      </c>
      <c r="L22" s="73">
        <v>0</v>
      </c>
      <c r="M22" s="73">
        <v>0</v>
      </c>
      <c r="N22" s="79">
        <v>115400</v>
      </c>
      <c r="O22" s="79">
        <v>115400</v>
      </c>
      <c r="P22" s="79">
        <v>128538</v>
      </c>
      <c r="Q22" s="79">
        <v>128538</v>
      </c>
      <c r="R22" s="69" t="s">
        <v>27</v>
      </c>
      <c r="S22" s="70" t="s">
        <v>62</v>
      </c>
      <c r="T22" s="78" t="s">
        <v>63</v>
      </c>
      <c r="U22" s="78" t="s">
        <v>43</v>
      </c>
      <c r="V22" s="76">
        <v>123800</v>
      </c>
      <c r="W22" s="76">
        <v>123800</v>
      </c>
      <c r="X22" s="76">
        <v>145800</v>
      </c>
      <c r="Y22" s="76">
        <v>145800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D9" sqref="D9:D10"/>
    </sheetView>
  </sheetViews>
  <sheetFormatPr baseColWidth="10" defaultRowHeight="15"/>
  <cols>
    <col min="1" max="1" width="24.7109375" customWidth="1"/>
  </cols>
  <sheetData>
    <row r="1" spans="1:1">
      <c r="A1" s="83" t="s">
        <v>129</v>
      </c>
    </row>
    <row r="2" spans="1:1">
      <c r="A2" s="83" t="s">
        <v>0</v>
      </c>
    </row>
    <row r="3" spans="1:1">
      <c r="A3" s="83" t="s">
        <v>104</v>
      </c>
    </row>
    <row r="4" spans="1:1">
      <c r="A4" s="83" t="s">
        <v>128</v>
      </c>
    </row>
    <row r="5" spans="1:1">
      <c r="A5" s="83" t="s">
        <v>106</v>
      </c>
    </row>
    <row r="6" spans="1:1">
      <c r="A6" s="83" t="s">
        <v>130</v>
      </c>
    </row>
    <row r="7" spans="1:1">
      <c r="A7" s="83" t="s">
        <v>131</v>
      </c>
    </row>
    <row r="8" spans="1:1">
      <c r="A8" s="83" t="s">
        <v>132</v>
      </c>
    </row>
    <row r="9" spans="1:1">
      <c r="A9" s="83" t="s">
        <v>133</v>
      </c>
    </row>
    <row r="10" spans="1:1">
      <c r="A10" s="83" t="s">
        <v>134</v>
      </c>
    </row>
    <row r="11" spans="1:1">
      <c r="A11" s="83" t="s">
        <v>135</v>
      </c>
    </row>
    <row r="12" spans="1:1">
      <c r="A12" s="83" t="s">
        <v>136</v>
      </c>
    </row>
    <row r="13" spans="1:1">
      <c r="A13" s="83" t="s">
        <v>137</v>
      </c>
    </row>
    <row r="14" spans="1:1">
      <c r="A14" s="83" t="s">
        <v>138</v>
      </c>
    </row>
    <row r="15" spans="1:1">
      <c r="A15" s="83" t="s">
        <v>139</v>
      </c>
    </row>
    <row r="16" spans="1:1">
      <c r="A16" s="83" t="s">
        <v>140</v>
      </c>
    </row>
    <row r="17" spans="1:1">
      <c r="A17" s="83" t="s">
        <v>141</v>
      </c>
    </row>
    <row r="18" spans="1:1">
      <c r="A18" s="83" t="s">
        <v>142</v>
      </c>
    </row>
    <row r="19" spans="1:1">
      <c r="A19" s="83" t="s">
        <v>143</v>
      </c>
    </row>
    <row r="20" spans="1:1">
      <c r="A20" s="83" t="s">
        <v>144</v>
      </c>
    </row>
    <row r="21" spans="1:1">
      <c r="A21" s="83" t="s">
        <v>145</v>
      </c>
    </row>
    <row r="22" spans="1:1">
      <c r="A22" s="83" t="s">
        <v>146</v>
      </c>
    </row>
    <row r="23" spans="1:1">
      <c r="A23" s="83" t="s">
        <v>147</v>
      </c>
    </row>
    <row r="24" spans="1:1">
      <c r="A24" s="83" t="s">
        <v>148</v>
      </c>
    </row>
    <row r="25" spans="1:1">
      <c r="A25" s="83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topLeftCell="T1" workbookViewId="0">
      <selection sqref="A1:AJ1"/>
    </sheetView>
  </sheetViews>
  <sheetFormatPr baseColWidth="10" defaultRowHeight="15"/>
  <sheetData>
    <row r="1" spans="1:36">
      <c r="A1" s="70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  <c r="P1" t="s">
        <v>166</v>
      </c>
      <c r="Q1" t="s">
        <v>167</v>
      </c>
      <c r="R1" t="s">
        <v>168</v>
      </c>
      <c r="S1" t="s">
        <v>169</v>
      </c>
      <c r="T1" t="s">
        <v>170</v>
      </c>
      <c r="U1" t="s">
        <v>171</v>
      </c>
      <c r="V1" t="s">
        <v>172</v>
      </c>
      <c r="W1" t="s">
        <v>173</v>
      </c>
      <c r="X1" t="s">
        <v>174</v>
      </c>
      <c r="Y1" t="s">
        <v>175</v>
      </c>
      <c r="Z1" t="s">
        <v>176</v>
      </c>
      <c r="AA1" t="s">
        <v>177</v>
      </c>
      <c r="AB1" t="s">
        <v>178</v>
      </c>
      <c r="AC1" t="s">
        <v>179</v>
      </c>
      <c r="AD1" t="s">
        <v>180</v>
      </c>
      <c r="AE1" t="s">
        <v>181</v>
      </c>
      <c r="AF1" t="s">
        <v>182</v>
      </c>
      <c r="AG1" t="s">
        <v>183</v>
      </c>
      <c r="AH1" t="s">
        <v>184</v>
      </c>
      <c r="AI1" t="s">
        <v>185</v>
      </c>
      <c r="AJ1" t="s">
        <v>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7" workbookViewId="0">
      <selection activeCell="D1" sqref="D1:D36"/>
    </sheetView>
  </sheetViews>
  <sheetFormatPr baseColWidth="10" defaultRowHeight="15"/>
  <cols>
    <col min="1" max="1" width="15.5703125" bestFit="1" customWidth="1"/>
  </cols>
  <sheetData>
    <row r="1" spans="1:4">
      <c r="A1" s="84" t="s">
        <v>151</v>
      </c>
      <c r="B1" t="s">
        <v>221</v>
      </c>
      <c r="C1" t="str">
        <f>CONCATENATE(A1,B1,)</f>
        <v>ARMENIA:null,</v>
      </c>
      <c r="D1" t="s">
        <v>222</v>
      </c>
    </row>
    <row r="2" spans="1:4">
      <c r="A2" s="85" t="s">
        <v>187</v>
      </c>
      <c r="B2" t="s">
        <v>221</v>
      </c>
      <c r="C2" t="str">
        <f t="shared" ref="C2:D36" si="0">CONCATENATE(A2,B2,)</f>
        <v>BARRANQUILLA:null,</v>
      </c>
      <c r="D2" t="s">
        <v>223</v>
      </c>
    </row>
    <row r="3" spans="1:4">
      <c r="A3" s="85" t="s">
        <v>188</v>
      </c>
      <c r="B3" t="s">
        <v>221</v>
      </c>
      <c r="C3" t="str">
        <f t="shared" si="0"/>
        <v>BELLO:null,</v>
      </c>
      <c r="D3" t="s">
        <v>224</v>
      </c>
    </row>
    <row r="4" spans="1:4">
      <c r="A4" s="85" t="s">
        <v>189</v>
      </c>
      <c r="B4" t="s">
        <v>221</v>
      </c>
      <c r="C4" t="str">
        <f t="shared" si="0"/>
        <v>BOGOTA:null,</v>
      </c>
      <c r="D4" t="s">
        <v>225</v>
      </c>
    </row>
    <row r="5" spans="1:4">
      <c r="A5" s="85" t="s">
        <v>190</v>
      </c>
      <c r="B5" t="s">
        <v>221</v>
      </c>
      <c r="C5" t="str">
        <f t="shared" si="0"/>
        <v>BUCARAMANGA:null,</v>
      </c>
      <c r="D5" t="s">
        <v>226</v>
      </c>
    </row>
    <row r="6" spans="1:4">
      <c r="A6" s="85" t="s">
        <v>191</v>
      </c>
      <c r="B6" t="s">
        <v>221</v>
      </c>
      <c r="C6" t="str">
        <f t="shared" si="0"/>
        <v>CALDAS:null,</v>
      </c>
      <c r="D6" t="s">
        <v>227</v>
      </c>
    </row>
    <row r="7" spans="1:4">
      <c r="A7" s="85" t="s">
        <v>192</v>
      </c>
      <c r="B7" t="s">
        <v>221</v>
      </c>
      <c r="C7" t="str">
        <f t="shared" si="0"/>
        <v>CALI:null,</v>
      </c>
      <c r="D7" t="s">
        <v>228</v>
      </c>
    </row>
    <row r="8" spans="1:4">
      <c r="A8" s="85" t="s">
        <v>193</v>
      </c>
      <c r="B8" t="s">
        <v>221</v>
      </c>
      <c r="C8" t="str">
        <f t="shared" si="0"/>
        <v>CARTAGENA:null,</v>
      </c>
      <c r="D8" t="s">
        <v>229</v>
      </c>
    </row>
    <row r="9" spans="1:4">
      <c r="A9" s="85" t="s">
        <v>194</v>
      </c>
      <c r="B9" t="s">
        <v>221</v>
      </c>
      <c r="C9" t="str">
        <f t="shared" si="0"/>
        <v>COPACABANA:null,</v>
      </c>
      <c r="D9" t="s">
        <v>230</v>
      </c>
    </row>
    <row r="10" spans="1:4">
      <c r="A10" s="85" t="s">
        <v>195</v>
      </c>
      <c r="B10" t="s">
        <v>221</v>
      </c>
      <c r="C10" t="str">
        <f t="shared" si="0"/>
        <v>CUCUTA:null,</v>
      </c>
      <c r="D10" t="s">
        <v>231</v>
      </c>
    </row>
    <row r="11" spans="1:4">
      <c r="A11" s="85" t="s">
        <v>196</v>
      </c>
      <c r="B11" t="s">
        <v>221</v>
      </c>
      <c r="C11" t="str">
        <f t="shared" si="0"/>
        <v>DOSQUEBRADAS:null,</v>
      </c>
      <c r="D11" t="s">
        <v>232</v>
      </c>
    </row>
    <row r="12" spans="1:4">
      <c r="A12" s="85" t="s">
        <v>197</v>
      </c>
      <c r="B12" t="s">
        <v>221</v>
      </c>
      <c r="C12" t="str">
        <f t="shared" si="0"/>
        <v>ENVIGADO:null,</v>
      </c>
      <c r="D12" t="s">
        <v>233</v>
      </c>
    </row>
    <row r="13" spans="1:4">
      <c r="A13" s="85" t="s">
        <v>198</v>
      </c>
      <c r="B13" t="s">
        <v>221</v>
      </c>
      <c r="C13" t="str">
        <f t="shared" si="0"/>
        <v>GIRARDOTA:null,</v>
      </c>
      <c r="D13" t="s">
        <v>234</v>
      </c>
    </row>
    <row r="14" spans="1:4">
      <c r="A14" s="85" t="s">
        <v>199</v>
      </c>
      <c r="B14" t="s">
        <v>221</v>
      </c>
      <c r="C14" t="str">
        <f t="shared" si="0"/>
        <v>GIRÓN:null,</v>
      </c>
      <c r="D14" t="s">
        <v>235</v>
      </c>
    </row>
    <row r="15" spans="1:4">
      <c r="A15" s="85" t="s">
        <v>200</v>
      </c>
      <c r="B15" t="s">
        <v>221</v>
      </c>
      <c r="C15" t="str">
        <f t="shared" si="0"/>
        <v>IBAGUE:null,</v>
      </c>
      <c r="D15" t="s">
        <v>236</v>
      </c>
    </row>
    <row r="16" spans="1:4">
      <c r="A16" s="85" t="s">
        <v>201</v>
      </c>
      <c r="B16" t="s">
        <v>221</v>
      </c>
      <c r="C16" t="str">
        <f t="shared" si="0"/>
        <v>ITAGUI:null,</v>
      </c>
      <c r="D16" t="s">
        <v>237</v>
      </c>
    </row>
    <row r="17" spans="1:4">
      <c r="A17" s="85" t="s">
        <v>219</v>
      </c>
      <c r="B17" t="s">
        <v>221</v>
      </c>
      <c r="C17" t="str">
        <f t="shared" si="0"/>
        <v>LA CEJA:null,</v>
      </c>
      <c r="D17" t="s">
        <v>238</v>
      </c>
    </row>
    <row r="18" spans="1:4">
      <c r="A18" s="85" t="s">
        <v>220</v>
      </c>
      <c r="B18" t="s">
        <v>221</v>
      </c>
      <c r="C18" t="str">
        <f t="shared" si="0"/>
        <v>LA ESTRELLA:null,</v>
      </c>
      <c r="D18" t="s">
        <v>239</v>
      </c>
    </row>
    <row r="19" spans="1:4">
      <c r="A19" s="85" t="s">
        <v>202</v>
      </c>
      <c r="B19" t="s">
        <v>221</v>
      </c>
      <c r="C19" t="str">
        <f t="shared" si="0"/>
        <v>MANIZALES:null,</v>
      </c>
      <c r="D19" t="s">
        <v>240</v>
      </c>
    </row>
    <row r="20" spans="1:4">
      <c r="A20" s="85" t="s">
        <v>203</v>
      </c>
      <c r="B20" t="s">
        <v>221</v>
      </c>
      <c r="C20" t="str">
        <f t="shared" si="0"/>
        <v>MEDELLIN:null,</v>
      </c>
      <c r="D20" t="s">
        <v>241</v>
      </c>
    </row>
    <row r="21" spans="1:4">
      <c r="A21" s="85" t="s">
        <v>204</v>
      </c>
      <c r="B21" t="s">
        <v>221</v>
      </c>
      <c r="C21" t="str">
        <f t="shared" si="0"/>
        <v>MONTERIA:null,</v>
      </c>
      <c r="D21" t="s">
        <v>242</v>
      </c>
    </row>
    <row r="22" spans="1:4">
      <c r="A22" s="85" t="s">
        <v>205</v>
      </c>
      <c r="B22" t="s">
        <v>221</v>
      </c>
      <c r="C22" t="str">
        <f t="shared" si="0"/>
        <v>PALMIRA:null,</v>
      </c>
      <c r="D22" t="s">
        <v>243</v>
      </c>
    </row>
    <row r="23" spans="1:4">
      <c r="A23" s="85" t="s">
        <v>206</v>
      </c>
      <c r="B23" t="s">
        <v>221</v>
      </c>
      <c r="C23" t="str">
        <f t="shared" si="0"/>
        <v>PASTO:null,</v>
      </c>
      <c r="D23" t="s">
        <v>244</v>
      </c>
    </row>
    <row r="24" spans="1:4">
      <c r="A24" s="85" t="s">
        <v>207</v>
      </c>
      <c r="B24" t="s">
        <v>221</v>
      </c>
      <c r="C24" t="str">
        <f t="shared" si="0"/>
        <v>PEREIRA:null,</v>
      </c>
      <c r="D24" t="s">
        <v>245</v>
      </c>
    </row>
    <row r="25" spans="1:4">
      <c r="A25" s="85" t="s">
        <v>208</v>
      </c>
      <c r="B25" t="s">
        <v>221</v>
      </c>
      <c r="C25" t="str">
        <f t="shared" si="0"/>
        <v>PIEDECUESTA:null,</v>
      </c>
      <c r="D25" t="s">
        <v>246</v>
      </c>
    </row>
    <row r="26" spans="1:4">
      <c r="A26" s="85" t="s">
        <v>209</v>
      </c>
      <c r="B26" t="s">
        <v>221</v>
      </c>
      <c r="C26" t="str">
        <f t="shared" si="0"/>
        <v>POPAYAN:null,</v>
      </c>
      <c r="D26" t="s">
        <v>247</v>
      </c>
    </row>
    <row r="27" spans="1:4">
      <c r="A27" s="85" t="s">
        <v>210</v>
      </c>
      <c r="B27" t="s">
        <v>221</v>
      </c>
      <c r="C27" t="str">
        <f t="shared" si="0"/>
        <v>RIONEGRO:null,</v>
      </c>
      <c r="D27" t="s">
        <v>248</v>
      </c>
    </row>
    <row r="28" spans="1:4">
      <c r="A28" s="85" t="s">
        <v>211</v>
      </c>
      <c r="B28" t="s">
        <v>221</v>
      </c>
      <c r="C28" t="str">
        <f t="shared" si="0"/>
        <v>SABANETA:null,</v>
      </c>
      <c r="D28" t="s">
        <v>249</v>
      </c>
    </row>
    <row r="29" spans="1:4">
      <c r="A29" s="85" t="s">
        <v>212</v>
      </c>
      <c r="B29" t="s">
        <v>221</v>
      </c>
      <c r="C29" t="str">
        <f t="shared" si="0"/>
        <v>SANTAMARTA:null,</v>
      </c>
      <c r="D29" t="s">
        <v>250</v>
      </c>
    </row>
    <row r="30" spans="1:4">
      <c r="A30" s="85" t="s">
        <v>213</v>
      </c>
      <c r="B30" t="s">
        <v>221</v>
      </c>
      <c r="C30" t="str">
        <f t="shared" si="0"/>
        <v>SINCELEJO:null,</v>
      </c>
      <c r="D30" t="s">
        <v>251</v>
      </c>
    </row>
    <row r="31" spans="1:4">
      <c r="A31" s="85" t="s">
        <v>214</v>
      </c>
      <c r="B31" t="s">
        <v>221</v>
      </c>
      <c r="C31" t="str">
        <f t="shared" si="0"/>
        <v>SOACHA:null,</v>
      </c>
      <c r="D31" t="s">
        <v>252</v>
      </c>
    </row>
    <row r="32" spans="1:4">
      <c r="A32" s="85" t="s">
        <v>215</v>
      </c>
      <c r="B32" t="s">
        <v>221</v>
      </c>
      <c r="C32" t="str">
        <f t="shared" si="0"/>
        <v>SOLEDAD:null,</v>
      </c>
      <c r="D32" t="s">
        <v>253</v>
      </c>
    </row>
    <row r="33" spans="1:4">
      <c r="A33" s="85" t="s">
        <v>216</v>
      </c>
      <c r="B33" t="s">
        <v>221</v>
      </c>
      <c r="C33" t="str">
        <f t="shared" si="0"/>
        <v>TULUA:null,</v>
      </c>
      <c r="D33" t="s">
        <v>254</v>
      </c>
    </row>
    <row r="34" spans="1:4">
      <c r="A34" s="85" t="s">
        <v>217</v>
      </c>
      <c r="B34" t="s">
        <v>221</v>
      </c>
      <c r="C34" t="str">
        <f t="shared" si="0"/>
        <v>TUNJA:null,</v>
      </c>
      <c r="D34" t="s">
        <v>255</v>
      </c>
    </row>
    <row r="35" spans="1:4">
      <c r="A35" s="85" t="s">
        <v>218</v>
      </c>
      <c r="B35" t="s">
        <v>221</v>
      </c>
      <c r="C35" t="str">
        <f t="shared" si="0"/>
        <v>VALLEDUPAR:null,</v>
      </c>
      <c r="D35" t="s">
        <v>256</v>
      </c>
    </row>
    <row r="36" spans="1:4">
      <c r="A36" s="85" t="s">
        <v>150</v>
      </c>
      <c r="B36" t="s">
        <v>221</v>
      </c>
      <c r="C36" t="str">
        <f t="shared" si="0"/>
        <v>VILLAVICENCIO:null,</v>
      </c>
      <c r="D36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UNIFICADOR</vt:lpstr>
      <vt:lpstr>BD Ofertas</vt:lpstr>
      <vt:lpstr>Hoja1</vt:lpstr>
      <vt:lpstr>Hoja2</vt:lpstr>
      <vt:lpstr>Hoja3</vt:lpstr>
    </vt:vector>
  </TitlesOfParts>
  <Company>Emtelco S.A.S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PEREZ PATINO</dc:creator>
  <cp:lastModifiedBy>Usuario</cp:lastModifiedBy>
  <cp:lastPrinted>2022-03-10T20:27:26Z</cp:lastPrinted>
  <dcterms:created xsi:type="dcterms:W3CDTF">2022-03-10T19:13:16Z</dcterms:created>
  <dcterms:modified xsi:type="dcterms:W3CDTF">2022-04-19T16:53:02Z</dcterms:modified>
</cp:coreProperties>
</file>