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rb\StudioProjects\trustchain-superapp\fedml\src\main\java\nl\tudelft\trustchain\fedml\ai\gar\"/>
    </mc:Choice>
  </mc:AlternateContent>
  <xr:revisionPtr revIDLastSave="0" documentId="13_ncr:1_{36044C75-44CE-40DB-9F9A-CC331B15B14C}" xr6:coauthVersionLast="46" xr6:coauthVersionMax="46" xr10:uidLastSave="{00000000-0000-0000-0000-000000000000}"/>
  <bookViews>
    <workbookView xWindow="-5460" yWindow="-16320" windowWidth="38640" windowHeight="15990" xr2:uid="{844211C3-7185-423C-9B06-879ED161A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E13" i="1"/>
  <c r="E15" i="1" s="1"/>
  <c r="D13" i="1"/>
  <c r="D15" i="1" s="1"/>
  <c r="C13" i="1"/>
  <c r="C15" i="1" s="1"/>
  <c r="B13" i="1"/>
  <c r="B15" i="1"/>
  <c r="H15" i="1"/>
  <c r="I15" i="1"/>
  <c r="F15" i="1"/>
  <c r="J15" i="1"/>
  <c r="G15" i="1"/>
  <c r="K13" i="1"/>
  <c r="K15" i="1" s="1"/>
  <c r="J8" i="1"/>
  <c r="I8" i="1"/>
  <c r="H8" i="1"/>
  <c r="G8" i="1"/>
  <c r="F8" i="1"/>
  <c r="E8" i="1"/>
  <c r="E10" i="1" s="1"/>
  <c r="D8" i="1"/>
  <c r="D10" i="1" s="1"/>
  <c r="C8" i="1"/>
  <c r="C10" i="1" s="1"/>
  <c r="B8" i="1"/>
  <c r="B10" i="1" s="1"/>
  <c r="I10" i="1"/>
  <c r="J10" i="1"/>
  <c r="K8" i="1"/>
  <c r="K10" i="1" s="1"/>
  <c r="F10" i="1"/>
  <c r="G10" i="1"/>
  <c r="H10" i="1"/>
  <c r="B5" i="1"/>
  <c r="C5" i="1"/>
  <c r="D5" i="1"/>
  <c r="E5" i="1"/>
  <c r="F5" i="1"/>
  <c r="G5" i="1"/>
  <c r="H5" i="1"/>
  <c r="I5" i="1"/>
  <c r="J5" i="1"/>
  <c r="K5" i="1"/>
  <c r="I4" i="1"/>
  <c r="F4" i="1"/>
  <c r="C4" i="1"/>
  <c r="H4" i="1"/>
  <c r="B4" i="1"/>
  <c r="D4" i="1"/>
  <c r="E4" i="1"/>
  <c r="G4" i="1"/>
  <c r="J4" i="1"/>
  <c r="K4" i="1"/>
  <c r="M3" i="1"/>
  <c r="M1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  <c r="C14" i="1"/>
  <c r="D14" i="1"/>
  <c r="E14" i="1"/>
  <c r="B14" i="1"/>
  <c r="M5" i="1" l="1"/>
  <c r="P5" i="1" s="1"/>
  <c r="M10" i="1" l="1"/>
  <c r="P10" i="1" s="1"/>
  <c r="M15" i="1"/>
  <c r="P15" i="1" s="1"/>
</calcChain>
</file>

<file path=xl/sharedStrings.xml><?xml version="1.0" encoding="utf-8"?>
<sst xmlns="http://schemas.openxmlformats.org/spreadsheetml/2006/main" count="20" uniqueCount="7">
  <si>
    <t>own loss</t>
  </si>
  <si>
    <t>peer</t>
  </si>
  <si>
    <t>weight =&gt;</t>
  </si>
  <si>
    <t>total:</t>
  </si>
  <si>
    <t>score</t>
  </si>
  <si>
    <t>seqAttackPenalty</t>
  </si>
  <si>
    <t>weightedDiff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</si>
</sst>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C72C-1D05-4355-8DCC-C2D9B80FA9B3}">
  <dimension ref="A1:P15"/>
  <sheetViews>
    <sheetView tabSelected="1" zoomScale="160" zoomScaleNormal="160" workbookViewId="0">
      <selection activeCell="K11" sqref="K11"/>
    </sheetView>
  </sheetViews>
  <sheetFormatPr defaultRowHeight="15" x14ac:dyDescent="0.25"/>
  <cols>
    <col min="8" max="8" width="9.5703125" bestFit="1" customWidth="1"/>
    <col min="11" max="11" width="12.7109375" bestFit="1" customWidth="1"/>
  </cols>
  <sheetData>
    <row r="1" spans="1:16" x14ac:dyDescent="0.25">
      <c r="A1" t="s">
        <v>0</v>
      </c>
      <c r="B1">
        <v>0.7</v>
      </c>
      <c r="C1">
        <v>0.9</v>
      </c>
      <c r="D1">
        <v>1</v>
      </c>
      <c r="E1">
        <v>0.9</v>
      </c>
      <c r="F1">
        <v>0.8</v>
      </c>
      <c r="G1">
        <v>0.7</v>
      </c>
      <c r="H1">
        <v>0.4</v>
      </c>
      <c r="I1">
        <v>1</v>
      </c>
      <c r="J1">
        <v>1</v>
      </c>
      <c r="K1">
        <v>1</v>
      </c>
      <c r="L1" t="s">
        <v>3</v>
      </c>
      <c r="M1">
        <f>SUM(B1:K1)</f>
        <v>8.4</v>
      </c>
    </row>
    <row r="3" spans="1:16" x14ac:dyDescent="0.25">
      <c r="A3" t="s">
        <v>1</v>
      </c>
      <c r="B3">
        <v>0.6</v>
      </c>
      <c r="C3">
        <v>1</v>
      </c>
      <c r="D3">
        <v>1</v>
      </c>
      <c r="E3">
        <v>0.9</v>
      </c>
      <c r="F3">
        <v>0.9</v>
      </c>
      <c r="G3">
        <v>0.8</v>
      </c>
      <c r="H3">
        <v>0.7</v>
      </c>
      <c r="I3">
        <v>1</v>
      </c>
      <c r="J3">
        <v>1</v>
      </c>
      <c r="K3">
        <v>0.7</v>
      </c>
      <c r="L3" t="s">
        <v>3</v>
      </c>
      <c r="M3">
        <f>SUM(B3:K3)</f>
        <v>8.6</v>
      </c>
    </row>
    <row r="4" spans="1:16" x14ac:dyDescent="0.25">
      <c r="A4" t="s">
        <v>6</v>
      </c>
      <c r="B4">
        <f t="shared" ref="B4:C4" si="0">ABS(B3-B$1)*10*IF(B3&lt;B1, AVERAGE($B1:$K1), 1)</f>
        <v>0.83999999999999986</v>
      </c>
      <c r="C4">
        <f t="shared" si="0"/>
        <v>0.99999999999999978</v>
      </c>
      <c r="D4">
        <f t="shared" ref="D4" si="1">ABS(D3-D$1)*10*IF(D3&lt;D1, AVERAGE($B1:$K1), 1)</f>
        <v>0</v>
      </c>
      <c r="E4">
        <f t="shared" ref="E4:F4" si="2">ABS(E3-E$1)*10*IF(E3&lt;E1, AVERAGE($B1:$K1), 1)</f>
        <v>0</v>
      </c>
      <c r="F4">
        <f t="shared" si="2"/>
        <v>0.99999999999999978</v>
      </c>
      <c r="G4">
        <f t="shared" ref="G4" si="3">ABS(G3-G$1)*10*IF(G3&lt;G1, AVERAGE($B1:$K1), 1)</f>
        <v>1.0000000000000009</v>
      </c>
      <c r="H4">
        <f>ABS(H3-H$1)*10*IF(H3&lt;H1, AVERAGE($B1:$K1), 1)</f>
        <v>2.9999999999999991</v>
      </c>
      <c r="I4">
        <f>ABS(I3-I$1)*10*IF(I3&lt;I1, AVERAGE($B1:$K1), 1)</f>
        <v>0</v>
      </c>
      <c r="J4">
        <f t="shared" ref="J4:K4" si="4">ABS(J3-J$1)*10*IF(J3&lt;J1, AVERAGE($B1:$K1), 1)</f>
        <v>0</v>
      </c>
      <c r="K4">
        <f t="shared" si="4"/>
        <v>2.5200000000000005</v>
      </c>
    </row>
    <row r="5" spans="1:16" x14ac:dyDescent="0.25">
      <c r="A5" t="s">
        <v>4</v>
      </c>
      <c r="B5">
        <f t="shared" ref="B5:J5" si="5">IF(B3&gt;B$1, POWER(B4, 2+B$1*1.5), -POWER(B4, 3+B$1*1.5))</f>
        <v>-0.49354994579927458</v>
      </c>
      <c r="C5">
        <f t="shared" si="5"/>
        <v>0.99999999999999922</v>
      </c>
      <c r="D5">
        <f t="shared" si="5"/>
        <v>0</v>
      </c>
      <c r="E5">
        <f t="shared" si="5"/>
        <v>0</v>
      </c>
      <c r="F5">
        <f t="shared" si="5"/>
        <v>0.99999999999999933</v>
      </c>
      <c r="G5">
        <f t="shared" si="5"/>
        <v>1.0000000000000027</v>
      </c>
      <c r="H5">
        <f t="shared" si="5"/>
        <v>17.398638404385853</v>
      </c>
      <c r="I5">
        <f t="shared" si="5"/>
        <v>0</v>
      </c>
      <c r="J5">
        <f t="shared" si="5"/>
        <v>0</v>
      </c>
      <c r="K5">
        <f>IF(K3&gt;K$1, POWER(K4, 2+K$1*1.5), -POWER(K4, 3+K$1*1.5))</f>
        <v>-64.018048848229455</v>
      </c>
      <c r="L5" t="s">
        <v>3</v>
      </c>
      <c r="M5">
        <f>MAX(-1000, SUM(B5:K5))</f>
        <v>-44.112960389642879</v>
      </c>
      <c r="O5" t="s">
        <v>2</v>
      </c>
      <c r="P5">
        <f>MAX((1/(1+EXP(-M5/100)))*10-4, 0)</f>
        <v>0</v>
      </c>
    </row>
    <row r="7" spans="1:16" x14ac:dyDescent="0.25">
      <c r="A7" t="s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6" x14ac:dyDescent="0.25">
      <c r="A8" t="s">
        <v>6</v>
      </c>
      <c r="B8">
        <f t="shared" ref="B8:J8" si="6">ABS(B7-B$1)*10*IF(B3&lt;B1, AVERAGE($B1:$K1), 1)</f>
        <v>2.5200000000000005</v>
      </c>
      <c r="C8">
        <f t="shared" si="6"/>
        <v>0.99999999999999978</v>
      </c>
      <c r="D8">
        <f t="shared" si="6"/>
        <v>0</v>
      </c>
      <c r="E8">
        <f t="shared" si="6"/>
        <v>0.99999999999999978</v>
      </c>
      <c r="F8">
        <f t="shared" si="6"/>
        <v>1.9999999999999996</v>
      </c>
      <c r="G8">
        <f t="shared" si="6"/>
        <v>3.0000000000000004</v>
      </c>
      <c r="H8">
        <f t="shared" si="6"/>
        <v>6</v>
      </c>
      <c r="I8">
        <f t="shared" si="6"/>
        <v>0</v>
      </c>
      <c r="J8">
        <f t="shared" si="6"/>
        <v>0</v>
      </c>
      <c r="K8">
        <f>ABS(K7-K$1)*10*IF(K3&lt;K1, AVERAGE($B1:$K1), 1)</f>
        <v>0</v>
      </c>
    </row>
    <row r="9" spans="1:16" x14ac:dyDescent="0.25">
      <c r="A9" t="s">
        <v>5</v>
      </c>
      <c r="B9">
        <f>MAX(0, 2*(B$1-B$3))</f>
        <v>0.19999999999999996</v>
      </c>
      <c r="C9">
        <f t="shared" ref="C9:K9" si="7">MAX(0, 2*(C$1-C$3))</f>
        <v>0</v>
      </c>
      <c r="D9">
        <f t="shared" si="7"/>
        <v>0</v>
      </c>
      <c r="E9">
        <f t="shared" si="7"/>
        <v>0</v>
      </c>
      <c r="F9">
        <f t="shared" si="7"/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0.60000000000000009</v>
      </c>
    </row>
    <row r="10" spans="1:16" x14ac:dyDescent="0.25">
      <c r="A10" t="s">
        <v>4</v>
      </c>
      <c r="B10">
        <f>IF(B7&gt;B$1, POWER(B8, 2+B$1*1.5), -POWER(B8, 3+B$1*1.5)*(1+B9))</f>
        <v>16.759908735214193</v>
      </c>
      <c r="C10">
        <f t="shared" ref="C10:K10" si="8">IF(C7&gt;C$1, POWER(C8, 2+C$1*1.5), -POWER(C8, 3+C$1*1.5)*(1+C9))</f>
        <v>0.99999999999999922</v>
      </c>
      <c r="D10">
        <f t="shared" si="8"/>
        <v>0</v>
      </c>
      <c r="E10">
        <f t="shared" si="8"/>
        <v>0.99999999999999922</v>
      </c>
      <c r="F10">
        <f t="shared" si="8"/>
        <v>9.1895868399762737</v>
      </c>
      <c r="G10">
        <f t="shared" si="8"/>
        <v>28.524617330837529</v>
      </c>
      <c r="H10">
        <f t="shared" si="8"/>
        <v>105.48561785700677</v>
      </c>
      <c r="I10">
        <f t="shared" si="8"/>
        <v>0</v>
      </c>
      <c r="J10">
        <f t="shared" si="8"/>
        <v>0</v>
      </c>
      <c r="K10">
        <f t="shared" si="8"/>
        <v>0</v>
      </c>
      <c r="L10" t="s">
        <v>3</v>
      </c>
      <c r="M10">
        <f>MAX(-1000, SUM(B10:K10))</f>
        <v>161.95973076303477</v>
      </c>
      <c r="O10" t="s">
        <v>2</v>
      </c>
      <c r="P10">
        <f>MAX((1/(1+EXP(-M10/100)))*10-4, 0)</f>
        <v>4.3473958612266603</v>
      </c>
    </row>
    <row r="12" spans="1:16" x14ac:dyDescent="0.25">
      <c r="A12" t="s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0.7</v>
      </c>
      <c r="K12">
        <v>0.7</v>
      </c>
    </row>
    <row r="13" spans="1:16" x14ac:dyDescent="0.25">
      <c r="A13" t="s">
        <v>6</v>
      </c>
      <c r="B13">
        <f t="shared" ref="B13:J13" si="9">ABS(B12-B$1)*10*IF(B3&lt;B1, AVERAGE($B1:$K1), 1)</f>
        <v>2.5200000000000005</v>
      </c>
      <c r="C13">
        <f t="shared" si="9"/>
        <v>0.99999999999999978</v>
      </c>
      <c r="D13">
        <f t="shared" si="9"/>
        <v>0</v>
      </c>
      <c r="E13">
        <f t="shared" si="9"/>
        <v>0.99999999999999978</v>
      </c>
      <c r="F13">
        <f t="shared" si="9"/>
        <v>1.9999999999999996</v>
      </c>
      <c r="G13">
        <f t="shared" si="9"/>
        <v>3.0000000000000004</v>
      </c>
      <c r="H13">
        <f t="shared" si="9"/>
        <v>6</v>
      </c>
      <c r="I13">
        <f t="shared" si="9"/>
        <v>0</v>
      </c>
      <c r="J13">
        <f t="shared" si="9"/>
        <v>3.0000000000000004</v>
      </c>
      <c r="K13">
        <f>ABS(K12-K$1)*10*IF(K3&lt;K1, AVERAGE($B1:$K1), 1)</f>
        <v>2.5200000000000005</v>
      </c>
    </row>
    <row r="14" spans="1:16" x14ac:dyDescent="0.25">
      <c r="A14" t="s">
        <v>5</v>
      </c>
      <c r="B14">
        <f>MAX(0, 2*(B$1+B$1-B$3-B$7))</f>
        <v>0</v>
      </c>
      <c r="C14">
        <f t="shared" ref="C14:K14" si="10">MAX(0, 2*(C$1+C$1-C$3-C$7))</f>
        <v>0</v>
      </c>
      <c r="D14">
        <f t="shared" si="10"/>
        <v>0</v>
      </c>
      <c r="E14">
        <f t="shared" si="10"/>
        <v>0</v>
      </c>
      <c r="F14">
        <f t="shared" si="10"/>
        <v>0</v>
      </c>
      <c r="G14">
        <f t="shared" si="10"/>
        <v>0</v>
      </c>
      <c r="H14">
        <f t="shared" si="10"/>
        <v>0</v>
      </c>
      <c r="I14">
        <f t="shared" si="10"/>
        <v>0</v>
      </c>
      <c r="J14">
        <f t="shared" si="10"/>
        <v>0</v>
      </c>
      <c r="K14">
        <f t="shared" si="10"/>
        <v>0.60000000000000009</v>
      </c>
    </row>
    <row r="15" spans="1:16" x14ac:dyDescent="0.25">
      <c r="A15" t="s">
        <v>4</v>
      </c>
      <c r="B15">
        <f>IF(B12&gt;B$1, POWER(B13, 2+B$1*1.5), -POWER(B13, 3+B$1*1.5)*(1+B14))</f>
        <v>16.759908735214193</v>
      </c>
      <c r="C15">
        <f t="shared" ref="C15:K15" si="11">IF(C12&gt;C$1, POWER(C13, 2+C$1*1.5), -POWER(C13, 3+C$1*1.5)*(1+C14))</f>
        <v>0.99999999999999922</v>
      </c>
      <c r="D15">
        <f t="shared" si="11"/>
        <v>0</v>
      </c>
      <c r="E15">
        <f t="shared" si="11"/>
        <v>0.99999999999999922</v>
      </c>
      <c r="F15">
        <f t="shared" si="11"/>
        <v>9.1895868399762737</v>
      </c>
      <c r="G15">
        <f t="shared" si="11"/>
        <v>28.524617330837529</v>
      </c>
      <c r="H15">
        <f t="shared" si="11"/>
        <v>105.48561785700677</v>
      </c>
      <c r="I15">
        <f t="shared" si="11"/>
        <v>0</v>
      </c>
      <c r="J15">
        <f t="shared" si="11"/>
        <v>-140.29611541307906</v>
      </c>
      <c r="K15">
        <f t="shared" si="11"/>
        <v>-102.42887815716713</v>
      </c>
      <c r="L15" t="s">
        <v>3</v>
      </c>
      <c r="M15">
        <f>MAX(-1000, SUM(B15:K15))</f>
        <v>-80.765262807211428</v>
      </c>
      <c r="O15" t="s">
        <v>2</v>
      </c>
      <c r="P15">
        <f>MAX((1/(1+EXP(-M15/100)))*10-4,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Verbraeken</dc:creator>
  <cp:lastModifiedBy>Joost Verbraeken</cp:lastModifiedBy>
  <dcterms:created xsi:type="dcterms:W3CDTF">2021-01-28T10:22:00Z</dcterms:created>
  <dcterms:modified xsi:type="dcterms:W3CDTF">2021-01-30T19:53:33Z</dcterms:modified>
</cp:coreProperties>
</file>