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06ED68DC-DEBE-4CAD-90C6-75EACAE2F9CF}" xr6:coauthVersionLast="46" xr6:coauthVersionMax="46" xr10:uidLastSave="{00000000-0000-0000-0000-000000000000}"/>
  <bookViews>
    <workbookView xWindow="-120" yWindow="-120" windowWidth="29040" windowHeight="1599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 s="1"/>
  <c r="C31" i="1" s="1"/>
  <c r="D29" i="1"/>
  <c r="D30" i="1" s="1"/>
  <c r="D31" i="1" s="1"/>
  <c r="B29" i="1"/>
  <c r="B30" i="1" s="1"/>
  <c r="B31" i="1" s="1"/>
  <c r="I30" i="1" l="1"/>
  <c r="F28" i="1"/>
  <c r="F26" i="1"/>
  <c r="I41" i="1"/>
  <c r="D40" i="1"/>
  <c r="C40" i="1"/>
  <c r="B40" i="1"/>
  <c r="B39" i="1"/>
  <c r="B41" i="1" s="1"/>
  <c r="I36" i="1"/>
  <c r="D35" i="1"/>
  <c r="C35" i="1"/>
  <c r="B35" i="1"/>
  <c r="D34" i="1"/>
  <c r="D36" i="1" s="1"/>
  <c r="C34" i="1"/>
  <c r="C36" i="1" s="1"/>
  <c r="B34" i="1"/>
  <c r="B36" i="1" s="1"/>
  <c r="I13" i="1"/>
  <c r="I15" i="1" s="1"/>
  <c r="J13" i="1"/>
  <c r="J15" i="1" s="1"/>
  <c r="H13" i="1"/>
  <c r="H15" i="1" s="1"/>
  <c r="G13" i="1"/>
  <c r="F13" i="1"/>
  <c r="E13" i="1"/>
  <c r="D13" i="1"/>
  <c r="C13" i="1"/>
  <c r="B13" i="1"/>
  <c r="B15" i="1" s="1"/>
  <c r="E15" i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G4" i="1"/>
  <c r="H4" i="1"/>
  <c r="I4" i="1"/>
  <c r="I5" i="1" s="1"/>
  <c r="J4" i="1"/>
  <c r="J5" i="1" s="1"/>
  <c r="K4" i="1"/>
  <c r="K5" i="1" s="1"/>
  <c r="P15" i="1"/>
  <c r="P10" i="1"/>
  <c r="P5" i="1"/>
  <c r="F5" i="1"/>
  <c r="G5" i="1"/>
  <c r="H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F36" i="1" l="1"/>
  <c r="F30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39" i="1"/>
  <c r="C41" i="1" s="1"/>
  <c r="D39" i="1"/>
  <c r="D41" i="1" s="1"/>
  <c r="K30" i="1"/>
  <c r="K36" i="1"/>
  <c r="F41" i="1" l="1"/>
  <c r="K41" i="1" s="1"/>
</calcChain>
</file>

<file path=xl/sharedStrings.xml><?xml version="1.0" encoding="utf-8"?>
<sst xmlns="http://schemas.openxmlformats.org/spreadsheetml/2006/main" count="47" uniqueCount="9">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</sst>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R41"/>
  <sheetViews>
    <sheetView tabSelected="1" topLeftCell="A22" zoomScale="160" zoomScaleNormal="160" workbookViewId="0">
      <selection activeCell="G25" sqref="G25"/>
    </sheetView>
  </sheetViews>
  <sheetFormatPr defaultRowHeight="15" x14ac:dyDescent="0.25"/>
  <cols>
    <col min="8" max="8" width="9.5703125" bestFit="1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26" spans="1:11" x14ac:dyDescent="0.25">
      <c r="A26" t="s">
        <v>0</v>
      </c>
      <c r="B26">
        <v>0.5</v>
      </c>
      <c r="C26">
        <v>0</v>
      </c>
      <c r="D26">
        <v>0</v>
      </c>
      <c r="E26" t="s">
        <v>3</v>
      </c>
      <c r="F26">
        <f>SUM(B26:D26)</f>
        <v>0.5</v>
      </c>
    </row>
    <row r="28" spans="1:11" x14ac:dyDescent="0.25">
      <c r="A28" t="s">
        <v>1</v>
      </c>
      <c r="B28">
        <v>0.3</v>
      </c>
      <c r="C28">
        <v>1</v>
      </c>
      <c r="D28">
        <v>1</v>
      </c>
      <c r="E28" t="s">
        <v>3</v>
      </c>
      <c r="F28">
        <f>SUM(B28:D28)</f>
        <v>2.2999999999999998</v>
      </c>
    </row>
    <row r="29" spans="1:11" x14ac:dyDescent="0.25">
      <c r="A29" t="s">
        <v>6</v>
      </c>
      <c r="B29">
        <f>ABS(B28-B$26) * 10</f>
        <v>2</v>
      </c>
      <c r="C29">
        <f t="shared" ref="C29:D29" si="8">ABS(C28-C$26) * 10</f>
        <v>10</v>
      </c>
      <c r="D29">
        <f t="shared" si="8"/>
        <v>10</v>
      </c>
    </row>
    <row r="30" spans="1:11" x14ac:dyDescent="0.25">
      <c r="A30" t="s">
        <v>4</v>
      </c>
      <c r="B30">
        <f>MAX(-100, IF(B28&gt;B$26, POWER(B29, 3 + B26), -POWER(B29, 4+B26)))</f>
        <v>-22.627416997969519</v>
      </c>
      <c r="C30">
        <f t="shared" ref="C30:D30" si="9">MAX(-100, IF(C28&gt;C$26, POWER(C29, 3 + C26), -POWER(C29, 4+C26)))</f>
        <v>1000</v>
      </c>
      <c r="D30">
        <f t="shared" si="9"/>
        <v>1000</v>
      </c>
      <c r="E30" t="s">
        <v>3</v>
      </c>
      <c r="F30">
        <f>MAX(-1000, SUM(B30:D30))</f>
        <v>1977.3725830020305</v>
      </c>
      <c r="H30" t="s">
        <v>7</v>
      </c>
      <c r="I30">
        <f xml:space="preserve"> MAX(0, AVERAGE(B28:D28) - _xlfn.STDEV.P(B28:D28) * 2)</f>
        <v>0.10670033755922215</v>
      </c>
      <c r="J30" t="s">
        <v>2</v>
      </c>
      <c r="K30">
        <f>MAX((1/(1+EXP(-F30/100)))*10-4, 0) * I30</f>
        <v>0.64020202259764059</v>
      </c>
    </row>
    <row r="31" spans="1:11" x14ac:dyDescent="0.25">
      <c r="A31" t="s">
        <v>8</v>
      </c>
      <c r="B31">
        <f>MAX((1/(1+EXP(-B30/100)))*10-4, 0)</f>
        <v>0.43671587230423548</v>
      </c>
      <c r="C31">
        <f t="shared" ref="C31:D31" si="10">MAX((1/(1+EXP(-C30/100)))*10-4, 0)</f>
        <v>5.9995460213129768</v>
      </c>
      <c r="D31">
        <f t="shared" si="10"/>
        <v>5.9995460213129768</v>
      </c>
    </row>
    <row r="33" spans="1:11" x14ac:dyDescent="0.25">
      <c r="A33" t="s">
        <v>1</v>
      </c>
      <c r="B33">
        <v>1</v>
      </c>
      <c r="C33">
        <v>1</v>
      </c>
      <c r="D33">
        <v>1</v>
      </c>
    </row>
    <row r="34" spans="1:11" x14ac:dyDescent="0.25">
      <c r="A34" t="s">
        <v>6</v>
      </c>
      <c r="B34">
        <f>ABS(B33-B$1)*10*IF(B26&gt;=B33, AVERAGE($B$1:$K$1), 1)</f>
        <v>3.0000000000000004</v>
      </c>
      <c r="C34">
        <f>ABS(C33-C$1)*10*IF(C26&gt;=C33, AVERAGE($B$1:$K$1), 1)</f>
        <v>0</v>
      </c>
      <c r="D34">
        <f>ABS(D33-D$1)*10*IF(D26&gt;=D33, AVERAGE($B$1:$K$1), 1)</f>
        <v>0</v>
      </c>
    </row>
    <row r="35" spans="1:11" x14ac:dyDescent="0.25">
      <c r="A35" t="s">
        <v>5</v>
      </c>
      <c r="B35">
        <f>MAX(0, 2*(B$1-B$3))</f>
        <v>0</v>
      </c>
      <c r="C35">
        <f t="shared" ref="C34:D35" si="11">MAX(0, 2*(C$1-C$3))</f>
        <v>0.19999999999999996</v>
      </c>
      <c r="D35">
        <f t="shared" si="11"/>
        <v>0</v>
      </c>
    </row>
    <row r="36" spans="1:11" x14ac:dyDescent="0.25">
      <c r="A36" t="s">
        <v>4</v>
      </c>
      <c r="B36">
        <f>IF(B33&gt;B$1, POWER(B34, 2+B$1*1.5), -POWER(B34, 3+B$1*1.5)*(1+B35))</f>
        <v>28.524617330837529</v>
      </c>
      <c r="C36">
        <f>IF(C33&gt;C$1, POWER(C34, 2+C$1*1.5), -POWER(C34, 3+C$1*1.5)*(1+C35))</f>
        <v>0</v>
      </c>
      <c r="D36">
        <f>IF(D33&gt;D$1, POWER(D34, 2+D$1*1.5), -POWER(D34, 3+D$1*1.5)*(1+D35))</f>
        <v>0</v>
      </c>
      <c r="E36" t="s">
        <v>3</v>
      </c>
      <c r="F36">
        <f>MAX(-1000, SUM(B36:D36))</f>
        <v>28.524617330837529</v>
      </c>
      <c r="H36" t="s">
        <v>7</v>
      </c>
      <c r="I36">
        <f xml:space="preserve"> MAX(0, AVERAGE(B33:K33) - _xlfn.STDEV.P(B33:K33) * 2)</f>
        <v>1</v>
      </c>
      <c r="J36" t="s">
        <v>2</v>
      </c>
      <c r="K36">
        <f>MAX((1/(1+EXP(-F36/100)))*10-4, 0) * I36</f>
        <v>1.7083192118175328</v>
      </c>
    </row>
    <row r="38" spans="1:11" x14ac:dyDescent="0.25">
      <c r="A38" t="s">
        <v>1</v>
      </c>
      <c r="B38">
        <v>1</v>
      </c>
      <c r="C38">
        <v>1</v>
      </c>
      <c r="D38">
        <v>1</v>
      </c>
    </row>
    <row r="39" spans="1:11" x14ac:dyDescent="0.25">
      <c r="A39" t="s">
        <v>6</v>
      </c>
      <c r="B39">
        <f>ABS(B38-B$1)*10*IF(B26&gt;=B38, AVERAGE($B26:$K26), 1)</f>
        <v>3.0000000000000004</v>
      </c>
      <c r="C39">
        <f>ABS(C38-C$1)*10*IF(C26&gt;=C38, AVERAGE($B26:$K26), 1)</f>
        <v>0</v>
      </c>
      <c r="D39">
        <f>ABS(D38-D$1)*10*IF(D26&gt;=D38, AVERAGE($B26:$K26), 1)</f>
        <v>0</v>
      </c>
    </row>
    <row r="40" spans="1:11" x14ac:dyDescent="0.25">
      <c r="A40" t="s">
        <v>5</v>
      </c>
      <c r="B40">
        <f>MAX(0, 2*(B$1+B$1-B$3-B$7))</f>
        <v>0</v>
      </c>
      <c r="C40">
        <f t="shared" ref="C39:D40" si="12">MAX(0, 2*(C$1+C$1-C$3-C$7))</f>
        <v>0.20000000000000018</v>
      </c>
      <c r="D40">
        <f t="shared" si="12"/>
        <v>0</v>
      </c>
    </row>
    <row r="41" spans="1:11" x14ac:dyDescent="0.25">
      <c r="A41" t="s">
        <v>4</v>
      </c>
      <c r="B41">
        <f>IF(B38&gt;B$1, POWER(B39, 2+B$1*1.5), -POWER(B39, 3+B$1*1.5)*(1+B40))</f>
        <v>28.524617330837529</v>
      </c>
      <c r="C41">
        <f>IF(C38&gt;C$1, POWER(C39, 2+C$1*1.5), -POWER(C39, 3+C$1*1.5)*(1+C40))</f>
        <v>0</v>
      </c>
      <c r="D41">
        <f>IF(D38&gt;D$1, POWER(D39, 2+D$1*1.5), -POWER(D39, 3+D$1*1.5)*(1+D40))</f>
        <v>0</v>
      </c>
      <c r="E41" t="s">
        <v>3</v>
      </c>
      <c r="F41">
        <f>MAX(-1000, SUM(B41:D41))</f>
        <v>28.524617330837529</v>
      </c>
      <c r="H41" t="s">
        <v>7</v>
      </c>
      <c r="I41">
        <f xml:space="preserve"> MAX(0, AVERAGE(B38:K38) - _xlfn.STDEV.P(B38:K38) * 2)</f>
        <v>1</v>
      </c>
      <c r="J41" t="s">
        <v>2</v>
      </c>
      <c r="K41">
        <f>MAX((1/(1+EXP(-F41/100)))*10-4, 0) * I41</f>
        <v>1.7083192118175328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2021-02-09T21:09:50Z</dcterms:modified>
</cp:coreProperties>
</file>