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B:\HDExterno\UENF\4Periodo\Estruturas de Dados\GitHub_Repository\DataStructure\Lists\The Test3 - AM3\"/>
    </mc:Choice>
  </mc:AlternateContent>
  <xr:revisionPtr revIDLastSave="0" documentId="13_ncr:1_{5D342A8B-C17B-4215-ABDB-C05E1354820D}" xr6:coauthVersionLast="45" xr6:coauthVersionMax="45" xr10:uidLastSave="{00000000-0000-0000-0000-000000000000}"/>
  <bookViews>
    <workbookView xWindow="5115" yWindow="2580" windowWidth="15375" windowHeight="7875" xr2:uid="{293C4644-A453-474E-A2A8-B6EBA1FD007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G13" i="1" s="1"/>
  <c r="F4" i="1"/>
  <c r="G4" i="1" s="1"/>
  <c r="H4" i="1" s="1"/>
  <c r="I4" i="1" s="1"/>
  <c r="M21" i="1"/>
  <c r="N21" i="1" s="1"/>
  <c r="M22" i="1"/>
  <c r="N22" i="1" s="1"/>
  <c r="M23" i="1"/>
  <c r="N23" i="1" s="1"/>
  <c r="M24" i="1"/>
  <c r="N24" i="1" s="1"/>
  <c r="M25" i="1"/>
  <c r="N25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14" i="1"/>
  <c r="N14" i="1" s="1"/>
  <c r="M13" i="1"/>
  <c r="N13" i="1" s="1"/>
  <c r="D9" i="1"/>
  <c r="D14" i="1"/>
  <c r="E14" i="1" s="1"/>
  <c r="F14" i="1" s="1"/>
  <c r="G14" i="1" s="1"/>
  <c r="D15" i="1"/>
  <c r="D16" i="1"/>
  <c r="D17" i="1"/>
  <c r="D13" i="1"/>
  <c r="D8" i="1"/>
  <c r="D5" i="1"/>
  <c r="E5" i="1" s="1"/>
  <c r="F5" i="1" s="1"/>
  <c r="G5" i="1" s="1"/>
  <c r="H5" i="1" s="1"/>
  <c r="I5" i="1" s="1"/>
  <c r="D6" i="1"/>
  <c r="D7" i="1"/>
  <c r="D4" i="1"/>
  <c r="H14" i="1" l="1"/>
  <c r="I14" i="1" s="1"/>
  <c r="H13" i="1"/>
  <c r="I13" i="1" s="1"/>
  <c r="E15" i="1"/>
  <c r="E6" i="1"/>
  <c r="E16" i="1" l="1"/>
  <c r="F15" i="1"/>
  <c r="G15" i="1" s="1"/>
  <c r="H15" i="1" s="1"/>
  <c r="I15" i="1" s="1"/>
  <c r="E7" i="1"/>
  <c r="F6" i="1"/>
  <c r="G6" i="1" s="1"/>
  <c r="H6" i="1" s="1"/>
  <c r="I6" i="1" s="1"/>
  <c r="E17" i="1" l="1"/>
  <c r="F17" i="1" s="1"/>
  <c r="G17" i="1" s="1"/>
  <c r="H17" i="1" s="1"/>
  <c r="I17" i="1" s="1"/>
  <c r="F16" i="1"/>
  <c r="E8" i="1"/>
  <c r="F7" i="1"/>
  <c r="G7" i="1" s="1"/>
  <c r="H7" i="1" s="1"/>
  <c r="I7" i="1" s="1"/>
  <c r="G16" i="1" l="1"/>
  <c r="H16" i="1" s="1"/>
  <c r="I16" i="1" s="1"/>
  <c r="E9" i="1"/>
  <c r="F9" i="1" s="1"/>
  <c r="G9" i="1" s="1"/>
  <c r="H9" i="1" s="1"/>
  <c r="I9" i="1" s="1"/>
  <c r="F8" i="1"/>
  <c r="G8" i="1" s="1"/>
  <c r="H8" i="1" s="1"/>
  <c r="I8" i="1" s="1"/>
</calcChain>
</file>

<file path=xl/sharedStrings.xml><?xml version="1.0" encoding="utf-8"?>
<sst xmlns="http://schemas.openxmlformats.org/spreadsheetml/2006/main" count="17" uniqueCount="11">
  <si>
    <t>Nível</t>
  </si>
  <si>
    <t>Nós</t>
  </si>
  <si>
    <t>Nós acumulados</t>
  </si>
  <si>
    <t>Altura</t>
  </si>
  <si>
    <t>Ternária</t>
  </si>
  <si>
    <t>Binária</t>
  </si>
  <si>
    <t>desce</t>
  </si>
  <si>
    <t>sobe</t>
  </si>
  <si>
    <t>LOG(J4;2)+1</t>
  </si>
  <si>
    <t>Hmin</t>
  </si>
  <si>
    <t>(2^h)-1=num total de nós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</si>
</sst>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11C6-C60E-4CC4-B4E4-1EEC80236D78}">
  <dimension ref="A1:N25"/>
  <sheetViews>
    <sheetView tabSelected="1" workbookViewId="0">
      <selection activeCell="B11" sqref="B11:E17"/>
    </sheetView>
  </sheetViews>
  <sheetFormatPr defaultRowHeight="15" x14ac:dyDescent="0.25"/>
  <cols>
    <col min="2" max="2" width="8.28515625" bestFit="1" customWidth="1"/>
    <col min="3" max="3" width="5.5703125" bestFit="1" customWidth="1"/>
    <col min="4" max="4" width="4.42578125" bestFit="1" customWidth="1"/>
    <col min="5" max="5" width="15.5703125" bestFit="1" customWidth="1"/>
    <col min="11" max="11" width="12" bestFit="1" customWidth="1"/>
  </cols>
  <sheetData>
    <row r="1" spans="1:14" x14ac:dyDescent="0.25">
      <c r="A1" t="s">
        <v>10</v>
      </c>
    </row>
    <row r="2" spans="1:14" ht="15.75" thickBot="1" x14ac:dyDescent="0.3">
      <c r="B2" t="s">
        <v>5</v>
      </c>
      <c r="N2" t="s">
        <v>9</v>
      </c>
    </row>
    <row r="3" spans="1:14" ht="15.75" thickBot="1" x14ac:dyDescent="0.3">
      <c r="B3" s="1" t="s">
        <v>3</v>
      </c>
      <c r="C3" s="1" t="s">
        <v>0</v>
      </c>
      <c r="D3" s="1" t="s">
        <v>1</v>
      </c>
      <c r="E3" s="1" t="s">
        <v>2</v>
      </c>
      <c r="H3" s="3" t="s">
        <v>7</v>
      </c>
      <c r="I3" s="3" t="s">
        <v>6</v>
      </c>
      <c r="M3" t="s">
        <v>8</v>
      </c>
    </row>
    <row r="4" spans="1:14" ht="15.75" thickBot="1" x14ac:dyDescent="0.3">
      <c r="B4" s="1">
        <v>1</v>
      </c>
      <c r="C4" s="1">
        <v>0</v>
      </c>
      <c r="D4" s="1">
        <f>POWER(2,C4)</f>
        <v>1</v>
      </c>
      <c r="E4" s="1">
        <v>1</v>
      </c>
      <c r="F4" s="2">
        <f>E4</f>
        <v>1</v>
      </c>
      <c r="G4">
        <f>LOG(F4,2)</f>
        <v>0</v>
      </c>
      <c r="H4">
        <f>_xlfn.CEILING.MATH(G4)</f>
        <v>0</v>
      </c>
      <c r="I4">
        <f>H4-1</f>
        <v>-1</v>
      </c>
    </row>
    <row r="5" spans="1:14" ht="15.75" thickBot="1" x14ac:dyDescent="0.3">
      <c r="B5" s="1">
        <v>2</v>
      </c>
      <c r="C5" s="1">
        <v>1</v>
      </c>
      <c r="D5" s="1">
        <f t="shared" ref="D5:D9" si="0">POWER(2,C5)</f>
        <v>2</v>
      </c>
      <c r="E5" s="1">
        <f>E4+D5</f>
        <v>3</v>
      </c>
      <c r="F5" s="2">
        <f t="shared" ref="F5:F8" si="1">E5</f>
        <v>3</v>
      </c>
      <c r="G5">
        <f t="shared" ref="G5:G9" si="2">LOG(F5,2)</f>
        <v>1.5849625007211563</v>
      </c>
      <c r="H5">
        <f t="shared" ref="H5:H9" si="3">_xlfn.CEILING.MATH(G5)</f>
        <v>2</v>
      </c>
      <c r="I5">
        <f t="shared" ref="I5:I9" si="4">H5-1</f>
        <v>1</v>
      </c>
    </row>
    <row r="6" spans="1:14" ht="15.75" thickBot="1" x14ac:dyDescent="0.3">
      <c r="B6" s="1">
        <v>3</v>
      </c>
      <c r="C6" s="1">
        <v>2</v>
      </c>
      <c r="D6" s="1">
        <f t="shared" si="0"/>
        <v>4</v>
      </c>
      <c r="E6" s="1">
        <f t="shared" ref="E6:E7" si="5">E5+D6</f>
        <v>7</v>
      </c>
      <c r="F6" s="2">
        <f t="shared" si="1"/>
        <v>7</v>
      </c>
      <c r="G6">
        <f t="shared" si="2"/>
        <v>2.8073549220576042</v>
      </c>
      <c r="H6">
        <f t="shared" si="3"/>
        <v>3</v>
      </c>
      <c r="I6">
        <f t="shared" si="4"/>
        <v>2</v>
      </c>
    </row>
    <row r="7" spans="1:14" ht="15.75" thickBot="1" x14ac:dyDescent="0.3">
      <c r="B7" s="1">
        <v>4</v>
      </c>
      <c r="C7" s="1">
        <v>3</v>
      </c>
      <c r="D7" s="1">
        <f t="shared" si="0"/>
        <v>8</v>
      </c>
      <c r="E7" s="1">
        <f t="shared" si="5"/>
        <v>15</v>
      </c>
      <c r="F7" s="2">
        <f t="shared" si="1"/>
        <v>15</v>
      </c>
      <c r="G7">
        <f t="shared" si="2"/>
        <v>3.9068905956085187</v>
      </c>
      <c r="H7">
        <f t="shared" si="3"/>
        <v>4</v>
      </c>
      <c r="I7">
        <f t="shared" si="4"/>
        <v>3</v>
      </c>
    </row>
    <row r="8" spans="1:14" ht="15.75" thickBot="1" x14ac:dyDescent="0.3">
      <c r="B8" s="1">
        <v>5</v>
      </c>
      <c r="C8" s="1">
        <v>4</v>
      </c>
      <c r="D8" s="1">
        <f t="shared" si="0"/>
        <v>16</v>
      </c>
      <c r="E8" s="1">
        <f t="shared" ref="E8:E9" si="6">E7+D8</f>
        <v>31</v>
      </c>
      <c r="F8" s="2">
        <f t="shared" si="1"/>
        <v>31</v>
      </c>
      <c r="G8">
        <f t="shared" si="2"/>
        <v>4.9541963103868758</v>
      </c>
      <c r="H8">
        <f t="shared" si="3"/>
        <v>5</v>
      </c>
      <c r="I8">
        <f t="shared" si="4"/>
        <v>4</v>
      </c>
    </row>
    <row r="9" spans="1:14" ht="15.75" thickBot="1" x14ac:dyDescent="0.3">
      <c r="B9" s="1">
        <v>6</v>
      </c>
      <c r="C9" s="1">
        <v>5</v>
      </c>
      <c r="D9" s="1">
        <f t="shared" si="0"/>
        <v>32</v>
      </c>
      <c r="E9" s="1">
        <f t="shared" si="6"/>
        <v>63</v>
      </c>
      <c r="F9" s="2">
        <f>E9</f>
        <v>63</v>
      </c>
      <c r="G9">
        <f t="shared" si="2"/>
        <v>5.9772799234999168</v>
      </c>
      <c r="H9">
        <f t="shared" si="3"/>
        <v>6</v>
      </c>
      <c r="I9">
        <f t="shared" si="4"/>
        <v>5</v>
      </c>
    </row>
    <row r="11" spans="1:14" ht="15.75" thickBot="1" x14ac:dyDescent="0.3">
      <c r="B11" t="s">
        <v>4</v>
      </c>
    </row>
    <row r="12" spans="1:14" ht="15.75" thickBot="1" x14ac:dyDescent="0.3">
      <c r="B12" s="1" t="s">
        <v>3</v>
      </c>
      <c r="C12" s="1" t="s">
        <v>0</v>
      </c>
      <c r="D12" s="1" t="s">
        <v>1</v>
      </c>
      <c r="E12" s="1" t="s">
        <v>2</v>
      </c>
      <c r="H12" s="3" t="s">
        <v>7</v>
      </c>
      <c r="I12" s="3" t="s">
        <v>6</v>
      </c>
      <c r="L12">
        <v>6</v>
      </c>
    </row>
    <row r="13" spans="1:14" ht="15.75" thickBot="1" x14ac:dyDescent="0.3">
      <c r="B13" s="1">
        <v>1</v>
      </c>
      <c r="C13" s="1">
        <v>0</v>
      </c>
      <c r="D13" s="1">
        <f>POWER(3,C13)</f>
        <v>1</v>
      </c>
      <c r="E13" s="1">
        <v>1</v>
      </c>
      <c r="F13" s="2">
        <f>E13</f>
        <v>1</v>
      </c>
      <c r="G13">
        <f>LOG(F13,3)</f>
        <v>0</v>
      </c>
      <c r="H13">
        <f>_xlfn.CEILING.MATH(G13)</f>
        <v>0</v>
      </c>
      <c r="I13">
        <f>H13-1</f>
        <v>-1</v>
      </c>
      <c r="L13" s="2">
        <v>7</v>
      </c>
      <c r="M13">
        <f>LOG(L13,2)+1</f>
        <v>3.8073549220576042</v>
      </c>
      <c r="N13">
        <f>_xlfn.CEILING.MATH(M13)-1</f>
        <v>3</v>
      </c>
    </row>
    <row r="14" spans="1:14" ht="15.75" thickBot="1" x14ac:dyDescent="0.3">
      <c r="B14" s="1">
        <v>2</v>
      </c>
      <c r="C14" s="1">
        <v>1</v>
      </c>
      <c r="D14" s="1">
        <f t="shared" ref="D14:D17" si="7">POWER(3,C14)</f>
        <v>3</v>
      </c>
      <c r="E14" s="1">
        <f>E13+D14</f>
        <v>4</v>
      </c>
      <c r="F14" s="2">
        <f t="shared" ref="F14:F15" si="8">E14</f>
        <v>4</v>
      </c>
      <c r="G14">
        <f>LOG(F14,2)</f>
        <v>2</v>
      </c>
      <c r="H14">
        <f t="shared" ref="H14:H15" si="9">_xlfn.CEILING.MATH(G14)</f>
        <v>2</v>
      </c>
      <c r="I14">
        <f t="shared" ref="I14:I15" si="10">H14-1</f>
        <v>1</v>
      </c>
      <c r="L14" s="2">
        <v>8</v>
      </c>
      <c r="M14">
        <f>LOG(L14,2)+1</f>
        <v>4</v>
      </c>
      <c r="N14">
        <f>_xlfn.CEILING.MATH(M14)-1</f>
        <v>3</v>
      </c>
    </row>
    <row r="15" spans="1:14" ht="15.75" thickBot="1" x14ac:dyDescent="0.3">
      <c r="B15" s="1">
        <v>3</v>
      </c>
      <c r="C15" s="1">
        <v>2</v>
      </c>
      <c r="D15" s="1">
        <f t="shared" si="7"/>
        <v>9</v>
      </c>
      <c r="E15" s="1">
        <f t="shared" ref="E15:E16" si="11">E14+D15</f>
        <v>13</v>
      </c>
      <c r="F15" s="2">
        <f t="shared" si="8"/>
        <v>13</v>
      </c>
      <c r="G15">
        <f t="shared" ref="G15:G17" si="12">LOG(F15,2)</f>
        <v>3.7004397181410922</v>
      </c>
      <c r="H15">
        <f t="shared" si="9"/>
        <v>4</v>
      </c>
      <c r="I15">
        <f t="shared" si="10"/>
        <v>3</v>
      </c>
      <c r="L15" s="2">
        <v>9</v>
      </c>
      <c r="M15">
        <f t="shared" ref="M15:M20" si="13">LOG(L15,2)+1</f>
        <v>4.1699250014423122</v>
      </c>
      <c r="N15">
        <f t="shared" ref="N15:N20" si="14">_xlfn.CEILING.MATH(M15)-1</f>
        <v>4</v>
      </c>
    </row>
    <row r="16" spans="1:14" ht="15.75" thickBot="1" x14ac:dyDescent="0.3">
      <c r="B16" s="1">
        <v>4</v>
      </c>
      <c r="C16" s="1">
        <v>3</v>
      </c>
      <c r="D16" s="1">
        <f t="shared" si="7"/>
        <v>27</v>
      </c>
      <c r="E16" s="1">
        <f t="shared" si="11"/>
        <v>40</v>
      </c>
      <c r="F16" s="2">
        <f>E16</f>
        <v>40</v>
      </c>
      <c r="G16">
        <f t="shared" si="12"/>
        <v>5.3219280948873626</v>
      </c>
      <c r="H16">
        <f>_xlfn.CEILING.MATH(G16)</f>
        <v>6</v>
      </c>
      <c r="I16">
        <f>H16-1</f>
        <v>5</v>
      </c>
      <c r="L16" s="2">
        <v>10</v>
      </c>
      <c r="M16">
        <f t="shared" si="13"/>
        <v>4.3219280948873626</v>
      </c>
      <c r="N16">
        <f t="shared" si="14"/>
        <v>4</v>
      </c>
    </row>
    <row r="17" spans="2:14" ht="15.75" thickBot="1" x14ac:dyDescent="0.3">
      <c r="B17" s="1">
        <v>5</v>
      </c>
      <c r="C17" s="1">
        <v>4</v>
      </c>
      <c r="D17" s="1">
        <f t="shared" si="7"/>
        <v>81</v>
      </c>
      <c r="E17" s="1">
        <f t="shared" ref="E17" si="15">E16+D17</f>
        <v>121</v>
      </c>
      <c r="F17" s="2">
        <f>E17</f>
        <v>121</v>
      </c>
      <c r="G17">
        <f t="shared" si="12"/>
        <v>6.9188632372745955</v>
      </c>
      <c r="H17">
        <f>_xlfn.CEILING.MATH(G17)</f>
        <v>7</v>
      </c>
      <c r="I17">
        <f>H17-1</f>
        <v>6</v>
      </c>
      <c r="L17" s="2">
        <v>11</v>
      </c>
      <c r="M17">
        <f t="shared" si="13"/>
        <v>4.4594316186372982</v>
      </c>
      <c r="N17">
        <f t="shared" si="14"/>
        <v>4</v>
      </c>
    </row>
    <row r="18" spans="2:14" x14ac:dyDescent="0.25">
      <c r="L18" s="2">
        <v>12</v>
      </c>
      <c r="M18">
        <f t="shared" si="13"/>
        <v>4.5849625007211561</v>
      </c>
      <c r="N18">
        <f t="shared" si="14"/>
        <v>4</v>
      </c>
    </row>
    <row r="19" spans="2:14" x14ac:dyDescent="0.25">
      <c r="L19" s="2">
        <v>13</v>
      </c>
      <c r="M19">
        <f t="shared" si="13"/>
        <v>4.7004397181410926</v>
      </c>
      <c r="N19">
        <f t="shared" si="14"/>
        <v>4</v>
      </c>
    </row>
    <row r="20" spans="2:14" x14ac:dyDescent="0.25">
      <c r="L20" s="2">
        <v>14</v>
      </c>
      <c r="M20">
        <f t="shared" si="13"/>
        <v>4.8073549220576037</v>
      </c>
      <c r="N20">
        <f t="shared" si="14"/>
        <v>4</v>
      </c>
    </row>
    <row r="21" spans="2:14" x14ac:dyDescent="0.25">
      <c r="L21" s="2">
        <v>15</v>
      </c>
      <c r="M21">
        <f>LOG(L21,2)+1</f>
        <v>4.9068905956085187</v>
      </c>
      <c r="N21">
        <f>_xlfn.CEILING.MATH(M21)-1</f>
        <v>4</v>
      </c>
    </row>
    <row r="22" spans="2:14" x14ac:dyDescent="0.25">
      <c r="L22" s="2">
        <v>16</v>
      </c>
      <c r="M22">
        <f>LOG(L22,2)+1</f>
        <v>5</v>
      </c>
      <c r="N22">
        <f>_xlfn.CEILING.MATH(M22)-1</f>
        <v>4</v>
      </c>
    </row>
    <row r="23" spans="2:14" x14ac:dyDescent="0.25">
      <c r="L23" s="2">
        <v>17</v>
      </c>
      <c r="M23">
        <f t="shared" ref="M23:M25" si="16">LOG(L23,2)+1</f>
        <v>5.08746284125034</v>
      </c>
      <c r="N23">
        <f t="shared" ref="N23:N25" si="17">_xlfn.CEILING.MATH(M23)-1</f>
        <v>5</v>
      </c>
    </row>
    <row r="24" spans="2:14" x14ac:dyDescent="0.25">
      <c r="L24" s="2">
        <v>18</v>
      </c>
      <c r="M24">
        <f t="shared" si="16"/>
        <v>5.1699250014423122</v>
      </c>
      <c r="N24">
        <f t="shared" si="17"/>
        <v>5</v>
      </c>
    </row>
    <row r="25" spans="2:14" x14ac:dyDescent="0.25">
      <c r="L25" s="2">
        <v>19</v>
      </c>
      <c r="M25">
        <f t="shared" si="16"/>
        <v>5.2479275134435852</v>
      </c>
      <c r="N25">
        <f t="shared" si="17"/>
        <v>5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2021-07-01T18:51:47Z</dcterms:created>
  <dcterms:modified xsi:type="dcterms:W3CDTF">2021-07-01T21:38:43Z</dcterms:modified>
</cp:coreProperties>
</file>