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B:\Sistema\Downloads\"/>
    </mc:Choice>
  </mc:AlternateContent>
  <xr:revisionPtr revIDLastSave="0" documentId="13_ncr:1_{29DA3EFB-28D2-425D-A511-31E6CE935930}" xr6:coauthVersionLast="46" xr6:coauthVersionMax="46" xr10:uidLastSave="{00000000-0000-0000-0000-000000000000}"/>
  <bookViews>
    <workbookView xWindow="-120" yWindow="-120" windowWidth="20730" windowHeight="11160" activeTab="7" xr2:uid="{00000000-000D-0000-FFFF-FFFF00000000}"/>
  </bookViews>
  <sheets>
    <sheet name="Races" sheetId="1" r:id="rId1"/>
    <sheet name="Classes" sheetId="2" r:id="rId2"/>
    <sheet name="Prestige" sheetId="8" r:id="rId3"/>
    <sheet name="Backgrounds" sheetId="4" r:id="rId4"/>
    <sheet name="Fighting Styles" sheetId="5" r:id="rId5"/>
    <sheet name="Invocations" sheetId="6" r:id="rId6"/>
    <sheet name="Feats" sheetId="3" r:id="rId7"/>
    <sheet name="Tools" sheetId="7" r:id="rId8"/>
  </sheets>
  <definedNames>
    <definedName name="_xlnm._FilterDatabase" localSheetId="3" hidden="1">Backgrounds!$A$2:$AR$2</definedName>
    <definedName name="_xlnm._FilterDatabase" localSheetId="1">Classes!$A$2:$Q$80</definedName>
    <definedName name="_xlnm._FilterDatabase" localSheetId="6">Feats!$A$2:$G$46</definedName>
    <definedName name="_xlnm._FilterDatabase" localSheetId="4">'Fighting Styles'!$A$2:$G$2</definedName>
    <definedName name="_xlnm._FilterDatabase" localSheetId="5">Invocations!$A$2:$G$2</definedName>
    <definedName name="_xlnm._FilterDatabase" localSheetId="2" hidden="1">Prestige!$A$2:$L$2</definedName>
    <definedName name="_xlnm._FilterDatabase" localSheetId="0">Races!$A$2:$T$44</definedName>
    <definedName name="_xlnm._FilterDatabase" localSheetId="7" hidden="1">Tools!$A$2:$E$2</definedName>
  </definedNam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1" i="4" l="1"/>
  <c r="D51" i="4"/>
  <c r="W50" i="4"/>
  <c r="D50" i="4"/>
  <c r="AC48" i="4"/>
  <c r="AF48" i="4"/>
  <c r="AA48" i="4"/>
  <c r="D48" i="4"/>
  <c r="W35" i="4"/>
  <c r="D35" i="4"/>
  <c r="AC34" i="4"/>
  <c r="W34" i="4" s="1"/>
  <c r="AA34" i="4"/>
  <c r="S34" i="4"/>
  <c r="O34" i="4"/>
  <c r="J34" i="4"/>
  <c r="G34" i="4"/>
  <c r="AC31" i="4"/>
  <c r="AC30" i="4"/>
  <c r="AC29" i="4"/>
  <c r="AA31" i="4"/>
  <c r="AA30" i="4"/>
  <c r="AA29" i="4"/>
  <c r="W48" i="4" l="1"/>
  <c r="D34" i="4"/>
  <c r="W29" i="4"/>
  <c r="W30" i="4"/>
  <c r="W31" i="4"/>
  <c r="D31" i="4"/>
  <c r="D30" i="4"/>
  <c r="D29" i="4"/>
  <c r="W18" i="4"/>
  <c r="D18" i="4"/>
  <c r="W17" i="4"/>
  <c r="D17" i="4"/>
  <c r="W16" i="4"/>
  <c r="V16" i="4"/>
  <c r="S16" i="4"/>
  <c r="R16" i="4"/>
  <c r="Q16" i="4"/>
  <c r="P16" i="4"/>
  <c r="O16" i="4"/>
  <c r="N16" i="4"/>
  <c r="M16" i="4"/>
  <c r="L16" i="4"/>
  <c r="J16" i="4"/>
  <c r="I16" i="4"/>
  <c r="G16" i="4"/>
  <c r="F16" i="4"/>
  <c r="W12" i="4"/>
  <c r="D12" i="4"/>
  <c r="W8" i="4"/>
  <c r="W9" i="4"/>
  <c r="W10" i="4"/>
  <c r="W11" i="4"/>
  <c r="D10" i="4"/>
  <c r="D9" i="4"/>
  <c r="D8" i="4"/>
  <c r="W7" i="4"/>
  <c r="D7" i="4"/>
  <c r="W32" i="4"/>
  <c r="D32" i="4"/>
  <c r="W6" i="4"/>
  <c r="D6" i="4"/>
  <c r="D16" i="4" l="1"/>
  <c r="W47" i="4"/>
  <c r="D47" i="4"/>
  <c r="W44" i="4"/>
  <c r="D44" i="4"/>
  <c r="W43" i="4"/>
  <c r="D43" i="4"/>
  <c r="W28" i="4"/>
  <c r="D28" i="4"/>
  <c r="W27" i="4"/>
  <c r="D27" i="4"/>
  <c r="W20" i="4"/>
  <c r="D20" i="4"/>
  <c r="D11" i="4"/>
  <c r="W39" i="4"/>
  <c r="D39" i="4"/>
  <c r="W36" i="4"/>
  <c r="D36" i="4"/>
  <c r="W25" i="4"/>
  <c r="D25" i="4"/>
  <c r="W14" i="4"/>
  <c r="D14" i="4"/>
  <c r="W4" i="4"/>
  <c r="D4" i="4"/>
  <c r="W49" i="4" l="1"/>
  <c r="W46" i="4"/>
  <c r="W45" i="4"/>
  <c r="W42" i="4"/>
  <c r="W41" i="4"/>
  <c r="W40" i="4"/>
  <c r="W38" i="4"/>
  <c r="W37" i="4"/>
  <c r="W33" i="4"/>
  <c r="W26" i="4"/>
  <c r="W24" i="4"/>
  <c r="W23" i="4"/>
  <c r="W22" i="4"/>
  <c r="W21" i="4"/>
  <c r="W19" i="4"/>
  <c r="W15" i="4"/>
  <c r="W13" i="4"/>
  <c r="W5" i="4"/>
  <c r="W3" i="4"/>
  <c r="D49" i="4"/>
  <c r="D46" i="4"/>
  <c r="D45" i="4"/>
  <c r="D42" i="4"/>
  <c r="D41" i="4"/>
  <c r="D40" i="4"/>
  <c r="D38" i="4"/>
  <c r="D37" i="4"/>
  <c r="D33" i="4"/>
  <c r="D26" i="4"/>
  <c r="D24" i="4"/>
  <c r="D23" i="4"/>
  <c r="D22" i="4"/>
  <c r="D21" i="4"/>
  <c r="D19" i="4"/>
  <c r="D15" i="4"/>
  <c r="D13" i="4"/>
  <c r="D5" i="4"/>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M2" authorId="0" shapeId="0" xr:uid="{00000000-0006-0000-0000-000001000000}">
      <text>
        <r>
          <rPr>
            <b/>
            <sz val="9"/>
            <color indexed="81"/>
            <rFont val="Tahoma"/>
            <family val="2"/>
          </rPr>
          <t>Player's Handbook</t>
        </r>
      </text>
    </comment>
    <comment ref="N2" authorId="0" shapeId="0" xr:uid="{00000000-0006-0000-0000-000002000000}">
      <text>
        <r>
          <rPr>
            <b/>
            <sz val="9"/>
            <color indexed="81"/>
            <rFont val="Tahoma"/>
            <family val="2"/>
          </rPr>
          <t>Dungeon Master's Guide</t>
        </r>
      </text>
    </comment>
    <comment ref="O2" authorId="0" shapeId="0" xr:uid="{00000000-0006-0000-0000-000003000000}">
      <text>
        <r>
          <rPr>
            <b/>
            <sz val="9"/>
            <color indexed="81"/>
            <rFont val="Tahoma"/>
            <family val="2"/>
          </rPr>
          <t>Princes of the Apocalypse</t>
        </r>
      </text>
    </comment>
    <comment ref="P2" authorId="0" shapeId="0" xr:uid="{00000000-0006-0000-0000-000004000000}">
      <text>
        <r>
          <rPr>
            <b/>
            <sz val="9"/>
            <color indexed="81"/>
            <rFont val="Tahoma"/>
            <family val="2"/>
          </rPr>
          <t>Sword Coast Adventurer's Guide</t>
        </r>
      </text>
    </comment>
    <comment ref="Q2" authorId="0" shapeId="0" xr:uid="{00000000-0006-0000-0000-000005000000}">
      <text>
        <r>
          <rPr>
            <b/>
            <sz val="9"/>
            <color indexed="81"/>
            <rFont val="Tahoma"/>
            <family val="2"/>
          </rPr>
          <t>Player's Basic Rules</t>
        </r>
      </text>
    </comment>
    <comment ref="R2" authorId="0" shapeId="0" xr:uid="{00000000-0006-0000-0000-000006000000}">
      <text>
        <r>
          <rPr>
            <b/>
            <sz val="9"/>
            <color indexed="81"/>
            <rFont val="Tahoma"/>
            <family val="2"/>
          </rPr>
          <t>System Reference Document</t>
        </r>
      </text>
    </comment>
    <comment ref="S2" authorId="0" shapeId="0" xr:uid="{00000000-0006-0000-0000-000007000000}">
      <text>
        <r>
          <rPr>
            <b/>
            <sz val="9"/>
            <color indexed="81"/>
            <rFont val="Tahoma"/>
            <family val="2"/>
          </rPr>
          <t xml:space="preserve">Elemental Evil:
</t>
        </r>
        <r>
          <rPr>
            <sz val="9"/>
            <color indexed="81"/>
            <rFont val="Tahoma"/>
            <family val="2"/>
          </rPr>
          <t>Player's Companion</t>
        </r>
      </text>
    </comment>
    <comment ref="T2" authorId="0" shapeId="0" xr:uid="{00000000-0006-0000-0000-000008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 ref="I33" authorId="0" shapeId="0" xr:uid="{00000000-0006-0000-0000-000009000000}">
      <text>
        <r>
          <rPr>
            <sz val="9"/>
            <color indexed="81"/>
            <rFont val="Tahoma"/>
            <family val="2"/>
          </rPr>
          <t>Str or Int or Wis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D2" authorId="0" shapeId="0" xr:uid="{00000000-0006-0000-0100-000001000000}">
      <text>
        <r>
          <rPr>
            <sz val="9"/>
            <color indexed="81"/>
            <rFont val="Tahoma"/>
            <family val="2"/>
          </rPr>
          <t>Armor proficiency: None, Light, Medium, Heavy. A "+" indicates proficiency with shields as well.</t>
        </r>
      </text>
    </comment>
    <comment ref="E2" authorId="0" shapeId="0" xr:uid="{00000000-0006-0000-0100-000002000000}">
      <text>
        <r>
          <rPr>
            <sz val="9"/>
            <color indexed="81"/>
            <rFont val="Tahoma"/>
            <family val="2"/>
          </rPr>
          <t>Weapon proficiency: Simple, Martial. A "+" indicates additional weapons beyond the specified category. "List" indicates a specific list of weapons.</t>
        </r>
      </text>
    </comment>
    <comment ref="L2" authorId="0" shapeId="0" xr:uid="{00000000-0006-0000-0100-000003000000}">
      <text>
        <r>
          <rPr>
            <b/>
            <sz val="9"/>
            <color indexed="81"/>
            <rFont val="Tahoma"/>
            <family val="2"/>
          </rPr>
          <t>Player's Handbook</t>
        </r>
      </text>
    </comment>
    <comment ref="M2" authorId="0" shapeId="0" xr:uid="{00000000-0006-0000-0100-000004000000}">
      <text>
        <r>
          <rPr>
            <b/>
            <sz val="9"/>
            <color indexed="81"/>
            <rFont val="Tahoma"/>
            <family val="2"/>
          </rPr>
          <t>Dungeon Master's Guide</t>
        </r>
      </text>
    </comment>
    <comment ref="N2" authorId="0" shapeId="0" xr:uid="{00000000-0006-0000-0100-000005000000}">
      <text>
        <r>
          <rPr>
            <b/>
            <sz val="9"/>
            <color indexed="81"/>
            <rFont val="Tahoma"/>
            <family val="2"/>
          </rPr>
          <t>Sword Coast Adventurer's Guide</t>
        </r>
      </text>
    </comment>
    <comment ref="O2" authorId="0" shapeId="0" xr:uid="{00000000-0006-0000-0100-000006000000}">
      <text>
        <r>
          <rPr>
            <b/>
            <sz val="9"/>
            <color indexed="81"/>
            <rFont val="Tahoma"/>
            <family val="2"/>
          </rPr>
          <t>Player's Basic Rules</t>
        </r>
      </text>
    </comment>
    <comment ref="P2" authorId="0" shapeId="0" xr:uid="{00000000-0006-0000-0100-000007000000}">
      <text>
        <r>
          <rPr>
            <b/>
            <sz val="9"/>
            <color indexed="81"/>
            <rFont val="Tahoma"/>
            <family val="2"/>
          </rPr>
          <t>System Reference Document</t>
        </r>
      </text>
    </comment>
    <comment ref="Q2" authorId="0" shapeId="0" xr:uid="{00000000-0006-0000-0100-000008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L2" authorId="0" shapeId="0" xr:uid="{00000000-0006-0000-0200-000001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C2" authorId="0" shapeId="0" xr:uid="{00000000-0006-0000-0300-000001000000}">
      <text>
        <r>
          <rPr>
            <sz val="9"/>
            <color indexed="81"/>
            <rFont val="Tahoma"/>
            <family val="2"/>
          </rPr>
          <t>Lifestyles in brackets are for backgrounds that are variants. Their lifestyle value has been set to be the same as the background on which they are based, in the absence of canonical information. This is not necessarily appropriate.</t>
        </r>
      </text>
    </comment>
    <comment ref="AJ2" authorId="0" shapeId="0" xr:uid="{00000000-0006-0000-0300-000002000000}">
      <text>
        <r>
          <rPr>
            <b/>
            <sz val="9"/>
            <color indexed="81"/>
            <rFont val="Tahoma"/>
            <family val="2"/>
          </rPr>
          <t>Player's Handbook</t>
        </r>
      </text>
    </comment>
    <comment ref="AK2" authorId="0" shapeId="0" xr:uid="{00000000-0006-0000-0300-000003000000}">
      <text>
        <r>
          <rPr>
            <b/>
            <sz val="9"/>
            <color indexed="81"/>
            <rFont val="Tahoma"/>
            <family val="2"/>
          </rPr>
          <t>Hoard of the Dragon Queen</t>
        </r>
      </text>
    </comment>
    <comment ref="AL2" authorId="0" shapeId="0" xr:uid="{00000000-0006-0000-0300-000004000000}">
      <text>
        <r>
          <rPr>
            <b/>
            <sz val="9"/>
            <color indexed="81"/>
            <rFont val="Tahoma"/>
            <family val="2"/>
          </rPr>
          <t>Sword Coast Adventurer's Guide</t>
        </r>
      </text>
    </comment>
    <comment ref="AM2" authorId="0" shapeId="0" xr:uid="{00000000-0006-0000-0300-000005000000}">
      <text>
        <r>
          <rPr>
            <b/>
            <sz val="9"/>
            <color indexed="81"/>
            <rFont val="Tahoma"/>
            <family val="2"/>
          </rPr>
          <t>Player's Basic Rules</t>
        </r>
      </text>
    </comment>
    <comment ref="AN2" authorId="0" shapeId="0" xr:uid="{00000000-0006-0000-0300-000006000000}">
      <text>
        <r>
          <rPr>
            <b/>
            <sz val="9"/>
            <color indexed="81"/>
            <rFont val="Tahoma"/>
            <family val="2"/>
          </rPr>
          <t>System Reference Document</t>
        </r>
      </text>
    </comment>
    <comment ref="AO2" authorId="0" shapeId="0" xr:uid="{00000000-0006-0000-0300-000007000000}">
      <text>
        <r>
          <rPr>
            <b/>
            <sz val="9"/>
            <color indexed="81"/>
            <rFont val="Tahoma"/>
            <family val="2"/>
          </rPr>
          <t xml:space="preserve">D&amp;D Encounters:
</t>
        </r>
        <r>
          <rPr>
            <sz val="9"/>
            <color indexed="81"/>
            <rFont val="Tahoma"/>
            <family val="2"/>
          </rPr>
          <t>Hoard of the Dragon Queen</t>
        </r>
      </text>
    </comment>
    <comment ref="AP2" authorId="0" shapeId="0" xr:uid="{00000000-0006-0000-0300-000008000000}">
      <text>
        <r>
          <rPr>
            <b/>
            <sz val="9"/>
            <color indexed="81"/>
            <rFont val="Tahoma"/>
            <family val="2"/>
          </rPr>
          <t xml:space="preserve">D&amp;D Encounters:
</t>
        </r>
        <r>
          <rPr>
            <sz val="9"/>
            <color indexed="81"/>
            <rFont val="Tahoma"/>
            <family val="2"/>
          </rPr>
          <t>Out of the Abyss</t>
        </r>
      </text>
    </comment>
    <comment ref="AQ2" authorId="0" shapeId="0" xr:uid="{00000000-0006-0000-0300-000009000000}">
      <text>
        <r>
          <rPr>
            <b/>
            <sz val="9"/>
            <color indexed="81"/>
            <rFont val="Tahoma"/>
            <family val="2"/>
          </rPr>
          <t>State Articles:</t>
        </r>
        <r>
          <rPr>
            <sz val="9"/>
            <color indexed="81"/>
            <rFont val="Tahoma"/>
            <family val="2"/>
          </rPr>
          <t xml:space="preserve">
Mul = Mulmaster
Hil = Hillsfar
</t>
        </r>
      </text>
    </comment>
    <comment ref="AR2" authorId="0" shapeId="0" xr:uid="{00000000-0006-0000-0300-00000A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E2" authorId="0" shapeId="0" xr:uid="{00000000-0006-0000-0400-000001000000}">
      <text>
        <r>
          <rPr>
            <b/>
            <sz val="9"/>
            <color indexed="81"/>
            <rFont val="Tahoma"/>
            <family val="2"/>
          </rPr>
          <t>Player's Handbook</t>
        </r>
      </text>
    </comment>
    <comment ref="F2" authorId="0" shapeId="0" xr:uid="{00000000-0006-0000-0400-000002000000}">
      <text>
        <r>
          <rPr>
            <b/>
            <sz val="9"/>
            <color indexed="81"/>
            <rFont val="Tahoma"/>
            <family val="2"/>
          </rPr>
          <t>System Reference Document</t>
        </r>
      </text>
    </comment>
    <comment ref="G2" authorId="0" shapeId="0" xr:uid="{00000000-0006-0000-0400-000003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E2" authorId="0" shapeId="0" xr:uid="{00000000-0006-0000-0500-000001000000}">
      <text>
        <r>
          <rPr>
            <b/>
            <sz val="9"/>
            <color indexed="81"/>
            <rFont val="Tahoma"/>
            <family val="2"/>
          </rPr>
          <t>Player's Handbook</t>
        </r>
      </text>
    </comment>
    <comment ref="F2" authorId="0" shapeId="0" xr:uid="{00000000-0006-0000-0500-000002000000}">
      <text>
        <r>
          <rPr>
            <b/>
            <sz val="9"/>
            <color indexed="81"/>
            <rFont val="Tahoma"/>
            <family val="2"/>
          </rPr>
          <t>System Reference Document</t>
        </r>
      </text>
    </comment>
    <comment ref="G2" authorId="0" shapeId="0" xr:uid="{00000000-0006-0000-0500-000003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C2" authorId="0" shapeId="0" xr:uid="{00000000-0006-0000-0600-000001000000}">
      <text>
        <r>
          <rPr>
            <b/>
            <sz val="9"/>
            <color indexed="81"/>
            <rFont val="Tahoma"/>
            <family val="2"/>
          </rPr>
          <t>Player's Handbook</t>
        </r>
      </text>
    </comment>
    <comment ref="D2" authorId="0" shapeId="0" xr:uid="{00000000-0006-0000-0600-000002000000}">
      <text>
        <r>
          <rPr>
            <b/>
            <sz val="9"/>
            <color indexed="81"/>
            <rFont val="Tahoma"/>
            <family val="2"/>
          </rPr>
          <t>Sword Coast Adventurer's Guide</t>
        </r>
      </text>
    </comment>
    <comment ref="E2" authorId="0" shapeId="0" xr:uid="{00000000-0006-0000-0600-000003000000}">
      <text>
        <r>
          <rPr>
            <b/>
            <sz val="9"/>
            <color indexed="81"/>
            <rFont val="Tahoma"/>
            <family val="2"/>
          </rPr>
          <t>System Reference Document</t>
        </r>
      </text>
    </comment>
    <comment ref="F2" authorId="0" shapeId="0" xr:uid="{00000000-0006-0000-0600-000004000000}">
      <text>
        <r>
          <rPr>
            <b/>
            <sz val="9"/>
            <color indexed="81"/>
            <rFont val="Tahoma"/>
            <family val="2"/>
          </rPr>
          <t xml:space="preserve">Elemental Evil:
</t>
        </r>
        <r>
          <rPr>
            <sz val="9"/>
            <color indexed="81"/>
            <rFont val="Tahoma"/>
            <family val="2"/>
          </rPr>
          <t>Player's Companion</t>
        </r>
      </text>
    </comment>
    <comment ref="G2" authorId="0" shapeId="0" xr:uid="{00000000-0006-0000-0600-000005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Stelio Passaris</author>
  </authors>
  <commentList>
    <comment ref="B2" authorId="0" shapeId="0" xr:uid="{00000000-0006-0000-0700-000001000000}">
      <text>
        <r>
          <rPr>
            <b/>
            <sz val="9"/>
            <color indexed="81"/>
            <rFont val="Tahoma"/>
            <family val="2"/>
          </rPr>
          <t>Player's Handbook</t>
        </r>
      </text>
    </comment>
    <comment ref="C2" authorId="0" shapeId="0" xr:uid="{00000000-0006-0000-0700-000002000000}">
      <text>
        <r>
          <rPr>
            <b/>
            <sz val="9"/>
            <color indexed="81"/>
            <rFont val="Tahoma"/>
            <family val="2"/>
          </rPr>
          <t>Player's Basic Rules</t>
        </r>
      </text>
    </comment>
    <comment ref="D2" authorId="0" shapeId="0" xr:uid="{00000000-0006-0000-0700-000003000000}">
      <text>
        <r>
          <rPr>
            <b/>
            <sz val="9"/>
            <color indexed="81"/>
            <rFont val="Tahoma"/>
            <family val="2"/>
          </rPr>
          <t>System Reference Document</t>
        </r>
      </text>
    </comment>
    <comment ref="E2" authorId="0" shapeId="0" xr:uid="{00000000-0006-0000-0700-000004000000}">
      <text>
        <r>
          <rPr>
            <b/>
            <sz val="9"/>
            <color indexed="81"/>
            <rFont val="Tahoma"/>
            <family val="2"/>
          </rPr>
          <t>Unearthed Arcana:</t>
        </r>
        <r>
          <rPr>
            <sz val="9"/>
            <color indexed="81"/>
            <rFont val="Tahoma"/>
            <family val="2"/>
          </rPr>
          <t xml:space="preserve">
1. (2015-02-02) Eberron
3. (2015-04-06) Modifying Classes
4. (2015-05-04) Waterborne Adventures
7. (2015-08-03) Modern Magic
8. (2015-09-09) Ranger
9. (2015-10-05) Rune Magic
10. (2015-11-02) Light, Dark, Underdark!
11. (2015-12-07) That Old Black Magic
12. (2016-01-04) Kits of Old</t>
        </r>
      </text>
    </comment>
  </commentList>
</comments>
</file>

<file path=xl/sharedStrings.xml><?xml version="1.0" encoding="utf-8"?>
<sst xmlns="http://schemas.openxmlformats.org/spreadsheetml/2006/main" count="802" uniqueCount="449">
  <si>
    <t>Race</t>
  </si>
  <si>
    <t>Subrace</t>
  </si>
  <si>
    <t>Dwarf</t>
  </si>
  <si>
    <t>PHB</t>
  </si>
  <si>
    <t>Hill Dwarf</t>
  </si>
  <si>
    <t>Mountain Dwarf</t>
  </si>
  <si>
    <t>Elf</t>
  </si>
  <si>
    <t>High Elf</t>
  </si>
  <si>
    <t>Wood Elf</t>
  </si>
  <si>
    <t>Dark Elf (Drow)</t>
  </si>
  <si>
    <t>Halfling</t>
  </si>
  <si>
    <t>Lightfoot</t>
  </si>
  <si>
    <t>Stout</t>
  </si>
  <si>
    <t>Human</t>
  </si>
  <si>
    <t>Dragonborn</t>
  </si>
  <si>
    <t>Gnome</t>
  </si>
  <si>
    <t>Forest Gnome</t>
  </si>
  <si>
    <t>Rock Gnome</t>
  </si>
  <si>
    <t>Half-Elf</t>
  </si>
  <si>
    <t>1/1</t>
  </si>
  <si>
    <t>Half-Orc</t>
  </si>
  <si>
    <t>Tiefling</t>
  </si>
  <si>
    <t>Class</t>
  </si>
  <si>
    <t>Hit Die</t>
  </si>
  <si>
    <t>Barbarian</t>
  </si>
  <si>
    <t>Armor</t>
  </si>
  <si>
    <t>Weapons</t>
  </si>
  <si>
    <t>Medium+</t>
  </si>
  <si>
    <t>Martial</t>
  </si>
  <si>
    <t>(Primal Path)</t>
  </si>
  <si>
    <t>Path of the Berserker</t>
  </si>
  <si>
    <t>Path of the Totem Warrior</t>
  </si>
  <si>
    <t>Bard</t>
  </si>
  <si>
    <t>Light</t>
  </si>
  <si>
    <t>Simple+</t>
  </si>
  <si>
    <t>College of Lore</t>
  </si>
  <si>
    <t>Cleric</t>
  </si>
  <si>
    <t>Simple</t>
  </si>
  <si>
    <t>(Divine Domain)</t>
  </si>
  <si>
    <t>(Bard College)</t>
  </si>
  <si>
    <t>Knowledge Domain</t>
  </si>
  <si>
    <t>Life Domain</t>
  </si>
  <si>
    <t>Light Domain</t>
  </si>
  <si>
    <t>Nature Domain</t>
  </si>
  <si>
    <t>Tempest Domain</t>
  </si>
  <si>
    <t>Trickery Domain</t>
  </si>
  <si>
    <t>War Domain</t>
  </si>
  <si>
    <t>Druid</t>
  </si>
  <si>
    <t>List</t>
  </si>
  <si>
    <t>(Druid Circle)</t>
  </si>
  <si>
    <t>Circle of the Land</t>
  </si>
  <si>
    <t>Circle of the Moon</t>
  </si>
  <si>
    <t>Fighter</t>
  </si>
  <si>
    <t>Heavy+</t>
  </si>
  <si>
    <t>(Martial Archetype)</t>
  </si>
  <si>
    <t>Champion</t>
  </si>
  <si>
    <t>Battle Master</t>
  </si>
  <si>
    <t>Eldritch Knight</t>
  </si>
  <si>
    <t>Monk</t>
  </si>
  <si>
    <t>None</t>
  </si>
  <si>
    <t>(Monastic Tradition)</t>
  </si>
  <si>
    <t>Way of the Open Hand</t>
  </si>
  <si>
    <t>Way of Shadow</t>
  </si>
  <si>
    <t>Way of the Four Elements</t>
  </si>
  <si>
    <t>Paladin</t>
  </si>
  <si>
    <t>(Sacred Oath)</t>
  </si>
  <si>
    <t>Oath of Devotion</t>
  </si>
  <si>
    <t>Oath of the Ancients</t>
  </si>
  <si>
    <t>Oath of Vengeance</t>
  </si>
  <si>
    <t>Ranger</t>
  </si>
  <si>
    <t>Saving Throws</t>
  </si>
  <si>
    <t>(Ranger Archetype)</t>
  </si>
  <si>
    <t>Hunter</t>
  </si>
  <si>
    <t>Beast Master</t>
  </si>
  <si>
    <t>Rogue</t>
  </si>
  <si>
    <t>(Roguish Archetype)</t>
  </si>
  <si>
    <t>Thief</t>
  </si>
  <si>
    <t>Assassin</t>
  </si>
  <si>
    <t>Arcane Trickster</t>
  </si>
  <si>
    <t>Sorcerer</t>
  </si>
  <si>
    <t>(Sorcerous Origin)</t>
  </si>
  <si>
    <t>Draconic Bloodline</t>
  </si>
  <si>
    <t>Wild Magic</t>
  </si>
  <si>
    <t>Warlock</t>
  </si>
  <si>
    <t>(Otherworldly Patron)</t>
  </si>
  <si>
    <t>The Archfey</t>
  </si>
  <si>
    <t>The Fiend</t>
  </si>
  <si>
    <t>The Great Old One</t>
  </si>
  <si>
    <t>Wizard</t>
  </si>
  <si>
    <t>(Arcane Tradition)</t>
  </si>
  <si>
    <t>School of Abjuration</t>
  </si>
  <si>
    <t>School of Conjuration</t>
  </si>
  <si>
    <t>School of Divination</t>
  </si>
  <si>
    <t>School of Enchantment</t>
  </si>
  <si>
    <t>School of Evocation</t>
  </si>
  <si>
    <t>School of Illusion</t>
  </si>
  <si>
    <t>School of Necromancy</t>
  </si>
  <si>
    <t>School of Transmutation</t>
  </si>
  <si>
    <t>Background</t>
  </si>
  <si>
    <t>Acolyte</t>
  </si>
  <si>
    <t>Charlatan</t>
  </si>
  <si>
    <t>Criminal</t>
  </si>
  <si>
    <t>Spy</t>
  </si>
  <si>
    <t>Entertainer</t>
  </si>
  <si>
    <t>Folk Hero</t>
  </si>
  <si>
    <t>Guild Artisan</t>
  </si>
  <si>
    <t>Guild Merchant</t>
  </si>
  <si>
    <t>Hermit</t>
  </si>
  <si>
    <t>Noble</t>
  </si>
  <si>
    <t>Knight</t>
  </si>
  <si>
    <t>Outlander</t>
  </si>
  <si>
    <t>Sage</t>
  </si>
  <si>
    <t>Sailor</t>
  </si>
  <si>
    <t>Pirate</t>
  </si>
  <si>
    <t>Soldier</t>
  </si>
  <si>
    <t>Urchin</t>
  </si>
  <si>
    <t>Feat</t>
  </si>
  <si>
    <t>Alert</t>
  </si>
  <si>
    <t>Athlete</t>
  </si>
  <si>
    <t>Actor</t>
  </si>
  <si>
    <t>Charger</t>
  </si>
  <si>
    <t>Crossbow Expert</t>
  </si>
  <si>
    <t>Defensive Duelist</t>
  </si>
  <si>
    <t>Dual Wielder</t>
  </si>
  <si>
    <t>Dungeon Delver</t>
  </si>
  <si>
    <t>Durable</t>
  </si>
  <si>
    <t>Elemental Adept</t>
  </si>
  <si>
    <t>Grappler</t>
  </si>
  <si>
    <t>Great Weapon Master</t>
  </si>
  <si>
    <t>Healer</t>
  </si>
  <si>
    <t>Heavily Armored</t>
  </si>
  <si>
    <t>Heavy Armor Master</t>
  </si>
  <si>
    <t>Prereqs</t>
  </si>
  <si>
    <t>Dex 13+</t>
  </si>
  <si>
    <t>Str 13+</t>
  </si>
  <si>
    <t>Medium armor</t>
  </si>
  <si>
    <t>Heavy armor</t>
  </si>
  <si>
    <t>Inspiring Leader</t>
  </si>
  <si>
    <t>Cha 13+</t>
  </si>
  <si>
    <t>Keen Mind</t>
  </si>
  <si>
    <t>Lightly Armored</t>
  </si>
  <si>
    <t>Linguist</t>
  </si>
  <si>
    <t>Lucky</t>
  </si>
  <si>
    <t>Mage Slayer</t>
  </si>
  <si>
    <t>Magic Initiate</t>
  </si>
  <si>
    <t>Martial Adept</t>
  </si>
  <si>
    <t>Medium Armor Master</t>
  </si>
  <si>
    <t>Mobile</t>
  </si>
  <si>
    <t>Moderately Armored</t>
  </si>
  <si>
    <t>Light armor</t>
  </si>
  <si>
    <t>Mounted Combatant</t>
  </si>
  <si>
    <t>Observant</t>
  </si>
  <si>
    <t>Polearm Master</t>
  </si>
  <si>
    <t>Resilient</t>
  </si>
  <si>
    <t>Ritual Caster</t>
  </si>
  <si>
    <t>Int/Wis 13+</t>
  </si>
  <si>
    <t>Savage Attacker</t>
  </si>
  <si>
    <t>Sentinel</t>
  </si>
  <si>
    <t>Sharpshooter</t>
  </si>
  <si>
    <t>Shield Master</t>
  </si>
  <si>
    <t>Skilled</t>
  </si>
  <si>
    <t>Skulker</t>
  </si>
  <si>
    <t>Spell Sniper</t>
  </si>
  <si>
    <t>Tavern Brawler</t>
  </si>
  <si>
    <t>Tough</t>
  </si>
  <si>
    <t>War Caster</t>
  </si>
  <si>
    <t>Weapon Master</t>
  </si>
  <si>
    <t>Basic</t>
  </si>
  <si>
    <t>Death Domain</t>
  </si>
  <si>
    <t>DMG</t>
  </si>
  <si>
    <t>Oathbreaker</t>
  </si>
  <si>
    <t>Eladrin</t>
  </si>
  <si>
    <t>Aasimar</t>
  </si>
  <si>
    <t>Changeling</t>
  </si>
  <si>
    <t>Shifter</t>
  </si>
  <si>
    <t>Beasthide</t>
  </si>
  <si>
    <t>Cliffwalk</t>
  </si>
  <si>
    <t>Longstride</t>
  </si>
  <si>
    <t>Longtooth</t>
  </si>
  <si>
    <t>Razorclaw</t>
  </si>
  <si>
    <t>Wildhunt</t>
  </si>
  <si>
    <t>Warforged</t>
  </si>
  <si>
    <t>Artificer</t>
  </si>
  <si>
    <t>Dragonmark</t>
  </si>
  <si>
    <t>Aarakocra</t>
  </si>
  <si>
    <t>Deep Gnome</t>
  </si>
  <si>
    <t>Deep Gnome (Svirfneblin)</t>
  </si>
  <si>
    <t>Svirfneblin Magic</t>
  </si>
  <si>
    <t>Genasi</t>
  </si>
  <si>
    <t>Air Genasi</t>
  </si>
  <si>
    <t>Earth Genasi</t>
  </si>
  <si>
    <t>Fire Genasi</t>
  </si>
  <si>
    <t>Water Genasi</t>
  </si>
  <si>
    <t>Goliath</t>
  </si>
  <si>
    <t>EEC</t>
  </si>
  <si>
    <t>Books</t>
  </si>
  <si>
    <t>Free PDFs</t>
  </si>
  <si>
    <t>Sources</t>
  </si>
  <si>
    <t>Any</t>
  </si>
  <si>
    <t>Ability Score Increases</t>
  </si>
  <si>
    <t>Class Features</t>
  </si>
  <si>
    <t>Classes</t>
  </si>
  <si>
    <t>Races</t>
  </si>
  <si>
    <t>Backgrounds</t>
  </si>
  <si>
    <t>Feats</t>
  </si>
  <si>
    <t>Str</t>
  </si>
  <si>
    <t>Dex</t>
  </si>
  <si>
    <t>Con</t>
  </si>
  <si>
    <t>Int</t>
  </si>
  <si>
    <t>Wis</t>
  </si>
  <si>
    <t>Cha</t>
  </si>
  <si>
    <t>Spell(s)</t>
  </si>
  <si>
    <t>Option</t>
  </si>
  <si>
    <t>Favored Soul</t>
  </si>
  <si>
    <t>Ranger with no spells</t>
  </si>
  <si>
    <t>UA</t>
  </si>
  <si>
    <t>1:3</t>
  </si>
  <si>
    <t>3:5</t>
  </si>
  <si>
    <t>3:8</t>
  </si>
  <si>
    <t>Size</t>
  </si>
  <si>
    <t>Speed</t>
  </si>
  <si>
    <t>Medium</t>
  </si>
  <si>
    <t>Darkvision</t>
  </si>
  <si>
    <t>Small</t>
  </si>
  <si>
    <t>Properties</t>
  </si>
  <si>
    <t>College of Valor</t>
  </si>
  <si>
    <t>POA</t>
  </si>
  <si>
    <t>Minotaur</t>
  </si>
  <si>
    <t>1:1</t>
  </si>
  <si>
    <t>1:2</t>
  </si>
  <si>
    <t>4:1</t>
  </si>
  <si>
    <t>Mariner</t>
  </si>
  <si>
    <t>Swashbuckler</t>
  </si>
  <si>
    <t>4:3</t>
  </si>
  <si>
    <t>Storm</t>
  </si>
  <si>
    <t>4:4</t>
  </si>
  <si>
    <t>1:5</t>
  </si>
  <si>
    <t>Archery</t>
  </si>
  <si>
    <t>Defense</t>
  </si>
  <si>
    <t>Dueling</t>
  </si>
  <si>
    <t>Great Weapon Fighting</t>
  </si>
  <si>
    <t>Protection</t>
  </si>
  <si>
    <t>Two-Weapon Fighting</t>
  </si>
  <si>
    <t>72, 84</t>
  </si>
  <si>
    <t>72, 91</t>
  </si>
  <si>
    <t>72, 84, 91</t>
  </si>
  <si>
    <t>Bond</t>
  </si>
  <si>
    <t>Feature</t>
  </si>
  <si>
    <t>Dragon Scholar</t>
  </si>
  <si>
    <t>Cult of the Dragon Infiltrator</t>
  </si>
  <si>
    <t>HDQ</t>
  </si>
  <si>
    <t>Hoard of the Dragon Queen</t>
  </si>
  <si>
    <t>Minotaur Bonds</t>
  </si>
  <si>
    <t>4:2</t>
  </si>
  <si>
    <t>Fighting Style</t>
  </si>
  <si>
    <t>Fighting Styles</t>
  </si>
  <si>
    <t>Aspect</t>
  </si>
  <si>
    <t>Title</t>
  </si>
  <si>
    <t>DDEN1</t>
  </si>
  <si>
    <t>City Domain</t>
  </si>
  <si>
    <t>7:1</t>
  </si>
  <si>
    <t>Ghost in the Machine</t>
  </si>
  <si>
    <t>7:2</t>
  </si>
  <si>
    <t>Arcane Gunslinger</t>
  </si>
  <si>
    <t>Blade</t>
  </si>
  <si>
    <t>Pact</t>
  </si>
  <si>
    <t>Invocation</t>
  </si>
  <si>
    <t>7:3</t>
  </si>
  <si>
    <t>Technomancy</t>
  </si>
  <si>
    <t>Hacking Tools</t>
  </si>
  <si>
    <t>7:4</t>
  </si>
  <si>
    <t>Gladiator</t>
  </si>
  <si>
    <t>Acrobatics</t>
  </si>
  <si>
    <t>Animal Handling</t>
  </si>
  <si>
    <t>Arcana</t>
  </si>
  <si>
    <t>Athletics</t>
  </si>
  <si>
    <t>Deception</t>
  </si>
  <si>
    <t>History</t>
  </si>
  <si>
    <t>Insight</t>
  </si>
  <si>
    <t>Intimidation</t>
  </si>
  <si>
    <t>Investigation</t>
  </si>
  <si>
    <t>Medicine</t>
  </si>
  <si>
    <t>Nature</t>
  </si>
  <si>
    <t>Perception</t>
  </si>
  <si>
    <t>Performance</t>
  </si>
  <si>
    <t>Persuasion</t>
  </si>
  <si>
    <t>Religion</t>
  </si>
  <si>
    <t>Sleight of Hand</t>
  </si>
  <si>
    <t>Stealth</t>
  </si>
  <si>
    <t>Survival</t>
  </si>
  <si>
    <t>Tools</t>
  </si>
  <si>
    <t>Gaming Set</t>
  </si>
  <si>
    <t>Thieves' Tools</t>
  </si>
  <si>
    <t>Vehicles (Land)</t>
  </si>
  <si>
    <t>Herbalism Kit</t>
  </si>
  <si>
    <t>Vehicles (Water)</t>
  </si>
  <si>
    <t>Skills</t>
  </si>
  <si>
    <t>Proficiencies</t>
  </si>
  <si>
    <t>Languages</t>
  </si>
  <si>
    <t>Artisan's Tools</t>
  </si>
  <si>
    <t>Musical Instrument</t>
  </si>
  <si>
    <t>Navigator's Tools</t>
  </si>
  <si>
    <t>Poisoner's Kit</t>
  </si>
  <si>
    <t>Level</t>
  </si>
  <si>
    <t>Agonizing Blast</t>
  </si>
  <si>
    <t>Eldritch Blast</t>
  </si>
  <si>
    <t>Armor of Shadows</t>
  </si>
  <si>
    <t>Ascendant Step</t>
  </si>
  <si>
    <t>Beast Speech</t>
  </si>
  <si>
    <t>Beguiling Influence</t>
  </si>
  <si>
    <t>Bewitching Whispers</t>
  </si>
  <si>
    <t>Book of Ancient Secrets</t>
  </si>
  <si>
    <t>Tome</t>
  </si>
  <si>
    <t>Chains of Carceri</t>
  </si>
  <si>
    <t>Chain</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</si>
  <si>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</si>
  <si>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</si>
  <si>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</si>
  <si>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</si>
  <si>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</si>
  <si>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</si>
  <si>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</si>
  <si>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</si>
  <si>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</si>
  <si>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</si>
  <si>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</si>
  <si>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</si>
  <si>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</si>
  <si>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</si>
  <si>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Otherworldly Leap</t>
  </si>
  <si>
    <t>Repelling Blast</t>
  </si>
  <si>
    <t>Sculptor of Flesh</t>
  </si>
  <si>
    <t>Sign of Ill Omen</t>
  </si>
  <si>
    <t>Thirsting Blade</t>
  </si>
  <si>
    <t>Visions of Distant Realms</t>
  </si>
  <si>
    <t>Voice of the Chain Master</t>
  </si>
  <si>
    <t>Whispers of the Grave</t>
  </si>
  <si>
    <t>Witch Sight</t>
  </si>
  <si>
    <t>Invocations</t>
  </si>
  <si>
    <t>Prerequisites</t>
  </si>
  <si>
    <t>Cantrip</t>
  </si>
  <si>
    <t>Disguise Kit</t>
  </si>
  <si>
    <t>Forgery Kit</t>
  </si>
  <si>
    <t>Mulmaster Bonds</t>
  </si>
  <si>
    <t>State</t>
  </si>
  <si>
    <t>Caravan Specialist</t>
  </si>
  <si>
    <t>Earthspur Miner</t>
  </si>
  <si>
    <t>Harborfolk</t>
  </si>
  <si>
    <t>Mulmaster Aristocrat</t>
  </si>
  <si>
    <t>Phlan Refugee</t>
  </si>
  <si>
    <t>Lifestyle</t>
  </si>
  <si>
    <t>Modest</t>
  </si>
  <si>
    <t>Comfortable</t>
  </si>
  <si>
    <t>Poor</t>
  </si>
  <si>
    <t>Wealthy</t>
  </si>
  <si>
    <t>Hillsfar Bonds</t>
  </si>
  <si>
    <t>Cormanthor Refugee</t>
  </si>
  <si>
    <t>Gate Urchin</t>
  </si>
  <si>
    <t>Hillsfar Merchant</t>
  </si>
  <si>
    <t>Hillsfar Smuggler</t>
  </si>
  <si>
    <t>Secret Identity</t>
  </si>
  <si>
    <t>Shade Fanatic</t>
  </si>
  <si>
    <t>Mul:1</t>
  </si>
  <si>
    <t>Mul:2</t>
  </si>
  <si>
    <t>Mul:3</t>
  </si>
  <si>
    <t>Mul:4</t>
  </si>
  <si>
    <t>Mul:5</t>
  </si>
  <si>
    <t>Mul:6</t>
  </si>
  <si>
    <t>Hil:4</t>
  </si>
  <si>
    <t>Hil:5</t>
  </si>
  <si>
    <t>Hil:6</t>
  </si>
  <si>
    <t>Hil:7</t>
  </si>
  <si>
    <t>Hil:8</t>
  </si>
  <si>
    <t>Hil:9</t>
  </si>
  <si>
    <t>Hil:10</t>
  </si>
  <si>
    <t>Trade Sherrif</t>
  </si>
  <si>
    <t>Hil:11</t>
  </si>
  <si>
    <t>Deep Delver</t>
  </si>
  <si>
    <t>DDEN3</t>
  </si>
  <si>
    <t>Underdark Experience</t>
  </si>
  <si>
    <t>Out of the Abyss</t>
  </si>
  <si>
    <t>Ranger (UA)</t>
  </si>
  <si>
    <t>6x2</t>
  </si>
  <si>
    <t>Light+</t>
  </si>
  <si>
    <t>8:2</t>
  </si>
  <si>
    <t>(Spirit Path)</t>
  </si>
  <si>
    <t>Guardian</t>
  </si>
  <si>
    <t>Seeker</t>
  </si>
  <si>
    <t>Stalker</t>
  </si>
  <si>
    <t>8:3</t>
  </si>
  <si>
    <t>8:4</t>
  </si>
  <si>
    <t>(Poor)</t>
  </si>
  <si>
    <t>(Modest)</t>
  </si>
  <si>
    <t>(Comfortable)</t>
  </si>
  <si>
    <t>(Wealthy)</t>
  </si>
  <si>
    <t>Rune Scribe</t>
  </si>
  <si>
    <t>Levels</t>
  </si>
  <si>
    <t>Prestige Classes</t>
  </si>
  <si>
    <t>9:2</t>
  </si>
  <si>
    <t>Close Quarters Shooter</t>
  </si>
  <si>
    <t>10:1</t>
  </si>
  <si>
    <t>Tunnel Fighter</t>
  </si>
  <si>
    <t>Deep Stalker</t>
  </si>
  <si>
    <t>Shadow</t>
  </si>
  <si>
    <t>10:2</t>
  </si>
  <si>
    <t>The Undying Light</t>
  </si>
  <si>
    <t>10:3</t>
  </si>
  <si>
    <t>Infernal Tiefling</t>
  </si>
  <si>
    <t>Abyssal Tiefling</t>
  </si>
  <si>
    <t>11:1</t>
  </si>
  <si>
    <t>College of Swords</t>
  </si>
  <si>
    <t>12:1</t>
  </si>
  <si>
    <t>College of Satire</t>
  </si>
  <si>
    <t>12:2</t>
  </si>
  <si>
    <t>Cavalier</t>
  </si>
  <si>
    <t>12:3</t>
  </si>
  <si>
    <t>Scout</t>
  </si>
  <si>
    <t>12:4</t>
  </si>
  <si>
    <t>SCAG</t>
  </si>
  <si>
    <t>120'</t>
  </si>
  <si>
    <t>Ghostwise</t>
  </si>
  <si>
    <t>Gray Dwarf (Duergar)</t>
  </si>
  <si>
    <t>Path of the Battlerager</t>
  </si>
  <si>
    <t>Arcana Domain</t>
  </si>
  <si>
    <t>Banneret (Purple Dragon Knight)</t>
  </si>
  <si>
    <t>Way of the Long Death</t>
  </si>
  <si>
    <t>Way of the Sun Soul</t>
  </si>
  <si>
    <t>Oath of the Crown</t>
  </si>
  <si>
    <t>Mastermind</t>
  </si>
  <si>
    <t>The Undying</t>
  </si>
  <si>
    <t>Bladesinger</t>
  </si>
  <si>
    <t>City Watch</t>
  </si>
  <si>
    <t>Investigator</t>
  </si>
  <si>
    <t>Clan Crafter</t>
  </si>
  <si>
    <t>Cloistered Scholar</t>
  </si>
  <si>
    <t>Courtier</t>
  </si>
  <si>
    <t>Faction Agent</t>
  </si>
  <si>
    <t>Far Traveler</t>
  </si>
  <si>
    <t>Inheritor</t>
  </si>
  <si>
    <t>Knight of the Order</t>
  </si>
  <si>
    <t>Mercenary Veteran</t>
  </si>
  <si>
    <t>Urban Bounty Hunter</t>
  </si>
  <si>
    <t>Uthgardt Tribe Member</t>
  </si>
  <si>
    <t>Waterdhavian Noble</t>
  </si>
  <si>
    <t>SRD</t>
  </si>
  <si>
    <t>24, 31</t>
  </si>
  <si>
    <t>24, 35</t>
  </si>
  <si>
    <t>24, 31, 35</t>
  </si>
  <si>
    <t>Thief of Five Fates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</si>
</sst>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1"/>
      <color theme="1"/>
      <name val="Calibri"/>
      <family val="2"/>
      <scheme val="minor"/>
    </font>
    <font>
      <b/>
      <sz val="11"/>
      <color theme="1"/>
      <name val="Calibri"/>
      <family val="2"/>
      <scheme val="minor"/>
    </font>
    <font>
      <sz val="11"/>
      <color theme="0" tint="-0.249977111117893"/>
      <name val="Calibri"/>
      <family val="2"/>
      <scheme val="minor"/>
    </font>
    <font>
      <i/>
      <sz val="11"/>
      <color theme="0" tint="-0.499984740745262"/>
      <name val="Calibri"/>
      <family val="2"/>
      <scheme val="minor"/>
    </font>
    <font>
      <b/>
      <sz val="9"/>
      <color indexed="81"/>
      <name val="Tahoma"/>
      <family val="2"/>
    </font>
    <font>
      <sz val="9"/>
      <color indexed="81"/>
      <name val="Tahoma"/>
      <family val="2"/>
    </font>
    <font>
      <i/>
      <sz val="11"/>
      <color theme="1"/>
      <name val="Calibri"/>
      <family val="2"/>
      <scheme val="minor"/>
    </font>
    <font>
      <b/>
      <sz val="11"/>
      <color rgb="FF3F3F3F"/>
      <name val="Calibri"/>
      <family val="2"/>
      <scheme val="minor"/>
    </font>
    <font>
      <b/>
      <sz val="11"/>
      <color rgb="FFFA7D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7" fillId="8" borderId="2" applyNumberFormat="0" applyAlignment="0" applyProtection="0"/>
    <xf numFmtId="0" fontId="8" fillId="8" borderId="1" applyNumberFormat="0" applyAlignment="0" applyProtection="0"/>
  </cellStyleXfs>
  <cellXfs count="43">
    <xf numFmtId="0" fontId="0" fillId="0" borderId="0" xfId="0"/>
    <xf numFmtId="0" fontId="0" fillId="0" borderId="0" xfId="0" applyAlignment="1">
      <alignment horizontal="center"/>
    </xf>
    <xf numFmtId="0" fontId="0" fillId="2" borderId="0" xfId="0" applyFill="1" applyAlignment="1">
      <alignment horizontal="center"/>
    </xf>
    <xf numFmtId="0" fontId="0" fillId="0" borderId="0" xfId="0" quotePrefix="1" applyAlignment="1">
      <alignment horizontal="center"/>
    </xf>
    <xf numFmtId="0" fontId="1" fillId="0" borderId="0" xfId="0" applyFont="1"/>
    <xf numFmtId="0" fontId="1" fillId="0" borderId="0" xfId="0" applyFont="1" applyAlignment="1">
      <alignment horizontal="left"/>
    </xf>
    <xf numFmtId="0" fontId="2" fillId="0" borderId="0" xfId="0" applyFont="1"/>
    <xf numFmtId="0" fontId="3" fillId="0" borderId="0" xfId="0" applyFont="1"/>
    <xf numFmtId="0" fontId="1" fillId="0" borderId="0" xfId="0" applyFont="1" applyAlignment="1">
      <alignment horizontal="left" vertical="center"/>
    </xf>
    <xf numFmtId="0" fontId="6" fillId="0" borderId="0" xfId="0" applyFont="1"/>
    <xf numFmtId="49" fontId="1" fillId="0" borderId="0" xfId="0" applyNumberFormat="1" applyFont="1" applyAlignment="1">
      <alignment horizontal="left" vertical="center"/>
    </xf>
    <xf numFmtId="49" fontId="0" fillId="0" borderId="0" xfId="0" applyNumberFormat="1" applyAlignment="1">
      <alignment horizontal="center"/>
    </xf>
    <xf numFmtId="164" fontId="1" fillId="0" borderId="0" xfId="0" applyNumberFormat="1" applyFont="1" applyAlignment="1">
      <alignment horizontal="left"/>
    </xf>
    <xf numFmtId="164" fontId="0" fillId="0" borderId="0" xfId="0" applyNumberFormat="1" applyAlignment="1">
      <alignment horizontal="center"/>
    </xf>
    <xf numFmtId="164" fontId="0" fillId="2" borderId="0" xfId="0" applyNumberFormat="1" applyFill="1" applyAlignment="1">
      <alignment horizontal="center"/>
    </xf>
    <xf numFmtId="164" fontId="0" fillId="0" borderId="0" xfId="0" quotePrefix="1" applyNumberFormat="1" applyAlignment="1">
      <alignment horizontal="center"/>
    </xf>
    <xf numFmtId="0" fontId="1" fillId="6" borderId="0" xfId="0" applyFont="1" applyFill="1" applyAlignment="1">
      <alignment horizontal="center"/>
    </xf>
    <xf numFmtId="0" fontId="1" fillId="0" borderId="0" xfId="0" applyFont="1" applyAlignment="1">
      <alignment horizontal="center" vertical="top" textRotation="90"/>
    </xf>
    <xf numFmtId="0" fontId="1" fillId="0" borderId="0" xfId="0" applyFont="1" applyAlignment="1">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49" fontId="0" fillId="0" borderId="0" xfId="0" applyNumberFormat="1"/>
    <xf numFmtId="0" fontId="1" fillId="5" borderId="0" xfId="0" applyFont="1" applyFill="1" applyAlignment="1">
      <alignment horizontal="center"/>
    </xf>
    <xf numFmtId="0" fontId="1" fillId="4" borderId="0" xfId="0" applyFont="1" applyFill="1" applyAlignment="1">
      <alignment horizontal="center" vertical="center"/>
    </xf>
    <xf numFmtId="0" fontId="0" fillId="0" borderId="0" xfId="0" applyAlignment="1">
      <alignment vertical="center"/>
    </xf>
    <xf numFmtId="0" fontId="1" fillId="0" borderId="0" xfId="0" applyFont="1" applyAlignment="1">
      <alignment horizontal="center" vertical="center" textRotation="90"/>
    </xf>
    <xf numFmtId="0" fontId="0" fillId="0" borderId="0" xfId="0" applyFont="1" applyAlignment="1">
      <alignment horizontal="center" vertical="center" textRotation="90"/>
    </xf>
    <xf numFmtId="0" fontId="8" fillId="8" borderId="1" xfId="2" applyAlignment="1">
      <alignment horizontal="center"/>
    </xf>
    <xf numFmtId="0" fontId="7" fillId="8" borderId="2" xfId="1" applyAlignment="1">
      <alignment horizontal="center"/>
    </xf>
    <xf numFmtId="0" fontId="8" fillId="8" borderId="1" xfId="2" applyBorder="1" applyAlignment="1">
      <alignment horizontal="center"/>
    </xf>
    <xf numFmtId="0" fontId="0" fillId="0" borderId="0" xfId="0" applyBorder="1" applyAlignment="1">
      <alignment horizontal="center"/>
    </xf>
    <xf numFmtId="0" fontId="7" fillId="8" borderId="2" xfId="1" applyBorder="1" applyAlignment="1">
      <alignment horizontal="center"/>
    </xf>
    <xf numFmtId="0" fontId="1" fillId="7" borderId="0" xfId="0" applyFont="1" applyFill="1" applyAlignment="1">
      <alignment horizontal="center"/>
    </xf>
    <xf numFmtId="49" fontId="1" fillId="3" borderId="0" xfId="0" applyNumberFormat="1" applyFont="1" applyFill="1" applyAlignment="1">
      <alignment horizontal="center"/>
    </xf>
    <xf numFmtId="1" fontId="0" fillId="0" borderId="0" xfId="0" applyNumberFormat="1" applyAlignment="1">
      <alignment horizontal="center"/>
    </xf>
    <xf numFmtId="0" fontId="1" fillId="0" borderId="0" xfId="0" applyNumberFormat="1" applyFont="1" applyAlignment="1">
      <alignment horizontal="left" vertical="center"/>
    </xf>
    <xf numFmtId="0" fontId="0" fillId="0" borderId="0" xfId="0" applyNumberFormat="1" applyAlignment="1">
      <alignment horizontal="center"/>
    </xf>
    <xf numFmtId="0" fontId="1" fillId="0" borderId="0" xfId="0" applyNumberFormat="1" applyFont="1" applyAlignment="1">
      <alignment horizontal="center" vertical="center"/>
    </xf>
    <xf numFmtId="0" fontId="1" fillId="4" borderId="0" xfId="0" applyFont="1" applyFill="1" applyAlignment="1">
      <alignment horizontal="center"/>
    </xf>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cellXfs>
  <cellStyles count="3">
    <cellStyle name="Cálculo" xfId="2" builtinId="22"/>
    <cellStyle name="Normal" xfId="0" builtinId="0"/>
    <cellStyle name="Saí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44"/>
  <sheetViews>
    <sheetView workbookViewId="0">
      <pane ySplit="2" topLeftCell="A3" activePane="bottomLeft" state="frozen"/>
      <selection pane="bottomLeft" activeCell="P41" sqref="P41"/>
    </sheetView>
  </sheetViews>
  <sheetFormatPr defaultRowHeight="15" outlineLevelRow="1" x14ac:dyDescent="0.25"/>
  <cols>
    <col min="1" max="1" width="11.42578125" bestFit="1" customWidth="1"/>
    <col min="2" max="2" width="24.5703125" bestFit="1" customWidth="1"/>
    <col min="3" max="3" width="5.7109375" style="1" bestFit="1" customWidth="1"/>
    <col min="4" max="5" width="6.7109375" style="1" bestFit="1" customWidth="1"/>
    <col min="6" max="6" width="5.7109375" style="1" bestFit="1" customWidth="1"/>
    <col min="7" max="7" width="6.7109375" style="1" bestFit="1" customWidth="1"/>
    <col min="8" max="8" width="6.5703125" style="1" bestFit="1" customWidth="1"/>
    <col min="9" max="9" width="6.7109375" style="1" bestFit="1" customWidth="1"/>
    <col min="10" max="10" width="8.42578125" style="1" bestFit="1" customWidth="1"/>
    <col min="11" max="11" width="8.85546875" style="1" bestFit="1" customWidth="1"/>
    <col min="12" max="12" width="12.5703125" style="13" bestFit="1" customWidth="1"/>
    <col min="13" max="13" width="6.85546875" style="1" bestFit="1" customWidth="1"/>
    <col min="14" max="14" width="7.85546875" style="1" bestFit="1" customWidth="1"/>
    <col min="15" max="15" width="7.140625" style="1" bestFit="1" customWidth="1"/>
    <col min="16" max="16" width="8.140625" style="1" bestFit="1" customWidth="1"/>
    <col min="17" max="17" width="7.7109375" style="1" bestFit="1" customWidth="1"/>
    <col min="18" max="18" width="6.7109375" style="36" bestFit="1" customWidth="1"/>
    <col min="19" max="19" width="6.42578125" style="1" bestFit="1" customWidth="1"/>
    <col min="20" max="20" width="6" style="11" bestFit="1" customWidth="1"/>
  </cols>
  <sheetData>
    <row r="1" spans="1:20" s="4" customFormat="1" x14ac:dyDescent="0.25">
      <c r="A1" s="41" t="s">
        <v>202</v>
      </c>
      <c r="B1" s="41"/>
      <c r="C1" s="40" t="s">
        <v>199</v>
      </c>
      <c r="D1" s="40"/>
      <c r="E1" s="40"/>
      <c r="F1" s="40"/>
      <c r="G1" s="40"/>
      <c r="H1" s="40"/>
      <c r="I1" s="40"/>
      <c r="J1" s="42" t="s">
        <v>224</v>
      </c>
      <c r="K1" s="42"/>
      <c r="L1" s="42"/>
      <c r="M1" s="39" t="s">
        <v>195</v>
      </c>
      <c r="N1" s="39"/>
      <c r="O1" s="39"/>
      <c r="P1" s="39"/>
      <c r="Q1" s="38" t="s">
        <v>196</v>
      </c>
      <c r="R1" s="38"/>
      <c r="S1" s="38"/>
      <c r="T1" s="38"/>
    </row>
    <row r="2" spans="1:20" s="4" customFormat="1" x14ac:dyDescent="0.25">
      <c r="A2" s="4" t="s">
        <v>0</v>
      </c>
      <c r="B2" s="4" t="s">
        <v>1</v>
      </c>
      <c r="C2" s="5" t="s">
        <v>205</v>
      </c>
      <c r="D2" s="5" t="s">
        <v>206</v>
      </c>
      <c r="E2" s="5" t="s">
        <v>207</v>
      </c>
      <c r="F2" s="5" t="s">
        <v>208</v>
      </c>
      <c r="G2" s="5" t="s">
        <v>209</v>
      </c>
      <c r="H2" s="5" t="s">
        <v>210</v>
      </c>
      <c r="I2" s="5" t="s">
        <v>198</v>
      </c>
      <c r="J2" s="5" t="s">
        <v>219</v>
      </c>
      <c r="K2" s="5" t="s">
        <v>220</v>
      </c>
      <c r="L2" s="12" t="s">
        <v>222</v>
      </c>
      <c r="M2" s="8" t="s">
        <v>3</v>
      </c>
      <c r="N2" s="8" t="s">
        <v>169</v>
      </c>
      <c r="O2" s="8" t="s">
        <v>226</v>
      </c>
      <c r="P2" s="8" t="s">
        <v>418</v>
      </c>
      <c r="Q2" s="8" t="s">
        <v>167</v>
      </c>
      <c r="R2" s="35" t="s">
        <v>444</v>
      </c>
      <c r="S2" s="8" t="s">
        <v>194</v>
      </c>
      <c r="T2" s="10" t="s">
        <v>215</v>
      </c>
    </row>
    <row r="3" spans="1:20" x14ac:dyDescent="0.25">
      <c r="A3" s="4" t="s">
        <v>184</v>
      </c>
      <c r="D3" s="1">
        <v>2</v>
      </c>
      <c r="G3" s="1">
        <v>1</v>
      </c>
      <c r="J3" s="1" t="s">
        <v>221</v>
      </c>
      <c r="K3" s="1">
        <v>25</v>
      </c>
      <c r="S3" s="1">
        <v>3</v>
      </c>
    </row>
    <row r="4" spans="1:20" x14ac:dyDescent="0.25">
      <c r="A4" s="4" t="s">
        <v>172</v>
      </c>
      <c r="G4" s="1">
        <v>1</v>
      </c>
      <c r="H4" s="1">
        <v>2</v>
      </c>
      <c r="J4" s="1" t="s">
        <v>221</v>
      </c>
      <c r="K4" s="1">
        <v>30</v>
      </c>
      <c r="L4" s="13">
        <v>60</v>
      </c>
      <c r="N4" s="1">
        <v>286</v>
      </c>
    </row>
    <row r="5" spans="1:20" x14ac:dyDescent="0.25">
      <c r="A5" s="4" t="s">
        <v>173</v>
      </c>
      <c r="D5" s="1">
        <v>1</v>
      </c>
      <c r="H5" s="1">
        <v>1</v>
      </c>
      <c r="J5" s="1" t="s">
        <v>221</v>
      </c>
      <c r="K5" s="1">
        <v>30</v>
      </c>
      <c r="T5" s="11" t="s">
        <v>228</v>
      </c>
    </row>
    <row r="6" spans="1:20" x14ac:dyDescent="0.25">
      <c r="A6" s="4" t="s">
        <v>14</v>
      </c>
      <c r="C6" s="1">
        <v>2</v>
      </c>
      <c r="H6" s="1">
        <v>1</v>
      </c>
      <c r="J6" s="1" t="s">
        <v>221</v>
      </c>
      <c r="K6" s="1">
        <v>30</v>
      </c>
      <c r="M6" s="1">
        <v>32</v>
      </c>
      <c r="R6" s="36">
        <v>5</v>
      </c>
    </row>
    <row r="7" spans="1:20" collapsed="1" x14ac:dyDescent="0.25">
      <c r="A7" s="4" t="s">
        <v>2</v>
      </c>
      <c r="C7" s="2"/>
      <c r="D7" s="2"/>
      <c r="E7" s="2">
        <v>2</v>
      </c>
      <c r="F7" s="2"/>
      <c r="G7" s="2"/>
      <c r="H7" s="2"/>
      <c r="I7" s="2"/>
      <c r="J7" s="2" t="s">
        <v>221</v>
      </c>
      <c r="K7" s="2">
        <v>25</v>
      </c>
      <c r="L7" s="14">
        <v>60</v>
      </c>
      <c r="M7" s="1">
        <v>18</v>
      </c>
      <c r="Q7" s="1">
        <v>12</v>
      </c>
      <c r="R7" s="36">
        <v>3</v>
      </c>
    </row>
    <row r="8" spans="1:20" hidden="1" outlineLevel="1" x14ac:dyDescent="0.25">
      <c r="A8" s="6" t="s">
        <v>2</v>
      </c>
      <c r="B8" t="s">
        <v>421</v>
      </c>
      <c r="C8" s="1">
        <v>1</v>
      </c>
      <c r="E8" s="1">
        <v>2</v>
      </c>
      <c r="J8" s="1" t="s">
        <v>221</v>
      </c>
      <c r="K8" s="1">
        <v>25</v>
      </c>
      <c r="L8" s="13" t="s">
        <v>419</v>
      </c>
      <c r="P8" s="1">
        <v>104</v>
      </c>
    </row>
    <row r="9" spans="1:20" hidden="1" outlineLevel="1" x14ac:dyDescent="0.25">
      <c r="A9" s="6" t="s">
        <v>2</v>
      </c>
      <c r="B9" t="s">
        <v>4</v>
      </c>
      <c r="E9" s="1">
        <v>2</v>
      </c>
      <c r="G9" s="1">
        <v>1</v>
      </c>
      <c r="J9" s="1" t="s">
        <v>221</v>
      </c>
      <c r="K9" s="1">
        <v>25</v>
      </c>
      <c r="L9" s="13">
        <v>60</v>
      </c>
      <c r="M9" s="1">
        <v>20</v>
      </c>
      <c r="Q9" s="1">
        <v>13</v>
      </c>
      <c r="R9" s="36">
        <v>4</v>
      </c>
    </row>
    <row r="10" spans="1:20" hidden="1" outlineLevel="1" x14ac:dyDescent="0.25">
      <c r="A10" s="6" t="s">
        <v>2</v>
      </c>
      <c r="B10" t="s">
        <v>5</v>
      </c>
      <c r="C10" s="1">
        <v>2</v>
      </c>
      <c r="E10" s="1">
        <v>2</v>
      </c>
      <c r="J10" s="1" t="s">
        <v>221</v>
      </c>
      <c r="K10" s="1">
        <v>25</v>
      </c>
      <c r="L10" s="13">
        <v>60</v>
      </c>
      <c r="M10" s="1">
        <v>20</v>
      </c>
      <c r="Q10" s="1">
        <v>13</v>
      </c>
    </row>
    <row r="11" spans="1:20" collapsed="1" x14ac:dyDescent="0.25">
      <c r="A11" s="4" t="s">
        <v>6</v>
      </c>
      <c r="C11" s="2"/>
      <c r="D11" s="2">
        <v>2</v>
      </c>
      <c r="E11" s="2"/>
      <c r="F11" s="2"/>
      <c r="G11" s="2"/>
      <c r="H11" s="2"/>
      <c r="I11" s="2"/>
      <c r="J11" s="2" t="s">
        <v>221</v>
      </c>
      <c r="K11" s="2">
        <v>30</v>
      </c>
      <c r="L11" s="14">
        <v>60</v>
      </c>
      <c r="M11" s="1">
        <v>21</v>
      </c>
      <c r="Q11" s="1">
        <v>13</v>
      </c>
      <c r="R11" s="36">
        <v>4</v>
      </c>
    </row>
    <row r="12" spans="1:20" hidden="1" outlineLevel="1" x14ac:dyDescent="0.25">
      <c r="A12" s="6" t="s">
        <v>6</v>
      </c>
      <c r="B12" t="s">
        <v>9</v>
      </c>
      <c r="D12" s="1">
        <v>2</v>
      </c>
      <c r="H12" s="1">
        <v>1</v>
      </c>
      <c r="J12" s="1" t="s">
        <v>221</v>
      </c>
      <c r="K12" s="1">
        <v>30</v>
      </c>
      <c r="L12" s="13">
        <v>120</v>
      </c>
      <c r="M12" s="1">
        <v>24</v>
      </c>
    </row>
    <row r="13" spans="1:20" hidden="1" outlineLevel="1" x14ac:dyDescent="0.25">
      <c r="A13" s="6" t="s">
        <v>6</v>
      </c>
      <c r="B13" t="s">
        <v>171</v>
      </c>
      <c r="D13" s="1">
        <v>2</v>
      </c>
      <c r="F13" s="1">
        <v>1</v>
      </c>
      <c r="J13" s="1" t="s">
        <v>221</v>
      </c>
      <c r="K13" s="1">
        <v>30</v>
      </c>
      <c r="L13" s="13">
        <v>60</v>
      </c>
      <c r="N13" s="1">
        <v>286</v>
      </c>
    </row>
    <row r="14" spans="1:20" hidden="1" outlineLevel="1" x14ac:dyDescent="0.25">
      <c r="A14" s="6" t="s">
        <v>6</v>
      </c>
      <c r="B14" t="s">
        <v>7</v>
      </c>
      <c r="D14" s="1">
        <v>2</v>
      </c>
      <c r="F14" s="1">
        <v>1</v>
      </c>
      <c r="J14" s="1" t="s">
        <v>221</v>
      </c>
      <c r="K14" s="1">
        <v>30</v>
      </c>
      <c r="L14" s="13">
        <v>60</v>
      </c>
      <c r="M14" s="1">
        <v>23</v>
      </c>
      <c r="Q14" s="1">
        <v>15</v>
      </c>
      <c r="R14" s="36">
        <v>4</v>
      </c>
    </row>
    <row r="15" spans="1:20" hidden="1" outlineLevel="1" x14ac:dyDescent="0.25">
      <c r="A15" s="6" t="s">
        <v>6</v>
      </c>
      <c r="B15" t="s">
        <v>8</v>
      </c>
      <c r="D15" s="1">
        <v>2</v>
      </c>
      <c r="G15" s="1">
        <v>1</v>
      </c>
      <c r="J15" s="1" t="s">
        <v>221</v>
      </c>
      <c r="K15" s="1">
        <v>35</v>
      </c>
      <c r="L15" s="13">
        <v>60</v>
      </c>
      <c r="M15" s="1">
        <v>24</v>
      </c>
      <c r="Q15" s="1">
        <v>15</v>
      </c>
    </row>
    <row r="16" spans="1:20" collapsed="1" x14ac:dyDescent="0.25">
      <c r="A16" s="4" t="s">
        <v>188</v>
      </c>
      <c r="C16" s="2"/>
      <c r="D16" s="2"/>
      <c r="E16" s="2">
        <v>2</v>
      </c>
      <c r="F16" s="2"/>
      <c r="G16" s="2"/>
      <c r="H16" s="2"/>
      <c r="I16" s="2"/>
      <c r="J16" s="2" t="s">
        <v>221</v>
      </c>
      <c r="K16" s="2">
        <v>30</v>
      </c>
      <c r="L16" s="14"/>
      <c r="O16" s="1">
        <v>227</v>
      </c>
      <c r="S16" s="1">
        <v>7</v>
      </c>
    </row>
    <row r="17" spans="1:19" hidden="1" outlineLevel="1" x14ac:dyDescent="0.25">
      <c r="A17" s="6" t="s">
        <v>188</v>
      </c>
      <c r="B17" t="s">
        <v>189</v>
      </c>
      <c r="D17" s="1">
        <v>1</v>
      </c>
      <c r="E17" s="1">
        <v>2</v>
      </c>
      <c r="J17" s="1" t="s">
        <v>221</v>
      </c>
      <c r="K17" s="1">
        <v>30</v>
      </c>
      <c r="O17" s="1">
        <v>228</v>
      </c>
      <c r="S17" s="1">
        <v>9</v>
      </c>
    </row>
    <row r="18" spans="1:19" hidden="1" outlineLevel="1" x14ac:dyDescent="0.25">
      <c r="A18" s="6" t="s">
        <v>188</v>
      </c>
      <c r="B18" t="s">
        <v>190</v>
      </c>
      <c r="C18" s="1">
        <v>1</v>
      </c>
      <c r="E18" s="1">
        <v>2</v>
      </c>
      <c r="J18" s="1" t="s">
        <v>221</v>
      </c>
      <c r="K18" s="1">
        <v>30</v>
      </c>
      <c r="O18" s="1">
        <v>229</v>
      </c>
      <c r="S18" s="1">
        <v>9</v>
      </c>
    </row>
    <row r="19" spans="1:19" hidden="1" outlineLevel="1" x14ac:dyDescent="0.25">
      <c r="A19" s="6" t="s">
        <v>188</v>
      </c>
      <c r="B19" t="s">
        <v>191</v>
      </c>
      <c r="E19" s="1">
        <v>2</v>
      </c>
      <c r="F19" s="1">
        <v>1</v>
      </c>
      <c r="J19" s="1" t="s">
        <v>221</v>
      </c>
      <c r="K19" s="1">
        <v>30</v>
      </c>
      <c r="L19" s="13">
        <v>60</v>
      </c>
      <c r="O19" s="1">
        <v>229</v>
      </c>
      <c r="S19" s="1">
        <v>9</v>
      </c>
    </row>
    <row r="20" spans="1:19" hidden="1" outlineLevel="1" x14ac:dyDescent="0.25">
      <c r="A20" s="6" t="s">
        <v>188</v>
      </c>
      <c r="B20" t="s">
        <v>192</v>
      </c>
      <c r="E20" s="1">
        <v>2</v>
      </c>
      <c r="G20" s="1">
        <v>1</v>
      </c>
      <c r="J20" s="1" t="s">
        <v>221</v>
      </c>
      <c r="K20" s="1">
        <v>30</v>
      </c>
      <c r="O20" s="1">
        <v>229</v>
      </c>
      <c r="S20" s="1">
        <v>10</v>
      </c>
    </row>
    <row r="21" spans="1:19" collapsed="1" x14ac:dyDescent="0.25">
      <c r="A21" s="4" t="s">
        <v>15</v>
      </c>
      <c r="C21" s="2"/>
      <c r="D21" s="2"/>
      <c r="E21" s="2"/>
      <c r="F21" s="2">
        <v>2</v>
      </c>
      <c r="G21" s="2"/>
      <c r="H21" s="2"/>
      <c r="I21" s="2"/>
      <c r="J21" s="2" t="s">
        <v>223</v>
      </c>
      <c r="K21" s="2">
        <v>25</v>
      </c>
      <c r="L21" s="14">
        <v>60</v>
      </c>
      <c r="M21" s="1">
        <v>35</v>
      </c>
      <c r="R21" s="36">
        <v>6</v>
      </c>
    </row>
    <row r="22" spans="1:19" hidden="1" outlineLevel="1" x14ac:dyDescent="0.25">
      <c r="A22" s="6" t="s">
        <v>15</v>
      </c>
      <c r="B22" t="s">
        <v>186</v>
      </c>
      <c r="D22" s="1">
        <v>1</v>
      </c>
      <c r="F22" s="1">
        <v>2</v>
      </c>
      <c r="J22" s="1" t="s">
        <v>223</v>
      </c>
      <c r="K22" s="1">
        <v>25</v>
      </c>
      <c r="L22" s="13">
        <v>120</v>
      </c>
      <c r="P22" s="1">
        <v>115</v>
      </c>
      <c r="S22" s="1">
        <v>5</v>
      </c>
    </row>
    <row r="23" spans="1:19" hidden="1" outlineLevel="1" x14ac:dyDescent="0.25">
      <c r="A23" s="6" t="s">
        <v>15</v>
      </c>
      <c r="B23" t="s">
        <v>16</v>
      </c>
      <c r="D23" s="1">
        <v>1</v>
      </c>
      <c r="F23" s="1">
        <v>2</v>
      </c>
      <c r="J23" s="1" t="s">
        <v>223</v>
      </c>
      <c r="K23" s="1">
        <v>25</v>
      </c>
      <c r="L23" s="13">
        <v>60</v>
      </c>
      <c r="M23" s="1">
        <v>37</v>
      </c>
    </row>
    <row r="24" spans="1:19" hidden="1" outlineLevel="1" x14ac:dyDescent="0.25">
      <c r="A24" s="6" t="s">
        <v>15</v>
      </c>
      <c r="B24" t="s">
        <v>17</v>
      </c>
      <c r="E24" s="1">
        <v>1</v>
      </c>
      <c r="F24" s="1">
        <v>2</v>
      </c>
      <c r="J24" s="1" t="s">
        <v>223</v>
      </c>
      <c r="K24" s="1">
        <v>25</v>
      </c>
      <c r="L24" s="13">
        <v>60</v>
      </c>
      <c r="M24" s="1">
        <v>37</v>
      </c>
      <c r="R24" s="36">
        <v>6</v>
      </c>
    </row>
    <row r="25" spans="1:19" x14ac:dyDescent="0.25">
      <c r="A25" s="4" t="s">
        <v>193</v>
      </c>
      <c r="C25" s="1">
        <v>2</v>
      </c>
      <c r="E25" s="1">
        <v>1</v>
      </c>
      <c r="J25" s="1" t="s">
        <v>221</v>
      </c>
      <c r="K25" s="1">
        <v>30</v>
      </c>
      <c r="S25" s="1">
        <v>10</v>
      </c>
    </row>
    <row r="26" spans="1:19" x14ac:dyDescent="0.25">
      <c r="A26" s="4" t="s">
        <v>18</v>
      </c>
      <c r="H26" s="1">
        <v>2</v>
      </c>
      <c r="I26" s="3" t="s">
        <v>19</v>
      </c>
      <c r="J26" s="3" t="s">
        <v>221</v>
      </c>
      <c r="K26" s="3">
        <v>30</v>
      </c>
      <c r="L26" s="15">
        <v>60</v>
      </c>
      <c r="M26" s="1">
        <v>38</v>
      </c>
      <c r="P26" s="1">
        <v>116</v>
      </c>
      <c r="R26" s="36">
        <v>6</v>
      </c>
    </row>
    <row r="27" spans="1:19" collapsed="1" x14ac:dyDescent="0.25">
      <c r="A27" s="4" t="s">
        <v>10</v>
      </c>
      <c r="C27" s="2"/>
      <c r="D27" s="2">
        <v>2</v>
      </c>
      <c r="E27" s="2"/>
      <c r="F27" s="2"/>
      <c r="G27" s="2"/>
      <c r="H27" s="2"/>
      <c r="I27" s="2"/>
      <c r="J27" s="2" t="s">
        <v>223</v>
      </c>
      <c r="K27" s="2">
        <v>25</v>
      </c>
      <c r="L27" s="14"/>
      <c r="M27" s="1">
        <v>26</v>
      </c>
      <c r="Q27" s="1">
        <v>16</v>
      </c>
      <c r="R27" s="36">
        <v>4</v>
      </c>
    </row>
    <row r="28" spans="1:19" hidden="1" outlineLevel="1" x14ac:dyDescent="0.25">
      <c r="A28" s="6" t="s">
        <v>10</v>
      </c>
      <c r="B28" t="s">
        <v>420</v>
      </c>
      <c r="D28" s="1">
        <v>2</v>
      </c>
      <c r="G28" s="1">
        <v>1</v>
      </c>
      <c r="J28" s="1" t="s">
        <v>223</v>
      </c>
      <c r="K28" s="1">
        <v>25</v>
      </c>
      <c r="P28" s="1">
        <v>110</v>
      </c>
    </row>
    <row r="29" spans="1:19" hidden="1" outlineLevel="1" x14ac:dyDescent="0.25">
      <c r="A29" s="6" t="s">
        <v>10</v>
      </c>
      <c r="B29" t="s">
        <v>11</v>
      </c>
      <c r="D29" s="1">
        <v>2</v>
      </c>
      <c r="H29" s="1">
        <v>1</v>
      </c>
      <c r="J29" s="1" t="s">
        <v>223</v>
      </c>
      <c r="K29" s="1">
        <v>25</v>
      </c>
      <c r="M29" s="1">
        <v>28</v>
      </c>
      <c r="Q29" s="1">
        <v>17</v>
      </c>
      <c r="R29" s="36">
        <v>5</v>
      </c>
    </row>
    <row r="30" spans="1:19" hidden="1" outlineLevel="1" x14ac:dyDescent="0.25">
      <c r="A30" s="6" t="s">
        <v>10</v>
      </c>
      <c r="B30" t="s">
        <v>12</v>
      </c>
      <c r="D30" s="1">
        <v>2</v>
      </c>
      <c r="E30" s="1">
        <v>1</v>
      </c>
      <c r="J30" s="1" t="s">
        <v>223</v>
      </c>
      <c r="K30" s="1">
        <v>25</v>
      </c>
      <c r="M30" s="1">
        <v>28</v>
      </c>
      <c r="Q30" s="1">
        <v>17</v>
      </c>
    </row>
    <row r="31" spans="1:19" x14ac:dyDescent="0.25">
      <c r="A31" s="4" t="s">
        <v>20</v>
      </c>
      <c r="C31" s="1">
        <v>2</v>
      </c>
      <c r="E31" s="1">
        <v>1</v>
      </c>
      <c r="J31" s="1" t="s">
        <v>221</v>
      </c>
      <c r="K31" s="1">
        <v>30</v>
      </c>
      <c r="L31" s="13">
        <v>60</v>
      </c>
      <c r="M31" s="1">
        <v>40</v>
      </c>
      <c r="R31" s="36">
        <v>7</v>
      </c>
    </row>
    <row r="32" spans="1:19" x14ac:dyDescent="0.25">
      <c r="A32" s="4" t="s">
        <v>13</v>
      </c>
      <c r="C32" s="1">
        <v>1</v>
      </c>
      <c r="D32" s="1">
        <v>1</v>
      </c>
      <c r="E32" s="1">
        <v>1</v>
      </c>
      <c r="F32" s="1">
        <v>1</v>
      </c>
      <c r="G32" s="1">
        <v>1</v>
      </c>
      <c r="H32" s="1">
        <v>1</v>
      </c>
      <c r="J32" s="1" t="s">
        <v>221</v>
      </c>
      <c r="K32" s="1">
        <v>30</v>
      </c>
      <c r="M32" s="1">
        <v>29</v>
      </c>
      <c r="Q32" s="1">
        <v>17</v>
      </c>
      <c r="R32" s="36">
        <v>5</v>
      </c>
    </row>
    <row r="33" spans="1:20" x14ac:dyDescent="0.25">
      <c r="A33" s="4" t="s">
        <v>227</v>
      </c>
      <c r="C33" s="1">
        <v>1</v>
      </c>
      <c r="I33" s="1">
        <v>1</v>
      </c>
      <c r="J33" s="1" t="s">
        <v>221</v>
      </c>
      <c r="K33" s="1">
        <v>30</v>
      </c>
      <c r="T33" s="11" t="s">
        <v>230</v>
      </c>
    </row>
    <row r="34" spans="1:20" collapsed="1" x14ac:dyDescent="0.25">
      <c r="A34" s="4" t="s">
        <v>174</v>
      </c>
      <c r="C34" s="2"/>
      <c r="D34" s="2">
        <v>1</v>
      </c>
      <c r="E34" s="2"/>
      <c r="F34" s="2"/>
      <c r="G34" s="2"/>
      <c r="H34" s="2"/>
      <c r="I34" s="2"/>
      <c r="J34" s="2" t="s">
        <v>221</v>
      </c>
      <c r="K34" s="2">
        <v>30</v>
      </c>
      <c r="L34" s="14">
        <v>60</v>
      </c>
      <c r="T34" s="11" t="s">
        <v>229</v>
      </c>
    </row>
    <row r="35" spans="1:20" hidden="1" outlineLevel="1" x14ac:dyDescent="0.25">
      <c r="A35" s="6" t="s">
        <v>174</v>
      </c>
      <c r="B35" t="s">
        <v>175</v>
      </c>
      <c r="D35" s="1">
        <v>1</v>
      </c>
      <c r="E35" s="1">
        <v>1</v>
      </c>
      <c r="J35" s="1" t="s">
        <v>221</v>
      </c>
      <c r="K35" s="1">
        <v>30</v>
      </c>
      <c r="L35" s="13">
        <v>60</v>
      </c>
      <c r="T35" s="11" t="s">
        <v>229</v>
      </c>
    </row>
    <row r="36" spans="1:20" hidden="1" outlineLevel="1" x14ac:dyDescent="0.25">
      <c r="A36" s="6" t="s">
        <v>174</v>
      </c>
      <c r="B36" t="s">
        <v>176</v>
      </c>
      <c r="D36" s="1">
        <v>2</v>
      </c>
      <c r="J36" s="1" t="s">
        <v>221</v>
      </c>
      <c r="K36" s="1">
        <v>30</v>
      </c>
      <c r="L36" s="13">
        <v>60</v>
      </c>
      <c r="T36" s="11" t="s">
        <v>229</v>
      </c>
    </row>
    <row r="37" spans="1:20" hidden="1" outlineLevel="1" x14ac:dyDescent="0.25">
      <c r="A37" s="6" t="s">
        <v>174</v>
      </c>
      <c r="B37" t="s">
        <v>177</v>
      </c>
      <c r="D37" s="1">
        <v>2</v>
      </c>
      <c r="J37" s="1" t="s">
        <v>221</v>
      </c>
      <c r="K37" s="1">
        <v>30</v>
      </c>
      <c r="L37" s="13">
        <v>60</v>
      </c>
      <c r="T37" s="11" t="s">
        <v>229</v>
      </c>
    </row>
    <row r="38" spans="1:20" hidden="1" outlineLevel="1" x14ac:dyDescent="0.25">
      <c r="A38" s="6" t="s">
        <v>174</v>
      </c>
      <c r="B38" t="s">
        <v>178</v>
      </c>
      <c r="C38" s="1">
        <v>1</v>
      </c>
      <c r="D38" s="1">
        <v>1</v>
      </c>
      <c r="J38" s="1" t="s">
        <v>221</v>
      </c>
      <c r="K38" s="1">
        <v>30</v>
      </c>
      <c r="L38" s="13">
        <v>60</v>
      </c>
      <c r="T38" s="11" t="s">
        <v>229</v>
      </c>
    </row>
    <row r="39" spans="1:20" hidden="1" outlineLevel="1" x14ac:dyDescent="0.25">
      <c r="A39" s="6" t="s">
        <v>174</v>
      </c>
      <c r="B39" t="s">
        <v>179</v>
      </c>
      <c r="D39" s="1">
        <v>2</v>
      </c>
      <c r="J39" s="1" t="s">
        <v>221</v>
      </c>
      <c r="K39" s="1">
        <v>30</v>
      </c>
      <c r="L39" s="13">
        <v>60</v>
      </c>
      <c r="T39" s="11" t="s">
        <v>229</v>
      </c>
    </row>
    <row r="40" spans="1:20" hidden="1" outlineLevel="1" x14ac:dyDescent="0.25">
      <c r="A40" s="6" t="s">
        <v>174</v>
      </c>
      <c r="B40" t="s">
        <v>180</v>
      </c>
      <c r="D40" s="1">
        <v>1</v>
      </c>
      <c r="G40" s="1">
        <v>1</v>
      </c>
      <c r="J40" s="1" t="s">
        <v>221</v>
      </c>
      <c r="K40" s="1">
        <v>30</v>
      </c>
      <c r="L40" s="13">
        <v>60</v>
      </c>
      <c r="T40" s="11" t="s">
        <v>229</v>
      </c>
    </row>
    <row r="41" spans="1:20" collapsed="1" x14ac:dyDescent="0.25">
      <c r="A41" s="4" t="s">
        <v>21</v>
      </c>
      <c r="C41" s="2"/>
      <c r="D41" s="2"/>
      <c r="E41" s="2"/>
      <c r="F41" s="2"/>
      <c r="G41" s="2"/>
      <c r="H41" s="2">
        <v>2</v>
      </c>
      <c r="I41" s="2"/>
      <c r="J41" s="2" t="s">
        <v>221</v>
      </c>
      <c r="K41" s="2">
        <v>30</v>
      </c>
      <c r="L41" s="14">
        <v>60</v>
      </c>
      <c r="M41" s="1">
        <v>42</v>
      </c>
      <c r="P41" s="1">
        <v>118</v>
      </c>
      <c r="R41" s="36">
        <v>7</v>
      </c>
      <c r="T41" s="11" t="s">
        <v>409</v>
      </c>
    </row>
    <row r="42" spans="1:20" hidden="1" outlineLevel="1" x14ac:dyDescent="0.25">
      <c r="A42" s="6" t="s">
        <v>21</v>
      </c>
      <c r="B42" t="s">
        <v>407</v>
      </c>
      <c r="F42" s="1">
        <v>1</v>
      </c>
      <c r="J42" s="1" t="s">
        <v>221</v>
      </c>
      <c r="K42" s="1">
        <v>30</v>
      </c>
      <c r="L42" s="13">
        <v>60</v>
      </c>
      <c r="M42" s="1">
        <v>42</v>
      </c>
      <c r="T42" s="11" t="s">
        <v>409</v>
      </c>
    </row>
    <row r="43" spans="1:20" hidden="1" outlineLevel="1" x14ac:dyDescent="0.25">
      <c r="A43" s="6" t="s">
        <v>21</v>
      </c>
      <c r="B43" t="s">
        <v>408</v>
      </c>
      <c r="E43" s="1">
        <v>1</v>
      </c>
      <c r="J43" s="1" t="s">
        <v>221</v>
      </c>
      <c r="K43" s="1">
        <v>30</v>
      </c>
      <c r="L43" s="13">
        <v>60</v>
      </c>
      <c r="T43" s="11" t="s">
        <v>409</v>
      </c>
    </row>
    <row r="44" spans="1:20" x14ac:dyDescent="0.25">
      <c r="A44" s="4" t="s">
        <v>181</v>
      </c>
      <c r="C44" s="1">
        <v>1</v>
      </c>
      <c r="E44" s="1">
        <v>1</v>
      </c>
      <c r="J44" s="1" t="s">
        <v>221</v>
      </c>
      <c r="K44" s="1">
        <v>30</v>
      </c>
      <c r="T44" s="11" t="s">
        <v>216</v>
      </c>
    </row>
  </sheetData>
  <autoFilter ref="A2:T44" xr:uid="{00000000-0009-0000-0000-000000000000}">
    <sortState xmlns:xlrd2="http://schemas.microsoft.com/office/spreadsheetml/2017/richdata2" ref="A3:N39">
      <sortCondition ref="A3:A39"/>
      <sortCondition ref="B3:B39"/>
    </sortState>
  </autoFilter>
  <mergeCells count="5">
    <mergeCell ref="Q1:T1"/>
    <mergeCell ref="M1:P1"/>
    <mergeCell ref="C1:I1"/>
    <mergeCell ref="A1:B1"/>
    <mergeCell ref="J1:L1"/>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84"/>
  <sheetViews>
    <sheetView workbookViewId="0">
      <pane ySplit="2" topLeftCell="A3" activePane="bottomLeft" state="frozen"/>
      <selection pane="bottomLeft" activeCell="A3" sqref="A3"/>
    </sheetView>
  </sheetViews>
  <sheetFormatPr defaultRowHeight="15" outlineLevelRow="1" x14ac:dyDescent="0.25"/>
  <cols>
    <col min="1" max="1" width="11.7109375" bestFit="1" customWidth="1"/>
    <col min="2" max="2" width="30.42578125" bestFit="1" customWidth="1"/>
    <col min="3" max="3" width="9.28515625" style="1" bestFit="1" customWidth="1"/>
    <col min="4" max="4" width="9.42578125" style="1" bestFit="1" customWidth="1"/>
    <col min="5" max="5" width="11.7109375" style="1" bestFit="1" customWidth="1"/>
    <col min="6" max="6" width="5.7109375" style="1" bestFit="1" customWidth="1"/>
    <col min="7" max="8" width="6.7109375" style="1" bestFit="1" customWidth="1"/>
    <col min="9" max="9" width="5.7109375" style="1" bestFit="1" customWidth="1"/>
    <col min="10" max="10" width="6.7109375" style="1" bestFit="1" customWidth="1"/>
    <col min="11" max="11" width="6.5703125" style="1" bestFit="1" customWidth="1"/>
    <col min="12" max="12" width="6.85546875" style="1" bestFit="1" customWidth="1"/>
    <col min="13" max="13" width="7.85546875" style="1" bestFit="1" customWidth="1"/>
    <col min="14" max="14" width="8.140625" style="1" bestFit="1" customWidth="1"/>
    <col min="15" max="15" width="7.7109375" style="1" bestFit="1" customWidth="1"/>
    <col min="16" max="16" width="6.7109375" style="36" bestFit="1" customWidth="1"/>
    <col min="17" max="17" width="6" style="11" bestFit="1" customWidth="1"/>
  </cols>
  <sheetData>
    <row r="1" spans="1:17" s="4" customFormat="1" x14ac:dyDescent="0.25">
      <c r="A1" s="41" t="s">
        <v>201</v>
      </c>
      <c r="B1" s="41"/>
      <c r="C1" s="42" t="s">
        <v>200</v>
      </c>
      <c r="D1" s="42"/>
      <c r="E1" s="42"/>
      <c r="F1" s="40" t="s">
        <v>70</v>
      </c>
      <c r="G1" s="40"/>
      <c r="H1" s="40"/>
      <c r="I1" s="40"/>
      <c r="J1" s="40"/>
      <c r="K1" s="40"/>
      <c r="L1" s="39" t="s">
        <v>195</v>
      </c>
      <c r="M1" s="39"/>
      <c r="N1" s="39"/>
      <c r="O1" s="38" t="s">
        <v>196</v>
      </c>
      <c r="P1" s="38"/>
      <c r="Q1" s="38"/>
    </row>
    <row r="2" spans="1:17" s="4" customFormat="1" x14ac:dyDescent="0.25">
      <c r="A2" s="4" t="s">
        <v>22</v>
      </c>
      <c r="B2" s="4" t="s">
        <v>212</v>
      </c>
      <c r="C2" s="5" t="s">
        <v>23</v>
      </c>
      <c r="D2" s="5" t="s">
        <v>25</v>
      </c>
      <c r="E2" s="5" t="s">
        <v>26</v>
      </c>
      <c r="F2" s="5" t="s">
        <v>205</v>
      </c>
      <c r="G2" s="5" t="s">
        <v>206</v>
      </c>
      <c r="H2" s="5" t="s">
        <v>207</v>
      </c>
      <c r="I2" s="5" t="s">
        <v>208</v>
      </c>
      <c r="J2" s="5" t="s">
        <v>209</v>
      </c>
      <c r="K2" s="5" t="s">
        <v>210</v>
      </c>
      <c r="L2" s="8" t="s">
        <v>3</v>
      </c>
      <c r="M2" s="8" t="s">
        <v>169</v>
      </c>
      <c r="N2" s="8" t="s">
        <v>418</v>
      </c>
      <c r="O2" s="8" t="s">
        <v>167</v>
      </c>
      <c r="P2" s="35" t="s">
        <v>444</v>
      </c>
      <c r="Q2" s="10" t="s">
        <v>215</v>
      </c>
    </row>
    <row r="3" spans="1:17" x14ac:dyDescent="0.25">
      <c r="A3" s="4" t="s">
        <v>24</v>
      </c>
      <c r="B3" s="7" t="s">
        <v>29</v>
      </c>
      <c r="C3" s="1">
        <v>12</v>
      </c>
      <c r="D3" s="1" t="s">
        <v>27</v>
      </c>
      <c r="E3" s="1" t="s">
        <v>28</v>
      </c>
      <c r="F3" s="1">
        <v>1</v>
      </c>
      <c r="H3" s="1">
        <v>1</v>
      </c>
      <c r="L3" s="1">
        <v>46</v>
      </c>
      <c r="P3" s="36">
        <v>8</v>
      </c>
    </row>
    <row r="4" spans="1:17" outlineLevel="1" x14ac:dyDescent="0.25">
      <c r="A4" s="6" t="s">
        <v>24</v>
      </c>
      <c r="B4" t="s">
        <v>422</v>
      </c>
      <c r="C4" s="2"/>
      <c r="D4" s="2"/>
      <c r="E4" s="2"/>
      <c r="F4" s="2"/>
      <c r="G4" s="2"/>
      <c r="H4" s="2"/>
      <c r="I4" s="2"/>
      <c r="J4" s="2"/>
      <c r="K4" s="2"/>
      <c r="N4" s="1">
        <v>121</v>
      </c>
    </row>
    <row r="5" spans="1:17" outlineLevel="1" x14ac:dyDescent="0.25">
      <c r="A5" s="6" t="s">
        <v>24</v>
      </c>
      <c r="B5" t="s">
        <v>30</v>
      </c>
      <c r="C5" s="2"/>
      <c r="D5" s="2"/>
      <c r="E5" s="2"/>
      <c r="F5" s="2"/>
      <c r="G5" s="2"/>
      <c r="H5" s="2"/>
      <c r="I5" s="2"/>
      <c r="J5" s="2"/>
      <c r="K5" s="2"/>
      <c r="L5" s="1">
        <v>49</v>
      </c>
      <c r="P5" s="36">
        <v>9</v>
      </c>
    </row>
    <row r="6" spans="1:17" outlineLevel="1" x14ac:dyDescent="0.25">
      <c r="A6" s="6" t="s">
        <v>24</v>
      </c>
      <c r="B6" t="s">
        <v>31</v>
      </c>
      <c r="C6" s="2"/>
      <c r="D6" s="2"/>
      <c r="E6" s="2"/>
      <c r="F6" s="2"/>
      <c r="G6" s="2"/>
      <c r="H6" s="2"/>
      <c r="I6" s="2"/>
      <c r="J6" s="2"/>
      <c r="K6" s="2"/>
      <c r="L6" s="1">
        <v>50</v>
      </c>
      <c r="N6" s="1">
        <v>121</v>
      </c>
    </row>
    <row r="7" spans="1:17" x14ac:dyDescent="0.25">
      <c r="A7" s="4" t="s">
        <v>32</v>
      </c>
      <c r="B7" s="7" t="s">
        <v>39</v>
      </c>
      <c r="C7" s="1">
        <v>8</v>
      </c>
      <c r="D7" s="1" t="s">
        <v>33</v>
      </c>
      <c r="E7" s="1" t="s">
        <v>34</v>
      </c>
      <c r="G7" s="1">
        <v>1</v>
      </c>
      <c r="K7" s="1">
        <v>1</v>
      </c>
      <c r="L7" s="1">
        <v>51</v>
      </c>
      <c r="P7" s="36">
        <v>11</v>
      </c>
    </row>
    <row r="8" spans="1:17" outlineLevel="1" x14ac:dyDescent="0.25">
      <c r="A8" s="6" t="s">
        <v>32</v>
      </c>
      <c r="B8" t="s">
        <v>35</v>
      </c>
      <c r="C8" s="2"/>
      <c r="D8" s="2"/>
      <c r="E8" s="2"/>
      <c r="F8" s="2"/>
      <c r="G8" s="2"/>
      <c r="H8" s="2"/>
      <c r="I8" s="2"/>
      <c r="J8" s="2"/>
      <c r="K8" s="2"/>
      <c r="L8" s="1">
        <v>54</v>
      </c>
      <c r="P8" s="36">
        <v>13</v>
      </c>
    </row>
    <row r="9" spans="1:17" outlineLevel="1" x14ac:dyDescent="0.25">
      <c r="A9" s="6" t="s">
        <v>32</v>
      </c>
      <c r="B9" t="s">
        <v>412</v>
      </c>
      <c r="C9" s="2"/>
      <c r="D9" s="2"/>
      <c r="E9" s="2"/>
      <c r="F9" s="2"/>
      <c r="G9" s="2"/>
      <c r="H9" s="2"/>
      <c r="I9" s="2"/>
      <c r="J9" s="2"/>
      <c r="K9" s="2"/>
      <c r="Q9" s="11" t="s">
        <v>413</v>
      </c>
    </row>
    <row r="10" spans="1:17" outlineLevel="1" x14ac:dyDescent="0.25">
      <c r="A10" s="6" t="s">
        <v>32</v>
      </c>
      <c r="B10" t="s">
        <v>410</v>
      </c>
      <c r="C10" s="2"/>
      <c r="D10" s="2"/>
      <c r="E10" s="2"/>
      <c r="F10" s="2"/>
      <c r="G10" s="2"/>
      <c r="H10" s="2"/>
      <c r="I10" s="2"/>
      <c r="J10" s="2"/>
      <c r="K10" s="2"/>
      <c r="Q10" s="11" t="s">
        <v>411</v>
      </c>
    </row>
    <row r="11" spans="1:17" outlineLevel="1" x14ac:dyDescent="0.25">
      <c r="A11" s="6" t="s">
        <v>32</v>
      </c>
      <c r="B11" t="s">
        <v>225</v>
      </c>
      <c r="C11" s="2"/>
      <c r="D11" s="2"/>
      <c r="E11" s="2"/>
      <c r="F11" s="2"/>
      <c r="G11" s="2"/>
      <c r="H11" s="2"/>
      <c r="I11" s="2"/>
      <c r="J11" s="2"/>
      <c r="K11" s="2"/>
      <c r="L11" s="1">
        <v>55</v>
      </c>
    </row>
    <row r="12" spans="1:17" x14ac:dyDescent="0.25">
      <c r="A12" s="4" t="s">
        <v>36</v>
      </c>
      <c r="B12" s="7" t="s">
        <v>38</v>
      </c>
      <c r="C12" s="1">
        <v>8</v>
      </c>
      <c r="D12" s="1" t="s">
        <v>27</v>
      </c>
      <c r="E12" s="1" t="s">
        <v>37</v>
      </c>
      <c r="J12" s="1">
        <v>1</v>
      </c>
      <c r="K12" s="1">
        <v>1</v>
      </c>
      <c r="L12" s="1">
        <v>56</v>
      </c>
      <c r="O12" s="1">
        <v>20</v>
      </c>
      <c r="P12" s="36">
        <v>15</v>
      </c>
    </row>
    <row r="13" spans="1:17" outlineLevel="1" x14ac:dyDescent="0.25">
      <c r="A13" s="6" t="s">
        <v>36</v>
      </c>
      <c r="B13" t="s">
        <v>423</v>
      </c>
      <c r="C13" s="2"/>
      <c r="D13" s="2"/>
      <c r="E13" s="2"/>
      <c r="F13" s="2"/>
      <c r="G13" s="2"/>
      <c r="H13" s="2"/>
      <c r="I13" s="2"/>
      <c r="J13" s="2"/>
      <c r="K13" s="2"/>
      <c r="N13" s="1">
        <v>125</v>
      </c>
    </row>
    <row r="14" spans="1:17" outlineLevel="1" x14ac:dyDescent="0.25">
      <c r="A14" s="6" t="s">
        <v>36</v>
      </c>
      <c r="B14" t="s">
        <v>259</v>
      </c>
      <c r="C14" s="2"/>
      <c r="D14" s="2"/>
      <c r="E14" s="2"/>
      <c r="F14" s="2"/>
      <c r="G14" s="2"/>
      <c r="H14" s="2"/>
      <c r="I14" s="2"/>
      <c r="J14" s="2"/>
      <c r="K14" s="2"/>
      <c r="Q14" s="11" t="s">
        <v>260</v>
      </c>
    </row>
    <row r="15" spans="1:17" outlineLevel="1" x14ac:dyDescent="0.25">
      <c r="A15" s="6" t="s">
        <v>36</v>
      </c>
      <c r="B15" t="s">
        <v>168</v>
      </c>
      <c r="C15" s="2"/>
      <c r="D15" s="2"/>
      <c r="E15" s="2"/>
      <c r="F15" s="2"/>
      <c r="G15" s="2"/>
      <c r="H15" s="2"/>
      <c r="I15" s="2"/>
      <c r="J15" s="2"/>
      <c r="K15" s="2"/>
      <c r="M15" s="1">
        <v>96</v>
      </c>
    </row>
    <row r="16" spans="1:17" outlineLevel="1" x14ac:dyDescent="0.25">
      <c r="A16" s="6" t="s">
        <v>36</v>
      </c>
      <c r="B16" t="s">
        <v>40</v>
      </c>
      <c r="C16" s="2"/>
      <c r="D16" s="2"/>
      <c r="E16" s="2"/>
      <c r="F16" s="2"/>
      <c r="G16" s="2"/>
      <c r="H16" s="2"/>
      <c r="I16" s="2"/>
      <c r="J16" s="2"/>
      <c r="K16" s="2"/>
      <c r="L16" s="1">
        <v>59</v>
      </c>
    </row>
    <row r="17" spans="1:17" outlineLevel="1" x14ac:dyDescent="0.25">
      <c r="A17" s="6" t="s">
        <v>36</v>
      </c>
      <c r="B17" t="s">
        <v>41</v>
      </c>
      <c r="C17" s="2"/>
      <c r="D17" s="2"/>
      <c r="E17" s="2"/>
      <c r="F17" s="2"/>
      <c r="G17" s="2"/>
      <c r="H17" s="2"/>
      <c r="I17" s="2"/>
      <c r="J17" s="2"/>
      <c r="K17" s="2"/>
      <c r="L17" s="1">
        <v>60</v>
      </c>
      <c r="O17" s="1">
        <v>23</v>
      </c>
      <c r="P17" s="36">
        <v>17</v>
      </c>
    </row>
    <row r="18" spans="1:17" outlineLevel="1" x14ac:dyDescent="0.25">
      <c r="A18" s="6" t="s">
        <v>36</v>
      </c>
      <c r="B18" t="s">
        <v>42</v>
      </c>
      <c r="C18" s="2"/>
      <c r="D18" s="2"/>
      <c r="E18" s="2"/>
      <c r="F18" s="2"/>
      <c r="G18" s="2"/>
      <c r="H18" s="2"/>
      <c r="I18" s="2"/>
      <c r="J18" s="2"/>
      <c r="K18" s="2"/>
      <c r="L18" s="1">
        <v>60</v>
      </c>
    </row>
    <row r="19" spans="1:17" outlineLevel="1" x14ac:dyDescent="0.25">
      <c r="A19" s="6" t="s">
        <v>36</v>
      </c>
      <c r="B19" t="s">
        <v>43</v>
      </c>
      <c r="C19" s="2"/>
      <c r="D19" s="2"/>
      <c r="E19" s="2"/>
      <c r="F19" s="2"/>
      <c r="G19" s="2"/>
      <c r="H19" s="2"/>
      <c r="I19" s="2"/>
      <c r="J19" s="2"/>
      <c r="K19" s="2"/>
      <c r="L19" s="1">
        <v>61</v>
      </c>
    </row>
    <row r="20" spans="1:17" outlineLevel="1" x14ac:dyDescent="0.25">
      <c r="A20" s="6" t="s">
        <v>36</v>
      </c>
      <c r="B20" t="s">
        <v>44</v>
      </c>
      <c r="C20" s="2"/>
      <c r="D20" s="2"/>
      <c r="E20" s="2"/>
      <c r="F20" s="2"/>
      <c r="G20" s="2"/>
      <c r="H20" s="2"/>
      <c r="I20" s="2"/>
      <c r="J20" s="2"/>
      <c r="K20" s="2"/>
      <c r="L20" s="1">
        <v>62</v>
      </c>
    </row>
    <row r="21" spans="1:17" outlineLevel="1" x14ac:dyDescent="0.25">
      <c r="A21" s="6" t="s">
        <v>36</v>
      </c>
      <c r="B21" t="s">
        <v>45</v>
      </c>
      <c r="C21" s="2"/>
      <c r="D21" s="2"/>
      <c r="E21" s="2"/>
      <c r="F21" s="2"/>
      <c r="G21" s="2"/>
      <c r="H21" s="2"/>
      <c r="I21" s="2"/>
      <c r="J21" s="2"/>
      <c r="K21" s="2"/>
      <c r="L21" s="1">
        <v>62</v>
      </c>
    </row>
    <row r="22" spans="1:17" outlineLevel="1" x14ac:dyDescent="0.25">
      <c r="A22" s="6" t="s">
        <v>36</v>
      </c>
      <c r="B22" t="s">
        <v>46</v>
      </c>
      <c r="C22" s="2"/>
      <c r="D22" s="2"/>
      <c r="E22" s="2"/>
      <c r="F22" s="2"/>
      <c r="G22" s="2"/>
      <c r="H22" s="2"/>
      <c r="I22" s="2"/>
      <c r="J22" s="2"/>
      <c r="K22" s="2"/>
      <c r="L22" s="1">
        <v>63</v>
      </c>
    </row>
    <row r="23" spans="1:17" x14ac:dyDescent="0.25">
      <c r="A23" s="4" t="s">
        <v>47</v>
      </c>
      <c r="B23" s="7" t="s">
        <v>49</v>
      </c>
      <c r="C23" s="1">
        <v>8</v>
      </c>
      <c r="D23" s="1" t="s">
        <v>27</v>
      </c>
      <c r="E23" s="1" t="s">
        <v>48</v>
      </c>
      <c r="I23" s="1">
        <v>1</v>
      </c>
      <c r="J23" s="1">
        <v>1</v>
      </c>
      <c r="L23" s="1">
        <v>64</v>
      </c>
      <c r="P23" s="36">
        <v>19</v>
      </c>
    </row>
    <row r="24" spans="1:17" outlineLevel="1" x14ac:dyDescent="0.25">
      <c r="A24" s="6" t="s">
        <v>47</v>
      </c>
      <c r="B24" t="s">
        <v>50</v>
      </c>
      <c r="C24" s="2"/>
      <c r="D24" s="2"/>
      <c r="E24" s="2"/>
      <c r="F24" s="2"/>
      <c r="G24" s="2"/>
      <c r="H24" s="2"/>
      <c r="I24" s="2"/>
      <c r="J24" s="2"/>
      <c r="K24" s="2"/>
      <c r="L24" s="1">
        <v>68</v>
      </c>
      <c r="P24" s="36">
        <v>21</v>
      </c>
    </row>
    <row r="25" spans="1:17" outlineLevel="1" x14ac:dyDescent="0.25">
      <c r="A25" s="6" t="s">
        <v>47</v>
      </c>
      <c r="B25" t="s">
        <v>51</v>
      </c>
      <c r="C25" s="2"/>
      <c r="D25" s="2"/>
      <c r="E25" s="2"/>
      <c r="F25" s="2"/>
      <c r="G25" s="2"/>
      <c r="H25" s="2"/>
      <c r="I25" s="2"/>
      <c r="J25" s="2"/>
      <c r="K25" s="2"/>
      <c r="L25" s="1">
        <v>69</v>
      </c>
    </row>
    <row r="26" spans="1:17" x14ac:dyDescent="0.25">
      <c r="A26" s="4" t="s">
        <v>52</v>
      </c>
      <c r="B26" s="7" t="s">
        <v>54</v>
      </c>
      <c r="C26" s="1">
        <v>10</v>
      </c>
      <c r="D26" s="1" t="s">
        <v>53</v>
      </c>
      <c r="E26" s="1" t="s">
        <v>28</v>
      </c>
      <c r="F26" s="1">
        <v>1</v>
      </c>
      <c r="H26" s="1">
        <v>1</v>
      </c>
      <c r="L26" s="1">
        <v>70</v>
      </c>
      <c r="O26" s="1">
        <v>24</v>
      </c>
      <c r="P26" s="36">
        <v>24</v>
      </c>
    </row>
    <row r="27" spans="1:17" outlineLevel="1" x14ac:dyDescent="0.25">
      <c r="A27" s="6" t="s">
        <v>52</v>
      </c>
      <c r="B27" t="s">
        <v>424</v>
      </c>
      <c r="C27" s="2"/>
      <c r="D27" s="2"/>
      <c r="E27" s="2"/>
      <c r="F27" s="2"/>
      <c r="G27" s="2"/>
      <c r="H27" s="2"/>
      <c r="I27" s="2"/>
      <c r="J27" s="2"/>
      <c r="K27" s="2"/>
      <c r="N27" s="1">
        <v>128</v>
      </c>
    </row>
    <row r="28" spans="1:17" outlineLevel="1" x14ac:dyDescent="0.25">
      <c r="A28" s="6" t="s">
        <v>52</v>
      </c>
      <c r="B28" t="s">
        <v>56</v>
      </c>
      <c r="C28" s="2"/>
      <c r="D28" s="2"/>
      <c r="E28" s="2"/>
      <c r="F28" s="2"/>
      <c r="G28" s="2"/>
      <c r="H28" s="2"/>
      <c r="I28" s="2"/>
      <c r="J28" s="2"/>
      <c r="K28" s="2"/>
      <c r="L28" s="1">
        <v>73</v>
      </c>
    </row>
    <row r="29" spans="1:17" outlineLevel="1" x14ac:dyDescent="0.25">
      <c r="A29" s="6" t="s">
        <v>52</v>
      </c>
      <c r="B29" t="s">
        <v>414</v>
      </c>
      <c r="C29" s="2"/>
      <c r="D29" s="2"/>
      <c r="E29" s="2"/>
      <c r="F29" s="2"/>
      <c r="G29" s="2"/>
      <c r="H29" s="2"/>
      <c r="I29" s="2"/>
      <c r="J29" s="2"/>
      <c r="K29" s="2"/>
      <c r="Q29" s="11" t="s">
        <v>415</v>
      </c>
    </row>
    <row r="30" spans="1:17" outlineLevel="1" x14ac:dyDescent="0.25">
      <c r="A30" s="6" t="s">
        <v>52</v>
      </c>
      <c r="B30" t="s">
        <v>55</v>
      </c>
      <c r="C30" s="2"/>
      <c r="D30" s="2"/>
      <c r="E30" s="2"/>
      <c r="F30" s="2"/>
      <c r="G30" s="2"/>
      <c r="H30" s="2"/>
      <c r="I30" s="2"/>
      <c r="J30" s="2"/>
      <c r="K30" s="2"/>
      <c r="L30" s="1">
        <v>72</v>
      </c>
      <c r="O30" s="1">
        <v>26</v>
      </c>
      <c r="P30" s="36">
        <v>25</v>
      </c>
    </row>
    <row r="31" spans="1:17" outlineLevel="1" x14ac:dyDescent="0.25">
      <c r="A31" s="6" t="s">
        <v>52</v>
      </c>
      <c r="B31" t="s">
        <v>57</v>
      </c>
      <c r="C31" s="2"/>
      <c r="D31" s="2"/>
      <c r="E31" s="2"/>
      <c r="F31" s="2"/>
      <c r="G31" s="2"/>
      <c r="H31" s="2"/>
      <c r="I31" s="2"/>
      <c r="J31" s="2"/>
      <c r="K31" s="2"/>
      <c r="L31" s="1">
        <v>74</v>
      </c>
    </row>
    <row r="32" spans="1:17" outlineLevel="1" x14ac:dyDescent="0.25">
      <c r="A32" s="6" t="s">
        <v>52</v>
      </c>
      <c r="B32" t="s">
        <v>416</v>
      </c>
      <c r="C32" s="2"/>
      <c r="D32" s="2"/>
      <c r="E32" s="2"/>
      <c r="F32" s="2"/>
      <c r="G32" s="2"/>
      <c r="H32" s="2"/>
      <c r="I32" s="2"/>
      <c r="J32" s="2"/>
      <c r="K32" s="2"/>
      <c r="Q32" s="11" t="s">
        <v>417</v>
      </c>
    </row>
    <row r="33" spans="1:17" x14ac:dyDescent="0.25">
      <c r="A33" s="4" t="s">
        <v>58</v>
      </c>
      <c r="B33" s="7" t="s">
        <v>60</v>
      </c>
      <c r="C33" s="1">
        <v>8</v>
      </c>
      <c r="D33" s="1" t="s">
        <v>59</v>
      </c>
      <c r="E33" s="1" t="s">
        <v>34</v>
      </c>
      <c r="F33" s="1">
        <v>1</v>
      </c>
      <c r="G33" s="1">
        <v>1</v>
      </c>
      <c r="L33" s="1">
        <v>76</v>
      </c>
      <c r="P33" s="36">
        <v>26</v>
      </c>
    </row>
    <row r="34" spans="1:17" outlineLevel="1" x14ac:dyDescent="0.25">
      <c r="A34" s="6" t="s">
        <v>58</v>
      </c>
      <c r="B34" t="s">
        <v>62</v>
      </c>
      <c r="C34" s="2"/>
      <c r="D34" s="2"/>
      <c r="E34" s="2"/>
      <c r="F34" s="2"/>
      <c r="G34" s="2"/>
      <c r="H34" s="2"/>
      <c r="I34" s="2"/>
      <c r="J34" s="2"/>
      <c r="K34" s="2"/>
      <c r="L34" s="1">
        <v>80</v>
      </c>
    </row>
    <row r="35" spans="1:17" outlineLevel="1" x14ac:dyDescent="0.25">
      <c r="A35" s="6" t="s">
        <v>58</v>
      </c>
      <c r="B35" t="s">
        <v>63</v>
      </c>
      <c r="C35" s="2"/>
      <c r="D35" s="2"/>
      <c r="E35" s="2"/>
      <c r="F35" s="2"/>
      <c r="G35" s="2"/>
      <c r="H35" s="2"/>
      <c r="I35" s="2"/>
      <c r="J35" s="2"/>
      <c r="K35" s="2"/>
      <c r="L35" s="1">
        <v>80</v>
      </c>
    </row>
    <row r="36" spans="1:17" outlineLevel="1" x14ac:dyDescent="0.25">
      <c r="A36" s="6" t="s">
        <v>58</v>
      </c>
      <c r="B36" t="s">
        <v>425</v>
      </c>
      <c r="C36" s="2"/>
      <c r="D36" s="2"/>
      <c r="E36" s="2"/>
      <c r="F36" s="2"/>
      <c r="G36" s="2"/>
      <c r="H36" s="2"/>
      <c r="I36" s="2"/>
      <c r="J36" s="2"/>
      <c r="K36" s="2"/>
      <c r="N36" s="1">
        <v>130</v>
      </c>
    </row>
    <row r="37" spans="1:17" outlineLevel="1" x14ac:dyDescent="0.25">
      <c r="A37" s="6" t="s">
        <v>58</v>
      </c>
      <c r="B37" t="s">
        <v>61</v>
      </c>
      <c r="C37" s="2"/>
      <c r="D37" s="2"/>
      <c r="E37" s="2"/>
      <c r="F37" s="2"/>
      <c r="G37" s="2"/>
      <c r="H37" s="2"/>
      <c r="I37" s="2"/>
      <c r="J37" s="2"/>
      <c r="K37" s="2"/>
      <c r="L37" s="1">
        <v>79</v>
      </c>
      <c r="P37" s="36">
        <v>28</v>
      </c>
    </row>
    <row r="38" spans="1:17" outlineLevel="1" x14ac:dyDescent="0.25">
      <c r="A38" s="6" t="s">
        <v>58</v>
      </c>
      <c r="B38" t="s">
        <v>426</v>
      </c>
      <c r="C38" s="2"/>
      <c r="D38" s="2"/>
      <c r="E38" s="2"/>
      <c r="F38" s="2"/>
      <c r="G38" s="2"/>
      <c r="H38" s="2"/>
      <c r="I38" s="2"/>
      <c r="J38" s="2"/>
      <c r="K38" s="2"/>
      <c r="N38" s="1">
        <v>131</v>
      </c>
    </row>
    <row r="39" spans="1:17" x14ac:dyDescent="0.25">
      <c r="A39" s="4" t="s">
        <v>64</v>
      </c>
      <c r="B39" s="7" t="s">
        <v>65</v>
      </c>
      <c r="C39" s="1">
        <v>10</v>
      </c>
      <c r="D39" s="1" t="s">
        <v>53</v>
      </c>
      <c r="E39" s="1" t="s">
        <v>28</v>
      </c>
      <c r="J39" s="1">
        <v>1</v>
      </c>
      <c r="K39" s="1">
        <v>1</v>
      </c>
      <c r="L39" s="1">
        <v>82</v>
      </c>
      <c r="P39" s="36">
        <v>30</v>
      </c>
    </row>
    <row r="40" spans="1:17" outlineLevel="1" x14ac:dyDescent="0.25">
      <c r="A40" s="6" t="s">
        <v>64</v>
      </c>
      <c r="B40" t="s">
        <v>66</v>
      </c>
      <c r="C40" s="2"/>
      <c r="D40" s="2"/>
      <c r="E40" s="2"/>
      <c r="F40" s="2"/>
      <c r="G40" s="2"/>
      <c r="H40" s="2"/>
      <c r="I40" s="2"/>
      <c r="J40" s="2"/>
      <c r="K40" s="2"/>
      <c r="L40" s="1">
        <v>85</v>
      </c>
      <c r="P40" s="36">
        <v>33</v>
      </c>
    </row>
    <row r="41" spans="1:17" outlineLevel="1" x14ac:dyDescent="0.25">
      <c r="A41" s="6" t="s">
        <v>64</v>
      </c>
      <c r="B41" t="s">
        <v>67</v>
      </c>
      <c r="C41" s="2"/>
      <c r="D41" s="2"/>
      <c r="E41" s="2"/>
      <c r="F41" s="2"/>
      <c r="G41" s="2"/>
      <c r="H41" s="2"/>
      <c r="I41" s="2"/>
      <c r="J41" s="2"/>
      <c r="K41" s="2"/>
      <c r="L41" s="1">
        <v>86</v>
      </c>
    </row>
    <row r="42" spans="1:17" outlineLevel="1" x14ac:dyDescent="0.25">
      <c r="A42" s="6" t="s">
        <v>64</v>
      </c>
      <c r="B42" t="s">
        <v>427</v>
      </c>
      <c r="C42" s="2"/>
      <c r="D42" s="2"/>
      <c r="E42" s="2"/>
      <c r="F42" s="2"/>
      <c r="G42" s="2"/>
      <c r="H42" s="2"/>
      <c r="I42" s="2"/>
      <c r="J42" s="2"/>
      <c r="K42" s="2"/>
      <c r="N42" s="1">
        <v>132</v>
      </c>
    </row>
    <row r="43" spans="1:17" outlineLevel="1" x14ac:dyDescent="0.25">
      <c r="A43" s="6" t="s">
        <v>64</v>
      </c>
      <c r="B43" t="s">
        <v>68</v>
      </c>
      <c r="C43" s="2"/>
      <c r="D43" s="2"/>
      <c r="E43" s="2"/>
      <c r="F43" s="2"/>
      <c r="G43" s="2"/>
      <c r="H43" s="2"/>
      <c r="I43" s="2"/>
      <c r="J43" s="2"/>
      <c r="K43" s="2"/>
      <c r="L43" s="1">
        <v>87</v>
      </c>
    </row>
    <row r="44" spans="1:17" outlineLevel="1" x14ac:dyDescent="0.25">
      <c r="A44" s="6" t="s">
        <v>64</v>
      </c>
      <c r="B44" t="s">
        <v>170</v>
      </c>
      <c r="C44" s="2"/>
      <c r="D44" s="2"/>
      <c r="E44" s="2"/>
      <c r="F44" s="2"/>
      <c r="G44" s="2"/>
      <c r="H44" s="2"/>
      <c r="I44" s="2"/>
      <c r="J44" s="2"/>
      <c r="K44" s="2"/>
      <c r="M44" s="1">
        <v>97</v>
      </c>
    </row>
    <row r="45" spans="1:17" x14ac:dyDescent="0.25">
      <c r="A45" s="4" t="s">
        <v>69</v>
      </c>
      <c r="B45" s="7" t="s">
        <v>71</v>
      </c>
      <c r="C45" s="1">
        <v>10</v>
      </c>
      <c r="D45" s="1" t="s">
        <v>27</v>
      </c>
      <c r="E45" s="1" t="s">
        <v>28</v>
      </c>
      <c r="F45" s="1">
        <v>1</v>
      </c>
      <c r="G45" s="1">
        <v>1</v>
      </c>
      <c r="L45" s="1">
        <v>89</v>
      </c>
      <c r="P45" s="36">
        <v>35</v>
      </c>
    </row>
    <row r="46" spans="1:17" outlineLevel="1" x14ac:dyDescent="0.25">
      <c r="A46" s="6" t="s">
        <v>69</v>
      </c>
      <c r="B46" t="s">
        <v>73</v>
      </c>
      <c r="C46" s="2"/>
      <c r="D46" s="2"/>
      <c r="E46" s="2"/>
      <c r="F46" s="2"/>
      <c r="G46" s="2"/>
      <c r="H46" s="2"/>
      <c r="I46" s="2"/>
      <c r="J46" s="2"/>
      <c r="K46" s="2"/>
      <c r="L46" s="1">
        <v>93</v>
      </c>
    </row>
    <row r="47" spans="1:17" outlineLevel="1" x14ac:dyDescent="0.25">
      <c r="A47" s="6" t="s">
        <v>69</v>
      </c>
      <c r="B47" t="s">
        <v>402</v>
      </c>
      <c r="C47" s="2"/>
      <c r="D47" s="2"/>
      <c r="E47" s="2"/>
      <c r="F47" s="2"/>
      <c r="G47" s="2"/>
      <c r="H47" s="2"/>
      <c r="I47" s="2"/>
      <c r="J47" s="2"/>
      <c r="K47" s="2"/>
      <c r="Q47" s="11" t="s">
        <v>400</v>
      </c>
    </row>
    <row r="48" spans="1:17" outlineLevel="1" x14ac:dyDescent="0.25">
      <c r="A48" s="6" t="s">
        <v>69</v>
      </c>
      <c r="B48" t="s">
        <v>72</v>
      </c>
      <c r="C48" s="2"/>
      <c r="D48" s="2"/>
      <c r="E48" s="2"/>
      <c r="F48" s="2"/>
      <c r="G48" s="2"/>
      <c r="H48" s="2"/>
      <c r="I48" s="2"/>
      <c r="J48" s="2"/>
      <c r="K48" s="2"/>
      <c r="L48" s="1">
        <v>93</v>
      </c>
      <c r="P48" s="36">
        <v>37</v>
      </c>
    </row>
    <row r="49" spans="1:17" outlineLevel="1" x14ac:dyDescent="0.25">
      <c r="A49" s="6" t="s">
        <v>69</v>
      </c>
      <c r="B49" s="9" t="s">
        <v>214</v>
      </c>
      <c r="C49" s="2"/>
      <c r="D49" s="2"/>
      <c r="E49" s="2"/>
      <c r="F49" s="2"/>
      <c r="G49" s="2"/>
      <c r="H49" s="2"/>
      <c r="I49" s="2"/>
      <c r="J49" s="2"/>
      <c r="K49" s="2"/>
      <c r="Q49" s="11" t="s">
        <v>217</v>
      </c>
    </row>
    <row r="50" spans="1:17" x14ac:dyDescent="0.25">
      <c r="A50" s="4" t="s">
        <v>381</v>
      </c>
      <c r="B50" s="7" t="s">
        <v>385</v>
      </c>
      <c r="C50" s="1" t="s">
        <v>382</v>
      </c>
      <c r="D50" s="1" t="s">
        <v>383</v>
      </c>
      <c r="E50" s="1" t="s">
        <v>28</v>
      </c>
      <c r="G50" s="1">
        <v>1</v>
      </c>
      <c r="J50" s="1">
        <v>1</v>
      </c>
      <c r="Q50" s="11" t="s">
        <v>384</v>
      </c>
    </row>
    <row r="51" spans="1:17" outlineLevel="1" x14ac:dyDescent="0.25">
      <c r="A51" s="6" t="s">
        <v>381</v>
      </c>
      <c r="B51" t="s">
        <v>386</v>
      </c>
      <c r="C51" s="2"/>
      <c r="D51" s="2"/>
      <c r="E51" s="2"/>
      <c r="F51" s="2"/>
      <c r="G51" s="2"/>
      <c r="H51" s="2"/>
      <c r="I51" s="2"/>
      <c r="J51" s="2"/>
      <c r="K51" s="2"/>
      <c r="Q51" s="11" t="s">
        <v>389</v>
      </c>
    </row>
    <row r="52" spans="1:17" outlineLevel="1" x14ac:dyDescent="0.25">
      <c r="A52" s="6" t="s">
        <v>381</v>
      </c>
      <c r="B52" t="s">
        <v>387</v>
      </c>
      <c r="C52" s="2"/>
      <c r="D52" s="2"/>
      <c r="E52" s="2"/>
      <c r="F52" s="2"/>
      <c r="G52" s="2"/>
      <c r="H52" s="2"/>
      <c r="I52" s="2"/>
      <c r="J52" s="2"/>
      <c r="K52" s="2"/>
      <c r="Q52" s="11" t="s">
        <v>390</v>
      </c>
    </row>
    <row r="53" spans="1:17" outlineLevel="1" x14ac:dyDescent="0.25">
      <c r="A53" s="6" t="s">
        <v>381</v>
      </c>
      <c r="B53" t="s">
        <v>388</v>
      </c>
      <c r="C53" s="2"/>
      <c r="D53" s="2"/>
      <c r="E53" s="2"/>
      <c r="F53" s="2"/>
      <c r="G53" s="2"/>
      <c r="H53" s="2"/>
      <c r="I53" s="2"/>
      <c r="J53" s="2"/>
      <c r="K53" s="2"/>
      <c r="Q53" s="11" t="s">
        <v>390</v>
      </c>
    </row>
    <row r="54" spans="1:17" x14ac:dyDescent="0.25">
      <c r="A54" s="4" t="s">
        <v>74</v>
      </c>
      <c r="B54" s="7" t="s">
        <v>75</v>
      </c>
      <c r="C54" s="1">
        <v>8</v>
      </c>
      <c r="D54" s="1" t="s">
        <v>33</v>
      </c>
      <c r="E54" s="1" t="s">
        <v>34</v>
      </c>
      <c r="G54" s="1">
        <v>1</v>
      </c>
      <c r="I54" s="1">
        <v>1</v>
      </c>
      <c r="L54" s="1">
        <v>94</v>
      </c>
      <c r="O54" s="1">
        <v>26</v>
      </c>
      <c r="P54" s="36">
        <v>39</v>
      </c>
    </row>
    <row r="55" spans="1:17" outlineLevel="1" x14ac:dyDescent="0.25">
      <c r="A55" s="6" t="s">
        <v>74</v>
      </c>
      <c r="B55" t="s">
        <v>78</v>
      </c>
      <c r="C55" s="2"/>
      <c r="D55" s="2"/>
      <c r="E55" s="2"/>
      <c r="F55" s="2"/>
      <c r="G55" s="2"/>
      <c r="H55" s="2"/>
      <c r="I55" s="2"/>
      <c r="J55" s="2"/>
      <c r="K55" s="2"/>
      <c r="L55" s="1">
        <v>97</v>
      </c>
    </row>
    <row r="56" spans="1:17" outlineLevel="1" x14ac:dyDescent="0.25">
      <c r="A56" s="6" t="s">
        <v>74</v>
      </c>
      <c r="B56" t="s">
        <v>77</v>
      </c>
      <c r="C56" s="2"/>
      <c r="D56" s="2"/>
      <c r="E56" s="2"/>
      <c r="F56" s="2"/>
      <c r="G56" s="2"/>
      <c r="H56" s="2"/>
      <c r="I56" s="2"/>
      <c r="J56" s="2"/>
      <c r="K56" s="2"/>
      <c r="L56" s="1">
        <v>97</v>
      </c>
    </row>
    <row r="57" spans="1:17" outlineLevel="1" x14ac:dyDescent="0.25">
      <c r="A57" s="6" t="s">
        <v>74</v>
      </c>
      <c r="B57" t="s">
        <v>428</v>
      </c>
      <c r="C57" s="2"/>
      <c r="D57" s="2"/>
      <c r="E57" s="2"/>
      <c r="F57" s="2"/>
      <c r="G57" s="2"/>
      <c r="H57" s="2"/>
      <c r="I57" s="2"/>
      <c r="J57" s="2"/>
      <c r="K57" s="2"/>
      <c r="N57" s="1">
        <v>135</v>
      </c>
    </row>
    <row r="58" spans="1:17" outlineLevel="1" x14ac:dyDescent="0.25">
      <c r="A58" s="6" t="s">
        <v>74</v>
      </c>
      <c r="B58" t="s">
        <v>232</v>
      </c>
      <c r="C58" s="2"/>
      <c r="D58" s="2"/>
      <c r="E58" s="2"/>
      <c r="F58" s="2"/>
      <c r="G58" s="2"/>
      <c r="H58" s="2"/>
      <c r="I58" s="2"/>
      <c r="J58" s="2"/>
      <c r="K58" s="2"/>
      <c r="N58" s="1">
        <v>135</v>
      </c>
      <c r="Q58" s="11" t="s">
        <v>233</v>
      </c>
    </row>
    <row r="59" spans="1:17" outlineLevel="1" x14ac:dyDescent="0.25">
      <c r="A59" s="6" t="s">
        <v>74</v>
      </c>
      <c r="B59" t="s">
        <v>76</v>
      </c>
      <c r="C59" s="2"/>
      <c r="D59" s="2"/>
      <c r="E59" s="2"/>
      <c r="F59" s="2"/>
      <c r="G59" s="2"/>
      <c r="H59" s="2"/>
      <c r="I59" s="2"/>
      <c r="J59" s="2"/>
      <c r="K59" s="2"/>
      <c r="L59" s="1">
        <v>97</v>
      </c>
      <c r="O59" s="1">
        <v>28</v>
      </c>
      <c r="P59" s="36">
        <v>40</v>
      </c>
    </row>
    <row r="60" spans="1:17" x14ac:dyDescent="0.25">
      <c r="A60" s="4" t="s">
        <v>79</v>
      </c>
      <c r="B60" s="7" t="s">
        <v>80</v>
      </c>
      <c r="C60" s="1">
        <v>6</v>
      </c>
      <c r="D60" s="1" t="s">
        <v>59</v>
      </c>
      <c r="E60" s="1" t="s">
        <v>48</v>
      </c>
      <c r="H60" s="1">
        <v>1</v>
      </c>
      <c r="K60" s="1">
        <v>1</v>
      </c>
      <c r="L60" s="1">
        <v>99</v>
      </c>
      <c r="P60" s="36">
        <v>42</v>
      </c>
    </row>
    <row r="61" spans="1:17" outlineLevel="1" x14ac:dyDescent="0.25">
      <c r="A61" s="6" t="s">
        <v>79</v>
      </c>
      <c r="B61" t="s">
        <v>81</v>
      </c>
      <c r="C61" s="2"/>
      <c r="D61" s="2"/>
      <c r="E61" s="2"/>
      <c r="F61" s="2"/>
      <c r="G61" s="2"/>
      <c r="H61" s="2"/>
      <c r="I61" s="2"/>
      <c r="J61" s="2"/>
      <c r="K61" s="2"/>
      <c r="L61" s="1">
        <v>102</v>
      </c>
      <c r="P61" s="36">
        <v>44</v>
      </c>
    </row>
    <row r="62" spans="1:17" outlineLevel="1" x14ac:dyDescent="0.25">
      <c r="A62" s="6" t="s">
        <v>79</v>
      </c>
      <c r="B62" t="s">
        <v>213</v>
      </c>
      <c r="C62" s="2"/>
      <c r="D62" s="2"/>
      <c r="E62" s="2"/>
      <c r="F62" s="2"/>
      <c r="G62" s="2"/>
      <c r="H62" s="2"/>
      <c r="I62" s="2"/>
      <c r="J62" s="2"/>
      <c r="K62" s="2"/>
      <c r="Q62" s="11" t="s">
        <v>218</v>
      </c>
    </row>
    <row r="63" spans="1:17" outlineLevel="1" x14ac:dyDescent="0.25">
      <c r="A63" s="6" t="s">
        <v>79</v>
      </c>
      <c r="B63" t="s">
        <v>403</v>
      </c>
      <c r="C63" s="2"/>
      <c r="D63" s="2"/>
      <c r="E63" s="2"/>
      <c r="F63" s="2"/>
      <c r="G63" s="2"/>
      <c r="H63" s="2"/>
      <c r="I63" s="2"/>
      <c r="J63" s="2"/>
      <c r="K63" s="2"/>
      <c r="Q63" s="11" t="s">
        <v>404</v>
      </c>
    </row>
    <row r="64" spans="1:17" outlineLevel="1" x14ac:dyDescent="0.25">
      <c r="A64" s="6" t="s">
        <v>79</v>
      </c>
      <c r="B64" t="s">
        <v>234</v>
      </c>
      <c r="C64" s="2"/>
      <c r="D64" s="2"/>
      <c r="E64" s="2"/>
      <c r="F64" s="2"/>
      <c r="G64" s="2"/>
      <c r="H64" s="2"/>
      <c r="I64" s="2"/>
      <c r="J64" s="2"/>
      <c r="K64" s="2"/>
      <c r="N64" s="1">
        <v>137</v>
      </c>
      <c r="Q64" s="11" t="s">
        <v>235</v>
      </c>
    </row>
    <row r="65" spans="1:17" outlineLevel="1" x14ac:dyDescent="0.25">
      <c r="A65" s="6" t="s">
        <v>79</v>
      </c>
      <c r="B65" t="s">
        <v>82</v>
      </c>
      <c r="C65" s="2"/>
      <c r="D65" s="2"/>
      <c r="E65" s="2"/>
      <c r="F65" s="2"/>
      <c r="G65" s="2"/>
      <c r="H65" s="2"/>
      <c r="I65" s="2"/>
      <c r="J65" s="2"/>
      <c r="K65" s="2"/>
      <c r="L65" s="1">
        <v>103</v>
      </c>
    </row>
    <row r="66" spans="1:17" x14ac:dyDescent="0.25">
      <c r="A66" s="4" t="s">
        <v>83</v>
      </c>
      <c r="B66" s="7" t="s">
        <v>84</v>
      </c>
      <c r="C66" s="1">
        <v>8</v>
      </c>
      <c r="D66" s="1" t="s">
        <v>33</v>
      </c>
      <c r="E66" s="1" t="s">
        <v>37</v>
      </c>
      <c r="J66" s="1">
        <v>1</v>
      </c>
      <c r="K66" s="1">
        <v>1</v>
      </c>
      <c r="L66" s="1">
        <v>105</v>
      </c>
      <c r="P66" s="36">
        <v>46</v>
      </c>
    </row>
    <row r="67" spans="1:17" outlineLevel="1" x14ac:dyDescent="0.25">
      <c r="A67" s="6" t="s">
        <v>83</v>
      </c>
      <c r="B67" t="s">
        <v>261</v>
      </c>
      <c r="C67" s="2"/>
      <c r="D67" s="2"/>
      <c r="E67" s="2"/>
      <c r="F67" s="2"/>
      <c r="G67" s="2"/>
      <c r="H67" s="2"/>
      <c r="I67" s="2"/>
      <c r="J67" s="2"/>
      <c r="K67" s="2"/>
      <c r="Q67" s="11" t="s">
        <v>262</v>
      </c>
    </row>
    <row r="68" spans="1:17" outlineLevel="1" x14ac:dyDescent="0.25">
      <c r="A68" s="6" t="s">
        <v>83</v>
      </c>
      <c r="B68" t="s">
        <v>85</v>
      </c>
      <c r="C68" s="2"/>
      <c r="D68" s="2"/>
      <c r="E68" s="2"/>
      <c r="F68" s="2"/>
      <c r="G68" s="2"/>
      <c r="H68" s="2"/>
      <c r="I68" s="2"/>
      <c r="J68" s="2"/>
      <c r="K68" s="2"/>
      <c r="L68" s="1">
        <v>108</v>
      </c>
    </row>
    <row r="69" spans="1:17" outlineLevel="1" x14ac:dyDescent="0.25">
      <c r="A69" s="6" t="s">
        <v>83</v>
      </c>
      <c r="B69" t="s">
        <v>86</v>
      </c>
      <c r="C69" s="2"/>
      <c r="D69" s="2"/>
      <c r="E69" s="2"/>
      <c r="F69" s="2"/>
      <c r="G69" s="2"/>
      <c r="H69" s="2"/>
      <c r="I69" s="2"/>
      <c r="J69" s="2"/>
      <c r="K69" s="2"/>
      <c r="L69" s="1">
        <v>109</v>
      </c>
      <c r="P69" s="36">
        <v>50</v>
      </c>
    </row>
    <row r="70" spans="1:17" outlineLevel="1" x14ac:dyDescent="0.25">
      <c r="A70" s="6" t="s">
        <v>83</v>
      </c>
      <c r="B70" t="s">
        <v>87</v>
      </c>
      <c r="C70" s="2"/>
      <c r="D70" s="2"/>
      <c r="E70" s="2"/>
      <c r="F70" s="2"/>
      <c r="G70" s="2"/>
      <c r="H70" s="2"/>
      <c r="I70" s="2"/>
      <c r="J70" s="2"/>
      <c r="K70" s="2"/>
      <c r="L70" s="1">
        <v>109</v>
      </c>
    </row>
    <row r="71" spans="1:17" outlineLevel="1" x14ac:dyDescent="0.25">
      <c r="A71" s="6" t="s">
        <v>83</v>
      </c>
      <c r="B71" t="s">
        <v>429</v>
      </c>
      <c r="C71" s="2"/>
      <c r="D71" s="2"/>
      <c r="E71" s="2"/>
      <c r="F71" s="2"/>
      <c r="G71" s="2"/>
      <c r="H71" s="2"/>
      <c r="I71" s="2"/>
      <c r="J71" s="2"/>
      <c r="K71" s="2"/>
      <c r="N71" s="1">
        <v>139</v>
      </c>
    </row>
    <row r="72" spans="1:17" outlineLevel="1" x14ac:dyDescent="0.25">
      <c r="A72" s="6" t="s">
        <v>83</v>
      </c>
      <c r="B72" t="s">
        <v>405</v>
      </c>
      <c r="C72" s="2"/>
      <c r="D72" s="2"/>
      <c r="E72" s="2"/>
      <c r="F72" s="2"/>
      <c r="G72" s="2"/>
      <c r="H72" s="2"/>
      <c r="I72" s="2"/>
      <c r="J72" s="2"/>
      <c r="K72" s="2"/>
      <c r="Q72" s="11" t="s">
        <v>406</v>
      </c>
    </row>
    <row r="73" spans="1:17" x14ac:dyDescent="0.25">
      <c r="A73" s="4" t="s">
        <v>88</v>
      </c>
      <c r="B73" s="7" t="s">
        <v>89</v>
      </c>
      <c r="C73" s="1">
        <v>6</v>
      </c>
      <c r="D73" s="1" t="s">
        <v>59</v>
      </c>
      <c r="E73" s="1" t="s">
        <v>48</v>
      </c>
      <c r="I73" s="1">
        <v>1</v>
      </c>
      <c r="J73" s="1">
        <v>1</v>
      </c>
      <c r="L73" s="1">
        <v>112</v>
      </c>
      <c r="O73" s="1">
        <v>29</v>
      </c>
      <c r="P73" s="36">
        <v>52</v>
      </c>
    </row>
    <row r="74" spans="1:17" outlineLevel="1" x14ac:dyDescent="0.25">
      <c r="A74" s="6" t="s">
        <v>88</v>
      </c>
      <c r="B74" t="s">
        <v>182</v>
      </c>
      <c r="C74" s="2"/>
      <c r="D74" s="2"/>
      <c r="E74" s="2"/>
      <c r="F74" s="2"/>
      <c r="G74" s="2"/>
      <c r="H74" s="2"/>
      <c r="I74" s="2"/>
      <c r="J74" s="2"/>
      <c r="K74" s="2"/>
      <c r="Q74" s="11" t="s">
        <v>216</v>
      </c>
    </row>
    <row r="75" spans="1:17" outlineLevel="1" x14ac:dyDescent="0.25">
      <c r="A75" s="6" t="s">
        <v>88</v>
      </c>
      <c r="B75" t="s">
        <v>430</v>
      </c>
      <c r="C75" s="2"/>
      <c r="D75" s="2"/>
      <c r="E75" s="2"/>
      <c r="F75" s="2"/>
      <c r="G75" s="2"/>
      <c r="H75" s="2"/>
      <c r="I75" s="2"/>
      <c r="J75" s="2"/>
      <c r="K75" s="2"/>
      <c r="N75" s="1">
        <v>141</v>
      </c>
    </row>
    <row r="76" spans="1:17" outlineLevel="1" x14ac:dyDescent="0.25">
      <c r="A76" s="6" t="s">
        <v>88</v>
      </c>
      <c r="B76" t="s">
        <v>90</v>
      </c>
      <c r="C76" s="2"/>
      <c r="D76" s="2"/>
      <c r="E76" s="2"/>
      <c r="F76" s="2"/>
      <c r="G76" s="2"/>
      <c r="H76" s="2"/>
      <c r="I76" s="2"/>
      <c r="J76" s="2"/>
      <c r="K76" s="2"/>
      <c r="L76" s="1">
        <v>115</v>
      </c>
    </row>
    <row r="77" spans="1:17" outlineLevel="1" x14ac:dyDescent="0.25">
      <c r="A77" s="6" t="s">
        <v>88</v>
      </c>
      <c r="B77" t="s">
        <v>91</v>
      </c>
      <c r="C77" s="2"/>
      <c r="D77" s="2"/>
      <c r="E77" s="2"/>
      <c r="F77" s="2"/>
      <c r="G77" s="2"/>
      <c r="H77" s="2"/>
      <c r="I77" s="2"/>
      <c r="J77" s="2"/>
      <c r="K77" s="2"/>
      <c r="L77" s="1">
        <v>116</v>
      </c>
    </row>
    <row r="78" spans="1:17" outlineLevel="1" x14ac:dyDescent="0.25">
      <c r="A78" s="6" t="s">
        <v>88</v>
      </c>
      <c r="B78" t="s">
        <v>92</v>
      </c>
      <c r="C78" s="2"/>
      <c r="D78" s="2"/>
      <c r="E78" s="2"/>
      <c r="F78" s="2"/>
      <c r="G78" s="2"/>
      <c r="H78" s="2"/>
      <c r="I78" s="2"/>
      <c r="J78" s="2"/>
      <c r="K78" s="2"/>
      <c r="L78" s="1">
        <v>116</v>
      </c>
    </row>
    <row r="79" spans="1:17" outlineLevel="1" x14ac:dyDescent="0.25">
      <c r="A79" s="6" t="s">
        <v>88</v>
      </c>
      <c r="B79" t="s">
        <v>93</v>
      </c>
      <c r="C79" s="2"/>
      <c r="D79" s="2"/>
      <c r="E79" s="2"/>
      <c r="F79" s="2"/>
      <c r="G79" s="2"/>
      <c r="H79" s="2"/>
      <c r="I79" s="2"/>
      <c r="J79" s="2"/>
      <c r="K79" s="2"/>
      <c r="L79" s="1">
        <v>117</v>
      </c>
    </row>
    <row r="80" spans="1:17" outlineLevel="1" x14ac:dyDescent="0.25">
      <c r="A80" s="6" t="s">
        <v>88</v>
      </c>
      <c r="B80" t="s">
        <v>94</v>
      </c>
      <c r="C80" s="2"/>
      <c r="D80" s="2"/>
      <c r="E80" s="2"/>
      <c r="F80" s="2"/>
      <c r="G80" s="2"/>
      <c r="H80" s="2"/>
      <c r="I80" s="2"/>
      <c r="J80" s="2"/>
      <c r="K80" s="2"/>
      <c r="L80" s="1">
        <v>117</v>
      </c>
      <c r="O80" s="1">
        <v>31</v>
      </c>
      <c r="P80" s="36">
        <v>54</v>
      </c>
    </row>
    <row r="81" spans="1:17" outlineLevel="1" x14ac:dyDescent="0.25">
      <c r="A81" s="6" t="s">
        <v>88</v>
      </c>
      <c r="B81" t="s">
        <v>95</v>
      </c>
      <c r="C81" s="2"/>
      <c r="D81" s="2"/>
      <c r="E81" s="2"/>
      <c r="F81" s="2"/>
      <c r="G81" s="2"/>
      <c r="H81" s="2"/>
      <c r="I81" s="2"/>
      <c r="J81" s="2"/>
      <c r="K81" s="2"/>
      <c r="L81" s="1">
        <v>118</v>
      </c>
    </row>
    <row r="82" spans="1:17" outlineLevel="1" x14ac:dyDescent="0.25">
      <c r="A82" s="6" t="s">
        <v>88</v>
      </c>
      <c r="B82" t="s">
        <v>96</v>
      </c>
      <c r="C82" s="2"/>
      <c r="D82" s="2"/>
      <c r="E82" s="2"/>
      <c r="F82" s="2"/>
      <c r="G82" s="2"/>
      <c r="H82" s="2"/>
      <c r="I82" s="2"/>
      <c r="J82" s="2"/>
      <c r="K82" s="2"/>
      <c r="L82" s="1">
        <v>118</v>
      </c>
    </row>
    <row r="83" spans="1:17" outlineLevel="1" x14ac:dyDescent="0.25">
      <c r="A83" s="6" t="s">
        <v>88</v>
      </c>
      <c r="B83" t="s">
        <v>97</v>
      </c>
      <c r="C83" s="2"/>
      <c r="D83" s="2"/>
      <c r="E83" s="2"/>
      <c r="F83" s="2"/>
      <c r="G83" s="2"/>
      <c r="H83" s="2"/>
      <c r="I83" s="2"/>
      <c r="J83" s="2"/>
      <c r="K83" s="2"/>
      <c r="L83" s="1">
        <v>119</v>
      </c>
    </row>
    <row r="84" spans="1:17" outlineLevel="1" x14ac:dyDescent="0.25">
      <c r="A84" s="6" t="s">
        <v>88</v>
      </c>
      <c r="B84" t="s">
        <v>268</v>
      </c>
      <c r="C84" s="2"/>
      <c r="D84" s="2"/>
      <c r="E84" s="2"/>
      <c r="F84" s="2"/>
      <c r="G84" s="2"/>
      <c r="H84" s="2"/>
      <c r="I84" s="2"/>
      <c r="J84" s="2"/>
      <c r="K84" s="2"/>
      <c r="Q84" s="11" t="s">
        <v>267</v>
      </c>
    </row>
  </sheetData>
  <autoFilter ref="A2:Q80" xr:uid="{00000000-0009-0000-0000-000001000000}">
    <sortState xmlns:xlrd2="http://schemas.microsoft.com/office/spreadsheetml/2017/richdata2" ref="A3:O61">
      <sortCondition ref="A3:A61"/>
      <sortCondition ref="B3:B61"/>
    </sortState>
  </autoFilter>
  <sortState xmlns:xlrd2="http://schemas.microsoft.com/office/spreadsheetml/2017/richdata2" ref="A3:O68">
    <sortCondition ref="A3:A68"/>
    <sortCondition ref="B3:B68"/>
  </sortState>
  <mergeCells count="5">
    <mergeCell ref="O1:Q1"/>
    <mergeCell ref="F1:K1"/>
    <mergeCell ref="L1:N1"/>
    <mergeCell ref="C1:E1"/>
    <mergeCell ref="A1:B1"/>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
  <sheetViews>
    <sheetView workbookViewId="0">
      <pane ySplit="2" topLeftCell="A3" activePane="bottomLeft" state="frozen"/>
      <selection pane="bottomLeft" activeCell="A3" sqref="A3"/>
    </sheetView>
  </sheetViews>
  <sheetFormatPr defaultRowHeight="15" x14ac:dyDescent="0.25"/>
  <cols>
    <col min="1" max="1" width="11.42578125" bestFit="1" customWidth="1"/>
    <col min="2" max="2" width="8.85546875" style="1" bestFit="1" customWidth="1"/>
    <col min="3" max="3" width="5.7109375" style="1" bestFit="1" customWidth="1"/>
    <col min="4" max="5" width="6.7109375" style="1" bestFit="1" customWidth="1"/>
    <col min="6" max="6" width="5.7109375" style="1" bestFit="1" customWidth="1"/>
    <col min="7" max="7" width="6.7109375" style="1" bestFit="1" customWidth="1"/>
    <col min="8" max="8" width="6.5703125" style="1" bestFit="1" customWidth="1"/>
    <col min="9" max="9" width="7.85546875" style="1" bestFit="1" customWidth="1"/>
    <col min="10" max="10" width="8" style="1" bestFit="1" customWidth="1"/>
    <col min="11" max="11" width="13.7109375" style="1" bestFit="1" customWidth="1"/>
    <col min="12" max="12" width="7.85546875" style="11" bestFit="1" customWidth="1"/>
  </cols>
  <sheetData>
    <row r="1" spans="1:12" s="4" customFormat="1" x14ac:dyDescent="0.25">
      <c r="A1" s="41" t="s">
        <v>397</v>
      </c>
      <c r="B1" s="41"/>
      <c r="C1" s="40" t="s">
        <v>339</v>
      </c>
      <c r="D1" s="40"/>
      <c r="E1" s="40"/>
      <c r="F1" s="40"/>
      <c r="G1" s="40"/>
      <c r="H1" s="40"/>
      <c r="I1" s="40"/>
      <c r="J1" s="40"/>
      <c r="K1" s="32" t="s">
        <v>200</v>
      </c>
      <c r="L1" s="33" t="s">
        <v>197</v>
      </c>
    </row>
    <row r="2" spans="1:12" s="4" customFormat="1" x14ac:dyDescent="0.25">
      <c r="A2" s="4" t="s">
        <v>22</v>
      </c>
      <c r="B2" s="5" t="s">
        <v>396</v>
      </c>
      <c r="C2" s="5" t="s">
        <v>205</v>
      </c>
      <c r="D2" s="5" t="s">
        <v>206</v>
      </c>
      <c r="E2" s="5" t="s">
        <v>207</v>
      </c>
      <c r="F2" s="5" t="s">
        <v>208</v>
      </c>
      <c r="G2" s="5" t="s">
        <v>209</v>
      </c>
      <c r="H2" s="5" t="s">
        <v>210</v>
      </c>
      <c r="I2" s="5" t="s">
        <v>296</v>
      </c>
      <c r="J2" s="5" t="s">
        <v>303</v>
      </c>
      <c r="K2" s="5" t="s">
        <v>23</v>
      </c>
      <c r="L2" s="10" t="s">
        <v>215</v>
      </c>
    </row>
    <row r="3" spans="1:12" x14ac:dyDescent="0.25">
      <c r="A3" t="s">
        <v>395</v>
      </c>
      <c r="B3" s="1">
        <v>5</v>
      </c>
      <c r="D3" s="1">
        <v>13</v>
      </c>
      <c r="F3" s="1">
        <v>13</v>
      </c>
      <c r="I3" s="1" t="s">
        <v>274</v>
      </c>
      <c r="J3" s="1">
        <v>5</v>
      </c>
      <c r="K3" s="1">
        <v>8</v>
      </c>
      <c r="L3" s="11" t="s">
        <v>398</v>
      </c>
    </row>
  </sheetData>
  <autoFilter ref="A2:L2" xr:uid="{00000000-0009-0000-0000-000002000000}"/>
  <mergeCells count="2">
    <mergeCell ref="A1:B1"/>
    <mergeCell ref="C1:J1"/>
  </mergeCell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outlineLevelCol="1" x14ac:dyDescent="0.25"/>
  <cols>
    <col min="1" max="1" width="11.28515625" bestFit="1" customWidth="1"/>
    <col min="2" max="2" width="26.5703125" bestFit="1" customWidth="1"/>
    <col min="3" max="3" width="13.7109375" style="1" bestFit="1" customWidth="1"/>
    <col min="4" max="4" width="3.7109375" style="1" customWidth="1"/>
    <col min="5" max="22" width="3.7109375" style="1" customWidth="1" outlineLevel="1"/>
    <col min="23" max="23" width="3.7109375" style="1" customWidth="1"/>
    <col min="24" max="34" width="3.7109375" style="1" customWidth="1" outlineLevel="1"/>
    <col min="35" max="35" width="3.7109375" style="1" customWidth="1"/>
    <col min="36" max="36" width="4.5703125" style="1" bestFit="1" customWidth="1"/>
    <col min="37" max="37" width="5" style="1" bestFit="1" customWidth="1"/>
    <col min="38" max="38" width="5.85546875" style="1" customWidth="1"/>
    <col min="39" max="39" width="5.42578125" style="1" bestFit="1" customWidth="1"/>
    <col min="40" max="40" width="4.42578125" style="36" bestFit="1" customWidth="1"/>
    <col min="41" max="42" width="7" style="1" bestFit="1" customWidth="1"/>
    <col min="43" max="43" width="6" style="1" customWidth="1"/>
    <col min="44" max="44" width="3.7109375" style="1" bestFit="1" customWidth="1"/>
  </cols>
  <sheetData>
    <row r="1" spans="1:44" s="4" customFormat="1" x14ac:dyDescent="0.25">
      <c r="A1" s="41" t="s">
        <v>203</v>
      </c>
      <c r="B1" s="41"/>
      <c r="C1" s="41"/>
      <c r="D1" s="40" t="s">
        <v>297</v>
      </c>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39" t="s">
        <v>195</v>
      </c>
      <c r="AK1" s="39"/>
      <c r="AL1" s="39"/>
      <c r="AM1" s="38" t="s">
        <v>196</v>
      </c>
      <c r="AN1" s="38"/>
      <c r="AO1" s="38"/>
      <c r="AP1" s="38"/>
      <c r="AQ1" s="38"/>
      <c r="AR1" s="38"/>
    </row>
    <row r="2" spans="1:44" s="8" customFormat="1" ht="96" x14ac:dyDescent="0.25">
      <c r="A2" s="8" t="s">
        <v>256</v>
      </c>
      <c r="B2" s="8" t="s">
        <v>257</v>
      </c>
      <c r="C2" s="19" t="s">
        <v>350</v>
      </c>
      <c r="D2" s="25" t="s">
        <v>296</v>
      </c>
      <c r="E2" s="26" t="s">
        <v>272</v>
      </c>
      <c r="F2" s="26" t="s">
        <v>273</v>
      </c>
      <c r="G2" s="26" t="s">
        <v>274</v>
      </c>
      <c r="H2" s="26" t="s">
        <v>275</v>
      </c>
      <c r="I2" s="26" t="s">
        <v>276</v>
      </c>
      <c r="J2" s="26" t="s">
        <v>277</v>
      </c>
      <c r="K2" s="26" t="s">
        <v>278</v>
      </c>
      <c r="L2" s="26" t="s">
        <v>279</v>
      </c>
      <c r="M2" s="26" t="s">
        <v>280</v>
      </c>
      <c r="N2" s="26" t="s">
        <v>281</v>
      </c>
      <c r="O2" s="26" t="s">
        <v>282</v>
      </c>
      <c r="P2" s="26" t="s">
        <v>283</v>
      </c>
      <c r="Q2" s="26" t="s">
        <v>284</v>
      </c>
      <c r="R2" s="26" t="s">
        <v>285</v>
      </c>
      <c r="S2" s="26" t="s">
        <v>286</v>
      </c>
      <c r="T2" s="26" t="s">
        <v>287</v>
      </c>
      <c r="U2" s="26" t="s">
        <v>288</v>
      </c>
      <c r="V2" s="26" t="s">
        <v>289</v>
      </c>
      <c r="W2" s="25" t="s">
        <v>290</v>
      </c>
      <c r="X2" s="26" t="s">
        <v>299</v>
      </c>
      <c r="Y2" s="26" t="s">
        <v>341</v>
      </c>
      <c r="Z2" s="26" t="s">
        <v>342</v>
      </c>
      <c r="AA2" s="26" t="s">
        <v>291</v>
      </c>
      <c r="AB2" s="26" t="s">
        <v>294</v>
      </c>
      <c r="AC2" s="26" t="s">
        <v>300</v>
      </c>
      <c r="AD2" s="26" t="s">
        <v>301</v>
      </c>
      <c r="AE2" s="26" t="s">
        <v>302</v>
      </c>
      <c r="AF2" s="26" t="s">
        <v>292</v>
      </c>
      <c r="AG2" s="26" t="s">
        <v>293</v>
      </c>
      <c r="AH2" s="26" t="s">
        <v>295</v>
      </c>
      <c r="AI2" s="25" t="s">
        <v>298</v>
      </c>
      <c r="AJ2" s="19" t="s">
        <v>3</v>
      </c>
      <c r="AK2" s="19" t="s">
        <v>250</v>
      </c>
      <c r="AL2" s="19" t="s">
        <v>418</v>
      </c>
      <c r="AM2" s="19" t="s">
        <v>167</v>
      </c>
      <c r="AN2" s="37" t="s">
        <v>444</v>
      </c>
      <c r="AO2" s="19" t="s">
        <v>258</v>
      </c>
      <c r="AP2" s="19" t="s">
        <v>378</v>
      </c>
      <c r="AQ2" s="20" t="s">
        <v>344</v>
      </c>
      <c r="AR2" s="20" t="s">
        <v>215</v>
      </c>
    </row>
    <row r="3" spans="1:44" x14ac:dyDescent="0.25">
      <c r="A3" t="s">
        <v>98</v>
      </c>
      <c r="B3" t="s">
        <v>99</v>
      </c>
      <c r="C3" s="1" t="s">
        <v>351</v>
      </c>
      <c r="D3" s="27">
        <f t="shared" ref="D3:D51" si="0">SUM(E3:V3)</f>
        <v>2</v>
      </c>
      <c r="K3" s="1">
        <v>1</v>
      </c>
      <c r="S3" s="1">
        <v>1</v>
      </c>
      <c r="W3" s="27">
        <f t="shared" ref="W3:W51" si="1">SUM(X3:AH3)</f>
        <v>0</v>
      </c>
      <c r="AI3" s="28">
        <v>2</v>
      </c>
      <c r="AJ3" s="1">
        <v>127</v>
      </c>
      <c r="AM3" s="1">
        <v>37</v>
      </c>
      <c r="AN3" s="36">
        <v>60</v>
      </c>
      <c r="AQ3" s="11"/>
      <c r="AR3" s="11"/>
    </row>
    <row r="4" spans="1:44" x14ac:dyDescent="0.25">
      <c r="A4" t="s">
        <v>98</v>
      </c>
      <c r="B4" t="s">
        <v>345</v>
      </c>
      <c r="C4" s="1" t="s">
        <v>353</v>
      </c>
      <c r="D4" s="27">
        <f t="shared" si="0"/>
        <v>2</v>
      </c>
      <c r="F4" s="1">
        <v>1</v>
      </c>
      <c r="V4" s="1">
        <v>1</v>
      </c>
      <c r="W4" s="27">
        <f t="shared" si="1"/>
        <v>1</v>
      </c>
      <c r="AG4" s="1">
        <v>1</v>
      </c>
      <c r="AI4" s="28">
        <v>1</v>
      </c>
      <c r="AQ4" s="11" t="s">
        <v>363</v>
      </c>
    </row>
    <row r="5" spans="1:44" x14ac:dyDescent="0.25">
      <c r="A5" t="s">
        <v>98</v>
      </c>
      <c r="B5" t="s">
        <v>100</v>
      </c>
      <c r="C5" s="1" t="s">
        <v>352</v>
      </c>
      <c r="D5" s="27">
        <f t="shared" si="0"/>
        <v>2</v>
      </c>
      <c r="I5" s="1">
        <v>1</v>
      </c>
      <c r="T5" s="1">
        <v>1</v>
      </c>
      <c r="W5" s="27">
        <f t="shared" si="1"/>
        <v>2</v>
      </c>
      <c r="Y5" s="1">
        <v>1</v>
      </c>
      <c r="Z5" s="1">
        <v>1</v>
      </c>
      <c r="AI5" s="28">
        <v>0</v>
      </c>
      <c r="AJ5" s="1">
        <v>128</v>
      </c>
      <c r="AQ5" s="11"/>
      <c r="AR5" s="11"/>
    </row>
    <row r="6" spans="1:44" x14ac:dyDescent="0.25">
      <c r="A6" t="s">
        <v>98</v>
      </c>
      <c r="B6" t="s">
        <v>431</v>
      </c>
      <c r="C6" s="1" t="s">
        <v>392</v>
      </c>
      <c r="D6" s="27">
        <f t="shared" si="0"/>
        <v>2</v>
      </c>
      <c r="H6" s="1">
        <v>1</v>
      </c>
      <c r="K6" s="1">
        <v>1</v>
      </c>
      <c r="W6" s="27">
        <f>SUM(X6:AH6)</f>
        <v>0</v>
      </c>
      <c r="AI6" s="28">
        <v>2</v>
      </c>
      <c r="AL6" s="1">
        <v>145</v>
      </c>
      <c r="AQ6" s="11"/>
      <c r="AR6" s="11"/>
    </row>
    <row r="7" spans="1:44" x14ac:dyDescent="0.25">
      <c r="A7" t="s">
        <v>98</v>
      </c>
      <c r="B7" t="s">
        <v>433</v>
      </c>
      <c r="C7" s="1" t="s">
        <v>393</v>
      </c>
      <c r="D7" s="27">
        <f t="shared" si="0"/>
        <v>2</v>
      </c>
      <c r="J7" s="1">
        <v>1</v>
      </c>
      <c r="K7" s="1">
        <v>1</v>
      </c>
      <c r="W7" s="27">
        <f>SUM(X7:AH7)</f>
        <v>1</v>
      </c>
      <c r="X7" s="1">
        <v>1</v>
      </c>
      <c r="AI7" s="28">
        <v>1</v>
      </c>
      <c r="AL7" s="1">
        <v>145</v>
      </c>
      <c r="AQ7" s="11"/>
      <c r="AR7" s="11"/>
    </row>
    <row r="8" spans="1:44" x14ac:dyDescent="0.25">
      <c r="A8" t="s">
        <v>98</v>
      </c>
      <c r="B8" t="s">
        <v>434</v>
      </c>
      <c r="C8" s="1" t="s">
        <v>392</v>
      </c>
      <c r="D8" s="27">
        <f t="shared" si="0"/>
        <v>2</v>
      </c>
      <c r="G8" s="1">
        <v>1</v>
      </c>
      <c r="J8" s="1">
        <v>1</v>
      </c>
      <c r="W8" s="27">
        <f t="shared" ref="W8:W12" si="2">SUM(X8:AH8)</f>
        <v>0</v>
      </c>
      <c r="AI8" s="28">
        <v>2</v>
      </c>
      <c r="AL8" s="1">
        <v>146</v>
      </c>
      <c r="AQ8" s="11"/>
      <c r="AR8" s="11"/>
    </row>
    <row r="9" spans="1:44" x14ac:dyDescent="0.25">
      <c r="A9" t="s">
        <v>98</v>
      </c>
      <c r="B9" t="s">
        <v>434</v>
      </c>
      <c r="C9" s="1" t="s">
        <v>392</v>
      </c>
      <c r="D9" s="27">
        <f t="shared" ref="D9:D10" si="3">SUM(E9:V9)</f>
        <v>2</v>
      </c>
      <c r="J9" s="1">
        <v>1</v>
      </c>
      <c r="O9" s="1">
        <v>1</v>
      </c>
      <c r="W9" s="27">
        <f t="shared" si="2"/>
        <v>0</v>
      </c>
      <c r="AI9" s="28">
        <v>2</v>
      </c>
      <c r="AL9" s="1">
        <v>146</v>
      </c>
      <c r="AQ9" s="11"/>
      <c r="AR9" s="11"/>
    </row>
    <row r="10" spans="1:44" x14ac:dyDescent="0.25">
      <c r="A10" t="s">
        <v>98</v>
      </c>
      <c r="B10" t="s">
        <v>434</v>
      </c>
      <c r="C10" s="1" t="s">
        <v>392</v>
      </c>
      <c r="D10" s="27">
        <f t="shared" si="3"/>
        <v>2</v>
      </c>
      <c r="J10" s="1">
        <v>1</v>
      </c>
      <c r="S10" s="1">
        <v>1</v>
      </c>
      <c r="W10" s="27">
        <f t="shared" si="2"/>
        <v>0</v>
      </c>
      <c r="AI10" s="28">
        <v>2</v>
      </c>
      <c r="AL10" s="1">
        <v>146</v>
      </c>
      <c r="AQ10" s="11"/>
      <c r="AR10" s="11"/>
    </row>
    <row r="11" spans="1:44" x14ac:dyDescent="0.25">
      <c r="A11" t="s">
        <v>98</v>
      </c>
      <c r="B11" t="s">
        <v>356</v>
      </c>
      <c r="C11" s="1" t="s">
        <v>353</v>
      </c>
      <c r="D11" s="27">
        <f t="shared" si="0"/>
        <v>2</v>
      </c>
      <c r="O11" s="1">
        <v>1</v>
      </c>
      <c r="V11" s="1">
        <v>1</v>
      </c>
      <c r="W11" s="27">
        <f t="shared" si="2"/>
        <v>1</v>
      </c>
      <c r="X11" s="1">
        <v>1</v>
      </c>
      <c r="AI11" s="28">
        <v>1</v>
      </c>
      <c r="AQ11" s="11" t="s">
        <v>369</v>
      </c>
    </row>
    <row r="12" spans="1:44" x14ac:dyDescent="0.25">
      <c r="A12" t="s">
        <v>98</v>
      </c>
      <c r="B12" t="s">
        <v>435</v>
      </c>
      <c r="C12" s="1" t="s">
        <v>393</v>
      </c>
      <c r="D12" s="27">
        <f t="shared" si="0"/>
        <v>2</v>
      </c>
      <c r="K12" s="1">
        <v>1</v>
      </c>
      <c r="R12" s="1">
        <v>1</v>
      </c>
      <c r="W12" s="27">
        <f t="shared" si="2"/>
        <v>0</v>
      </c>
      <c r="AI12" s="28">
        <v>2</v>
      </c>
      <c r="AL12" s="1">
        <v>146</v>
      </c>
      <c r="AQ12" s="11"/>
    </row>
    <row r="13" spans="1:44" x14ac:dyDescent="0.25">
      <c r="A13" t="s">
        <v>98</v>
      </c>
      <c r="B13" t="s">
        <v>101</v>
      </c>
      <c r="C13" s="1" t="s">
        <v>353</v>
      </c>
      <c r="D13" s="27">
        <f t="shared" si="0"/>
        <v>2</v>
      </c>
      <c r="I13" s="1">
        <v>1</v>
      </c>
      <c r="U13" s="1">
        <v>1</v>
      </c>
      <c r="W13" s="27">
        <f t="shared" si="1"/>
        <v>2</v>
      </c>
      <c r="AA13" s="1">
        <v>1</v>
      </c>
      <c r="AF13" s="1">
        <v>1</v>
      </c>
      <c r="AI13" s="28">
        <v>0</v>
      </c>
      <c r="AJ13" s="1">
        <v>129</v>
      </c>
      <c r="AM13" s="1">
        <v>38</v>
      </c>
      <c r="AQ13" s="11"/>
      <c r="AR13" s="11"/>
    </row>
    <row r="14" spans="1:44" x14ac:dyDescent="0.25">
      <c r="A14" t="s">
        <v>98</v>
      </c>
      <c r="B14" t="s">
        <v>346</v>
      </c>
      <c r="C14" s="1" t="s">
        <v>353</v>
      </c>
      <c r="D14" s="27">
        <f t="shared" si="0"/>
        <v>2</v>
      </c>
      <c r="H14" s="1">
        <v>1</v>
      </c>
      <c r="V14" s="1">
        <v>1</v>
      </c>
      <c r="W14" s="27">
        <f t="shared" si="1"/>
        <v>0</v>
      </c>
      <c r="AI14" s="28">
        <v>2</v>
      </c>
      <c r="AQ14" s="11" t="s">
        <v>364</v>
      </c>
    </row>
    <row r="15" spans="1:44" x14ac:dyDescent="0.25">
      <c r="A15" t="s">
        <v>98</v>
      </c>
      <c r="B15" t="s">
        <v>103</v>
      </c>
      <c r="C15" s="1" t="s">
        <v>351</v>
      </c>
      <c r="D15" s="27">
        <f t="shared" si="0"/>
        <v>2</v>
      </c>
      <c r="E15" s="1">
        <v>1</v>
      </c>
      <c r="Q15" s="1">
        <v>1</v>
      </c>
      <c r="W15" s="27">
        <f t="shared" si="1"/>
        <v>2</v>
      </c>
      <c r="Y15" s="1">
        <v>1</v>
      </c>
      <c r="AC15" s="1">
        <v>1</v>
      </c>
      <c r="AI15" s="28">
        <v>0</v>
      </c>
      <c r="AJ15" s="1">
        <v>130</v>
      </c>
      <c r="AQ15" s="11"/>
      <c r="AR15" s="11"/>
    </row>
    <row r="16" spans="1:44" x14ac:dyDescent="0.25">
      <c r="A16" t="s">
        <v>98</v>
      </c>
      <c r="B16" t="s">
        <v>436</v>
      </c>
      <c r="C16" s="1" t="s">
        <v>392</v>
      </c>
      <c r="D16" s="27">
        <f t="shared" si="0"/>
        <v>1.9999999999999996</v>
      </c>
      <c r="F16" s="34">
        <f>1/13</f>
        <v>7.6923076923076927E-2</v>
      </c>
      <c r="G16" s="34">
        <f>1/13</f>
        <v>7.6923076923076927E-2</v>
      </c>
      <c r="I16" s="34">
        <f>1/13</f>
        <v>7.6923076923076927E-2</v>
      </c>
      <c r="J16" s="34">
        <f>1/13</f>
        <v>7.6923076923076927E-2</v>
      </c>
      <c r="K16" s="1">
        <v>1</v>
      </c>
      <c r="L16" s="34">
        <f t="shared" ref="L16:S16" si="4">1/13</f>
        <v>7.6923076923076927E-2</v>
      </c>
      <c r="M16" s="34">
        <f t="shared" si="4"/>
        <v>7.6923076923076927E-2</v>
      </c>
      <c r="N16" s="34">
        <f t="shared" si="4"/>
        <v>7.6923076923076927E-2</v>
      </c>
      <c r="O16" s="34">
        <f t="shared" si="4"/>
        <v>7.6923076923076927E-2</v>
      </c>
      <c r="P16" s="34">
        <f t="shared" si="4"/>
        <v>7.6923076923076927E-2</v>
      </c>
      <c r="Q16" s="34">
        <f t="shared" si="4"/>
        <v>7.6923076923076927E-2</v>
      </c>
      <c r="R16" s="34">
        <f t="shared" si="4"/>
        <v>7.6923076923076927E-2</v>
      </c>
      <c r="S16" s="34">
        <f t="shared" si="4"/>
        <v>7.6923076923076927E-2</v>
      </c>
      <c r="V16" s="34">
        <f t="shared" ref="V16" si="5">1/13</f>
        <v>7.6923076923076927E-2</v>
      </c>
      <c r="W16" s="27">
        <f t="shared" si="1"/>
        <v>0</v>
      </c>
      <c r="AI16" s="28">
        <v>2</v>
      </c>
      <c r="AL16" s="1">
        <v>147</v>
      </c>
      <c r="AQ16" s="11"/>
      <c r="AR16" s="11"/>
    </row>
    <row r="17" spans="1:44" x14ac:dyDescent="0.25">
      <c r="A17" t="s">
        <v>98</v>
      </c>
      <c r="B17" t="s">
        <v>437</v>
      </c>
      <c r="D17" s="27">
        <f t="shared" si="0"/>
        <v>2</v>
      </c>
      <c r="K17" s="1">
        <v>1</v>
      </c>
      <c r="P17" s="1">
        <v>1</v>
      </c>
      <c r="W17" s="27">
        <f t="shared" si="1"/>
        <v>1</v>
      </c>
      <c r="AA17" s="1">
        <v>1</v>
      </c>
      <c r="AI17" s="28">
        <v>1</v>
      </c>
      <c r="AL17" s="1">
        <v>148</v>
      </c>
      <c r="AQ17" s="11"/>
      <c r="AR17" s="11"/>
    </row>
    <row r="18" spans="1:44" x14ac:dyDescent="0.25">
      <c r="A18" t="s">
        <v>98</v>
      </c>
      <c r="B18" t="s">
        <v>437</v>
      </c>
      <c r="D18" s="27">
        <f t="shared" ref="D18" si="6">SUM(E18:V18)</f>
        <v>2</v>
      </c>
      <c r="K18" s="1">
        <v>1</v>
      </c>
      <c r="P18" s="1">
        <v>1</v>
      </c>
      <c r="W18" s="27">
        <f t="shared" ref="W18" si="7">SUM(X18:AH18)</f>
        <v>1</v>
      </c>
      <c r="AC18" s="1">
        <v>1</v>
      </c>
      <c r="AI18" s="28">
        <v>1</v>
      </c>
      <c r="AL18" s="1">
        <v>148</v>
      </c>
      <c r="AQ18" s="11"/>
      <c r="AR18" s="11"/>
    </row>
    <row r="19" spans="1:44" x14ac:dyDescent="0.25">
      <c r="A19" t="s">
        <v>98</v>
      </c>
      <c r="B19" t="s">
        <v>104</v>
      </c>
      <c r="C19" s="1" t="s">
        <v>351</v>
      </c>
      <c r="D19" s="27">
        <f t="shared" si="0"/>
        <v>2</v>
      </c>
      <c r="F19" s="1">
        <v>1</v>
      </c>
      <c r="V19" s="1">
        <v>1</v>
      </c>
      <c r="W19" s="27">
        <f t="shared" si="1"/>
        <v>2</v>
      </c>
      <c r="X19" s="1">
        <v>1</v>
      </c>
      <c r="AG19" s="1">
        <v>1</v>
      </c>
      <c r="AI19" s="28">
        <v>0</v>
      </c>
      <c r="AJ19" s="1">
        <v>131</v>
      </c>
      <c r="AM19" s="1">
        <v>39</v>
      </c>
      <c r="AQ19" s="11"/>
      <c r="AR19" s="11"/>
    </row>
    <row r="20" spans="1:44" x14ac:dyDescent="0.25">
      <c r="A20" t="s">
        <v>98</v>
      </c>
      <c r="B20" t="s">
        <v>357</v>
      </c>
      <c r="C20" s="1" t="s">
        <v>353</v>
      </c>
      <c r="D20" s="27">
        <f t="shared" si="0"/>
        <v>2</v>
      </c>
      <c r="I20" s="1">
        <v>1</v>
      </c>
      <c r="T20" s="1">
        <v>1</v>
      </c>
      <c r="W20" s="27">
        <f t="shared" si="1"/>
        <v>2</v>
      </c>
      <c r="AC20" s="1">
        <v>1</v>
      </c>
      <c r="AF20" s="1">
        <v>1</v>
      </c>
      <c r="AI20" s="28">
        <v>0</v>
      </c>
      <c r="AQ20" s="11" t="s">
        <v>370</v>
      </c>
    </row>
    <row r="21" spans="1:44" x14ac:dyDescent="0.25">
      <c r="A21" t="s">
        <v>98</v>
      </c>
      <c r="B21" t="s">
        <v>271</v>
      </c>
      <c r="C21" s="1" t="s">
        <v>392</v>
      </c>
      <c r="D21" s="27">
        <f t="shared" si="0"/>
        <v>2</v>
      </c>
      <c r="E21" s="1">
        <v>1</v>
      </c>
      <c r="Q21" s="1">
        <v>1</v>
      </c>
      <c r="W21" s="27">
        <f t="shared" si="1"/>
        <v>2</v>
      </c>
      <c r="Y21" s="1">
        <v>1</v>
      </c>
      <c r="AC21" s="1">
        <v>1</v>
      </c>
      <c r="AI21" s="28">
        <v>0</v>
      </c>
      <c r="AJ21" s="1">
        <v>131</v>
      </c>
      <c r="AQ21" s="11"/>
      <c r="AR21" s="11"/>
    </row>
    <row r="22" spans="1:44" x14ac:dyDescent="0.25">
      <c r="A22" t="s">
        <v>98</v>
      </c>
      <c r="B22" t="s">
        <v>105</v>
      </c>
      <c r="C22" s="1" t="s">
        <v>352</v>
      </c>
      <c r="D22" s="27">
        <f t="shared" si="0"/>
        <v>2</v>
      </c>
      <c r="K22" s="1">
        <v>1</v>
      </c>
      <c r="R22" s="1">
        <v>1</v>
      </c>
      <c r="W22" s="27">
        <f t="shared" si="1"/>
        <v>1</v>
      </c>
      <c r="X22" s="1">
        <v>1</v>
      </c>
      <c r="AI22" s="28">
        <v>1</v>
      </c>
      <c r="AJ22" s="1">
        <v>132</v>
      </c>
      <c r="AQ22" s="11"/>
      <c r="AR22" s="11"/>
    </row>
    <row r="23" spans="1:44" x14ac:dyDescent="0.25">
      <c r="A23" t="s">
        <v>98</v>
      </c>
      <c r="B23" t="s">
        <v>106</v>
      </c>
      <c r="C23" s="1" t="s">
        <v>393</v>
      </c>
      <c r="D23" s="27">
        <f t="shared" si="0"/>
        <v>2</v>
      </c>
      <c r="K23" s="1">
        <v>1</v>
      </c>
      <c r="R23" s="1">
        <v>1</v>
      </c>
      <c r="W23" s="27">
        <f t="shared" si="1"/>
        <v>0</v>
      </c>
      <c r="AI23" s="28">
        <v>2</v>
      </c>
      <c r="AJ23" s="1">
        <v>133</v>
      </c>
      <c r="AQ23" s="11"/>
      <c r="AR23" s="11"/>
    </row>
    <row r="24" spans="1:44" x14ac:dyDescent="0.25">
      <c r="A24" t="s">
        <v>98</v>
      </c>
      <c r="B24" t="s">
        <v>106</v>
      </c>
      <c r="C24" s="1" t="s">
        <v>393</v>
      </c>
      <c r="D24" s="27">
        <f t="shared" si="0"/>
        <v>2</v>
      </c>
      <c r="K24" s="1">
        <v>1</v>
      </c>
      <c r="R24" s="1">
        <v>1</v>
      </c>
      <c r="W24" s="27">
        <f t="shared" si="1"/>
        <v>1</v>
      </c>
      <c r="AD24" s="1">
        <v>1</v>
      </c>
      <c r="AI24" s="28">
        <v>1</v>
      </c>
      <c r="AJ24" s="1">
        <v>133</v>
      </c>
      <c r="AQ24" s="11"/>
      <c r="AR24" s="11"/>
    </row>
    <row r="25" spans="1:44" x14ac:dyDescent="0.25">
      <c r="A25" t="s">
        <v>98</v>
      </c>
      <c r="B25" t="s">
        <v>347</v>
      </c>
      <c r="C25" s="1" t="s">
        <v>353</v>
      </c>
      <c r="D25" s="27">
        <f t="shared" si="0"/>
        <v>2</v>
      </c>
      <c r="H25" s="1">
        <v>1</v>
      </c>
      <c r="T25" s="1">
        <v>1</v>
      </c>
      <c r="W25" s="27">
        <f t="shared" si="1"/>
        <v>2</v>
      </c>
      <c r="AA25" s="1">
        <v>1</v>
      </c>
      <c r="AH25" s="1">
        <v>1</v>
      </c>
      <c r="AI25" s="28">
        <v>0</v>
      </c>
      <c r="AQ25" s="11" t="s">
        <v>365</v>
      </c>
    </row>
    <row r="26" spans="1:44" x14ac:dyDescent="0.25">
      <c r="A26" t="s">
        <v>98</v>
      </c>
      <c r="B26" t="s">
        <v>107</v>
      </c>
      <c r="C26" s="1" t="s">
        <v>353</v>
      </c>
      <c r="D26" s="27">
        <f t="shared" si="0"/>
        <v>2</v>
      </c>
      <c r="N26" s="1">
        <v>1</v>
      </c>
      <c r="S26" s="1">
        <v>1</v>
      </c>
      <c r="W26" s="27">
        <f t="shared" si="1"/>
        <v>1</v>
      </c>
      <c r="AB26" s="1">
        <v>1</v>
      </c>
      <c r="AI26" s="28">
        <v>1</v>
      </c>
      <c r="AJ26" s="1">
        <v>134</v>
      </c>
      <c r="AQ26" s="11"/>
      <c r="AR26" s="11"/>
    </row>
    <row r="27" spans="1:44" x14ac:dyDescent="0.25">
      <c r="A27" t="s">
        <v>98</v>
      </c>
      <c r="B27" t="s">
        <v>358</v>
      </c>
      <c r="C27" s="1" t="s">
        <v>354</v>
      </c>
      <c r="D27" s="27">
        <f t="shared" si="0"/>
        <v>2</v>
      </c>
      <c r="K27" s="1">
        <v>1</v>
      </c>
      <c r="R27" s="1">
        <v>1</v>
      </c>
      <c r="W27" s="27">
        <f t="shared" si="1"/>
        <v>2</v>
      </c>
      <c r="AG27" s="1">
        <v>1</v>
      </c>
      <c r="AH27" s="1">
        <v>1</v>
      </c>
      <c r="AI27" s="28">
        <v>0</v>
      </c>
      <c r="AQ27" s="11" t="s">
        <v>371</v>
      </c>
    </row>
    <row r="28" spans="1:44" x14ac:dyDescent="0.25">
      <c r="A28" t="s">
        <v>98</v>
      </c>
      <c r="B28" t="s">
        <v>359</v>
      </c>
      <c r="C28" s="1" t="s">
        <v>351</v>
      </c>
      <c r="D28" s="27">
        <f t="shared" si="0"/>
        <v>2</v>
      </c>
      <c r="P28" s="1">
        <v>1</v>
      </c>
      <c r="U28" s="1">
        <v>1</v>
      </c>
      <c r="W28" s="27">
        <f t="shared" si="1"/>
        <v>1</v>
      </c>
      <c r="Z28" s="1">
        <v>1</v>
      </c>
      <c r="AI28" s="28">
        <v>1</v>
      </c>
      <c r="AQ28" s="11" t="s">
        <v>372</v>
      </c>
    </row>
    <row r="29" spans="1:44" x14ac:dyDescent="0.25">
      <c r="A29" t="s">
        <v>98</v>
      </c>
      <c r="B29" t="s">
        <v>438</v>
      </c>
      <c r="C29" s="1" t="s">
        <v>392</v>
      </c>
      <c r="D29" s="27">
        <f t="shared" si="0"/>
        <v>2</v>
      </c>
      <c r="G29" s="1">
        <v>1</v>
      </c>
      <c r="V29" s="1">
        <v>1</v>
      </c>
      <c r="W29" s="27">
        <f t="shared" si="1"/>
        <v>1</v>
      </c>
      <c r="AA29" s="1">
        <f>1/2</f>
        <v>0.5</v>
      </c>
      <c r="AC29" s="1">
        <f>1/2</f>
        <v>0.5</v>
      </c>
      <c r="AI29" s="28">
        <v>1</v>
      </c>
      <c r="AL29" s="1">
        <v>150</v>
      </c>
      <c r="AQ29" s="11"/>
    </row>
    <row r="30" spans="1:44" x14ac:dyDescent="0.25">
      <c r="A30" t="s">
        <v>98</v>
      </c>
      <c r="B30" t="s">
        <v>438</v>
      </c>
      <c r="C30" s="1" t="s">
        <v>392</v>
      </c>
      <c r="D30" s="27">
        <f t="shared" ref="D30:D31" si="8">SUM(E30:V30)</f>
        <v>2</v>
      </c>
      <c r="J30" s="1">
        <v>1</v>
      </c>
      <c r="V30" s="1">
        <v>1</v>
      </c>
      <c r="W30" s="27">
        <f t="shared" si="1"/>
        <v>1</v>
      </c>
      <c r="AA30" s="1">
        <f t="shared" ref="AA30:AC31" si="9">1/2</f>
        <v>0.5</v>
      </c>
      <c r="AC30" s="1">
        <f t="shared" si="9"/>
        <v>0.5</v>
      </c>
      <c r="AI30" s="28">
        <v>1</v>
      </c>
      <c r="AL30" s="1">
        <v>150</v>
      </c>
      <c r="AQ30" s="11"/>
    </row>
    <row r="31" spans="1:44" x14ac:dyDescent="0.25">
      <c r="A31" t="s">
        <v>98</v>
      </c>
      <c r="B31" t="s">
        <v>438</v>
      </c>
      <c r="C31" s="1" t="s">
        <v>392</v>
      </c>
      <c r="D31" s="27">
        <f t="shared" si="8"/>
        <v>2</v>
      </c>
      <c r="S31" s="1">
        <v>1</v>
      </c>
      <c r="V31" s="1">
        <v>1</v>
      </c>
      <c r="W31" s="27">
        <f t="shared" si="1"/>
        <v>1</v>
      </c>
      <c r="AA31" s="1">
        <f t="shared" si="9"/>
        <v>0.5</v>
      </c>
      <c r="AC31" s="1">
        <f t="shared" si="9"/>
        <v>0.5</v>
      </c>
      <c r="AI31" s="28">
        <v>1</v>
      </c>
      <c r="AL31" s="1">
        <v>150</v>
      </c>
      <c r="AQ31" s="11"/>
    </row>
    <row r="32" spans="1:44" x14ac:dyDescent="0.25">
      <c r="A32" t="s">
        <v>98</v>
      </c>
      <c r="B32" t="s">
        <v>432</v>
      </c>
      <c r="C32" s="1" t="s">
        <v>392</v>
      </c>
      <c r="D32" s="27">
        <f t="shared" ref="D32" si="10">SUM(E32:V32)</f>
        <v>2</v>
      </c>
      <c r="K32" s="1">
        <v>1</v>
      </c>
      <c r="M32" s="1">
        <v>1</v>
      </c>
      <c r="W32" s="27">
        <f>SUM(X32:AH32)</f>
        <v>0</v>
      </c>
      <c r="AI32" s="28">
        <v>2</v>
      </c>
      <c r="AL32" s="1">
        <v>145</v>
      </c>
      <c r="AQ32" s="11"/>
    </row>
    <row r="33" spans="1:44" x14ac:dyDescent="0.25">
      <c r="A33" t="s">
        <v>98</v>
      </c>
      <c r="B33" t="s">
        <v>109</v>
      </c>
      <c r="C33" s="1" t="s">
        <v>394</v>
      </c>
      <c r="D33" s="27">
        <f t="shared" si="0"/>
        <v>2</v>
      </c>
      <c r="J33" s="1">
        <v>1</v>
      </c>
      <c r="R33" s="1">
        <v>1</v>
      </c>
      <c r="W33" s="27">
        <f t="shared" si="1"/>
        <v>1</v>
      </c>
      <c r="AA33" s="1">
        <v>1</v>
      </c>
      <c r="AI33" s="28">
        <v>1</v>
      </c>
      <c r="AJ33" s="1">
        <v>136</v>
      </c>
      <c r="AQ33" s="11"/>
      <c r="AR33" s="11"/>
    </row>
    <row r="34" spans="1:44" x14ac:dyDescent="0.25">
      <c r="A34" t="s">
        <v>98</v>
      </c>
      <c r="B34" t="s">
        <v>439</v>
      </c>
      <c r="C34" s="1" t="s">
        <v>392</v>
      </c>
      <c r="D34" s="27">
        <f t="shared" si="0"/>
        <v>2</v>
      </c>
      <c r="G34" s="34">
        <f>1/4</f>
        <v>0.25</v>
      </c>
      <c r="J34" s="34">
        <f>1/4</f>
        <v>0.25</v>
      </c>
      <c r="O34" s="34">
        <f>1/4</f>
        <v>0.25</v>
      </c>
      <c r="R34" s="1">
        <v>1</v>
      </c>
      <c r="S34" s="34">
        <f>1/4</f>
        <v>0.25</v>
      </c>
      <c r="W34" s="27">
        <f t="shared" si="1"/>
        <v>1</v>
      </c>
      <c r="AA34" s="1">
        <f t="shared" ref="AA34:AC34" si="11">1/2</f>
        <v>0.5</v>
      </c>
      <c r="AC34" s="1">
        <f t="shared" si="11"/>
        <v>0.5</v>
      </c>
      <c r="AI34" s="28">
        <v>1</v>
      </c>
      <c r="AL34" s="1">
        <v>151</v>
      </c>
      <c r="AQ34" s="11"/>
      <c r="AR34" s="11"/>
    </row>
    <row r="35" spans="1:44" x14ac:dyDescent="0.25">
      <c r="A35" t="s">
        <v>98</v>
      </c>
      <c r="B35" t="s">
        <v>440</v>
      </c>
      <c r="C35" s="1" t="s">
        <v>392</v>
      </c>
      <c r="D35" s="27">
        <f t="shared" si="0"/>
        <v>2</v>
      </c>
      <c r="H35" s="1">
        <v>1</v>
      </c>
      <c r="R35" s="1">
        <v>1</v>
      </c>
      <c r="W35" s="27">
        <f t="shared" si="1"/>
        <v>2</v>
      </c>
      <c r="AA35" s="1">
        <v>1</v>
      </c>
      <c r="AG35" s="1">
        <v>1</v>
      </c>
      <c r="AI35" s="28">
        <v>0</v>
      </c>
      <c r="AL35" s="1">
        <v>152</v>
      </c>
      <c r="AQ35" s="11"/>
    </row>
    <row r="36" spans="1:44" x14ac:dyDescent="0.25">
      <c r="A36" t="s">
        <v>98</v>
      </c>
      <c r="B36" t="s">
        <v>348</v>
      </c>
      <c r="C36" s="1" t="s">
        <v>354</v>
      </c>
      <c r="D36" s="27">
        <f t="shared" si="0"/>
        <v>2</v>
      </c>
      <c r="I36" s="1">
        <v>1</v>
      </c>
      <c r="Q36" s="1">
        <v>1</v>
      </c>
      <c r="W36" s="27">
        <f t="shared" si="1"/>
        <v>2</v>
      </c>
      <c r="X36" s="1">
        <v>1</v>
      </c>
      <c r="AC36" s="1">
        <v>1</v>
      </c>
      <c r="AI36" s="28">
        <v>0</v>
      </c>
      <c r="AQ36" s="11" t="s">
        <v>366</v>
      </c>
    </row>
    <row r="37" spans="1:44" x14ac:dyDescent="0.25">
      <c r="A37" t="s">
        <v>98</v>
      </c>
      <c r="B37" t="s">
        <v>108</v>
      </c>
      <c r="C37" s="1" t="s">
        <v>354</v>
      </c>
      <c r="D37" s="29">
        <f t="shared" si="0"/>
        <v>2</v>
      </c>
      <c r="J37" s="1">
        <v>1</v>
      </c>
      <c r="R37" s="1">
        <v>1</v>
      </c>
      <c r="W37" s="29">
        <f t="shared" si="1"/>
        <v>1</v>
      </c>
      <c r="AA37" s="1">
        <v>1</v>
      </c>
      <c r="AI37" s="31">
        <v>1</v>
      </c>
      <c r="AJ37" s="1">
        <v>135</v>
      </c>
      <c r="AM37" s="1">
        <v>40</v>
      </c>
      <c r="AQ37" s="11"/>
      <c r="AR37" s="11"/>
    </row>
    <row r="38" spans="1:44" x14ac:dyDescent="0.25">
      <c r="A38" t="s">
        <v>98</v>
      </c>
      <c r="B38" t="s">
        <v>110</v>
      </c>
      <c r="C38" s="1" t="s">
        <v>353</v>
      </c>
      <c r="D38" s="29">
        <f t="shared" si="0"/>
        <v>2</v>
      </c>
      <c r="H38" s="1">
        <v>1</v>
      </c>
      <c r="V38" s="1">
        <v>1</v>
      </c>
      <c r="W38" s="29">
        <f t="shared" si="1"/>
        <v>1</v>
      </c>
      <c r="AC38" s="1">
        <v>1</v>
      </c>
      <c r="AI38" s="31">
        <v>1</v>
      </c>
      <c r="AJ38" s="1">
        <v>136</v>
      </c>
      <c r="AQ38" s="11"/>
      <c r="AR38" s="11"/>
    </row>
    <row r="39" spans="1:44" x14ac:dyDescent="0.25">
      <c r="A39" t="s">
        <v>98</v>
      </c>
      <c r="B39" t="s">
        <v>349</v>
      </c>
      <c r="C39" s="1" t="s">
        <v>351</v>
      </c>
      <c r="D39" s="29">
        <f t="shared" si="0"/>
        <v>2</v>
      </c>
      <c r="H39" s="1">
        <v>1</v>
      </c>
      <c r="K39" s="1">
        <v>1</v>
      </c>
      <c r="W39" s="29">
        <f t="shared" si="1"/>
        <v>1</v>
      </c>
      <c r="X39" s="1">
        <v>1</v>
      </c>
      <c r="AI39" s="31">
        <v>1</v>
      </c>
      <c r="AQ39" s="11" t="s">
        <v>367</v>
      </c>
    </row>
    <row r="40" spans="1:44" x14ac:dyDescent="0.25">
      <c r="A40" t="s">
        <v>98</v>
      </c>
      <c r="B40" t="s">
        <v>113</v>
      </c>
      <c r="C40" s="1" t="s">
        <v>392</v>
      </c>
      <c r="D40" s="29">
        <f t="shared" si="0"/>
        <v>2</v>
      </c>
      <c r="H40" s="1">
        <v>1</v>
      </c>
      <c r="P40" s="1">
        <v>1</v>
      </c>
      <c r="W40" s="29">
        <f t="shared" si="1"/>
        <v>2</v>
      </c>
      <c r="AD40" s="1">
        <v>1</v>
      </c>
      <c r="AH40" s="1">
        <v>1</v>
      </c>
      <c r="AI40" s="31">
        <v>0</v>
      </c>
      <c r="AJ40" s="1">
        <v>139</v>
      </c>
      <c r="AQ40" s="11"/>
      <c r="AR40" s="11"/>
    </row>
    <row r="41" spans="1:44" x14ac:dyDescent="0.25">
      <c r="A41" t="s">
        <v>98</v>
      </c>
      <c r="B41" t="s">
        <v>111</v>
      </c>
      <c r="C41" s="1" t="s">
        <v>351</v>
      </c>
      <c r="D41" s="29">
        <f t="shared" si="0"/>
        <v>2</v>
      </c>
      <c r="G41" s="1">
        <v>1</v>
      </c>
      <c r="J41" s="1">
        <v>1</v>
      </c>
      <c r="W41" s="29">
        <f t="shared" si="1"/>
        <v>0</v>
      </c>
      <c r="AI41" s="31">
        <v>2</v>
      </c>
      <c r="AJ41" s="1">
        <v>137</v>
      </c>
      <c r="AM41" s="1">
        <v>41</v>
      </c>
      <c r="AQ41" s="11"/>
      <c r="AR41" s="11"/>
    </row>
    <row r="42" spans="1:44" x14ac:dyDescent="0.25">
      <c r="A42" t="s">
        <v>98</v>
      </c>
      <c r="B42" t="s">
        <v>112</v>
      </c>
      <c r="C42" s="1" t="s">
        <v>351</v>
      </c>
      <c r="D42" s="27">
        <f t="shared" si="0"/>
        <v>2</v>
      </c>
      <c r="H42" s="1">
        <v>1</v>
      </c>
      <c r="P42" s="1">
        <v>1</v>
      </c>
      <c r="W42" s="27">
        <f t="shared" si="1"/>
        <v>2</v>
      </c>
      <c r="AD42" s="1">
        <v>1</v>
      </c>
      <c r="AH42" s="1">
        <v>1</v>
      </c>
      <c r="AI42" s="28">
        <v>0</v>
      </c>
      <c r="AJ42" s="1">
        <v>139</v>
      </c>
      <c r="AQ42" s="11"/>
      <c r="AR42" s="11"/>
    </row>
    <row r="43" spans="1:44" x14ac:dyDescent="0.25">
      <c r="A43" t="s">
        <v>98</v>
      </c>
      <c r="B43" t="s">
        <v>360</v>
      </c>
      <c r="C43" s="1" t="s">
        <v>351</v>
      </c>
      <c r="D43" s="27">
        <f t="shared" si="0"/>
        <v>2</v>
      </c>
      <c r="I43" s="1">
        <v>1</v>
      </c>
      <c r="U43" s="1">
        <v>1</v>
      </c>
      <c r="W43" s="27">
        <f t="shared" si="1"/>
        <v>2</v>
      </c>
      <c r="Y43" s="1">
        <v>1</v>
      </c>
      <c r="Z43" s="1">
        <v>1</v>
      </c>
      <c r="AI43" s="28">
        <v>0</v>
      </c>
      <c r="AQ43" s="11" t="s">
        <v>373</v>
      </c>
    </row>
    <row r="44" spans="1:44" x14ac:dyDescent="0.25">
      <c r="A44" t="s">
        <v>98</v>
      </c>
      <c r="B44" t="s">
        <v>361</v>
      </c>
      <c r="C44" s="1" t="s">
        <v>351</v>
      </c>
      <c r="D44" s="27">
        <f t="shared" si="0"/>
        <v>2</v>
      </c>
      <c r="I44" s="1">
        <v>1</v>
      </c>
      <c r="L44" s="1">
        <v>1</v>
      </c>
      <c r="W44" s="27">
        <f t="shared" si="1"/>
        <v>1</v>
      </c>
      <c r="Z44" s="1">
        <v>1</v>
      </c>
      <c r="AI44" s="28">
        <v>1</v>
      </c>
      <c r="AQ44" s="11" t="s">
        <v>374</v>
      </c>
    </row>
    <row r="45" spans="1:44" x14ac:dyDescent="0.25">
      <c r="A45" t="s">
        <v>98</v>
      </c>
      <c r="B45" t="s">
        <v>114</v>
      </c>
      <c r="C45" s="1" t="s">
        <v>351</v>
      </c>
      <c r="D45" s="27">
        <f t="shared" si="0"/>
        <v>2</v>
      </c>
      <c r="H45" s="1">
        <v>1</v>
      </c>
      <c r="L45" s="1">
        <v>1</v>
      </c>
      <c r="W45" s="27">
        <f t="shared" si="1"/>
        <v>2</v>
      </c>
      <c r="AA45" s="1">
        <v>1</v>
      </c>
      <c r="AG45" s="1">
        <v>1</v>
      </c>
      <c r="AI45" s="28">
        <v>0</v>
      </c>
      <c r="AJ45" s="1">
        <v>140</v>
      </c>
      <c r="AM45" s="1">
        <v>42</v>
      </c>
      <c r="AQ45" s="11"/>
      <c r="AR45" s="11"/>
    </row>
    <row r="46" spans="1:44" x14ac:dyDescent="0.25">
      <c r="A46" t="s">
        <v>98</v>
      </c>
      <c r="B46" t="s">
        <v>102</v>
      </c>
      <c r="C46" s="1" t="s">
        <v>391</v>
      </c>
      <c r="D46" s="27">
        <f t="shared" si="0"/>
        <v>2</v>
      </c>
      <c r="I46" s="1">
        <v>1</v>
      </c>
      <c r="U46" s="1">
        <v>1</v>
      </c>
      <c r="W46" s="27">
        <f t="shared" si="1"/>
        <v>2</v>
      </c>
      <c r="AA46" s="1">
        <v>1</v>
      </c>
      <c r="AF46" s="1">
        <v>1</v>
      </c>
      <c r="AI46" s="28">
        <v>0</v>
      </c>
      <c r="AJ46" s="1">
        <v>130</v>
      </c>
      <c r="AM46" s="1">
        <v>38</v>
      </c>
      <c r="AQ46" s="11"/>
      <c r="AR46" s="11"/>
    </row>
    <row r="47" spans="1:44" x14ac:dyDescent="0.25">
      <c r="A47" t="s">
        <v>98</v>
      </c>
      <c r="B47" t="s">
        <v>375</v>
      </c>
      <c r="C47" s="1" t="s">
        <v>351</v>
      </c>
      <c r="D47" s="29">
        <f t="shared" si="0"/>
        <v>2</v>
      </c>
      <c r="M47" s="1">
        <v>1</v>
      </c>
      <c r="R47" s="1">
        <v>1</v>
      </c>
      <c r="W47" s="29">
        <f t="shared" si="1"/>
        <v>1</v>
      </c>
      <c r="AF47" s="1">
        <v>1</v>
      </c>
      <c r="AI47" s="31">
        <v>1</v>
      </c>
      <c r="AQ47" s="11" t="s">
        <v>376</v>
      </c>
    </row>
    <row r="48" spans="1:44" x14ac:dyDescent="0.25">
      <c r="A48" t="s">
        <v>98</v>
      </c>
      <c r="B48" t="s">
        <v>441</v>
      </c>
      <c r="C48" s="1" t="s">
        <v>391</v>
      </c>
      <c r="D48" s="29">
        <f t="shared" si="0"/>
        <v>2</v>
      </c>
      <c r="I48" s="1">
        <v>0.5</v>
      </c>
      <c r="K48" s="1">
        <v>0.5</v>
      </c>
      <c r="R48" s="1">
        <v>0.5</v>
      </c>
      <c r="U48" s="1">
        <v>0.5</v>
      </c>
      <c r="W48" s="29">
        <f t="shared" si="1"/>
        <v>2</v>
      </c>
      <c r="AA48" s="1">
        <f>2/3</f>
        <v>0.66666666666666663</v>
      </c>
      <c r="AC48" s="1">
        <f>2/3</f>
        <v>0.66666666666666663</v>
      </c>
      <c r="AF48" s="1">
        <f>2/3</f>
        <v>0.66666666666666663</v>
      </c>
      <c r="AI48" s="31">
        <v>0</v>
      </c>
      <c r="AL48" s="1">
        <v>153</v>
      </c>
      <c r="AQ48" s="11"/>
    </row>
    <row r="49" spans="1:44" x14ac:dyDescent="0.25">
      <c r="A49" t="s">
        <v>98</v>
      </c>
      <c r="B49" t="s">
        <v>115</v>
      </c>
      <c r="C49" s="1" t="s">
        <v>351</v>
      </c>
      <c r="D49" s="27">
        <f t="shared" si="0"/>
        <v>2</v>
      </c>
      <c r="T49" s="1">
        <v>1</v>
      </c>
      <c r="U49" s="1">
        <v>1</v>
      </c>
      <c r="W49" s="27">
        <f t="shared" si="1"/>
        <v>2</v>
      </c>
      <c r="Y49" s="1">
        <v>1</v>
      </c>
      <c r="AF49" s="1">
        <v>1</v>
      </c>
      <c r="AI49" s="28">
        <v>0</v>
      </c>
      <c r="AJ49" s="1">
        <v>141</v>
      </c>
      <c r="AQ49" s="11"/>
      <c r="AR49" s="11"/>
    </row>
    <row r="50" spans="1:44" x14ac:dyDescent="0.25">
      <c r="A50" t="s">
        <v>98</v>
      </c>
      <c r="B50" t="s">
        <v>442</v>
      </c>
      <c r="C50" s="1" t="s">
        <v>391</v>
      </c>
      <c r="D50" s="27">
        <f t="shared" si="0"/>
        <v>2</v>
      </c>
      <c r="H50" s="1">
        <v>1</v>
      </c>
      <c r="V50" s="1">
        <v>1</v>
      </c>
      <c r="W50" s="27">
        <f t="shared" si="1"/>
        <v>1</v>
      </c>
      <c r="X50" s="1">
        <v>0.5</v>
      </c>
      <c r="AC50" s="1">
        <v>0.5</v>
      </c>
      <c r="AI50" s="28">
        <v>1</v>
      </c>
      <c r="AL50" s="1">
        <v>153</v>
      </c>
      <c r="AQ50" s="11"/>
      <c r="AR50" s="11"/>
    </row>
    <row r="51" spans="1:44" x14ac:dyDescent="0.25">
      <c r="A51" t="s">
        <v>98</v>
      </c>
      <c r="B51" t="s">
        <v>443</v>
      </c>
      <c r="C51" s="1" t="s">
        <v>394</v>
      </c>
      <c r="D51" s="27">
        <f t="shared" si="0"/>
        <v>2</v>
      </c>
      <c r="J51" s="1">
        <v>1</v>
      </c>
      <c r="R51" s="1">
        <v>1</v>
      </c>
      <c r="W51" s="27">
        <f t="shared" si="1"/>
        <v>1</v>
      </c>
      <c r="AA51" s="1">
        <v>0.5</v>
      </c>
      <c r="AC51" s="1">
        <v>0.5</v>
      </c>
      <c r="AI51" s="28">
        <v>1</v>
      </c>
      <c r="AL51" s="1">
        <v>154</v>
      </c>
      <c r="AQ51" s="11"/>
      <c r="AR51" s="11"/>
    </row>
    <row r="52" spans="1:44" x14ac:dyDescent="0.25">
      <c r="A52" t="s">
        <v>246</v>
      </c>
      <c r="B52" t="s">
        <v>355</v>
      </c>
      <c r="D52" s="30"/>
      <c r="W52" s="30"/>
      <c r="AI52" s="30"/>
      <c r="AQ52" s="11" t="s">
        <v>368</v>
      </c>
    </row>
    <row r="53" spans="1:44" x14ac:dyDescent="0.25">
      <c r="A53" t="s">
        <v>246</v>
      </c>
      <c r="B53" t="s">
        <v>251</v>
      </c>
      <c r="D53" s="30"/>
      <c r="W53" s="30"/>
      <c r="AI53" s="30"/>
      <c r="AK53" s="1">
        <v>87</v>
      </c>
      <c r="AO53" s="1">
        <v>35</v>
      </c>
      <c r="AQ53" s="11"/>
      <c r="AR53" s="11"/>
    </row>
    <row r="54" spans="1:44" x14ac:dyDescent="0.25">
      <c r="A54" t="s">
        <v>246</v>
      </c>
      <c r="B54" t="s">
        <v>252</v>
      </c>
      <c r="D54" s="30"/>
      <c r="W54" s="30"/>
      <c r="AI54" s="30"/>
      <c r="AQ54" s="11"/>
      <c r="AR54" s="11" t="s">
        <v>253</v>
      </c>
    </row>
    <row r="55" spans="1:44" x14ac:dyDescent="0.25">
      <c r="A55" t="s">
        <v>246</v>
      </c>
      <c r="B55" t="s">
        <v>343</v>
      </c>
      <c r="D55" s="30"/>
      <c r="W55" s="30"/>
      <c r="AI55" s="30"/>
      <c r="AQ55" s="11" t="s">
        <v>362</v>
      </c>
      <c r="AR55" s="11"/>
    </row>
    <row r="56" spans="1:44" x14ac:dyDescent="0.25">
      <c r="A56" t="s">
        <v>246</v>
      </c>
      <c r="B56" t="s">
        <v>380</v>
      </c>
      <c r="AP56" s="1">
        <v>57</v>
      </c>
      <c r="AQ56" s="11"/>
    </row>
    <row r="57" spans="1:44" x14ac:dyDescent="0.25">
      <c r="A57" t="s">
        <v>247</v>
      </c>
      <c r="B57" t="s">
        <v>249</v>
      </c>
      <c r="D57" s="30"/>
      <c r="W57" s="30"/>
      <c r="AI57" s="30"/>
      <c r="AK57" s="1">
        <v>87</v>
      </c>
      <c r="AO57" s="1">
        <v>35</v>
      </c>
      <c r="AQ57" s="11"/>
      <c r="AR57" s="11"/>
    </row>
    <row r="58" spans="1:44" x14ac:dyDescent="0.25">
      <c r="A58" t="s">
        <v>247</v>
      </c>
      <c r="B58" t="s">
        <v>377</v>
      </c>
      <c r="AP58" s="1">
        <v>57</v>
      </c>
      <c r="AQ58" s="11"/>
    </row>
    <row r="59" spans="1:44" x14ac:dyDescent="0.25">
      <c r="A59" t="s">
        <v>247</v>
      </c>
      <c r="B59" t="s">
        <v>248</v>
      </c>
      <c r="D59" s="30"/>
      <c r="W59" s="30"/>
      <c r="AI59" s="30"/>
      <c r="AK59" s="1">
        <v>87</v>
      </c>
      <c r="AO59" s="1">
        <v>35</v>
      </c>
      <c r="AQ59" s="11"/>
      <c r="AR59" s="11"/>
    </row>
    <row r="60" spans="1:44" x14ac:dyDescent="0.25">
      <c r="A60" t="s">
        <v>247</v>
      </c>
      <c r="B60" t="s">
        <v>379</v>
      </c>
      <c r="AP60" s="1">
        <v>57</v>
      </c>
      <c r="AQ60" s="11"/>
    </row>
  </sheetData>
  <autoFilter ref="A2:AR2" xr:uid="{00000000-0009-0000-0000-000003000000}"/>
  <sortState xmlns:xlrd2="http://schemas.microsoft.com/office/spreadsheetml/2017/richdata2" ref="A3:AP42">
    <sortCondition ref="A3:A42"/>
    <sortCondition ref="B3:B42"/>
  </sortState>
  <mergeCells count="4">
    <mergeCell ref="AJ1:AL1"/>
    <mergeCell ref="AM1:AR1"/>
    <mergeCell ref="D1:AI1"/>
    <mergeCell ref="A1:C1"/>
  </mergeCells>
  <pageMargins left="0.7" right="0.7" top="0.75" bottom="0.75" header="0.3" footer="0.3"/>
  <pageSetup paperSize="9" orientation="portrait" horizontalDpi="300" verticalDpi="300" r:id="rId1"/>
  <ignoredErrors>
    <ignoredError sqref="W49 W3:W5 W19:W28 W13:W15 W33 W36:W47"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pane ySplit="2" topLeftCell="A3" activePane="bottomLeft" state="frozen"/>
      <selection pane="bottomLeft" activeCell="A3" sqref="A3"/>
    </sheetView>
  </sheetViews>
  <sheetFormatPr defaultRowHeight="15" x14ac:dyDescent="0.25"/>
  <cols>
    <col min="1" max="3" width="3.7109375" style="1" bestFit="1" customWidth="1"/>
    <col min="4" max="4" width="21.85546875" bestFit="1" customWidth="1"/>
    <col min="5" max="5" width="9" style="1" bestFit="1" customWidth="1"/>
    <col min="6" max="6" width="9" style="36" bestFit="1" customWidth="1"/>
    <col min="7" max="7" width="4.5703125" style="11" bestFit="1" customWidth="1"/>
  </cols>
  <sheetData>
    <row r="1" spans="1:7" x14ac:dyDescent="0.25">
      <c r="A1" s="38" t="s">
        <v>201</v>
      </c>
      <c r="B1" s="38"/>
      <c r="C1" s="38"/>
      <c r="D1" s="16" t="s">
        <v>255</v>
      </c>
      <c r="E1" s="39" t="s">
        <v>197</v>
      </c>
      <c r="F1" s="39"/>
      <c r="G1" s="39"/>
    </row>
    <row r="2" spans="1:7" ht="51.75" customHeight="1" x14ac:dyDescent="0.25">
      <c r="A2" s="17" t="s">
        <v>52</v>
      </c>
      <c r="B2" s="17" t="s">
        <v>64</v>
      </c>
      <c r="C2" s="17" t="s">
        <v>69</v>
      </c>
      <c r="D2" s="18" t="s">
        <v>254</v>
      </c>
      <c r="E2" s="19" t="s">
        <v>3</v>
      </c>
      <c r="F2" s="37" t="s">
        <v>444</v>
      </c>
      <c r="G2" s="20" t="s">
        <v>215</v>
      </c>
    </row>
    <row r="3" spans="1:7" x14ac:dyDescent="0.25">
      <c r="A3" s="1">
        <v>1</v>
      </c>
      <c r="C3" s="1">
        <v>1</v>
      </c>
      <c r="D3" t="s">
        <v>237</v>
      </c>
      <c r="E3" s="1" t="s">
        <v>244</v>
      </c>
      <c r="F3" s="36" t="s">
        <v>446</v>
      </c>
    </row>
    <row r="4" spans="1:7" x14ac:dyDescent="0.25">
      <c r="A4" s="1">
        <v>1</v>
      </c>
      <c r="B4" s="1">
        <v>1</v>
      </c>
      <c r="C4" s="1">
        <v>1</v>
      </c>
      <c r="D4" t="s">
        <v>399</v>
      </c>
      <c r="G4" s="11" t="s">
        <v>400</v>
      </c>
    </row>
    <row r="5" spans="1:7" x14ac:dyDescent="0.25">
      <c r="A5" s="1">
        <v>1</v>
      </c>
      <c r="B5" s="1">
        <v>1</v>
      </c>
      <c r="C5" s="1">
        <v>1</v>
      </c>
      <c r="D5" t="s">
        <v>238</v>
      </c>
      <c r="E5" s="1" t="s">
        <v>245</v>
      </c>
      <c r="F5" s="36" t="s">
        <v>447</v>
      </c>
    </row>
    <row r="6" spans="1:7" x14ac:dyDescent="0.25">
      <c r="A6" s="1">
        <v>1</v>
      </c>
      <c r="B6" s="1">
        <v>1</v>
      </c>
      <c r="C6" s="1">
        <v>1</v>
      </c>
      <c r="D6" t="s">
        <v>239</v>
      </c>
      <c r="E6" s="1" t="s">
        <v>245</v>
      </c>
      <c r="F6" s="36" t="s">
        <v>447</v>
      </c>
    </row>
    <row r="7" spans="1:7" x14ac:dyDescent="0.25">
      <c r="A7" s="1">
        <v>1</v>
      </c>
      <c r="B7" s="1">
        <v>1</v>
      </c>
      <c r="D7" t="s">
        <v>240</v>
      </c>
      <c r="E7" s="1" t="s">
        <v>243</v>
      </c>
      <c r="F7" s="36" t="s">
        <v>445</v>
      </c>
    </row>
    <row r="8" spans="1:7" x14ac:dyDescent="0.25">
      <c r="A8" s="1">
        <v>1</v>
      </c>
      <c r="B8" s="1">
        <v>1</v>
      </c>
      <c r="C8" s="1">
        <v>1</v>
      </c>
      <c r="D8" t="s">
        <v>231</v>
      </c>
      <c r="G8" s="11" t="s">
        <v>233</v>
      </c>
    </row>
    <row r="9" spans="1:7" x14ac:dyDescent="0.25">
      <c r="A9" s="1">
        <v>1</v>
      </c>
      <c r="B9" s="1">
        <v>1</v>
      </c>
      <c r="D9" t="s">
        <v>241</v>
      </c>
      <c r="E9" s="1" t="s">
        <v>243</v>
      </c>
      <c r="F9" s="36" t="s">
        <v>445</v>
      </c>
    </row>
    <row r="10" spans="1:7" x14ac:dyDescent="0.25">
      <c r="A10" s="1">
        <v>1</v>
      </c>
      <c r="B10" s="1">
        <v>1</v>
      </c>
      <c r="C10" s="1">
        <v>1</v>
      </c>
      <c r="D10" t="s">
        <v>401</v>
      </c>
      <c r="G10" s="11" t="s">
        <v>400</v>
      </c>
    </row>
    <row r="11" spans="1:7" x14ac:dyDescent="0.25">
      <c r="A11" s="1">
        <v>1</v>
      </c>
      <c r="C11" s="1">
        <v>1</v>
      </c>
      <c r="D11" t="s">
        <v>242</v>
      </c>
      <c r="E11" s="1" t="s">
        <v>244</v>
      </c>
      <c r="F11" s="36" t="s">
        <v>446</v>
      </c>
      <c r="G11" s="11" t="s">
        <v>411</v>
      </c>
    </row>
  </sheetData>
  <autoFilter ref="A2:G2" xr:uid="{00000000-0009-0000-0000-000004000000}"/>
  <mergeCells count="2">
    <mergeCell ref="E1:G1"/>
    <mergeCell ref="A1:C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5"/>
  <sheetViews>
    <sheetView workbookViewId="0">
      <pane ySplit="2" topLeftCell="A3" activePane="bottomLeft" state="frozen"/>
      <selection pane="bottomLeft" activeCell="A3" sqref="A3"/>
    </sheetView>
  </sheetViews>
  <sheetFormatPr defaultRowHeight="15" x14ac:dyDescent="0.25"/>
  <cols>
    <col min="1" max="1" width="24.140625" bestFit="1" customWidth="1"/>
    <col min="2" max="2" width="8" style="1" bestFit="1" customWidth="1"/>
    <col min="3" max="3" width="7" style="1" bestFit="1" customWidth="1"/>
    <col min="4" max="4" width="12.42578125" style="1" bestFit="1" customWidth="1"/>
    <col min="5" max="5" width="6.85546875" style="1" bestFit="1" customWidth="1"/>
    <col min="6" max="6" width="6.7109375" style="36" bestFit="1" customWidth="1"/>
    <col min="7" max="7" width="6" style="11" bestFit="1" customWidth="1"/>
  </cols>
  <sheetData>
    <row r="1" spans="1:7" x14ac:dyDescent="0.25">
      <c r="A1" s="23" t="s">
        <v>338</v>
      </c>
      <c r="B1" s="40" t="s">
        <v>339</v>
      </c>
      <c r="C1" s="40"/>
      <c r="D1" s="40"/>
      <c r="E1" s="39" t="s">
        <v>197</v>
      </c>
      <c r="F1" s="39"/>
      <c r="G1" s="39"/>
    </row>
    <row r="2" spans="1:7" s="8" customFormat="1" x14ac:dyDescent="0.25">
      <c r="A2" s="8" t="s">
        <v>266</v>
      </c>
      <c r="B2" s="8" t="s">
        <v>303</v>
      </c>
      <c r="C2" s="8" t="s">
        <v>265</v>
      </c>
      <c r="D2" s="8" t="s">
        <v>340</v>
      </c>
      <c r="E2" s="8" t="s">
        <v>3</v>
      </c>
      <c r="F2" s="35" t="s">
        <v>444</v>
      </c>
      <c r="G2" s="10" t="s">
        <v>215</v>
      </c>
    </row>
    <row r="3" spans="1:7" x14ac:dyDescent="0.25">
      <c r="A3" t="s">
        <v>304</v>
      </c>
      <c r="D3" s="1" t="s">
        <v>305</v>
      </c>
      <c r="E3" s="1">
        <v>110</v>
      </c>
      <c r="F3" s="36">
        <v>48</v>
      </c>
    </row>
    <row r="4" spans="1:7" x14ac:dyDescent="0.25">
      <c r="A4" t="s">
        <v>263</v>
      </c>
      <c r="C4" s="1" t="s">
        <v>264</v>
      </c>
      <c r="G4" s="11" t="s">
        <v>267</v>
      </c>
    </row>
    <row r="5" spans="1:7" x14ac:dyDescent="0.25">
      <c r="A5" t="s">
        <v>306</v>
      </c>
      <c r="E5" s="1">
        <v>110</v>
      </c>
      <c r="F5" s="36">
        <v>48</v>
      </c>
    </row>
    <row r="6" spans="1:7" x14ac:dyDescent="0.25">
      <c r="A6" t="s">
        <v>307</v>
      </c>
      <c r="B6" s="1">
        <v>9</v>
      </c>
      <c r="E6" s="1">
        <v>110</v>
      </c>
      <c r="F6" s="36">
        <v>48</v>
      </c>
    </row>
    <row r="7" spans="1:7" x14ac:dyDescent="0.25">
      <c r="A7" t="s">
        <v>308</v>
      </c>
      <c r="E7" s="1">
        <v>110</v>
      </c>
      <c r="F7" s="36">
        <v>48</v>
      </c>
    </row>
    <row r="8" spans="1:7" x14ac:dyDescent="0.25">
      <c r="A8" t="s">
        <v>309</v>
      </c>
      <c r="E8" s="1">
        <v>110</v>
      </c>
      <c r="F8" s="36">
        <v>48</v>
      </c>
    </row>
    <row r="9" spans="1:7" x14ac:dyDescent="0.25">
      <c r="A9" t="s">
        <v>310</v>
      </c>
      <c r="B9" s="1">
        <v>7</v>
      </c>
      <c r="E9" s="1">
        <v>110</v>
      </c>
      <c r="F9" s="36">
        <v>48</v>
      </c>
    </row>
    <row r="10" spans="1:7" x14ac:dyDescent="0.25">
      <c r="A10" t="s">
        <v>311</v>
      </c>
      <c r="C10" s="1" t="s">
        <v>312</v>
      </c>
      <c r="E10" s="1">
        <v>110</v>
      </c>
      <c r="F10" s="36">
        <v>48</v>
      </c>
    </row>
    <row r="11" spans="1:7" x14ac:dyDescent="0.25">
      <c r="A11" t="s">
        <v>313</v>
      </c>
      <c r="B11" s="1">
        <v>15</v>
      </c>
      <c r="C11" s="1" t="s">
        <v>314</v>
      </c>
      <c r="E11" s="1">
        <v>110</v>
      </c>
      <c r="F11" s="36">
        <v>49</v>
      </c>
    </row>
    <row r="12" spans="1:7" x14ac:dyDescent="0.25">
      <c r="A12" t="s">
        <v>315</v>
      </c>
      <c r="E12" s="1">
        <v>110</v>
      </c>
      <c r="F12" s="36">
        <v>49</v>
      </c>
    </row>
    <row r="13" spans="1:7" x14ac:dyDescent="0.25">
      <c r="A13" t="s">
        <v>316</v>
      </c>
      <c r="B13" s="1">
        <v>7</v>
      </c>
      <c r="E13" s="1">
        <v>110</v>
      </c>
      <c r="F13" s="36">
        <v>49</v>
      </c>
    </row>
    <row r="14" spans="1:7" x14ac:dyDescent="0.25">
      <c r="A14" t="s">
        <v>317</v>
      </c>
      <c r="E14" s="1">
        <v>110</v>
      </c>
      <c r="F14" s="36">
        <v>49</v>
      </c>
    </row>
    <row r="15" spans="1:7" x14ac:dyDescent="0.25">
      <c r="A15" t="s">
        <v>318</v>
      </c>
      <c r="D15" s="1" t="s">
        <v>305</v>
      </c>
      <c r="E15" s="1">
        <v>111</v>
      </c>
      <c r="F15" s="36">
        <v>49</v>
      </c>
    </row>
    <row r="16" spans="1:7" x14ac:dyDescent="0.25">
      <c r="A16" t="s">
        <v>319</v>
      </c>
      <c r="E16" s="1">
        <v>111</v>
      </c>
      <c r="F16" s="36">
        <v>49</v>
      </c>
    </row>
    <row r="17" spans="1:6" x14ac:dyDescent="0.25">
      <c r="A17" t="s">
        <v>320</v>
      </c>
      <c r="E17" s="1">
        <v>111</v>
      </c>
      <c r="F17" s="36">
        <v>49</v>
      </c>
    </row>
    <row r="18" spans="1:6" x14ac:dyDescent="0.25">
      <c r="A18" t="s">
        <v>321</v>
      </c>
      <c r="E18" s="1">
        <v>111</v>
      </c>
      <c r="F18" s="36">
        <v>49</v>
      </c>
    </row>
    <row r="19" spans="1:6" x14ac:dyDescent="0.25">
      <c r="A19" t="s">
        <v>322</v>
      </c>
      <c r="B19" s="1">
        <v>12</v>
      </c>
      <c r="C19" s="1" t="s">
        <v>264</v>
      </c>
      <c r="E19" s="1">
        <v>111</v>
      </c>
      <c r="F19" s="36">
        <v>49</v>
      </c>
    </row>
    <row r="20" spans="1:6" x14ac:dyDescent="0.25">
      <c r="A20" t="s">
        <v>323</v>
      </c>
      <c r="E20" s="1">
        <v>111</v>
      </c>
      <c r="F20" s="36">
        <v>49</v>
      </c>
    </row>
    <row r="21" spans="1:6" x14ac:dyDescent="0.25">
      <c r="A21" t="s">
        <v>324</v>
      </c>
      <c r="B21" s="1">
        <v>15</v>
      </c>
      <c r="E21" s="1">
        <v>111</v>
      </c>
      <c r="F21" s="36">
        <v>49</v>
      </c>
    </row>
    <row r="22" spans="1:6" x14ac:dyDescent="0.25">
      <c r="A22" t="s">
        <v>325</v>
      </c>
      <c r="B22" s="1">
        <v>9</v>
      </c>
      <c r="E22" s="1">
        <v>111</v>
      </c>
      <c r="F22" s="36">
        <v>49</v>
      </c>
    </row>
    <row r="23" spans="1:6" x14ac:dyDescent="0.25">
      <c r="A23" t="s">
        <v>326</v>
      </c>
      <c r="B23" s="1">
        <v>5</v>
      </c>
      <c r="E23" s="1">
        <v>111</v>
      </c>
      <c r="F23" s="36">
        <v>49</v>
      </c>
    </row>
    <row r="24" spans="1:6" x14ac:dyDescent="0.25">
      <c r="A24" t="s">
        <v>327</v>
      </c>
      <c r="E24" s="1">
        <v>111</v>
      </c>
      <c r="F24" s="36">
        <v>49</v>
      </c>
    </row>
    <row r="25" spans="1:6" x14ac:dyDescent="0.25">
      <c r="A25" t="s">
        <v>328</v>
      </c>
      <c r="B25" s="1">
        <v>5</v>
      </c>
      <c r="E25" s="1">
        <v>111</v>
      </c>
      <c r="F25" s="36">
        <v>49</v>
      </c>
    </row>
    <row r="26" spans="1:6" x14ac:dyDescent="0.25">
      <c r="A26" t="s">
        <v>329</v>
      </c>
      <c r="B26" s="1">
        <v>9</v>
      </c>
      <c r="E26" s="1">
        <v>111</v>
      </c>
      <c r="F26" s="36">
        <v>49</v>
      </c>
    </row>
    <row r="27" spans="1:6" x14ac:dyDescent="0.25">
      <c r="A27" t="s">
        <v>330</v>
      </c>
      <c r="D27" s="1" t="s">
        <v>305</v>
      </c>
      <c r="E27" s="1">
        <v>111</v>
      </c>
      <c r="F27" s="36">
        <v>49</v>
      </c>
    </row>
    <row r="28" spans="1:6" x14ac:dyDescent="0.25">
      <c r="A28" t="s">
        <v>331</v>
      </c>
      <c r="B28" s="1">
        <v>7</v>
      </c>
      <c r="E28" s="1">
        <v>111</v>
      </c>
      <c r="F28" s="36">
        <v>50</v>
      </c>
    </row>
    <row r="29" spans="1:6" x14ac:dyDescent="0.25">
      <c r="A29" t="s">
        <v>332</v>
      </c>
      <c r="B29" s="1">
        <v>5</v>
      </c>
      <c r="E29" s="1">
        <v>111</v>
      </c>
      <c r="F29" s="36">
        <v>50</v>
      </c>
    </row>
    <row r="30" spans="1:6" x14ac:dyDescent="0.25">
      <c r="A30" t="s">
        <v>448</v>
      </c>
      <c r="E30" s="1">
        <v>111</v>
      </c>
      <c r="F30" s="36">
        <v>50</v>
      </c>
    </row>
    <row r="31" spans="1:6" x14ac:dyDescent="0.25">
      <c r="A31" t="s">
        <v>333</v>
      </c>
      <c r="B31" s="1">
        <v>5</v>
      </c>
      <c r="C31" s="1" t="s">
        <v>264</v>
      </c>
      <c r="E31" s="1">
        <v>111</v>
      </c>
      <c r="F31" s="36">
        <v>50</v>
      </c>
    </row>
    <row r="32" spans="1:6" x14ac:dyDescent="0.25">
      <c r="A32" t="s">
        <v>334</v>
      </c>
      <c r="B32" s="1">
        <v>15</v>
      </c>
      <c r="E32" s="1">
        <v>111</v>
      </c>
      <c r="F32" s="36">
        <v>50</v>
      </c>
    </row>
    <row r="33" spans="1:6" x14ac:dyDescent="0.25">
      <c r="A33" t="s">
        <v>335</v>
      </c>
      <c r="C33" s="1" t="s">
        <v>314</v>
      </c>
      <c r="E33" s="1">
        <v>111</v>
      </c>
      <c r="F33" s="36">
        <v>50</v>
      </c>
    </row>
    <row r="34" spans="1:6" x14ac:dyDescent="0.25">
      <c r="A34" t="s">
        <v>336</v>
      </c>
      <c r="B34" s="1">
        <v>9</v>
      </c>
      <c r="E34" s="1">
        <v>111</v>
      </c>
      <c r="F34" s="36">
        <v>50</v>
      </c>
    </row>
    <row r="35" spans="1:6" x14ac:dyDescent="0.25">
      <c r="A35" t="s">
        <v>337</v>
      </c>
      <c r="B35" s="1">
        <v>15</v>
      </c>
      <c r="E35" s="1">
        <v>111</v>
      </c>
      <c r="F35" s="36">
        <v>50</v>
      </c>
    </row>
  </sheetData>
  <autoFilter ref="A2:G2" xr:uid="{00000000-0009-0000-0000-000005000000}"/>
  <sortState xmlns:xlrd2="http://schemas.microsoft.com/office/spreadsheetml/2017/richdata2" ref="A3:F35">
    <sortCondition ref="A6"/>
  </sortState>
  <mergeCells count="2">
    <mergeCell ref="E1:G1"/>
    <mergeCell ref="B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6"/>
  <sheetViews>
    <sheetView workbookViewId="0">
      <pane ySplit="2" topLeftCell="A3" activePane="bottomLeft" state="frozen"/>
      <selection pane="bottomLeft" activeCell="A3" sqref="A3"/>
    </sheetView>
  </sheetViews>
  <sheetFormatPr defaultRowHeight="15" x14ac:dyDescent="0.25"/>
  <cols>
    <col min="1" max="1" width="21.42578125" bestFit="1" customWidth="1"/>
    <col min="2" max="2" width="14.28515625" bestFit="1" customWidth="1"/>
    <col min="3" max="3" width="6.85546875" style="1" bestFit="1" customWidth="1"/>
    <col min="4" max="4" width="8.140625" style="1" bestFit="1" customWidth="1"/>
    <col min="5" max="5" width="6.7109375" style="36" bestFit="1" customWidth="1"/>
    <col min="6" max="6" width="6.42578125" style="1" bestFit="1" customWidth="1"/>
    <col min="7" max="7" width="6" style="11" bestFit="1" customWidth="1"/>
  </cols>
  <sheetData>
    <row r="1" spans="1:7" s="4" customFormat="1" x14ac:dyDescent="0.25">
      <c r="A1" s="41" t="s">
        <v>204</v>
      </c>
      <c r="B1" s="41"/>
      <c r="C1" s="39" t="s">
        <v>195</v>
      </c>
      <c r="D1" s="39"/>
      <c r="E1" s="38" t="s">
        <v>196</v>
      </c>
      <c r="F1" s="38"/>
      <c r="G1" s="38"/>
    </row>
    <row r="2" spans="1:7" s="4" customFormat="1" x14ac:dyDescent="0.25">
      <c r="A2" s="4" t="s">
        <v>116</v>
      </c>
      <c r="B2" s="4" t="s">
        <v>132</v>
      </c>
      <c r="C2" s="8" t="s">
        <v>3</v>
      </c>
      <c r="D2" s="8" t="s">
        <v>418</v>
      </c>
      <c r="E2" s="35" t="s">
        <v>444</v>
      </c>
      <c r="F2" s="8" t="s">
        <v>194</v>
      </c>
      <c r="G2" s="10" t="s">
        <v>215</v>
      </c>
    </row>
    <row r="3" spans="1:7" x14ac:dyDescent="0.25">
      <c r="A3" t="s">
        <v>119</v>
      </c>
      <c r="C3" s="1">
        <v>165</v>
      </c>
    </row>
    <row r="4" spans="1:7" x14ac:dyDescent="0.25">
      <c r="A4" t="s">
        <v>117</v>
      </c>
      <c r="C4" s="1">
        <v>165</v>
      </c>
    </row>
    <row r="5" spans="1:7" x14ac:dyDescent="0.25">
      <c r="A5" t="s">
        <v>118</v>
      </c>
      <c r="C5" s="1">
        <v>165</v>
      </c>
    </row>
    <row r="6" spans="1:7" x14ac:dyDescent="0.25">
      <c r="A6" t="s">
        <v>120</v>
      </c>
      <c r="C6" s="1">
        <v>165</v>
      </c>
    </row>
    <row r="7" spans="1:7" x14ac:dyDescent="0.25">
      <c r="A7" t="s">
        <v>121</v>
      </c>
      <c r="C7" s="1">
        <v>165</v>
      </c>
    </row>
    <row r="8" spans="1:7" x14ac:dyDescent="0.25">
      <c r="A8" t="s">
        <v>122</v>
      </c>
      <c r="B8" t="s">
        <v>133</v>
      </c>
      <c r="C8" s="1">
        <v>165</v>
      </c>
    </row>
    <row r="9" spans="1:7" x14ac:dyDescent="0.25">
      <c r="A9" t="s">
        <v>183</v>
      </c>
      <c r="G9" s="11" t="s">
        <v>236</v>
      </c>
    </row>
    <row r="10" spans="1:7" x14ac:dyDescent="0.25">
      <c r="A10" t="s">
        <v>123</v>
      </c>
      <c r="C10" s="1">
        <v>165</v>
      </c>
    </row>
    <row r="11" spans="1:7" x14ac:dyDescent="0.25">
      <c r="A11" t="s">
        <v>124</v>
      </c>
      <c r="C11" s="1">
        <v>166</v>
      </c>
    </row>
    <row r="12" spans="1:7" x14ac:dyDescent="0.25">
      <c r="A12" t="s">
        <v>125</v>
      </c>
      <c r="C12" s="1">
        <v>166</v>
      </c>
    </row>
    <row r="13" spans="1:7" x14ac:dyDescent="0.25">
      <c r="A13" t="s">
        <v>126</v>
      </c>
      <c r="B13" t="s">
        <v>211</v>
      </c>
      <c r="C13" s="1">
        <v>166</v>
      </c>
    </row>
    <row r="14" spans="1:7" x14ac:dyDescent="0.25">
      <c r="A14" t="s">
        <v>127</v>
      </c>
      <c r="B14" t="s">
        <v>134</v>
      </c>
      <c r="C14" s="1">
        <v>167</v>
      </c>
      <c r="E14" s="36">
        <v>75</v>
      </c>
    </row>
    <row r="15" spans="1:7" x14ac:dyDescent="0.25">
      <c r="A15" t="s">
        <v>128</v>
      </c>
      <c r="C15" s="1">
        <v>167</v>
      </c>
    </row>
    <row r="16" spans="1:7" x14ac:dyDescent="0.25">
      <c r="A16" t="s">
        <v>129</v>
      </c>
      <c r="C16" s="1">
        <v>167</v>
      </c>
    </row>
    <row r="17" spans="1:3" x14ac:dyDescent="0.25">
      <c r="A17" t="s">
        <v>130</v>
      </c>
      <c r="B17" t="s">
        <v>135</v>
      </c>
      <c r="C17" s="1">
        <v>167</v>
      </c>
    </row>
    <row r="18" spans="1:3" x14ac:dyDescent="0.25">
      <c r="A18" t="s">
        <v>131</v>
      </c>
      <c r="B18" t="s">
        <v>136</v>
      </c>
      <c r="C18" s="1">
        <v>167</v>
      </c>
    </row>
    <row r="19" spans="1:3" x14ac:dyDescent="0.25">
      <c r="A19" t="s">
        <v>137</v>
      </c>
      <c r="B19" t="s">
        <v>138</v>
      </c>
      <c r="C19" s="1">
        <v>167</v>
      </c>
    </row>
    <row r="20" spans="1:3" x14ac:dyDescent="0.25">
      <c r="A20" t="s">
        <v>139</v>
      </c>
      <c r="C20" s="1">
        <v>167</v>
      </c>
    </row>
    <row r="21" spans="1:3" x14ac:dyDescent="0.25">
      <c r="A21" t="s">
        <v>140</v>
      </c>
      <c r="C21" s="1">
        <v>167</v>
      </c>
    </row>
    <row r="22" spans="1:3" x14ac:dyDescent="0.25">
      <c r="A22" t="s">
        <v>141</v>
      </c>
      <c r="C22" s="1">
        <v>167</v>
      </c>
    </row>
    <row r="23" spans="1:3" x14ac:dyDescent="0.25">
      <c r="A23" t="s">
        <v>142</v>
      </c>
      <c r="C23" s="1">
        <v>167</v>
      </c>
    </row>
    <row r="24" spans="1:3" x14ac:dyDescent="0.25">
      <c r="A24" t="s">
        <v>143</v>
      </c>
      <c r="C24" s="1">
        <v>168</v>
      </c>
    </row>
    <row r="25" spans="1:3" x14ac:dyDescent="0.25">
      <c r="A25" t="s">
        <v>144</v>
      </c>
      <c r="C25" s="1">
        <v>168</v>
      </c>
    </row>
    <row r="26" spans="1:3" x14ac:dyDescent="0.25">
      <c r="A26" t="s">
        <v>145</v>
      </c>
      <c r="C26" s="1">
        <v>168</v>
      </c>
    </row>
    <row r="27" spans="1:3" x14ac:dyDescent="0.25">
      <c r="A27" t="s">
        <v>146</v>
      </c>
      <c r="B27" t="s">
        <v>135</v>
      </c>
      <c r="C27" s="1">
        <v>168</v>
      </c>
    </row>
    <row r="28" spans="1:3" x14ac:dyDescent="0.25">
      <c r="A28" t="s">
        <v>147</v>
      </c>
      <c r="C28" s="1">
        <v>168</v>
      </c>
    </row>
    <row r="29" spans="1:3" x14ac:dyDescent="0.25">
      <c r="A29" t="s">
        <v>148</v>
      </c>
      <c r="B29" t="s">
        <v>149</v>
      </c>
      <c r="C29" s="1">
        <v>168</v>
      </c>
    </row>
    <row r="30" spans="1:3" x14ac:dyDescent="0.25">
      <c r="A30" t="s">
        <v>150</v>
      </c>
      <c r="C30" s="1">
        <v>168</v>
      </c>
    </row>
    <row r="31" spans="1:3" x14ac:dyDescent="0.25">
      <c r="A31" t="s">
        <v>151</v>
      </c>
      <c r="C31" s="1">
        <v>168</v>
      </c>
    </row>
    <row r="32" spans="1:3" x14ac:dyDescent="0.25">
      <c r="A32" t="s">
        <v>152</v>
      </c>
      <c r="C32" s="1">
        <v>168</v>
      </c>
    </row>
    <row r="33" spans="1:6" x14ac:dyDescent="0.25">
      <c r="A33" t="s">
        <v>153</v>
      </c>
      <c r="C33" s="1">
        <v>168</v>
      </c>
    </row>
    <row r="34" spans="1:6" x14ac:dyDescent="0.25">
      <c r="A34" t="s">
        <v>154</v>
      </c>
      <c r="B34" t="s">
        <v>155</v>
      </c>
      <c r="C34" s="1">
        <v>169</v>
      </c>
    </row>
    <row r="35" spans="1:6" x14ac:dyDescent="0.25">
      <c r="A35" t="s">
        <v>156</v>
      </c>
      <c r="C35" s="1">
        <v>169</v>
      </c>
    </row>
    <row r="36" spans="1:6" x14ac:dyDescent="0.25">
      <c r="A36" t="s">
        <v>157</v>
      </c>
      <c r="C36" s="1">
        <v>169</v>
      </c>
    </row>
    <row r="37" spans="1:6" x14ac:dyDescent="0.25">
      <c r="A37" t="s">
        <v>158</v>
      </c>
      <c r="C37" s="1">
        <v>170</v>
      </c>
    </row>
    <row r="38" spans="1:6" x14ac:dyDescent="0.25">
      <c r="A38" t="s">
        <v>159</v>
      </c>
      <c r="C38" s="1">
        <v>170</v>
      </c>
    </row>
    <row r="39" spans="1:6" x14ac:dyDescent="0.25">
      <c r="A39" t="s">
        <v>160</v>
      </c>
      <c r="C39" s="1">
        <v>170</v>
      </c>
    </row>
    <row r="40" spans="1:6" x14ac:dyDescent="0.25">
      <c r="A40" t="s">
        <v>161</v>
      </c>
      <c r="B40" t="s">
        <v>133</v>
      </c>
      <c r="C40" s="1">
        <v>170</v>
      </c>
    </row>
    <row r="41" spans="1:6" x14ac:dyDescent="0.25">
      <c r="A41" t="s">
        <v>162</v>
      </c>
      <c r="B41" t="s">
        <v>211</v>
      </c>
      <c r="C41" s="1">
        <v>170</v>
      </c>
    </row>
    <row r="42" spans="1:6" x14ac:dyDescent="0.25">
      <c r="A42" t="s">
        <v>187</v>
      </c>
      <c r="B42" t="s">
        <v>185</v>
      </c>
      <c r="D42" s="1">
        <v>115</v>
      </c>
      <c r="F42" s="1">
        <v>7</v>
      </c>
    </row>
    <row r="43" spans="1:6" x14ac:dyDescent="0.25">
      <c r="A43" t="s">
        <v>163</v>
      </c>
      <c r="C43" s="1">
        <v>170</v>
      </c>
    </row>
    <row r="44" spans="1:6" x14ac:dyDescent="0.25">
      <c r="A44" t="s">
        <v>164</v>
      </c>
      <c r="C44" s="1">
        <v>170</v>
      </c>
    </row>
    <row r="45" spans="1:6" x14ac:dyDescent="0.25">
      <c r="A45" t="s">
        <v>165</v>
      </c>
      <c r="B45" t="s">
        <v>211</v>
      </c>
      <c r="C45" s="1">
        <v>170</v>
      </c>
    </row>
    <row r="46" spans="1:6" x14ac:dyDescent="0.25">
      <c r="A46" t="s">
        <v>166</v>
      </c>
      <c r="C46" s="1">
        <v>170</v>
      </c>
    </row>
  </sheetData>
  <autoFilter ref="A2:G46" xr:uid="{00000000-0009-0000-0000-000006000000}">
    <sortState xmlns:xlrd2="http://schemas.microsoft.com/office/spreadsheetml/2017/richdata2" ref="A3:E46">
      <sortCondition ref="A2:A46"/>
    </sortState>
  </autoFilter>
  <mergeCells count="3">
    <mergeCell ref="A1:B1"/>
    <mergeCell ref="C1:D1"/>
    <mergeCell ref="E1:G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tabSelected="1" workbookViewId="0">
      <pane ySplit="2" topLeftCell="A3" activePane="bottomLeft" state="frozen"/>
      <selection pane="bottomLeft" activeCell="A3" sqref="A3"/>
    </sheetView>
  </sheetViews>
  <sheetFormatPr defaultRowHeight="15" x14ac:dyDescent="0.25"/>
  <cols>
    <col min="1" max="1" width="18.28515625" bestFit="1" customWidth="1"/>
    <col min="2" max="2" width="6.85546875" style="1" bestFit="1" customWidth="1"/>
    <col min="3" max="3" width="7.7109375" style="1" bestFit="1" customWidth="1"/>
    <col min="4" max="4" width="6.7109375" style="1" bestFit="1" customWidth="1"/>
    <col min="5" max="5" width="6" style="11" bestFit="1" customWidth="1"/>
  </cols>
  <sheetData>
    <row r="1" spans="1:5" x14ac:dyDescent="0.25">
      <c r="A1" s="22" t="s">
        <v>290</v>
      </c>
      <c r="B1" s="39" t="s">
        <v>197</v>
      </c>
      <c r="C1" s="39"/>
      <c r="D1" s="39"/>
      <c r="E1" s="39"/>
    </row>
    <row r="2" spans="1:5" s="24" customFormat="1" x14ac:dyDescent="0.25">
      <c r="A2" s="18" t="s">
        <v>290</v>
      </c>
      <c r="B2" s="8" t="s">
        <v>3</v>
      </c>
      <c r="C2" s="8" t="s">
        <v>167</v>
      </c>
      <c r="D2" s="35" t="s">
        <v>444</v>
      </c>
      <c r="E2" s="10" t="s">
        <v>215</v>
      </c>
    </row>
    <row r="3" spans="1:5" x14ac:dyDescent="0.25">
      <c r="A3" t="s">
        <v>299</v>
      </c>
      <c r="B3" s="1">
        <v>154</v>
      </c>
      <c r="C3" s="1">
        <v>50</v>
      </c>
      <c r="D3" s="1">
        <v>70</v>
      </c>
    </row>
    <row r="4" spans="1:5" x14ac:dyDescent="0.25">
      <c r="A4" s="21" t="s">
        <v>341</v>
      </c>
      <c r="B4" s="1">
        <v>154</v>
      </c>
      <c r="C4" s="1">
        <v>50</v>
      </c>
      <c r="D4" s="1">
        <v>70</v>
      </c>
    </row>
    <row r="5" spans="1:5" x14ac:dyDescent="0.25">
      <c r="A5" t="s">
        <v>342</v>
      </c>
      <c r="B5" s="1">
        <v>154</v>
      </c>
      <c r="C5" s="1">
        <v>51</v>
      </c>
      <c r="D5" s="1">
        <v>71</v>
      </c>
    </row>
    <row r="6" spans="1:5" x14ac:dyDescent="0.25">
      <c r="A6" t="s">
        <v>291</v>
      </c>
      <c r="B6" s="1">
        <v>154</v>
      </c>
      <c r="C6" s="1">
        <v>51</v>
      </c>
      <c r="D6" s="1">
        <v>71</v>
      </c>
    </row>
    <row r="7" spans="1:5" x14ac:dyDescent="0.25">
      <c r="A7" t="s">
        <v>269</v>
      </c>
      <c r="E7" s="11" t="s">
        <v>270</v>
      </c>
    </row>
    <row r="8" spans="1:5" x14ac:dyDescent="0.25">
      <c r="A8" t="s">
        <v>294</v>
      </c>
      <c r="B8" s="1">
        <v>154</v>
      </c>
      <c r="C8" s="1">
        <v>51</v>
      </c>
      <c r="D8" s="1">
        <v>71</v>
      </c>
    </row>
    <row r="9" spans="1:5" x14ac:dyDescent="0.25">
      <c r="A9" t="s">
        <v>300</v>
      </c>
      <c r="B9" s="1">
        <v>154</v>
      </c>
      <c r="C9" s="1">
        <v>51</v>
      </c>
      <c r="D9" s="1">
        <v>71</v>
      </c>
      <c r="E9" s="1"/>
    </row>
    <row r="10" spans="1:5" x14ac:dyDescent="0.25">
      <c r="A10" t="s">
        <v>301</v>
      </c>
      <c r="B10" s="1">
        <v>154</v>
      </c>
      <c r="C10" s="1">
        <v>51</v>
      </c>
      <c r="D10" s="1">
        <v>71</v>
      </c>
    </row>
    <row r="11" spans="1:5" x14ac:dyDescent="0.25">
      <c r="A11" t="s">
        <v>302</v>
      </c>
      <c r="B11" s="1">
        <v>154</v>
      </c>
      <c r="C11" s="1">
        <v>51</v>
      </c>
      <c r="D11" s="1">
        <v>71</v>
      </c>
    </row>
    <row r="12" spans="1:5" x14ac:dyDescent="0.25">
      <c r="A12" t="s">
        <v>292</v>
      </c>
      <c r="B12" s="1">
        <v>154</v>
      </c>
      <c r="C12" s="1">
        <v>51</v>
      </c>
      <c r="D12" s="1">
        <v>71</v>
      </c>
    </row>
    <row r="13" spans="1:5" x14ac:dyDescent="0.25">
      <c r="A13" t="s">
        <v>293</v>
      </c>
      <c r="B13" s="1">
        <v>155</v>
      </c>
      <c r="C13" s="1">
        <v>52</v>
      </c>
      <c r="D13" s="1">
        <v>71</v>
      </c>
    </row>
    <row r="14" spans="1:5" x14ac:dyDescent="0.25">
      <c r="A14" t="s">
        <v>295</v>
      </c>
      <c r="B14" s="1">
        <v>155</v>
      </c>
      <c r="C14" s="1">
        <v>52</v>
      </c>
      <c r="D14" s="1">
        <v>71</v>
      </c>
    </row>
  </sheetData>
  <autoFilter ref="A2:E2" xr:uid="{00000000-0009-0000-0000-000007000000}"/>
  <sortState xmlns:xlrd2="http://schemas.microsoft.com/office/spreadsheetml/2017/richdata2" ref="A3:D14">
    <sortCondition ref="A3"/>
  </sortState>
  <mergeCells count="1">
    <mergeCell ref="B1:E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5</vt:i4>
      </vt:variant>
    </vt:vector>
  </HeadingPairs>
  <TitlesOfParts>
    <vt:vector size="13" baseType="lpstr">
      <vt:lpstr>Races</vt:lpstr>
      <vt:lpstr>Classes</vt:lpstr>
      <vt:lpstr>Prestige</vt:lpstr>
      <vt:lpstr>Backgrounds</vt:lpstr>
      <vt:lpstr>Fighting Styles</vt:lpstr>
      <vt:lpstr>Invocations</vt:lpstr>
      <vt:lpstr>Feats</vt:lpstr>
      <vt:lpstr>Tools</vt:lpstr>
      <vt:lpstr>Classes!_FiltrarBancodeDados</vt:lpstr>
      <vt:lpstr>Feats!_FiltrarBancodeDados</vt:lpstr>
      <vt:lpstr>'Fighting Styles'!_FiltrarBancodeDados</vt:lpstr>
      <vt:lpstr>Invocations!_FiltrarBancodeDados</vt:lpstr>
      <vt:lpstr>Races!_FiltrarBancodeDados</vt:lpstr>
    </vt:vector>
  </TitlesOfParts>
  <Company>SunGard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Stelio Passaris</dc:creator>
  <cp:lastModifiedBy>João Vítor Fernandes Dias</cp:lastModifiedBy>
  <dcterms:created xsi:type="dcterms:W3CDTF">2015-03-24T11:53:49Z</dcterms:created>
  <dcterms:modified xsi:type="dcterms:W3CDTF">2021-10-15T02:18:12Z</dcterms:modified>
</cp:coreProperties>
</file>