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Projects\Monitor\Others\Documentation\"/>
    </mc:Choice>
  </mc:AlternateContent>
  <bookViews>
    <workbookView xWindow="0" yWindow="0" windowWidth="28800" windowHeight="12300" activeTab="2"/>
  </bookViews>
  <sheets>
    <sheet name="Sheet1" sheetId="1" r:id="rId1"/>
    <sheet name="State function" sheetId="2" r:id="rId2"/>
    <sheet name="Lamda func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3" l="1"/>
  <c r="R8" i="3" s="1"/>
  <c r="S8" i="3" s="1"/>
  <c r="Q9" i="3"/>
  <c r="P23" i="3"/>
  <c r="S12" i="3"/>
  <c r="S11" i="3"/>
  <c r="S10" i="3"/>
  <c r="T10" i="3" s="1"/>
  <c r="U10" i="3" s="1"/>
  <c r="S9" i="3"/>
  <c r="T9" i="3" s="1"/>
  <c r="R12" i="3"/>
  <c r="R11" i="3"/>
  <c r="R10" i="3"/>
  <c r="R9" i="3"/>
  <c r="T8" i="3" l="1"/>
  <c r="U8" i="3" s="1"/>
  <c r="U9" i="3"/>
  <c r="T12" i="3"/>
  <c r="U12" i="3" s="1"/>
  <c r="T11" i="3"/>
  <c r="U11" i="3" s="1"/>
  <c r="F23" i="1"/>
  <c r="E23" i="1"/>
  <c r="G16" i="1"/>
  <c r="G10" i="1"/>
  <c r="E16" i="1"/>
  <c r="E10" i="1"/>
  <c r="F10" i="1"/>
</calcChain>
</file>

<file path=xl/sharedStrings.xml><?xml version="1.0" encoding="utf-8"?>
<sst xmlns="http://schemas.openxmlformats.org/spreadsheetml/2006/main" count="39" uniqueCount="29">
  <si>
    <t>Price Calculation</t>
  </si>
  <si>
    <t>Production</t>
  </si>
  <si>
    <t>Dev/Test</t>
  </si>
  <si>
    <t>Free Tier</t>
  </si>
  <si>
    <t>per hour</t>
  </si>
  <si>
    <t>monthly</t>
  </si>
  <si>
    <t>Postgress DB</t>
  </si>
  <si>
    <t>MySQL DB</t>
  </si>
  <si>
    <t>Amazon AuroraL woth MySQL DB</t>
  </si>
  <si>
    <t>Step function 10k sites</t>
  </si>
  <si>
    <t>Invocation amout for each site</t>
  </si>
  <si>
    <t>https://aws.amazon.com/lambda/pricing/</t>
  </si>
  <si>
    <t>Calculator link</t>
  </si>
  <si>
    <t>5m in month</t>
  </si>
  <si>
    <t>1d in month</t>
  </si>
  <si>
    <t>1w in month</t>
  </si>
  <si>
    <t>1m in month</t>
  </si>
  <si>
    <t>.000000208 dollars/100ms * 10 * 2,592,000 seconds/month = $5.39/mo</t>
  </si>
  <si>
    <t>Explanation:</t>
  </si>
  <si>
    <t>Periodicity</t>
  </si>
  <si>
    <t>1h in month</t>
  </si>
  <si>
    <t>Request amount</t>
  </si>
  <si>
    <t>price per 100ms</t>
  </si>
  <si>
    <t>Price in $ (US)</t>
  </si>
  <si>
    <t>avarage duration (100ms)</t>
  </si>
  <si>
    <t>Tax (13%)</t>
  </si>
  <si>
    <t>Total</t>
  </si>
  <si>
    <t>lamda func amount</t>
  </si>
  <si>
    <t>Invocation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</si>
</sst>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3"/>
    <xf numFmtId="0" fontId="1" fillId="2" borderId="0" xfId="1" applyAlignment="1">
      <alignment horizontal="center"/>
    </xf>
    <xf numFmtId="0" fontId="0" fillId="0" borderId="0" xfId="0" applyAlignment="1">
      <alignment horizontal="center" vertical="center"/>
    </xf>
    <xf numFmtId="0" fontId="2" fillId="3" borderId="1" xfId="2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/>
    </xf>
  </cellXfs>
  <cellStyles count="4">
    <cellStyle name="Hyperlink" xfId="3" builtinId="8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141943</xdr:colOff>
      <xdr:row>23</xdr:row>
      <xdr:rowOff>28071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7457143" cy="4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104774</xdr:rowOff>
    </xdr:from>
    <xdr:to>
      <xdr:col>13</xdr:col>
      <xdr:colOff>26857</xdr:colOff>
      <xdr:row>33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04774"/>
          <a:ext cx="7951656" cy="6267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ws.amazon.com/lambda/pric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3"/>
  <sheetViews>
    <sheetView workbookViewId="0">
      <selection activeCell="J6" sqref="J6:L6"/>
    </sheetView>
  </sheetViews>
  <sheetFormatPr defaultRowHeight="15" x14ac:dyDescent="0.25"/>
  <cols>
    <col min="5" max="5" width="15.85546875" bestFit="1" customWidth="1"/>
  </cols>
  <sheetData>
    <row r="3" spans="3:12" x14ac:dyDescent="0.25">
      <c r="E3" s="4" t="s">
        <v>0</v>
      </c>
      <c r="F3" s="4"/>
      <c r="G3" s="4"/>
    </row>
    <row r="4" spans="3:12" x14ac:dyDescent="0.25">
      <c r="E4" s="4"/>
      <c r="F4" s="4"/>
      <c r="G4" s="4"/>
    </row>
    <row r="6" spans="3:12" x14ac:dyDescent="0.25">
      <c r="E6" s="2" t="s">
        <v>6</v>
      </c>
      <c r="F6" s="2"/>
      <c r="G6" s="2"/>
      <c r="J6" s="2" t="s">
        <v>9</v>
      </c>
      <c r="K6" s="2"/>
      <c r="L6" s="2"/>
    </row>
    <row r="8" spans="3:12" x14ac:dyDescent="0.25">
      <c r="E8" t="s">
        <v>1</v>
      </c>
      <c r="F8" t="s">
        <v>2</v>
      </c>
      <c r="G8" t="s">
        <v>3</v>
      </c>
    </row>
    <row r="9" spans="3:12" x14ac:dyDescent="0.25">
      <c r="C9" s="3" t="s">
        <v>4</v>
      </c>
      <c r="D9" s="3"/>
      <c r="E9">
        <v>1.1579999999999999</v>
      </c>
      <c r="F9">
        <v>0.19800000000000001</v>
      </c>
      <c r="G9">
        <v>2.1000000000000001E-2</v>
      </c>
    </row>
    <row r="10" spans="3:12" x14ac:dyDescent="0.25">
      <c r="C10" s="3" t="s">
        <v>5</v>
      </c>
      <c r="D10" s="3"/>
      <c r="E10">
        <f>(730*E9)</f>
        <v>845.33999999999992</v>
      </c>
      <c r="F10">
        <f>(730*F9)</f>
        <v>144.54000000000002</v>
      </c>
      <c r="G10">
        <f>(730*G9)</f>
        <v>15.33</v>
      </c>
    </row>
    <row r="12" spans="3:12" x14ac:dyDescent="0.25">
      <c r="E12" s="2" t="s">
        <v>7</v>
      </c>
      <c r="F12" s="2"/>
      <c r="G12" s="2"/>
    </row>
    <row r="14" spans="3:12" x14ac:dyDescent="0.25">
      <c r="E14" t="s">
        <v>1</v>
      </c>
      <c r="F14" t="s">
        <v>2</v>
      </c>
      <c r="G14" t="s">
        <v>3</v>
      </c>
    </row>
    <row r="15" spans="3:12" x14ac:dyDescent="0.25">
      <c r="C15" s="3" t="s">
        <v>4</v>
      </c>
      <c r="D15" s="3"/>
      <c r="E15">
        <v>2.0779999999999998</v>
      </c>
      <c r="G15">
        <v>0.02</v>
      </c>
    </row>
    <row r="16" spans="3:12" x14ac:dyDescent="0.25">
      <c r="C16" s="3" t="s">
        <v>5</v>
      </c>
      <c r="D16" s="3"/>
      <c r="E16">
        <f>(730*E15)</f>
        <v>1516.9399999999998</v>
      </c>
      <c r="G16">
        <f>(730*G15)</f>
        <v>14.6</v>
      </c>
    </row>
    <row r="19" spans="3:7" x14ac:dyDescent="0.25">
      <c r="E19" s="2" t="s">
        <v>8</v>
      </c>
      <c r="F19" s="2"/>
      <c r="G19" s="2"/>
    </row>
    <row r="21" spans="3:7" x14ac:dyDescent="0.25">
      <c r="E21" t="s">
        <v>1</v>
      </c>
      <c r="F21" t="s">
        <v>2</v>
      </c>
      <c r="G21" t="s">
        <v>3</v>
      </c>
    </row>
    <row r="22" spans="3:7" x14ac:dyDescent="0.25">
      <c r="C22" s="3" t="s">
        <v>4</v>
      </c>
      <c r="D22" s="3"/>
      <c r="E22">
        <v>2.3199999999999998</v>
      </c>
      <c r="F22">
        <v>0.28999999999999998</v>
      </c>
    </row>
    <row r="23" spans="3:7" x14ac:dyDescent="0.25">
      <c r="C23" s="3" t="s">
        <v>5</v>
      </c>
      <c r="D23" s="3"/>
      <c r="E23">
        <f>(730*E22)</f>
        <v>1693.6</v>
      </c>
      <c r="F23">
        <f>(730*F22)</f>
        <v>211.7</v>
      </c>
    </row>
  </sheetData>
  <mergeCells count="11">
    <mergeCell ref="E3:G4"/>
    <mergeCell ref="E6:G6"/>
    <mergeCell ref="E12:G12"/>
    <mergeCell ref="C9:D9"/>
    <mergeCell ref="C10:D10"/>
    <mergeCell ref="J6:L6"/>
    <mergeCell ref="C16:D16"/>
    <mergeCell ref="E19:G19"/>
    <mergeCell ref="C22:D22"/>
    <mergeCell ref="C23:D23"/>
    <mergeCell ref="C15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4:R4"/>
  <sheetViews>
    <sheetView workbookViewId="0">
      <selection activeCell="O4" sqref="O4:R4"/>
    </sheetView>
  </sheetViews>
  <sheetFormatPr defaultRowHeight="15" x14ac:dyDescent="0.25"/>
  <sheetData>
    <row r="4" spans="15:18" x14ac:dyDescent="0.25">
      <c r="O4" s="5" t="s">
        <v>10</v>
      </c>
      <c r="P4" s="5"/>
      <c r="Q4" s="5"/>
      <c r="R4">
        <v>4</v>
      </c>
    </row>
  </sheetData>
  <mergeCells count="1">
    <mergeCell ref="O4:Q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:U32"/>
  <sheetViews>
    <sheetView tabSelected="1" workbookViewId="0">
      <selection activeCell="Q8" sqref="Q8"/>
    </sheetView>
  </sheetViews>
  <sheetFormatPr defaultRowHeight="15" x14ac:dyDescent="0.25"/>
  <cols>
    <col min="16" max="16" width="19.140625" customWidth="1"/>
    <col min="17" max="17" width="23.28515625" customWidth="1"/>
    <col min="18" max="18" width="17.42578125" customWidth="1"/>
    <col min="19" max="19" width="13.7109375" customWidth="1"/>
    <col min="20" max="20" width="11.28515625" customWidth="1"/>
    <col min="21" max="21" width="10.28515625" customWidth="1"/>
  </cols>
  <sheetData>
    <row r="3" spans="16:21" x14ac:dyDescent="0.25">
      <c r="P3" s="9" t="s">
        <v>22</v>
      </c>
      <c r="Q3" s="9" t="s">
        <v>24</v>
      </c>
      <c r="R3" s="9" t="s">
        <v>27</v>
      </c>
    </row>
    <row r="4" spans="16:21" x14ac:dyDescent="0.25">
      <c r="P4">
        <v>2.0800000000000001E-7</v>
      </c>
      <c r="Q4">
        <v>3</v>
      </c>
      <c r="R4">
        <v>4</v>
      </c>
    </row>
    <row r="7" spans="16:21" x14ac:dyDescent="0.25">
      <c r="P7" s="8" t="s">
        <v>19</v>
      </c>
      <c r="Q7" s="9" t="s">
        <v>28</v>
      </c>
      <c r="R7" s="9" t="s">
        <v>21</v>
      </c>
      <c r="S7" s="10" t="s">
        <v>23</v>
      </c>
      <c r="T7" s="9" t="s">
        <v>25</v>
      </c>
      <c r="U7" s="9" t="s">
        <v>26</v>
      </c>
    </row>
    <row r="8" spans="16:21" x14ac:dyDescent="0.25">
      <c r="P8" t="s">
        <v>13</v>
      </c>
      <c r="Q8">
        <f>60*5*24*7*31</f>
        <v>1562400</v>
      </c>
      <c r="R8">
        <f>Q8*R4</f>
        <v>6249600</v>
      </c>
      <c r="S8">
        <f>R8*P4*Q4</f>
        <v>3.8997504000000003</v>
      </c>
      <c r="T8">
        <f>S8*0.3</f>
        <v>1.16992512</v>
      </c>
      <c r="U8">
        <f>S8+T8</f>
        <v>5.0696755200000005</v>
      </c>
    </row>
    <row r="9" spans="16:21" x14ac:dyDescent="0.25">
      <c r="P9" t="s">
        <v>20</v>
      </c>
      <c r="Q9">
        <f>24*31</f>
        <v>744</v>
      </c>
      <c r="R9">
        <f>Q9*R4</f>
        <v>2976</v>
      </c>
      <c r="S9">
        <f>P4*Q4*R9</f>
        <v>1.8570240000000003E-3</v>
      </c>
      <c r="T9">
        <f>S9*13</f>
        <v>2.4141312000000005E-2</v>
      </c>
      <c r="U9">
        <f>S9+T9</f>
        <v>2.5998336000000004E-2</v>
      </c>
    </row>
    <row r="10" spans="16:21" x14ac:dyDescent="0.25">
      <c r="P10" t="s">
        <v>14</v>
      </c>
      <c r="Q10">
        <v>31</v>
      </c>
      <c r="R10">
        <f>Q10*R4</f>
        <v>124</v>
      </c>
      <c r="S10">
        <f>P4*Q4*R10</f>
        <v>7.7376000000000013E-5</v>
      </c>
      <c r="T10">
        <f t="shared" ref="T10:T12" si="0">S10*13</f>
        <v>1.0058880000000001E-3</v>
      </c>
      <c r="U10">
        <f t="shared" ref="U10:U12" si="1">S10+T10</f>
        <v>1.0832640000000002E-3</v>
      </c>
    </row>
    <row r="11" spans="16:21" x14ac:dyDescent="0.25">
      <c r="P11" t="s">
        <v>15</v>
      </c>
      <c r="Q11">
        <v>4</v>
      </c>
      <c r="R11">
        <f>Q11*R4</f>
        <v>16</v>
      </c>
      <c r="S11">
        <f>P4*Q4*R11</f>
        <v>9.9840000000000013E-6</v>
      </c>
      <c r="T11">
        <f t="shared" si="0"/>
        <v>1.2979200000000002E-4</v>
      </c>
      <c r="U11">
        <f t="shared" si="1"/>
        <v>1.3977600000000001E-4</v>
      </c>
    </row>
    <row r="12" spans="16:21" x14ac:dyDescent="0.25">
      <c r="P12" t="s">
        <v>16</v>
      </c>
      <c r="Q12">
        <v>1</v>
      </c>
      <c r="R12">
        <f>Q12*R4</f>
        <v>4</v>
      </c>
      <c r="S12">
        <f>P4*Q4*R12</f>
        <v>2.4960000000000003E-6</v>
      </c>
      <c r="T12">
        <f t="shared" si="0"/>
        <v>3.2448000000000005E-5</v>
      </c>
      <c r="U12">
        <f t="shared" si="1"/>
        <v>3.4944000000000003E-5</v>
      </c>
    </row>
    <row r="23" spans="15:17" x14ac:dyDescent="0.25">
      <c r="O23" s="7"/>
      <c r="P23">
        <f>0.000000208*2628000*3</f>
        <v>1.639872</v>
      </c>
    </row>
    <row r="31" spans="15:17" ht="15.75" x14ac:dyDescent="0.25">
      <c r="P31" t="s">
        <v>18</v>
      </c>
      <c r="Q31" s="6" t="s">
        <v>17</v>
      </c>
    </row>
    <row r="32" spans="15:17" x14ac:dyDescent="0.25">
      <c r="P32" t="s">
        <v>12</v>
      </c>
      <c r="Q32" s="1" t="s">
        <v>11</v>
      </c>
    </row>
  </sheetData>
  <hyperlinks>
    <hyperlink ref="Q32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State function</vt:lpstr>
      <vt:lpstr>Lamda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2020-03-07T13:59:03Z</dcterms:created>
  <dcterms:modified xsi:type="dcterms:W3CDTF">2020-04-23T04:50:31Z</dcterms:modified>
</cp:coreProperties>
</file>