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Python\Classical_Bot\"/>
    </mc:Choice>
  </mc:AlternateContent>
  <xr:revisionPtr revIDLastSave="0" documentId="13_ncr:1_{2018BFD8-7593-453C-96F4-9B6D36C3FE56}" xr6:coauthVersionLast="47" xr6:coauthVersionMax="47" xr10:uidLastSave="{00000000-0000-0000-0000-000000000000}"/>
  <bookViews>
    <workbookView xWindow="-120" yWindow="-120" windowWidth="29040" windowHeight="15840" xr2:uid="{9E5E94F5-E481-42C4-BCD4-D695038E1C7F}"/>
  </bookViews>
  <sheets>
    <sheet name="Raw" sheetId="1" r:id="rId1"/>
    <sheet name="Song" sheetId="3" r:id="rId2"/>
    <sheet name="Song_Lis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4" l="1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3" i="4"/>
  <c r="D2" i="4"/>
</calcChain>
</file>

<file path=xl/sharedStrings.xml><?xml version="1.0" encoding="utf-8"?>
<sst xmlns="http://schemas.openxmlformats.org/spreadsheetml/2006/main" count="468" uniqueCount="220">
  <si>
    <t>Each playlist is based on a single artist, with the following total durations: yellow is baroque &amp; classical era (1600-1820) green is Romantic (1820) to early 20th century.</t>
  </si>
  <si>
    <t>Grouping by era, based on approximate affiliations:</t>
  </si>
  <si>
    <t xml:space="preserve">Romantic (1820) to Early 20th century </t>
  </si>
  <si>
    <t>Baroque Era to Classical Era (1600-1820)</t>
  </si>
  <si>
    <t>Mozart</t>
  </si>
  <si>
    <t>Rossini</t>
  </si>
  <si>
    <t>Each playlist is grouped by mood, with the following approximate durations:</t>
  </si>
  <si>
    <t>Includes the full Dark and Dramatic moods</t>
  </si>
  <si>
    <t>Includes the full Sad and Calm moods</t>
  </si>
  <si>
    <t>Includes the full Happy and Bright moods</t>
  </si>
  <si>
    <t>Combines Bright mood songs with Dramatic songs</t>
  </si>
  <si>
    <t>Combines Sad and Dramatic moods</t>
  </si>
  <si>
    <t>Beethoven</t>
  </si>
  <si>
    <t xml:space="preserve"> 2302 seconds (38 min 22 sec)</t>
  </si>
  <si>
    <t>Chopin</t>
  </si>
  <si>
    <t xml:space="preserve"> 719 seconds (11 min 59 sec)</t>
  </si>
  <si>
    <t>Josef Suk</t>
  </si>
  <si>
    <t xml:space="preserve"> 1575 seconds (26 min 15 sec)</t>
  </si>
  <si>
    <t xml:space="preserve"> 2223 seconds (37 min 3 sec)</t>
  </si>
  <si>
    <t xml:space="preserve"> 711 seconds (11 min 51 sec)</t>
  </si>
  <si>
    <t>Strauss</t>
  </si>
  <si>
    <t xml:space="preserve"> 567 seconds (9 min 27 sec)</t>
  </si>
  <si>
    <t>Tchaikovsky</t>
  </si>
  <si>
    <t xml:space="preserve"> 1398 seconds (23 min 18 sec)</t>
  </si>
  <si>
    <t>Playlist</t>
  </si>
  <si>
    <t>Description</t>
  </si>
  <si>
    <t>Artist</t>
  </si>
  <si>
    <t>Time</t>
  </si>
  <si>
    <t>Tracks</t>
  </si>
  <si>
    <t>Baroque/Classical Era</t>
  </si>
  <si>
    <t xml:space="preserve"> 2571 seconds (42 min 51 sec)</t>
  </si>
  <si>
    <t>Video Name</t>
  </si>
  <si>
    <t>Early Romantic Era</t>
  </si>
  <si>
    <t xml:space="preserve"> 3237 seconds (53 min 57 sec)</t>
  </si>
  <si>
    <t>Romantic Era</t>
  </si>
  <si>
    <t xml:space="preserve"> 2901 seconds (48 min 21 sec)</t>
  </si>
  <si>
    <t>Artist Playlists</t>
  </si>
  <si>
    <t>Era-Based Playlists</t>
  </si>
  <si>
    <t>Mixed Romantic/Classical</t>
  </si>
  <si>
    <t xml:space="preserve"> 6840 seconds (1 hr 54 min)</t>
  </si>
  <si>
    <t>Satie, Strauss, Tchaikovsky, Beethoven, Chopin, Suk, Medelssohn</t>
  </si>
  <si>
    <t>7055 seconds (1 hr 57 min)</t>
  </si>
  <si>
    <t>Mozart, Rossini, Bach</t>
  </si>
  <si>
    <t>3252 seconds (54 min 12 sec)</t>
  </si>
  <si>
    <t>Dark</t>
  </si>
  <si>
    <t>916 seconds (15 min 16 sec)</t>
  </si>
  <si>
    <t>Dramatic</t>
  </si>
  <si>
    <t xml:space="preserve"> 7139 seconds (1 hr 58 min 59 sec)</t>
  </si>
  <si>
    <t>Sad</t>
  </si>
  <si>
    <t xml:space="preserve"> 870 seconds (14 min 30 sec)</t>
  </si>
  <si>
    <t>Bright</t>
  </si>
  <si>
    <t xml:space="preserve"> 716 seconds (11 min 56 sec)</t>
  </si>
  <si>
    <t>Dark + Dramatic</t>
  </si>
  <si>
    <t xml:space="preserve"> 8055 seconds (2 hr 14 min 15 sec)</t>
  </si>
  <si>
    <t>Sad + Calm</t>
  </si>
  <si>
    <t xml:space="preserve"> 1062 seconds (17 min 42 sec)</t>
  </si>
  <si>
    <t>Mood Playlists</t>
  </si>
  <si>
    <t>Happy + Bright</t>
  </si>
  <si>
    <t xml:space="preserve"> 1200 seconds (20 min)</t>
  </si>
  <si>
    <t>Bright + Dramatic</t>
  </si>
  <si>
    <t xml:space="preserve"> 7855 seconds (2 hr 10 min 55 sec)</t>
  </si>
  <si>
    <t>Sad + Dramatic</t>
  </si>
  <si>
    <t xml:space="preserve"> 8009 seconds (2 hr 13 min 29 sec)</t>
  </si>
  <si>
    <t>Gentle Melodies for Little Ears</t>
  </si>
  <si>
    <t>Soft, Calming Tracks</t>
  </si>
  <si>
    <t>Baby Playlists</t>
  </si>
  <si>
    <t>Beethoven, Mozart, Tchaikovsky</t>
  </si>
  <si>
    <t>Tchaikovsky, Strauss, Josef Suk</t>
  </si>
  <si>
    <t>Beethoven, Chopin, Mendelssohn</t>
  </si>
  <si>
    <t>Bach, Mozart</t>
  </si>
  <si>
    <t>Vibe: Imagine nobles gathering for a rave in powdered wigs—party like it's 1799.</t>
  </si>
  <si>
    <t>Vibe: All the best tunes for serenading your beloved under candlelight.</t>
  </si>
  <si>
    <t>Vibe: A classical soundtrack to crush your workout—think battle horns and epic overtures.</t>
  </si>
  <si>
    <t>E Minor Prelude, Funeral March</t>
  </si>
  <si>
    <t>1812 Overture, Waltz of the Flowers</t>
  </si>
  <si>
    <t>William Tell Overture</t>
  </si>
  <si>
    <t>Blue Danube</t>
  </si>
  <si>
    <t>Serenade Op.6</t>
  </si>
  <si>
    <t>Eine Kleine Nachtmusik, Symphony No.38 in D major</t>
  </si>
  <si>
    <t>Fur Elise, Moonlight Sonata, Symphony No. 5, 9th Symphony</t>
  </si>
  <si>
    <t>Classical Lullabies</t>
  </si>
  <si>
    <t>Symphony No. 5</t>
  </si>
  <si>
    <t>Eine Kleine Nachtmusik</t>
  </si>
  <si>
    <t>E Minor Prelude</t>
  </si>
  <si>
    <t>Waltz of the Flowers</t>
  </si>
  <si>
    <t>1812 Overture</t>
  </si>
  <si>
    <t>Dreamy Classical Night</t>
  </si>
  <si>
    <t>Study Playlists</t>
  </si>
  <si>
    <t>Focus</t>
  </si>
  <si>
    <t>Focused Minds</t>
  </si>
  <si>
    <t>Productive Hours</t>
  </si>
  <si>
    <t>Deep Thinking Playlist</t>
  </si>
  <si>
    <t>Intense Focus Tracks</t>
  </si>
  <si>
    <t>1800s Elite Party Bangers</t>
  </si>
  <si>
    <t>Playlist to Woo an 1800s Romantic</t>
  </si>
  <si>
    <t>Villain Vibes from the 19th Century</t>
  </si>
  <si>
    <t>18th Century Study Session</t>
  </si>
  <si>
    <t xml:space="preserve"> </t>
  </si>
  <si>
    <t>Quiet Time for Babies</t>
  </si>
  <si>
    <t>Gymnopedie no1</t>
  </si>
  <si>
    <t>C Major Prelude</t>
  </si>
  <si>
    <t>Fur Elise</t>
  </si>
  <si>
    <t>Gymnopedie no1, Eine Kleine Nachtmusik, C Major Prelude, Fur Elise</t>
  </si>
  <si>
    <t>Eine Kleine Nachtmusik, C Major Prelude, Fur Elise</t>
  </si>
  <si>
    <t>Mendelssohn</t>
  </si>
  <si>
    <t>Midsummer Night’s Dream</t>
  </si>
  <si>
    <t>Mendelssohn, Tchaikovsky, Chopin, Strauss</t>
  </si>
  <si>
    <t xml:space="preserve">Midsummer Night’s Dream, Waltz of the Flowers, E Minor Prelude, Blue Danube </t>
  </si>
  <si>
    <t>Bach</t>
  </si>
  <si>
    <t>Satie</t>
  </si>
  <si>
    <t xml:space="preserve"> Blue Danube </t>
  </si>
  <si>
    <t>Vibe: Perfect for a courtly wedding</t>
  </si>
  <si>
    <t>Vibe: Cozy</t>
  </si>
  <si>
    <t>Vibe: Reflective and melancholic</t>
  </si>
  <si>
    <t>Vibe: Dreamy and lush melodies to reflect long</t>
  </si>
  <si>
    <t>Vibe: Festive and heartwarming  with touches of grandeur to match the holiday season’s spirit.</t>
  </si>
  <si>
    <t>Vibe: Spooky and dramatic  perfect for setting a haunted atmosphere on Halloween night.</t>
  </si>
  <si>
    <t>Bach, Chopin, Satie, Beethoven</t>
  </si>
  <si>
    <t>C Major Prelude, E Minor Prelude, Gymnopedie no1, Moonlight Sonata</t>
  </si>
  <si>
    <t>Tchaikovsky, Beethoven, Mendelssohn, Satie</t>
  </si>
  <si>
    <t>Waltz of the Flowers, Fur Elise, Midsummer Night’s Dream, Gymnopedie no1</t>
  </si>
  <si>
    <t>Beethoven, Mozart, Rossini, Tchaikovsky</t>
  </si>
  <si>
    <t>Fur Elise, Symphony No.38 in D major, William Tell Overture, 1812 Overture</t>
  </si>
  <si>
    <t>Josef Suk, Strauss, Mendelssohn, Beethoven</t>
  </si>
  <si>
    <t>Serenade Op.6, Blue Danube, Midsummer Night's Dream, Symphony No. 5</t>
  </si>
  <si>
    <t>Tchaikovsky, Mendelssohn, Satie, Bach</t>
  </si>
  <si>
    <t>Waltz of the Flowers, Midsummer Night’s Dream, Gymnopedie no1, Toccata in D minor</t>
  </si>
  <si>
    <t>Chopin, Beethoven, Strauss, Rossini</t>
  </si>
  <si>
    <t>Funeral March, Moonlight Sonata, Blue Danube, William Tell Overture</t>
  </si>
  <si>
    <t>Rossini, Beethoven, Mozart, Strauss</t>
  </si>
  <si>
    <t xml:space="preserve">Meme Playlists </t>
  </si>
  <si>
    <t>Humor &amp; Nostalgia</t>
  </si>
  <si>
    <t>William Tell Overture, Symphony No. 5, Eine Kleine Nachtmusik, Blue Danube</t>
  </si>
  <si>
    <t>Chopin, Beethoven, Strauss, Tchaikovsky</t>
  </si>
  <si>
    <t>Funeral March, Moonlight Sonata, Blue Danube, Waltz of the Flowers</t>
  </si>
  <si>
    <t>Bach, Beethoven, Tchaikovsky, Josef Suk</t>
  </si>
  <si>
    <t>Toccata in D minor, Symphony No. 5, 1812 Overture, Serenade Op.6</t>
  </si>
  <si>
    <t>Bach, Mozart, Mendelssohn, Beethoven</t>
  </si>
  <si>
    <t>C Major Prelude, Eine Kleine Nachtmusik, Midsummer Night’s Dream, Fur Elise</t>
  </si>
  <si>
    <t>Beethoven, Tchaikovsky, Rossini, Mozart, Strauss</t>
  </si>
  <si>
    <t>18th Century Club Bangers</t>
  </si>
  <si>
    <t>Beethoven, Chopin, Mendelssohn, Bach, Mozart</t>
  </si>
  <si>
    <t>Playlist to Woo Your 18th Century Crush</t>
  </si>
  <si>
    <t>18th Century Gambling Den Soundtrack:</t>
  </si>
  <si>
    <t>Wedding Reception of 1785:</t>
  </si>
  <si>
    <t>Classical Gym Playlist: 1800s Edition:</t>
  </si>
  <si>
    <t>Winter Wonderland:</t>
  </si>
  <si>
    <t>Autumn Reflections:</t>
  </si>
  <si>
    <t>Spring Awakening:</t>
  </si>
  <si>
    <t>Summer Serenade:</t>
  </si>
  <si>
    <t>Classical Christmas Collection:</t>
  </si>
  <si>
    <t>Halloween Haunts:</t>
  </si>
  <si>
    <t>Mozart, Beethoven, Strauss, Bach, Chopin</t>
  </si>
  <si>
    <t>Mendelssohn, Strauss, Tchaikovsky, Bach, Satie (extra)</t>
  </si>
  <si>
    <t>Beethoven, Rossini, Tchaikovsky, Mozart, Wagner (extra)</t>
  </si>
  <si>
    <t>Mendelssohn, Beethoven, Chopin, Vivaldi (extra)</t>
  </si>
  <si>
    <t>Bach, Beethoven, Chopin, Strauss, Dvorak (extra)</t>
  </si>
  <si>
    <t>Mozart, Mendelssohn, Bach, Satie, Vivaldi (extra)</t>
  </si>
  <si>
    <t>Josef Suk, Rossini, Mozart, Beethoven, Tchaikovsky (extra)</t>
  </si>
  <si>
    <t>Tchaikovsky, Mendelssohn, Satie, Beethoven, Handel (extra)</t>
  </si>
  <si>
    <t>Bach, Beethoven, Chopin, Tchaikovsky, Mussorgsky (extra)</t>
  </si>
  <si>
    <t>Themed</t>
  </si>
  <si>
    <t>C Major Prelude, Toccata in D minor, Eine Kleine Nachtmusik, Symphony No.38 in D major</t>
  </si>
  <si>
    <t>Gambling</t>
  </si>
  <si>
    <t>Spring</t>
  </si>
  <si>
    <t>Song Name</t>
  </si>
  <si>
    <t xml:space="preserve">Length </t>
  </si>
  <si>
    <t>Funeral March</t>
  </si>
  <si>
    <t>Toccata in D minor</t>
  </si>
  <si>
    <t>9th Symphony</t>
  </si>
  <si>
    <t>Moonlight Sonata</t>
  </si>
  <si>
    <t>Symphony No.38 in D major</t>
  </si>
  <si>
    <t>Midsummer Night's Dream</t>
  </si>
  <si>
    <t xml:space="preserve"> Moonlight Sonata</t>
  </si>
  <si>
    <t xml:space="preserve"> Symphony No. 5</t>
  </si>
  <si>
    <t xml:space="preserve"> 9th Symphony</t>
  </si>
  <si>
    <t xml:space="preserve"> Funeral March</t>
  </si>
  <si>
    <t xml:space="preserve"> Symphony No.38 in D major</t>
  </si>
  <si>
    <t xml:space="preserve"> Waltz of the Flowers</t>
  </si>
  <si>
    <t xml:space="preserve"> Toccata in D minor</t>
  </si>
  <si>
    <t xml:space="preserve"> Eine Kleine Nachtmusik</t>
  </si>
  <si>
    <t xml:space="preserve"> C Major Prelude</t>
  </si>
  <si>
    <t xml:space="preserve"> Fur Elise</t>
  </si>
  <si>
    <t xml:space="preserve"> E Minor Prelude</t>
  </si>
  <si>
    <t xml:space="preserve"> Gymnopedie no1</t>
  </si>
  <si>
    <t xml:space="preserve"> Midsummer Night’s Dream</t>
  </si>
  <si>
    <t xml:space="preserve"> William Tell Overture</t>
  </si>
  <si>
    <t xml:space="preserve"> 1812 Overture</t>
  </si>
  <si>
    <t xml:space="preserve"> Blue Danube</t>
  </si>
  <si>
    <t xml:space="preserve"> Midsummer Night's Dream</t>
  </si>
  <si>
    <t xml:space="preserve"> Serenade Op.6</t>
  </si>
  <si>
    <t xml:space="preserve"> Radetzky March</t>
  </si>
  <si>
    <t xml:space="preserve"> Piano Sonata No. 16</t>
  </si>
  <si>
    <t xml:space="preserve"> Nocturne Op. 9 No. 2</t>
  </si>
  <si>
    <t>Wedding March</t>
  </si>
  <si>
    <t xml:space="preserve"> Gymnopedie No.1</t>
  </si>
  <si>
    <t xml:space="preserve"> Ride of the Valkyries</t>
  </si>
  <si>
    <t xml:space="preserve"> Winter from The Four Seasons</t>
  </si>
  <si>
    <t xml:space="preserve"> New World Symphony</t>
  </si>
  <si>
    <t xml:space="preserve"> Spring from The Four Seasons</t>
  </si>
  <si>
    <t xml:space="preserve"> Swan Lake Waltz</t>
  </si>
  <si>
    <t xml:space="preserve"> Hallelujah Chorus</t>
  </si>
  <si>
    <t xml:space="preserve"> Night on Bald Mountain</t>
  </si>
  <si>
    <t>Songs</t>
  </si>
  <si>
    <t>Final</t>
  </si>
  <si>
    <t>1812 Overture, Midsummer Night’s Dream, Gymnopedie no1, 9th Symphony</t>
  </si>
  <si>
    <t>In Progress:</t>
  </si>
  <si>
    <t>find songs we don't have &amp; remove</t>
  </si>
  <si>
    <t>match song names even if it has a space or something like that</t>
  </si>
  <si>
    <t>count how many times they are used</t>
  </si>
  <si>
    <t>Serenade Op.6, William Tell Overture, Symphony No.38 in D major, Fur Elise</t>
  </si>
  <si>
    <t>Toccata in D minor, Moonlight Sonata, Funeral March, 1812 Overture</t>
  </si>
  <si>
    <t>Eine Kleine Nachtmusik, Midsummer Night's Dream, C Major Prelude, Gymnopedie no1</t>
  </si>
  <si>
    <t>Toccata in D minor, Symphony No. 5, Funeral March, Blue Danube</t>
  </si>
  <si>
    <t>Midsummer Night’s Dream, Moonlight Sonata, E Minor Prelude</t>
  </si>
  <si>
    <t>Symphony No. 5, William Tell Overture, 1812 Overture, Eine Kleine Nachtmusik</t>
  </si>
  <si>
    <t>Blue Danube, Waltz of the Flowers, C Major Prelude, Gymnopedie No.1</t>
  </si>
  <si>
    <t>Symphony No.38 in D major, Moonlight Sonata, Blue Danube, Toccata in D minor</t>
  </si>
  <si>
    <t>Fur Elise, E Minor Prelude, Midsummer Night's Dream, C Major Prelude</t>
  </si>
  <si>
    <t>Symphony No. 5, 1812 Overture, William Tell Overture, Eine Kleine Nachtmusik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</si>
</sst>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F98E0-0246-4406-AA89-3904BAE6ACB1}" name="Table2" displayName="Table2" ref="A1:A123" totalsRowShown="0">
  <autoFilter ref="A1:A123" xr:uid="{31FF98E0-0246-4406-AA89-3904BAE6ACB1}"/>
  <sortState xmlns:xlrd2="http://schemas.microsoft.com/office/spreadsheetml/2017/richdata2" ref="A2:A123">
    <sortCondition ref="A1:A123"/>
  </sortState>
  <tableColumns count="1">
    <tableColumn id="1" xr3:uid="{8ED2704A-48C8-491D-8ABB-52BF29F2D2D3}" name="So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C863-34A9-4DA0-AA1B-71F747559F39}">
  <dimension ref="B1:G47"/>
  <sheetViews>
    <sheetView tabSelected="1" workbookViewId="0">
      <selection activeCell="C10" sqref="C10"/>
    </sheetView>
  </sheetViews>
  <sheetFormatPr defaultRowHeight="15" x14ac:dyDescent="0.25"/>
  <cols>
    <col min="2" max="2" width="19" customWidth="1"/>
    <col min="3" max="3" width="47.7109375" customWidth="1"/>
    <col min="4" max="4" width="35.5703125" bestFit="1" customWidth="1"/>
    <col min="5" max="5" width="34.85546875" bestFit="1" customWidth="1"/>
    <col min="6" max="6" width="81.85546875" bestFit="1" customWidth="1"/>
    <col min="7" max="7" width="30.85546875" bestFit="1" customWidth="1"/>
  </cols>
  <sheetData>
    <row r="1" spans="2:7" x14ac:dyDescent="0.25">
      <c r="B1" t="s">
        <v>24</v>
      </c>
      <c r="C1" t="s">
        <v>25</v>
      </c>
      <c r="D1" t="s">
        <v>26</v>
      </c>
      <c r="E1" t="s">
        <v>31</v>
      </c>
      <c r="F1" t="s">
        <v>28</v>
      </c>
      <c r="G1" t="s">
        <v>27</v>
      </c>
    </row>
    <row r="2" spans="2:7" x14ac:dyDescent="0.25">
      <c r="B2" t="s">
        <v>36</v>
      </c>
      <c r="C2" t="s">
        <v>0</v>
      </c>
      <c r="D2" t="s">
        <v>12</v>
      </c>
      <c r="E2" t="s">
        <v>12</v>
      </c>
      <c r="F2" t="s">
        <v>79</v>
      </c>
      <c r="G2" t="s">
        <v>13</v>
      </c>
    </row>
    <row r="3" spans="2:7" x14ac:dyDescent="0.25">
      <c r="B3" t="s">
        <v>36</v>
      </c>
      <c r="C3" t="s">
        <v>0</v>
      </c>
      <c r="D3" t="s">
        <v>14</v>
      </c>
      <c r="E3" t="s">
        <v>14</v>
      </c>
      <c r="F3" s="1" t="s">
        <v>73</v>
      </c>
      <c r="G3" t="s">
        <v>15</v>
      </c>
    </row>
    <row r="4" spans="2:7" x14ac:dyDescent="0.25">
      <c r="B4" t="s">
        <v>36</v>
      </c>
      <c r="C4" t="s">
        <v>0</v>
      </c>
      <c r="D4" t="s">
        <v>16</v>
      </c>
      <c r="E4" t="s">
        <v>16</v>
      </c>
      <c r="F4" t="s">
        <v>77</v>
      </c>
      <c r="G4" t="s">
        <v>17</v>
      </c>
    </row>
    <row r="5" spans="2:7" x14ac:dyDescent="0.25">
      <c r="B5" t="s">
        <v>36</v>
      </c>
      <c r="C5" t="s">
        <v>0</v>
      </c>
      <c r="D5" t="s">
        <v>4</v>
      </c>
      <c r="E5" t="s">
        <v>4</v>
      </c>
      <c r="F5" t="s">
        <v>78</v>
      </c>
      <c r="G5" t="s">
        <v>18</v>
      </c>
    </row>
    <row r="6" spans="2:7" x14ac:dyDescent="0.25">
      <c r="B6" t="s">
        <v>36</v>
      </c>
      <c r="C6" t="s">
        <v>0</v>
      </c>
      <c r="D6" t="s">
        <v>5</v>
      </c>
      <c r="E6" t="s">
        <v>5</v>
      </c>
      <c r="F6" t="s">
        <v>75</v>
      </c>
      <c r="G6" t="s">
        <v>19</v>
      </c>
    </row>
    <row r="7" spans="2:7" x14ac:dyDescent="0.25">
      <c r="B7" t="s">
        <v>36</v>
      </c>
      <c r="C7" t="s">
        <v>0</v>
      </c>
      <c r="D7" t="s">
        <v>20</v>
      </c>
      <c r="E7" t="s">
        <v>20</v>
      </c>
      <c r="F7" t="s">
        <v>76</v>
      </c>
      <c r="G7" t="s">
        <v>21</v>
      </c>
    </row>
    <row r="8" spans="2:7" x14ac:dyDescent="0.25">
      <c r="B8" t="s">
        <v>36</v>
      </c>
      <c r="C8" t="s">
        <v>0</v>
      </c>
      <c r="D8" t="s">
        <v>22</v>
      </c>
      <c r="E8" t="s">
        <v>22</v>
      </c>
      <c r="F8" t="s">
        <v>74</v>
      </c>
      <c r="G8" t="s">
        <v>23</v>
      </c>
    </row>
    <row r="9" spans="2:7" x14ac:dyDescent="0.25">
      <c r="B9" t="s">
        <v>37</v>
      </c>
      <c r="C9" t="s">
        <v>1</v>
      </c>
      <c r="D9" t="s">
        <v>69</v>
      </c>
      <c r="E9" t="s">
        <v>29</v>
      </c>
      <c r="F9" t="s">
        <v>162</v>
      </c>
      <c r="G9" t="s">
        <v>30</v>
      </c>
    </row>
    <row r="10" spans="2:7" x14ac:dyDescent="0.25">
      <c r="B10" t="s">
        <v>37</v>
      </c>
      <c r="C10" t="s">
        <v>1</v>
      </c>
      <c r="D10" t="s">
        <v>68</v>
      </c>
      <c r="E10" t="s">
        <v>32</v>
      </c>
      <c r="G10" t="s">
        <v>33</v>
      </c>
    </row>
    <row r="11" spans="2:7" x14ac:dyDescent="0.25">
      <c r="B11" t="s">
        <v>37</v>
      </c>
      <c r="C11" t="s">
        <v>1</v>
      </c>
      <c r="D11" t="s">
        <v>67</v>
      </c>
      <c r="E11" t="s">
        <v>34</v>
      </c>
      <c r="G11" t="s">
        <v>35</v>
      </c>
    </row>
    <row r="12" spans="2:7" x14ac:dyDescent="0.25">
      <c r="B12" t="s">
        <v>37</v>
      </c>
      <c r="C12" t="s">
        <v>1</v>
      </c>
      <c r="D12" t="s">
        <v>66</v>
      </c>
      <c r="E12" t="s">
        <v>38</v>
      </c>
      <c r="G12" t="s">
        <v>39</v>
      </c>
    </row>
    <row r="13" spans="2:7" x14ac:dyDescent="0.25">
      <c r="B13" t="s">
        <v>37</v>
      </c>
      <c r="C13" t="s">
        <v>1</v>
      </c>
      <c r="D13" t="s">
        <v>40</v>
      </c>
      <c r="E13" t="s">
        <v>2</v>
      </c>
      <c r="G13" t="s">
        <v>41</v>
      </c>
    </row>
    <row r="14" spans="2:7" x14ac:dyDescent="0.25">
      <c r="B14" t="s">
        <v>37</v>
      </c>
      <c r="C14" t="s">
        <v>1</v>
      </c>
      <c r="D14" t="s">
        <v>42</v>
      </c>
      <c r="E14" t="s">
        <v>3</v>
      </c>
      <c r="G14" t="s">
        <v>43</v>
      </c>
    </row>
    <row r="15" spans="2:7" x14ac:dyDescent="0.25">
      <c r="B15" t="s">
        <v>56</v>
      </c>
      <c r="C15" t="s">
        <v>6</v>
      </c>
      <c r="E15" t="s">
        <v>44</v>
      </c>
      <c r="G15" t="s">
        <v>45</v>
      </c>
    </row>
    <row r="16" spans="2:7" x14ac:dyDescent="0.25">
      <c r="B16" t="s">
        <v>56</v>
      </c>
      <c r="C16" t="s">
        <v>6</v>
      </c>
      <c r="E16" t="s">
        <v>46</v>
      </c>
      <c r="G16" t="s">
        <v>47</v>
      </c>
    </row>
    <row r="17" spans="2:7" x14ac:dyDescent="0.25">
      <c r="B17" t="s">
        <v>56</v>
      </c>
      <c r="C17" t="s">
        <v>6</v>
      </c>
      <c r="E17" t="s">
        <v>48</v>
      </c>
      <c r="G17" t="s">
        <v>49</v>
      </c>
    </row>
    <row r="18" spans="2:7" x14ac:dyDescent="0.25">
      <c r="B18" t="s">
        <v>56</v>
      </c>
      <c r="C18" t="s">
        <v>6</v>
      </c>
      <c r="E18" t="s">
        <v>50</v>
      </c>
      <c r="G18" t="s">
        <v>51</v>
      </c>
    </row>
    <row r="19" spans="2:7" x14ac:dyDescent="0.25">
      <c r="B19" t="s">
        <v>56</v>
      </c>
      <c r="C19" t="s">
        <v>6</v>
      </c>
      <c r="D19" t="s">
        <v>7</v>
      </c>
      <c r="E19" t="s">
        <v>52</v>
      </c>
      <c r="G19" t="s">
        <v>53</v>
      </c>
    </row>
    <row r="20" spans="2:7" x14ac:dyDescent="0.25">
      <c r="B20" t="s">
        <v>56</v>
      </c>
      <c r="C20" t="s">
        <v>6</v>
      </c>
      <c r="D20" t="s">
        <v>8</v>
      </c>
      <c r="E20" t="s">
        <v>54</v>
      </c>
      <c r="G20" t="s">
        <v>55</v>
      </c>
    </row>
    <row r="21" spans="2:7" x14ac:dyDescent="0.25">
      <c r="B21" t="s">
        <v>56</v>
      </c>
      <c r="C21" t="s">
        <v>6</v>
      </c>
      <c r="D21" t="s">
        <v>9</v>
      </c>
      <c r="E21" t="s">
        <v>57</v>
      </c>
      <c r="G21" t="s">
        <v>58</v>
      </c>
    </row>
    <row r="22" spans="2:7" x14ac:dyDescent="0.25">
      <c r="B22" t="s">
        <v>56</v>
      </c>
      <c r="C22" t="s">
        <v>6</v>
      </c>
      <c r="D22" t="s">
        <v>10</v>
      </c>
      <c r="E22" t="s">
        <v>59</v>
      </c>
      <c r="G22" t="s">
        <v>60</v>
      </c>
    </row>
    <row r="23" spans="2:7" x14ac:dyDescent="0.25">
      <c r="B23" t="s">
        <v>56</v>
      </c>
      <c r="C23" t="s">
        <v>6</v>
      </c>
      <c r="D23" t="s">
        <v>11</v>
      </c>
      <c r="E23" t="s">
        <v>61</v>
      </c>
      <c r="G23" t="s">
        <v>62</v>
      </c>
    </row>
    <row r="24" spans="2:7" x14ac:dyDescent="0.25">
      <c r="B24" t="s">
        <v>65</v>
      </c>
      <c r="C24" t="s">
        <v>64</v>
      </c>
      <c r="E24" t="s">
        <v>63</v>
      </c>
      <c r="F24" t="s">
        <v>102</v>
      </c>
    </row>
    <row r="25" spans="2:7" x14ac:dyDescent="0.25">
      <c r="B25" t="s">
        <v>65</v>
      </c>
      <c r="C25" t="s">
        <v>64</v>
      </c>
      <c r="E25" t="s">
        <v>63</v>
      </c>
      <c r="F25" t="s">
        <v>103</v>
      </c>
    </row>
    <row r="26" spans="2:7" x14ac:dyDescent="0.25">
      <c r="B26" t="s">
        <v>65</v>
      </c>
      <c r="C26" t="s">
        <v>64</v>
      </c>
      <c r="D26" t="s">
        <v>106</v>
      </c>
      <c r="E26" t="s">
        <v>80</v>
      </c>
      <c r="F26" t="s">
        <v>107</v>
      </c>
    </row>
    <row r="27" spans="2:7" x14ac:dyDescent="0.25">
      <c r="B27" t="s">
        <v>65</v>
      </c>
      <c r="C27" t="s">
        <v>64</v>
      </c>
      <c r="D27" t="s">
        <v>117</v>
      </c>
      <c r="E27" t="s">
        <v>98</v>
      </c>
      <c r="F27" t="s">
        <v>118</v>
      </c>
    </row>
    <row r="28" spans="2:7" x14ac:dyDescent="0.25">
      <c r="B28" t="s">
        <v>65</v>
      </c>
      <c r="C28" t="s">
        <v>64</v>
      </c>
      <c r="D28" t="s">
        <v>119</v>
      </c>
      <c r="E28" t="s">
        <v>86</v>
      </c>
      <c r="F28" t="s">
        <v>120</v>
      </c>
    </row>
    <row r="29" spans="2:7" x14ac:dyDescent="0.25">
      <c r="B29" t="s">
        <v>87</v>
      </c>
      <c r="C29" t="s">
        <v>88</v>
      </c>
      <c r="D29" t="s">
        <v>121</v>
      </c>
      <c r="E29" t="s">
        <v>89</v>
      </c>
      <c r="F29" t="s">
        <v>122</v>
      </c>
    </row>
    <row r="30" spans="2:7" x14ac:dyDescent="0.25">
      <c r="B30" t="s">
        <v>87</v>
      </c>
      <c r="C30" t="s">
        <v>88</v>
      </c>
      <c r="D30" t="s">
        <v>123</v>
      </c>
      <c r="E30" t="s">
        <v>90</v>
      </c>
      <c r="F30" t="s">
        <v>124</v>
      </c>
    </row>
    <row r="31" spans="2:7" x14ac:dyDescent="0.25">
      <c r="B31" t="s">
        <v>87</v>
      </c>
      <c r="C31" t="s">
        <v>88</v>
      </c>
      <c r="D31" t="s">
        <v>125</v>
      </c>
      <c r="E31" t="s">
        <v>91</v>
      </c>
      <c r="F31" t="s">
        <v>126</v>
      </c>
    </row>
    <row r="32" spans="2:7" x14ac:dyDescent="0.25">
      <c r="B32" t="s">
        <v>87</v>
      </c>
      <c r="C32" t="s">
        <v>88</v>
      </c>
      <c r="D32" t="s">
        <v>127</v>
      </c>
      <c r="E32" t="s">
        <v>92</v>
      </c>
      <c r="F32" t="s">
        <v>128</v>
      </c>
    </row>
    <row r="33" spans="2:6" x14ac:dyDescent="0.25">
      <c r="B33" t="s">
        <v>87</v>
      </c>
      <c r="C33" t="s">
        <v>88</v>
      </c>
      <c r="D33" t="s">
        <v>137</v>
      </c>
      <c r="E33" t="s">
        <v>96</v>
      </c>
      <c r="F33" t="s">
        <v>138</v>
      </c>
    </row>
    <row r="34" spans="2:6" x14ac:dyDescent="0.25">
      <c r="B34" t="s">
        <v>130</v>
      </c>
      <c r="C34" t="s">
        <v>131</v>
      </c>
      <c r="D34" t="s">
        <v>129</v>
      </c>
      <c r="E34" t="s">
        <v>93</v>
      </c>
      <c r="F34" t="s">
        <v>132</v>
      </c>
    </row>
    <row r="35" spans="2:6" x14ac:dyDescent="0.25">
      <c r="B35" t="s">
        <v>130</v>
      </c>
      <c r="C35" t="s">
        <v>131</v>
      </c>
      <c r="D35" t="s">
        <v>133</v>
      </c>
      <c r="E35" t="s">
        <v>94</v>
      </c>
      <c r="F35" t="s">
        <v>134</v>
      </c>
    </row>
    <row r="36" spans="2:6" x14ac:dyDescent="0.25">
      <c r="B36" t="s">
        <v>130</v>
      </c>
      <c r="C36" t="s">
        <v>131</v>
      </c>
      <c r="D36" t="s">
        <v>135</v>
      </c>
      <c r="E36" t="s">
        <v>95</v>
      </c>
      <c r="F36" t="s">
        <v>136</v>
      </c>
    </row>
    <row r="37" spans="2:6" x14ac:dyDescent="0.25">
      <c r="B37" t="s">
        <v>130</v>
      </c>
      <c r="C37" t="s">
        <v>70</v>
      </c>
      <c r="D37" t="s">
        <v>139</v>
      </c>
      <c r="E37" t="s">
        <v>140</v>
      </c>
      <c r="F37" t="s">
        <v>219</v>
      </c>
    </row>
    <row r="38" spans="2:6" x14ac:dyDescent="0.25">
      <c r="B38" t="s">
        <v>130</v>
      </c>
      <c r="C38" t="s">
        <v>71</v>
      </c>
      <c r="D38" t="s">
        <v>141</v>
      </c>
      <c r="E38" t="s">
        <v>142</v>
      </c>
      <c r="F38" t="s">
        <v>218</v>
      </c>
    </row>
    <row r="39" spans="2:6" x14ac:dyDescent="0.25">
      <c r="B39" t="s">
        <v>130</v>
      </c>
      <c r="C39" t="s">
        <v>163</v>
      </c>
      <c r="D39" t="s">
        <v>152</v>
      </c>
      <c r="E39" t="s">
        <v>143</v>
      </c>
      <c r="F39" t="s">
        <v>217</v>
      </c>
    </row>
    <row r="40" spans="2:6" x14ac:dyDescent="0.25">
      <c r="B40" t="s">
        <v>130</v>
      </c>
      <c r="C40" t="s">
        <v>111</v>
      </c>
      <c r="D40" t="s">
        <v>153</v>
      </c>
      <c r="E40" t="s">
        <v>144</v>
      </c>
      <c r="F40" t="s">
        <v>216</v>
      </c>
    </row>
    <row r="41" spans="2:6" x14ac:dyDescent="0.25">
      <c r="B41" t="s">
        <v>130</v>
      </c>
      <c r="C41" t="s">
        <v>72</v>
      </c>
      <c r="D41" t="s">
        <v>154</v>
      </c>
      <c r="E41" t="s">
        <v>145</v>
      </c>
      <c r="F41" t="s">
        <v>215</v>
      </c>
    </row>
    <row r="42" spans="2:6" x14ac:dyDescent="0.25">
      <c r="B42" t="s">
        <v>161</v>
      </c>
      <c r="C42" t="s">
        <v>112</v>
      </c>
      <c r="D42" t="s">
        <v>155</v>
      </c>
      <c r="E42" t="s">
        <v>146</v>
      </c>
      <c r="F42" t="s">
        <v>214</v>
      </c>
    </row>
    <row r="43" spans="2:6" x14ac:dyDescent="0.25">
      <c r="B43" t="s">
        <v>161</v>
      </c>
      <c r="C43" t="s">
        <v>113</v>
      </c>
      <c r="D43" t="s">
        <v>156</v>
      </c>
      <c r="E43" t="s">
        <v>147</v>
      </c>
      <c r="F43" t="s">
        <v>213</v>
      </c>
    </row>
    <row r="44" spans="2:6" x14ac:dyDescent="0.25">
      <c r="B44" t="s">
        <v>161</v>
      </c>
      <c r="C44" t="s">
        <v>164</v>
      </c>
      <c r="D44" t="s">
        <v>157</v>
      </c>
      <c r="E44" t="s">
        <v>148</v>
      </c>
      <c r="F44" t="s">
        <v>212</v>
      </c>
    </row>
    <row r="45" spans="2:6" x14ac:dyDescent="0.25">
      <c r="B45" t="s">
        <v>161</v>
      </c>
      <c r="C45" t="s">
        <v>114</v>
      </c>
      <c r="D45" t="s">
        <v>158</v>
      </c>
      <c r="E45" t="s">
        <v>149</v>
      </c>
      <c r="F45" t="s">
        <v>210</v>
      </c>
    </row>
    <row r="46" spans="2:6" x14ac:dyDescent="0.25">
      <c r="B46" t="s">
        <v>161</v>
      </c>
      <c r="C46" t="s">
        <v>115</v>
      </c>
      <c r="D46" t="s">
        <v>159</v>
      </c>
      <c r="E46" t="s">
        <v>150</v>
      </c>
      <c r="F46" t="s">
        <v>205</v>
      </c>
    </row>
    <row r="47" spans="2:6" x14ac:dyDescent="0.25">
      <c r="B47" t="s">
        <v>161</v>
      </c>
      <c r="C47" t="s">
        <v>116</v>
      </c>
      <c r="D47" t="s">
        <v>160</v>
      </c>
      <c r="E47" t="s">
        <v>151</v>
      </c>
      <c r="F47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7DE6-A671-451B-97E8-4C65EBF06ABF}">
  <dimension ref="A1:C18"/>
  <sheetViews>
    <sheetView workbookViewId="0">
      <selection activeCell="B39" sqref="B39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7.42578125" bestFit="1" customWidth="1"/>
  </cols>
  <sheetData>
    <row r="1" spans="1:3" x14ac:dyDescent="0.25">
      <c r="A1" t="s">
        <v>26</v>
      </c>
      <c r="B1" t="s">
        <v>165</v>
      </c>
      <c r="C1" t="s">
        <v>166</v>
      </c>
    </row>
    <row r="2" spans="1:3" x14ac:dyDescent="0.25">
      <c r="A2" t="s">
        <v>14</v>
      </c>
      <c r="B2" t="s">
        <v>83</v>
      </c>
      <c r="C2">
        <v>155</v>
      </c>
    </row>
    <row r="3" spans="1:3" x14ac:dyDescent="0.25">
      <c r="A3" t="s">
        <v>14</v>
      </c>
      <c r="B3" t="s">
        <v>167</v>
      </c>
      <c r="C3">
        <v>564</v>
      </c>
    </row>
    <row r="4" spans="1:3" x14ac:dyDescent="0.25">
      <c r="A4" t="s">
        <v>109</v>
      </c>
      <c r="B4" t="s">
        <v>99</v>
      </c>
      <c r="C4">
        <v>192</v>
      </c>
    </row>
    <row r="5" spans="1:3" x14ac:dyDescent="0.25">
      <c r="A5" t="s">
        <v>16</v>
      </c>
      <c r="B5" t="s">
        <v>77</v>
      </c>
      <c r="C5">
        <v>1575</v>
      </c>
    </row>
    <row r="6" spans="1:3" x14ac:dyDescent="0.25">
      <c r="A6" t="s">
        <v>108</v>
      </c>
      <c r="B6" t="s">
        <v>100</v>
      </c>
      <c r="C6">
        <v>133</v>
      </c>
    </row>
    <row r="7" spans="1:3" x14ac:dyDescent="0.25">
      <c r="A7" t="s">
        <v>108</v>
      </c>
      <c r="B7" t="s">
        <v>168</v>
      </c>
      <c r="C7">
        <v>185</v>
      </c>
    </row>
    <row r="8" spans="1:3" x14ac:dyDescent="0.25">
      <c r="A8" t="s">
        <v>22</v>
      </c>
      <c r="B8" t="s">
        <v>85</v>
      </c>
      <c r="C8">
        <v>984</v>
      </c>
    </row>
    <row r="9" spans="1:3" x14ac:dyDescent="0.25">
      <c r="A9" t="s">
        <v>22</v>
      </c>
      <c r="B9" t="s">
        <v>84</v>
      </c>
      <c r="C9">
        <v>414</v>
      </c>
    </row>
    <row r="10" spans="1:3" x14ac:dyDescent="0.25">
      <c r="A10" t="s">
        <v>5</v>
      </c>
      <c r="B10" t="s">
        <v>75</v>
      </c>
      <c r="C10">
        <v>711</v>
      </c>
    </row>
    <row r="11" spans="1:3" x14ac:dyDescent="0.25">
      <c r="A11" t="s">
        <v>20</v>
      </c>
      <c r="B11" t="s">
        <v>76</v>
      </c>
      <c r="C11">
        <v>567</v>
      </c>
    </row>
    <row r="12" spans="1:3" x14ac:dyDescent="0.25">
      <c r="A12" t="s">
        <v>12</v>
      </c>
      <c r="B12" t="s">
        <v>169</v>
      </c>
      <c r="C12">
        <v>1420</v>
      </c>
    </row>
    <row r="13" spans="1:3" x14ac:dyDescent="0.25">
      <c r="A13" t="s">
        <v>12</v>
      </c>
      <c r="B13" t="s">
        <v>101</v>
      </c>
      <c r="C13">
        <v>151</v>
      </c>
    </row>
    <row r="14" spans="1:3" x14ac:dyDescent="0.25">
      <c r="A14" t="s">
        <v>12</v>
      </c>
      <c r="B14" t="s">
        <v>170</v>
      </c>
      <c r="C14">
        <v>315</v>
      </c>
    </row>
    <row r="15" spans="1:3" x14ac:dyDescent="0.25">
      <c r="A15" t="s">
        <v>12</v>
      </c>
      <c r="B15" t="s">
        <v>81</v>
      </c>
      <c r="C15">
        <v>416</v>
      </c>
    </row>
    <row r="16" spans="1:3" x14ac:dyDescent="0.25">
      <c r="A16" t="s">
        <v>4</v>
      </c>
      <c r="B16" t="s">
        <v>82</v>
      </c>
      <c r="C16">
        <v>351</v>
      </c>
    </row>
    <row r="17" spans="1:3" x14ac:dyDescent="0.25">
      <c r="A17" t="s">
        <v>4</v>
      </c>
      <c r="B17" t="s">
        <v>171</v>
      </c>
      <c r="C17">
        <v>1872</v>
      </c>
    </row>
    <row r="18" spans="1:3" x14ac:dyDescent="0.25">
      <c r="A18" t="s">
        <v>104</v>
      </c>
      <c r="B18" t="s">
        <v>172</v>
      </c>
      <c r="C18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2AE1-5360-47AB-9299-1D50229B83B3}">
  <dimension ref="A1:M123"/>
  <sheetViews>
    <sheetView zoomScale="115" zoomScaleNormal="115" workbookViewId="0">
      <selection activeCell="G2" sqref="F2:G18"/>
    </sheetView>
  </sheetViews>
  <sheetFormatPr defaultRowHeight="15" x14ac:dyDescent="0.25"/>
  <cols>
    <col min="1" max="1" width="28.5703125" bestFit="1" customWidth="1"/>
    <col min="3" max="3" width="28.5703125" bestFit="1" customWidth="1"/>
    <col min="4" max="4" width="11.5703125" customWidth="1"/>
    <col min="6" max="6" width="25.85546875" bestFit="1" customWidth="1"/>
  </cols>
  <sheetData>
    <row r="1" spans="1:13" x14ac:dyDescent="0.25">
      <c r="A1" t="s">
        <v>203</v>
      </c>
      <c r="C1" t="s">
        <v>203</v>
      </c>
      <c r="F1" t="s">
        <v>204</v>
      </c>
    </row>
    <row r="2" spans="1:13" x14ac:dyDescent="0.25">
      <c r="A2" t="s">
        <v>187</v>
      </c>
      <c r="C2" s="2" t="s">
        <v>187</v>
      </c>
      <c r="D2">
        <f>COUNTIF(Table2[[#All],[Songs]],C2)</f>
        <v>5</v>
      </c>
      <c r="F2" s="2" t="s">
        <v>83</v>
      </c>
      <c r="G2">
        <f>SUM(D7,D35)</f>
        <v>5</v>
      </c>
      <c r="J2" t="s">
        <v>206</v>
      </c>
    </row>
    <row r="3" spans="1:13" x14ac:dyDescent="0.25">
      <c r="A3" t="s">
        <v>187</v>
      </c>
      <c r="C3" s="2" t="s">
        <v>175</v>
      </c>
      <c r="D3">
        <f>COUNTIF(Table2[[#All],[Songs]],C3)</f>
        <v>2</v>
      </c>
      <c r="F3" s="2" t="s">
        <v>167</v>
      </c>
      <c r="G3">
        <f>SUM(D9,D37)</f>
        <v>5</v>
      </c>
      <c r="J3" s="3" t="s">
        <v>207</v>
      </c>
    </row>
    <row r="4" spans="1:13" x14ac:dyDescent="0.25">
      <c r="A4" t="s">
        <v>187</v>
      </c>
      <c r="C4" s="2" t="s">
        <v>188</v>
      </c>
      <c r="D4">
        <f>COUNTIF(Table2[[#All],[Songs]],C4)</f>
        <v>7</v>
      </c>
      <c r="F4" s="2" t="s">
        <v>99</v>
      </c>
      <c r="G4">
        <f>SUM(D11:D12,D39)</f>
        <v>7</v>
      </c>
      <c r="J4" s="4" t="s">
        <v>208</v>
      </c>
    </row>
    <row r="5" spans="1:13" x14ac:dyDescent="0.25">
      <c r="A5" t="s">
        <v>187</v>
      </c>
      <c r="C5" s="2" t="s">
        <v>110</v>
      </c>
      <c r="D5">
        <f>COUNTIF(Table2[[#All],[Songs]],C5)</f>
        <v>1</v>
      </c>
      <c r="F5" s="2" t="s">
        <v>77</v>
      </c>
      <c r="G5">
        <f>SUM(D23,D41)</f>
        <v>4</v>
      </c>
      <c r="J5" s="5" t="s">
        <v>209</v>
      </c>
    </row>
    <row r="6" spans="1:13" x14ac:dyDescent="0.25">
      <c r="A6" t="s">
        <v>187</v>
      </c>
      <c r="C6" s="2" t="s">
        <v>181</v>
      </c>
      <c r="D6">
        <f>COUNTIF(Table2[[#All],[Songs]],C6)</f>
        <v>5</v>
      </c>
      <c r="F6" s="2" t="s">
        <v>100</v>
      </c>
      <c r="G6">
        <f>SUM(D6,D34)</f>
        <v>8</v>
      </c>
      <c r="M6" t="s">
        <v>97</v>
      </c>
    </row>
    <row r="7" spans="1:13" x14ac:dyDescent="0.25">
      <c r="A7" t="s">
        <v>175</v>
      </c>
      <c r="C7" s="2" t="s">
        <v>183</v>
      </c>
      <c r="D7">
        <f>COUNTIF(Table2[[#All],[Songs]],C7)</f>
        <v>4</v>
      </c>
      <c r="F7" s="2" t="s">
        <v>168</v>
      </c>
      <c r="G7">
        <f>SUM(D28,D44)</f>
        <v>6</v>
      </c>
    </row>
    <row r="8" spans="1:13" x14ac:dyDescent="0.25">
      <c r="A8" t="s">
        <v>175</v>
      </c>
      <c r="C8" s="2" t="s">
        <v>180</v>
      </c>
      <c r="D8">
        <f>COUNTIF(Table2[[#All],[Songs]],C8)</f>
        <v>6</v>
      </c>
      <c r="F8" s="2" t="s">
        <v>85</v>
      </c>
      <c r="G8">
        <f>SUM(D2,D32)</f>
        <v>7</v>
      </c>
    </row>
    <row r="9" spans="1:13" x14ac:dyDescent="0.25">
      <c r="A9" t="s">
        <v>188</v>
      </c>
      <c r="C9" s="2" t="s">
        <v>176</v>
      </c>
      <c r="D9">
        <f>COUNTIF(Table2[[#All],[Songs]],C9)</f>
        <v>3</v>
      </c>
      <c r="F9" s="2" t="s">
        <v>84</v>
      </c>
      <c r="G9">
        <f>SUM(D29,D45)</f>
        <v>6</v>
      </c>
    </row>
    <row r="10" spans="1:13" x14ac:dyDescent="0.25">
      <c r="A10" t="s">
        <v>188</v>
      </c>
      <c r="C10" s="2" t="s">
        <v>182</v>
      </c>
      <c r="D10">
        <f>COUNTIF(Table2[[#All],[Songs]],C10)</f>
        <v>5</v>
      </c>
      <c r="F10" s="2" t="s">
        <v>75</v>
      </c>
      <c r="G10">
        <f>SUM(D30,D47)</f>
        <v>7</v>
      </c>
    </row>
    <row r="11" spans="1:13" x14ac:dyDescent="0.25">
      <c r="A11" t="s">
        <v>188</v>
      </c>
      <c r="C11" s="2" t="s">
        <v>195</v>
      </c>
      <c r="D11">
        <f>COUNTIF(Table2[[#All],[Songs]],C11)</f>
        <v>1</v>
      </c>
      <c r="F11" s="2" t="s">
        <v>76</v>
      </c>
      <c r="G11">
        <f>SUM(D4:D5,D33)</f>
        <v>9</v>
      </c>
    </row>
    <row r="12" spans="1:13" x14ac:dyDescent="0.25">
      <c r="A12" t="s">
        <v>188</v>
      </c>
      <c r="C12" s="2" t="s">
        <v>184</v>
      </c>
      <c r="D12">
        <f>COUNTIF(Table2[[#All],[Songs]],C12)</f>
        <v>5</v>
      </c>
      <c r="F12" s="2" t="s">
        <v>169</v>
      </c>
      <c r="G12">
        <f>SUM(D3)</f>
        <v>2</v>
      </c>
    </row>
    <row r="13" spans="1:13" x14ac:dyDescent="0.25">
      <c r="A13" t="s">
        <v>188</v>
      </c>
      <c r="C13" s="3" t="s">
        <v>201</v>
      </c>
      <c r="D13" s="3">
        <f>COUNTIF(Table2[[#All],[Songs]],C13)</f>
        <v>1</v>
      </c>
      <c r="F13" s="2" t="s">
        <v>101</v>
      </c>
      <c r="G13">
        <f>SUM(D10,D38)</f>
        <v>8</v>
      </c>
    </row>
    <row r="14" spans="1:13" x14ac:dyDescent="0.25">
      <c r="A14" t="s">
        <v>188</v>
      </c>
      <c r="C14" s="2" t="s">
        <v>185</v>
      </c>
      <c r="D14">
        <f>COUNTIF(Table2[[#All],[Songs]],C14)</f>
        <v>4</v>
      </c>
      <c r="F14" s="2" t="s">
        <v>170</v>
      </c>
      <c r="G14">
        <f>SUM(D16)</f>
        <v>7</v>
      </c>
    </row>
    <row r="15" spans="1:13" x14ac:dyDescent="0.25">
      <c r="A15" t="s">
        <v>188</v>
      </c>
      <c r="C15" s="2" t="s">
        <v>189</v>
      </c>
      <c r="D15">
        <f>COUNTIF(Table2[[#All],[Songs]],C15)</f>
        <v>3</v>
      </c>
      <c r="F15" s="2" t="s">
        <v>81</v>
      </c>
      <c r="G15">
        <f>SUM(D26,D42)</f>
        <v>7</v>
      </c>
    </row>
    <row r="16" spans="1:13" x14ac:dyDescent="0.25">
      <c r="A16" t="s">
        <v>110</v>
      </c>
      <c r="C16" s="2" t="s">
        <v>173</v>
      </c>
      <c r="D16">
        <f>COUNTIF(Table2[[#All],[Songs]],C16)</f>
        <v>7</v>
      </c>
      <c r="F16" s="2" t="s">
        <v>82</v>
      </c>
      <c r="G16">
        <f>SUM(D8,D36)</f>
        <v>9</v>
      </c>
    </row>
    <row r="17" spans="1:7" x14ac:dyDescent="0.25">
      <c r="A17" t="s">
        <v>181</v>
      </c>
      <c r="C17" s="3" t="s">
        <v>198</v>
      </c>
      <c r="D17" s="3">
        <f>COUNTIF(Table2[[#All],[Songs]],C17)</f>
        <v>1</v>
      </c>
      <c r="F17" s="2" t="s">
        <v>171</v>
      </c>
      <c r="G17">
        <f>SUM(D27,D43)</f>
        <v>5</v>
      </c>
    </row>
    <row r="18" spans="1:7" x14ac:dyDescent="0.25">
      <c r="A18" t="s">
        <v>181</v>
      </c>
      <c r="C18" s="3" t="s">
        <v>202</v>
      </c>
      <c r="D18" s="3">
        <f>COUNTIF(Table2[[#All],[Songs]],C18)</f>
        <v>1</v>
      </c>
      <c r="F18" s="2" t="s">
        <v>172</v>
      </c>
      <c r="G18">
        <f>SUM(D40,D14:D15)</f>
        <v>9</v>
      </c>
    </row>
    <row r="19" spans="1:7" x14ac:dyDescent="0.25">
      <c r="A19" t="s">
        <v>181</v>
      </c>
      <c r="C19" s="3" t="s">
        <v>193</v>
      </c>
      <c r="D19" s="3">
        <f>COUNTIF(Table2[[#All],[Songs]],C19)</f>
        <v>1</v>
      </c>
    </row>
    <row r="20" spans="1:7" x14ac:dyDescent="0.25">
      <c r="A20" t="s">
        <v>181</v>
      </c>
      <c r="C20" s="3" t="s">
        <v>192</v>
      </c>
      <c r="D20" s="3">
        <f>COUNTIF(Table2[[#All],[Songs]],C20)</f>
        <v>1</v>
      </c>
    </row>
    <row r="21" spans="1:7" x14ac:dyDescent="0.25">
      <c r="A21" t="s">
        <v>181</v>
      </c>
      <c r="C21" s="3" t="s">
        <v>191</v>
      </c>
      <c r="D21" s="3">
        <f>COUNTIF(Table2[[#All],[Songs]],C21)</f>
        <v>1</v>
      </c>
    </row>
    <row r="22" spans="1:7" x14ac:dyDescent="0.25">
      <c r="A22" t="s">
        <v>183</v>
      </c>
      <c r="C22" s="3" t="s">
        <v>196</v>
      </c>
      <c r="D22" s="3">
        <f>COUNTIF(Table2[[#All],[Songs]],C22)</f>
        <v>1</v>
      </c>
    </row>
    <row r="23" spans="1:7" x14ac:dyDescent="0.25">
      <c r="A23" t="s">
        <v>183</v>
      </c>
      <c r="C23" s="2" t="s">
        <v>190</v>
      </c>
      <c r="D23">
        <f>COUNTIF(Table2[[#All],[Songs]],C23)</f>
        <v>1</v>
      </c>
    </row>
    <row r="24" spans="1:7" x14ac:dyDescent="0.25">
      <c r="A24" t="s">
        <v>183</v>
      </c>
      <c r="C24" s="3" t="s">
        <v>199</v>
      </c>
      <c r="D24" s="3">
        <f>COUNTIF(Table2[[#All],[Songs]],C24)</f>
        <v>1</v>
      </c>
    </row>
    <row r="25" spans="1:7" x14ac:dyDescent="0.25">
      <c r="A25" t="s">
        <v>183</v>
      </c>
      <c r="C25" s="3" t="s">
        <v>200</v>
      </c>
      <c r="D25" s="3">
        <f>COUNTIF(Table2[[#All],[Songs]],C25)</f>
        <v>1</v>
      </c>
    </row>
    <row r="26" spans="1:7" x14ac:dyDescent="0.25">
      <c r="A26" t="s">
        <v>180</v>
      </c>
      <c r="C26" s="2" t="s">
        <v>174</v>
      </c>
      <c r="D26">
        <f>COUNTIF(Table2[[#All],[Songs]],C26)</f>
        <v>5</v>
      </c>
    </row>
    <row r="27" spans="1:7" x14ac:dyDescent="0.25">
      <c r="A27" t="s">
        <v>180</v>
      </c>
      <c r="C27" s="2" t="s">
        <v>177</v>
      </c>
      <c r="D27">
        <f>COUNTIF(Table2[[#All],[Songs]],C27)</f>
        <v>4</v>
      </c>
    </row>
    <row r="28" spans="1:7" x14ac:dyDescent="0.25">
      <c r="A28" t="s">
        <v>180</v>
      </c>
      <c r="C28" s="2" t="s">
        <v>179</v>
      </c>
      <c r="D28">
        <f>COUNTIF(Table2[[#All],[Songs]],C28)</f>
        <v>3</v>
      </c>
    </row>
    <row r="29" spans="1:7" x14ac:dyDescent="0.25">
      <c r="A29" t="s">
        <v>180</v>
      </c>
      <c r="C29" s="2" t="s">
        <v>178</v>
      </c>
      <c r="D29">
        <f>COUNTIF(Table2[[#All],[Songs]],C29)</f>
        <v>4</v>
      </c>
    </row>
    <row r="30" spans="1:7" x14ac:dyDescent="0.25">
      <c r="A30" t="s">
        <v>180</v>
      </c>
      <c r="C30" s="2" t="s">
        <v>186</v>
      </c>
      <c r="D30">
        <f>COUNTIF(Table2[[#All],[Songs]],C30)</f>
        <v>5</v>
      </c>
    </row>
    <row r="31" spans="1:7" x14ac:dyDescent="0.25">
      <c r="A31" t="s">
        <v>180</v>
      </c>
      <c r="C31" s="3" t="s">
        <v>197</v>
      </c>
      <c r="D31" s="3">
        <f>COUNTIF(Table2[[#All],[Songs]],C31)</f>
        <v>1</v>
      </c>
    </row>
    <row r="32" spans="1:7" x14ac:dyDescent="0.25">
      <c r="A32" t="s">
        <v>176</v>
      </c>
      <c r="C32" s="2" t="s">
        <v>85</v>
      </c>
      <c r="D32">
        <f>COUNTIF(Table2[[#All],[Songs]],C32)</f>
        <v>2</v>
      </c>
    </row>
    <row r="33" spans="1:4" x14ac:dyDescent="0.25">
      <c r="A33" t="s">
        <v>176</v>
      </c>
      <c r="C33" s="2" t="s">
        <v>76</v>
      </c>
      <c r="D33">
        <f>COUNTIF(Table2[[#All],[Songs]],C33)</f>
        <v>1</v>
      </c>
    </row>
    <row r="34" spans="1:4" x14ac:dyDescent="0.25">
      <c r="A34" t="s">
        <v>176</v>
      </c>
      <c r="C34" s="2" t="s">
        <v>100</v>
      </c>
      <c r="D34">
        <f>COUNTIF(Table2[[#All],[Songs]],C34)</f>
        <v>3</v>
      </c>
    </row>
    <row r="35" spans="1:4" x14ac:dyDescent="0.25">
      <c r="A35" t="s">
        <v>182</v>
      </c>
      <c r="C35" s="2" t="s">
        <v>83</v>
      </c>
      <c r="D35">
        <f>COUNTIF(Table2[[#All],[Songs]],C35)</f>
        <v>1</v>
      </c>
    </row>
    <row r="36" spans="1:4" x14ac:dyDescent="0.25">
      <c r="A36" t="s">
        <v>182</v>
      </c>
      <c r="C36" s="2" t="s">
        <v>82</v>
      </c>
      <c r="D36">
        <f>COUNTIF(Table2[[#All],[Songs]],C36)</f>
        <v>3</v>
      </c>
    </row>
    <row r="37" spans="1:4" x14ac:dyDescent="0.25">
      <c r="A37" t="s">
        <v>182</v>
      </c>
      <c r="C37" s="2" t="s">
        <v>167</v>
      </c>
      <c r="D37">
        <f>COUNTIF(Table2[[#All],[Songs]],C37)</f>
        <v>2</v>
      </c>
    </row>
    <row r="38" spans="1:4" x14ac:dyDescent="0.25">
      <c r="A38" t="s">
        <v>182</v>
      </c>
      <c r="C38" s="2" t="s">
        <v>101</v>
      </c>
      <c r="D38">
        <f>COUNTIF(Table2[[#All],[Songs]],C38)</f>
        <v>3</v>
      </c>
    </row>
    <row r="39" spans="1:4" x14ac:dyDescent="0.25">
      <c r="A39" t="s">
        <v>182</v>
      </c>
      <c r="C39" s="2" t="s">
        <v>99</v>
      </c>
      <c r="D39">
        <f>COUNTIF(Table2[[#All],[Songs]],C39)</f>
        <v>1</v>
      </c>
    </row>
    <row r="40" spans="1:4" x14ac:dyDescent="0.25">
      <c r="A40" t="s">
        <v>195</v>
      </c>
      <c r="C40" s="2" t="s">
        <v>105</v>
      </c>
      <c r="D40">
        <f>COUNTIF(Table2[[#All],[Songs]],C40)</f>
        <v>2</v>
      </c>
    </row>
    <row r="41" spans="1:4" x14ac:dyDescent="0.25">
      <c r="A41" t="s">
        <v>184</v>
      </c>
      <c r="C41" s="2" t="s">
        <v>77</v>
      </c>
      <c r="D41">
        <f>COUNTIF(Table2[[#All],[Songs]],C41)</f>
        <v>3</v>
      </c>
    </row>
    <row r="42" spans="1:4" x14ac:dyDescent="0.25">
      <c r="A42" t="s">
        <v>184</v>
      </c>
      <c r="C42" s="2" t="s">
        <v>81</v>
      </c>
      <c r="D42">
        <f>COUNTIF(Table2[[#All],[Songs]],C42)</f>
        <v>2</v>
      </c>
    </row>
    <row r="43" spans="1:4" x14ac:dyDescent="0.25">
      <c r="A43" t="s">
        <v>184</v>
      </c>
      <c r="C43" s="2" t="s">
        <v>171</v>
      </c>
      <c r="D43">
        <f>COUNTIF(Table2[[#All],[Songs]],C43)</f>
        <v>1</v>
      </c>
    </row>
    <row r="44" spans="1:4" x14ac:dyDescent="0.25">
      <c r="A44" t="s">
        <v>184</v>
      </c>
      <c r="C44" s="2" t="s">
        <v>168</v>
      </c>
      <c r="D44">
        <f>COUNTIF(Table2[[#All],[Songs]],C44)</f>
        <v>3</v>
      </c>
    </row>
    <row r="45" spans="1:4" x14ac:dyDescent="0.25">
      <c r="A45" t="s">
        <v>184</v>
      </c>
      <c r="C45" s="2" t="s">
        <v>84</v>
      </c>
      <c r="D45">
        <f>COUNTIF(Table2[[#All],[Songs]],C45)</f>
        <v>2</v>
      </c>
    </row>
    <row r="46" spans="1:4" x14ac:dyDescent="0.25">
      <c r="A46" t="s">
        <v>201</v>
      </c>
      <c r="C46" s="3" t="s">
        <v>194</v>
      </c>
      <c r="D46" s="3">
        <f>COUNTIF(Table2[[#All],[Songs]],C46)</f>
        <v>1</v>
      </c>
    </row>
    <row r="47" spans="1:4" x14ac:dyDescent="0.25">
      <c r="A47" t="s">
        <v>185</v>
      </c>
      <c r="C47" s="2" t="s">
        <v>75</v>
      </c>
      <c r="D47">
        <f>COUNTIF(Table2[[#All],[Songs]],C47)</f>
        <v>2</v>
      </c>
    </row>
    <row r="48" spans="1:4" x14ac:dyDescent="0.25">
      <c r="A48" t="s">
        <v>185</v>
      </c>
    </row>
    <row r="49" spans="1:1" x14ac:dyDescent="0.25">
      <c r="A49" t="s">
        <v>185</v>
      </c>
    </row>
    <row r="50" spans="1:1" x14ac:dyDescent="0.25">
      <c r="A50" t="s">
        <v>185</v>
      </c>
    </row>
    <row r="51" spans="1:1" x14ac:dyDescent="0.25">
      <c r="A51" t="s">
        <v>189</v>
      </c>
    </row>
    <row r="52" spans="1:1" x14ac:dyDescent="0.25">
      <c r="A52" t="s">
        <v>189</v>
      </c>
    </row>
    <row r="53" spans="1:1" x14ac:dyDescent="0.25">
      <c r="A53" t="s">
        <v>189</v>
      </c>
    </row>
    <row r="54" spans="1:1" x14ac:dyDescent="0.25">
      <c r="A54" t="s">
        <v>173</v>
      </c>
    </row>
    <row r="55" spans="1:1" x14ac:dyDescent="0.25">
      <c r="A55" t="s">
        <v>173</v>
      </c>
    </row>
    <row r="56" spans="1:1" x14ac:dyDescent="0.25">
      <c r="A56" t="s">
        <v>173</v>
      </c>
    </row>
    <row r="57" spans="1:1" x14ac:dyDescent="0.25">
      <c r="A57" t="s">
        <v>173</v>
      </c>
    </row>
    <row r="58" spans="1:1" x14ac:dyDescent="0.25">
      <c r="A58" t="s">
        <v>173</v>
      </c>
    </row>
    <row r="59" spans="1:1" x14ac:dyDescent="0.25">
      <c r="A59" t="s">
        <v>173</v>
      </c>
    </row>
    <row r="60" spans="1:1" x14ac:dyDescent="0.25">
      <c r="A60" t="s">
        <v>173</v>
      </c>
    </row>
    <row r="61" spans="1:1" x14ac:dyDescent="0.25">
      <c r="A61" t="s">
        <v>198</v>
      </c>
    </row>
    <row r="62" spans="1:1" x14ac:dyDescent="0.25">
      <c r="A62" t="s">
        <v>202</v>
      </c>
    </row>
    <row r="63" spans="1:1" x14ac:dyDescent="0.25">
      <c r="A63" t="s">
        <v>193</v>
      </c>
    </row>
    <row r="64" spans="1:1" x14ac:dyDescent="0.25">
      <c r="A64" t="s">
        <v>192</v>
      </c>
    </row>
    <row r="65" spans="1:1" x14ac:dyDescent="0.25">
      <c r="A65" t="s">
        <v>191</v>
      </c>
    </row>
    <row r="66" spans="1:1" x14ac:dyDescent="0.25">
      <c r="A66" t="s">
        <v>196</v>
      </c>
    </row>
    <row r="67" spans="1:1" x14ac:dyDescent="0.25">
      <c r="A67" t="s">
        <v>190</v>
      </c>
    </row>
    <row r="68" spans="1:1" x14ac:dyDescent="0.25">
      <c r="A68" t="s">
        <v>199</v>
      </c>
    </row>
    <row r="69" spans="1:1" x14ac:dyDescent="0.25">
      <c r="A69" t="s">
        <v>200</v>
      </c>
    </row>
    <row r="70" spans="1:1" x14ac:dyDescent="0.25">
      <c r="A70" t="s">
        <v>174</v>
      </c>
    </row>
    <row r="71" spans="1:1" x14ac:dyDescent="0.25">
      <c r="A71" t="s">
        <v>174</v>
      </c>
    </row>
    <row r="72" spans="1:1" x14ac:dyDescent="0.25">
      <c r="A72" t="s">
        <v>174</v>
      </c>
    </row>
    <row r="73" spans="1:1" x14ac:dyDescent="0.25">
      <c r="A73" t="s">
        <v>174</v>
      </c>
    </row>
    <row r="74" spans="1:1" x14ac:dyDescent="0.25">
      <c r="A74" t="s">
        <v>174</v>
      </c>
    </row>
    <row r="75" spans="1:1" x14ac:dyDescent="0.25">
      <c r="A75" t="s">
        <v>177</v>
      </c>
    </row>
    <row r="76" spans="1:1" x14ac:dyDescent="0.25">
      <c r="A76" t="s">
        <v>177</v>
      </c>
    </row>
    <row r="77" spans="1:1" x14ac:dyDescent="0.25">
      <c r="A77" t="s">
        <v>177</v>
      </c>
    </row>
    <row r="78" spans="1:1" x14ac:dyDescent="0.25">
      <c r="A78" t="s">
        <v>177</v>
      </c>
    </row>
    <row r="79" spans="1:1" x14ac:dyDescent="0.25">
      <c r="A79" t="s">
        <v>179</v>
      </c>
    </row>
    <row r="80" spans="1:1" x14ac:dyDescent="0.25">
      <c r="A80" t="s">
        <v>179</v>
      </c>
    </row>
    <row r="81" spans="1:1" x14ac:dyDescent="0.25">
      <c r="A81" t="s">
        <v>179</v>
      </c>
    </row>
    <row r="82" spans="1:1" x14ac:dyDescent="0.25">
      <c r="A82" t="s">
        <v>178</v>
      </c>
    </row>
    <row r="83" spans="1:1" x14ac:dyDescent="0.25">
      <c r="A83" t="s">
        <v>178</v>
      </c>
    </row>
    <row r="84" spans="1:1" x14ac:dyDescent="0.25">
      <c r="A84" t="s">
        <v>178</v>
      </c>
    </row>
    <row r="85" spans="1:1" x14ac:dyDescent="0.25">
      <c r="A85" t="s">
        <v>178</v>
      </c>
    </row>
    <row r="86" spans="1:1" x14ac:dyDescent="0.25">
      <c r="A86" t="s">
        <v>186</v>
      </c>
    </row>
    <row r="87" spans="1:1" x14ac:dyDescent="0.25">
      <c r="A87" t="s">
        <v>186</v>
      </c>
    </row>
    <row r="88" spans="1:1" x14ac:dyDescent="0.25">
      <c r="A88" t="s">
        <v>186</v>
      </c>
    </row>
    <row r="89" spans="1:1" x14ac:dyDescent="0.25">
      <c r="A89" t="s">
        <v>186</v>
      </c>
    </row>
    <row r="90" spans="1:1" x14ac:dyDescent="0.25">
      <c r="A90" t="s">
        <v>186</v>
      </c>
    </row>
    <row r="91" spans="1:1" x14ac:dyDescent="0.25">
      <c r="A91" t="s">
        <v>197</v>
      </c>
    </row>
    <row r="92" spans="1:1" x14ac:dyDescent="0.25">
      <c r="A92" t="s">
        <v>85</v>
      </c>
    </row>
    <row r="93" spans="1:1" x14ac:dyDescent="0.25">
      <c r="A93" t="s">
        <v>85</v>
      </c>
    </row>
    <row r="94" spans="1:1" x14ac:dyDescent="0.25">
      <c r="A94" t="s">
        <v>76</v>
      </c>
    </row>
    <row r="95" spans="1:1" x14ac:dyDescent="0.25">
      <c r="A95" t="s">
        <v>100</v>
      </c>
    </row>
    <row r="96" spans="1:1" x14ac:dyDescent="0.25">
      <c r="A96" t="s">
        <v>100</v>
      </c>
    </row>
    <row r="97" spans="1:1" x14ac:dyDescent="0.25">
      <c r="A97" t="s">
        <v>100</v>
      </c>
    </row>
    <row r="98" spans="1:1" x14ac:dyDescent="0.25">
      <c r="A98" t="s">
        <v>83</v>
      </c>
    </row>
    <row r="99" spans="1:1" x14ac:dyDescent="0.25">
      <c r="A99" t="s">
        <v>82</v>
      </c>
    </row>
    <row r="100" spans="1:1" x14ac:dyDescent="0.25">
      <c r="A100" t="s">
        <v>82</v>
      </c>
    </row>
    <row r="101" spans="1:1" x14ac:dyDescent="0.25">
      <c r="A101" t="s">
        <v>82</v>
      </c>
    </row>
    <row r="102" spans="1:1" x14ac:dyDescent="0.25">
      <c r="A102" t="s">
        <v>167</v>
      </c>
    </row>
    <row r="103" spans="1:1" x14ac:dyDescent="0.25">
      <c r="A103" t="s">
        <v>167</v>
      </c>
    </row>
    <row r="104" spans="1:1" x14ac:dyDescent="0.25">
      <c r="A104" t="s">
        <v>101</v>
      </c>
    </row>
    <row r="105" spans="1:1" x14ac:dyDescent="0.25">
      <c r="A105" t="s">
        <v>101</v>
      </c>
    </row>
    <row r="106" spans="1:1" x14ac:dyDescent="0.25">
      <c r="A106" t="s">
        <v>101</v>
      </c>
    </row>
    <row r="107" spans="1:1" x14ac:dyDescent="0.25">
      <c r="A107" t="s">
        <v>99</v>
      </c>
    </row>
    <row r="108" spans="1:1" x14ac:dyDescent="0.25">
      <c r="A108" t="s">
        <v>105</v>
      </c>
    </row>
    <row r="109" spans="1:1" x14ac:dyDescent="0.25">
      <c r="A109" t="s">
        <v>105</v>
      </c>
    </row>
    <row r="110" spans="1:1" x14ac:dyDescent="0.25">
      <c r="A110" t="s">
        <v>77</v>
      </c>
    </row>
    <row r="111" spans="1:1" x14ac:dyDescent="0.25">
      <c r="A111" t="s">
        <v>77</v>
      </c>
    </row>
    <row r="112" spans="1:1" x14ac:dyDescent="0.25">
      <c r="A112" t="s">
        <v>77</v>
      </c>
    </row>
    <row r="113" spans="1:1" x14ac:dyDescent="0.25">
      <c r="A113" t="s">
        <v>81</v>
      </c>
    </row>
    <row r="114" spans="1:1" x14ac:dyDescent="0.25">
      <c r="A114" t="s">
        <v>81</v>
      </c>
    </row>
    <row r="115" spans="1:1" x14ac:dyDescent="0.25">
      <c r="A115" t="s">
        <v>171</v>
      </c>
    </row>
    <row r="116" spans="1:1" x14ac:dyDescent="0.25">
      <c r="A116" t="s">
        <v>168</v>
      </c>
    </row>
    <row r="117" spans="1:1" x14ac:dyDescent="0.25">
      <c r="A117" t="s">
        <v>168</v>
      </c>
    </row>
    <row r="118" spans="1:1" x14ac:dyDescent="0.25">
      <c r="A118" t="s">
        <v>168</v>
      </c>
    </row>
    <row r="119" spans="1:1" x14ac:dyDescent="0.25">
      <c r="A119" t="s">
        <v>84</v>
      </c>
    </row>
    <row r="120" spans="1:1" x14ac:dyDescent="0.25">
      <c r="A120" t="s">
        <v>84</v>
      </c>
    </row>
    <row r="121" spans="1:1" x14ac:dyDescent="0.25">
      <c r="A121" t="s">
        <v>194</v>
      </c>
    </row>
    <row r="122" spans="1:1" x14ac:dyDescent="0.25">
      <c r="A122" t="s">
        <v>75</v>
      </c>
    </row>
    <row r="123" spans="1:1" x14ac:dyDescent="0.25">
      <c r="A123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Song</vt:lpstr>
      <vt:lpstr>Song_List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Vick</dc:creator>
  <cp:lastModifiedBy>Jake Vick</cp:lastModifiedBy>
  <dcterms:created xsi:type="dcterms:W3CDTF">2024-11-12T16:00:18Z</dcterms:created>
  <dcterms:modified xsi:type="dcterms:W3CDTF">2024-12-09T18:34:06Z</dcterms:modified>
</cp:coreProperties>
</file>