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dad\[10]Décimo Semestre\Ingeniería Sísmica\Procesamiento datos del censo\Mapping\"/>
    </mc:Choice>
  </mc:AlternateContent>
  <bookViews>
    <workbookView xWindow="0" yWindow="0" windowWidth="20490" windowHeight="7365"/>
  </bookViews>
  <sheets>
    <sheet name="mapping_list" sheetId="1" r:id="rId1"/>
    <sheet name="mapping" sheetId="3" r:id="rId2"/>
    <sheet name="mapping_detailed_1" sheetId="4" r:id="rId3"/>
    <sheet name="mapping_detailed_2" sheetId="8" r:id="rId4"/>
    <sheet name="Building classes" sheetId="5" r:id="rId5"/>
  </sheets>
  <definedNames>
    <definedName name="_xlnm._FilterDatabase" localSheetId="2" hidden="1">mapping_detailed_1!$A$1:$F$289</definedName>
    <definedName name="_xlnm._FilterDatabase" localSheetId="0" hidden="1">mapping_list!$A$1:$I$1123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2" i="1"/>
  <c r="I1007" i="1" l="1"/>
  <c r="I2" i="1"/>
  <c r="H375" i="1"/>
  <c r="I375" i="1" s="1"/>
  <c r="H455" i="1"/>
  <c r="I455" i="1" s="1"/>
  <c r="H458" i="1"/>
  <c r="I458" i="1" s="1"/>
  <c r="H174" i="1"/>
  <c r="I174" i="1" s="1"/>
  <c r="H781" i="1" l="1"/>
  <c r="I781" i="1" s="1"/>
  <c r="H847" i="1"/>
  <c r="I847" i="1" s="1"/>
  <c r="H960" i="1"/>
  <c r="I960" i="1" s="1"/>
  <c r="H146" i="1"/>
  <c r="I146" i="1" s="1"/>
  <c r="H546" i="1"/>
  <c r="I546" i="1" s="1"/>
  <c r="H658" i="1"/>
  <c r="I658" i="1" s="1"/>
  <c r="H688" i="1"/>
  <c r="I688" i="1" s="1"/>
  <c r="H20" i="1"/>
  <c r="I20" i="1" s="1"/>
  <c r="H833" i="1"/>
  <c r="I833" i="1" s="1"/>
  <c r="H320" i="1"/>
  <c r="I320" i="1" s="1"/>
  <c r="H717" i="1"/>
  <c r="I717" i="1" s="1"/>
  <c r="H606" i="1"/>
  <c r="I606" i="1" s="1"/>
  <c r="H405" i="1"/>
  <c r="I405" i="1" s="1"/>
  <c r="H1013" i="1"/>
  <c r="I1013" i="1" s="1"/>
  <c r="H430" i="1"/>
  <c r="I430" i="1" s="1"/>
  <c r="H821" i="1"/>
  <c r="I821" i="1" s="1"/>
  <c r="H879" i="1"/>
  <c r="I879" i="1" s="1"/>
  <c r="H363" i="1"/>
  <c r="I363" i="1" s="1"/>
  <c r="H1033" i="1"/>
  <c r="I1033" i="1" s="1"/>
  <c r="H934" i="1"/>
  <c r="I934" i="1" s="1"/>
  <c r="H60" i="1"/>
  <c r="I60" i="1" s="1"/>
  <c r="H853" i="1"/>
  <c r="I853" i="1" s="1"/>
  <c r="H48" i="1"/>
  <c r="I48" i="1" s="1"/>
  <c r="H837" i="1"/>
  <c r="I837" i="1" s="1"/>
  <c r="H390" i="1"/>
  <c r="I390" i="1" s="1"/>
  <c r="H1110" i="1"/>
  <c r="I1110" i="1" s="1"/>
  <c r="H81" i="1"/>
  <c r="I81" i="1" s="1"/>
  <c r="H270" i="1"/>
  <c r="I270" i="1" s="1"/>
  <c r="H359" i="1"/>
  <c r="I359" i="1" s="1"/>
  <c r="H829" i="1"/>
  <c r="I829" i="1" s="1"/>
  <c r="H1039" i="1"/>
  <c r="I1039" i="1" s="1"/>
  <c r="H33" i="1"/>
  <c r="I33" i="1" s="1"/>
  <c r="H828" i="1"/>
  <c r="I828" i="1" s="1"/>
  <c r="H840" i="1"/>
  <c r="I840" i="1" s="1"/>
  <c r="H1048" i="1"/>
  <c r="I1048" i="1" s="1"/>
  <c r="H1078" i="1"/>
  <c r="I1078" i="1" s="1"/>
  <c r="H106" i="1"/>
  <c r="I106" i="1" s="1"/>
  <c r="H410" i="1"/>
  <c r="I410" i="1" s="1"/>
  <c r="H986" i="1"/>
  <c r="I986" i="1" s="1"/>
  <c r="H123" i="1"/>
  <c r="I123" i="1" s="1"/>
  <c r="H653" i="1"/>
  <c r="I653" i="1" s="1"/>
  <c r="H1075" i="1"/>
  <c r="I1075" i="1" s="1"/>
  <c r="H831" i="1"/>
  <c r="I831" i="1" s="1"/>
  <c r="H981" i="1"/>
  <c r="I981" i="1" s="1"/>
  <c r="H984" i="1"/>
  <c r="I984" i="1" s="1"/>
  <c r="H52" i="1"/>
  <c r="I52" i="1" s="1"/>
  <c r="H46" i="1"/>
  <c r="I46" i="1" s="1"/>
  <c r="H970" i="1"/>
  <c r="I970" i="1" s="1"/>
  <c r="H613" i="1"/>
  <c r="I613" i="1" s="1"/>
  <c r="H1030" i="1"/>
  <c r="I1030" i="1" s="1"/>
  <c r="H142" i="1"/>
  <c r="I142" i="1" s="1"/>
  <c r="H183" i="1"/>
  <c r="I183" i="1" s="1"/>
  <c r="H1037" i="1"/>
  <c r="I1037" i="1" s="1"/>
  <c r="H977" i="1"/>
  <c r="I977" i="1" s="1"/>
  <c r="H1016" i="1"/>
  <c r="I1016" i="1" s="1"/>
  <c r="H985" i="1"/>
  <c r="I985" i="1" s="1"/>
  <c r="H1090" i="1"/>
  <c r="I1090" i="1" s="1"/>
  <c r="H34" i="1"/>
  <c r="I34" i="1" s="1"/>
  <c r="H924" i="1"/>
  <c r="I924" i="1" s="1"/>
  <c r="H383" i="1"/>
  <c r="I383" i="1" s="1"/>
  <c r="H172" i="1"/>
  <c r="I172" i="1" s="1"/>
  <c r="H958" i="1"/>
  <c r="I958" i="1" s="1"/>
  <c r="H136" i="1"/>
  <c r="I136" i="1" s="1"/>
  <c r="H145" i="1"/>
  <c r="I145" i="1" s="1"/>
  <c r="H564" i="1"/>
  <c r="I564" i="1" s="1"/>
  <c r="H956" i="1"/>
  <c r="I956" i="1" s="1"/>
  <c r="H185" i="1"/>
  <c r="I185" i="1" s="1"/>
  <c r="H436" i="1"/>
  <c r="I436" i="1" s="1"/>
  <c r="H431" i="1"/>
  <c r="I431" i="1" s="1"/>
  <c r="H543" i="1"/>
  <c r="I543" i="1" s="1"/>
  <c r="H437" i="1"/>
  <c r="I437" i="1" s="1"/>
  <c r="H623" i="1"/>
  <c r="I623" i="1" s="1"/>
  <c r="H1057" i="1"/>
  <c r="I1057" i="1" s="1"/>
  <c r="H851" i="1"/>
  <c r="I851" i="1" s="1"/>
  <c r="H105" i="1"/>
  <c r="I105" i="1" s="1"/>
  <c r="H660" i="1"/>
  <c r="I660" i="1" s="1"/>
  <c r="H322" i="1"/>
  <c r="I322" i="1" s="1"/>
  <c r="H824" i="1"/>
  <c r="I824" i="1" s="1"/>
  <c r="H181" i="1"/>
  <c r="I181" i="1" s="1"/>
  <c r="H8" i="1"/>
  <c r="I8" i="1" s="1"/>
  <c r="H674" i="1"/>
  <c r="I674" i="1" s="1"/>
  <c r="H1055" i="1"/>
  <c r="I1055" i="1" s="1"/>
  <c r="H649" i="1"/>
  <c r="I649" i="1" s="1"/>
  <c r="H18" i="1"/>
  <c r="I18" i="1" s="1"/>
  <c r="H708" i="1"/>
  <c r="I708" i="1" s="1"/>
  <c r="H110" i="1"/>
  <c r="I110" i="1" s="1"/>
  <c r="H715" i="1"/>
  <c r="I715" i="1" s="1"/>
  <c r="H950" i="1"/>
  <c r="I950" i="1" s="1"/>
  <c r="H1027" i="1"/>
  <c r="I1027" i="1" s="1"/>
  <c r="H657" i="1"/>
  <c r="I657" i="1" s="1"/>
  <c r="H661" i="1"/>
  <c r="I661" i="1" s="1"/>
  <c r="H414" i="1"/>
  <c r="I414" i="1" s="1"/>
  <c r="H590" i="1"/>
  <c r="I590" i="1" s="1"/>
  <c r="H1086" i="1"/>
  <c r="I1086" i="1" s="1"/>
  <c r="H413" i="1"/>
  <c r="I413" i="1" s="1"/>
  <c r="H767" i="1"/>
  <c r="I767" i="1" s="1"/>
  <c r="H1077" i="1"/>
  <c r="I1077" i="1" s="1"/>
  <c r="H1074" i="1"/>
  <c r="I1074" i="1" s="1"/>
  <c r="H419" i="1"/>
  <c r="I419" i="1" s="1"/>
  <c r="H376" i="1"/>
  <c r="I376" i="1" s="1"/>
  <c r="H779" i="1"/>
  <c r="I779" i="1" s="1"/>
  <c r="H23" i="1"/>
  <c r="I23" i="1" s="1"/>
  <c r="H979" i="1"/>
  <c r="I979" i="1" s="1"/>
  <c r="H1065" i="1"/>
  <c r="I1065" i="1" s="1"/>
  <c r="H129" i="1"/>
  <c r="I129" i="1" s="1"/>
  <c r="H1050" i="1"/>
  <c r="I1050" i="1" s="1"/>
  <c r="H195" i="1"/>
  <c r="I195" i="1" s="1"/>
  <c r="H994" i="1"/>
  <c r="I994" i="1" s="1"/>
  <c r="H911" i="1"/>
  <c r="I911" i="1" s="1"/>
  <c r="H107" i="1"/>
  <c r="I107" i="1" s="1"/>
  <c r="H262" i="1"/>
  <c r="I262" i="1" s="1"/>
  <c r="H116" i="1"/>
  <c r="I116" i="1" s="1"/>
  <c r="H897" i="1"/>
  <c r="I897" i="1" s="1"/>
  <c r="H498" i="1"/>
  <c r="I498" i="1" s="1"/>
  <c r="H141" i="1"/>
  <c r="I141" i="1" s="1"/>
  <c r="H103" i="1"/>
  <c r="I103" i="1" s="1"/>
  <c r="H782" i="1"/>
  <c r="I782" i="1" s="1"/>
  <c r="H188" i="1"/>
  <c r="I188" i="1" s="1"/>
  <c r="H452" i="1"/>
  <c r="I452" i="1" s="1"/>
  <c r="H571" i="1"/>
  <c r="I571" i="1" s="1"/>
  <c r="H617" i="1"/>
  <c r="I617" i="1" s="1"/>
  <c r="H978" i="1"/>
  <c r="I978" i="1" s="1"/>
  <c r="H6" i="1"/>
  <c r="I6" i="1" s="1"/>
  <c r="H894" i="1"/>
  <c r="I894" i="1" s="1"/>
  <c r="H508" i="1"/>
  <c r="I508" i="1" s="1"/>
  <c r="H426" i="1"/>
  <c r="I426" i="1" s="1"/>
  <c r="H983" i="1"/>
  <c r="I983" i="1" s="1"/>
  <c r="H56" i="1"/>
  <c r="I56" i="1" s="1"/>
  <c r="H610" i="1"/>
  <c r="I610" i="1" s="1"/>
  <c r="H12" i="1"/>
  <c r="I12" i="1" s="1"/>
  <c r="H1009" i="1"/>
  <c r="I1009" i="1" s="1"/>
  <c r="H668" i="1"/>
  <c r="I668" i="1" s="1"/>
  <c r="H333" i="1"/>
  <c r="I333" i="1" s="1"/>
  <c r="H988" i="1"/>
  <c r="I988" i="1" s="1"/>
  <c r="H338" i="1"/>
  <c r="I338" i="1" s="1"/>
  <c r="H448" i="1"/>
  <c r="I448" i="1" s="1"/>
  <c r="H1114" i="1"/>
  <c r="I1114" i="1" s="1"/>
  <c r="H524" i="1"/>
  <c r="I524" i="1" s="1"/>
  <c r="H1004" i="1"/>
  <c r="I1004" i="1" s="1"/>
  <c r="H412" i="1"/>
  <c r="I412" i="1" s="1"/>
  <c r="H645" i="1"/>
  <c r="I645" i="1" s="1"/>
  <c r="H352" i="1"/>
  <c r="I352" i="1" s="1"/>
  <c r="H684" i="1"/>
  <c r="I684" i="1" s="1"/>
  <c r="H425" i="1"/>
  <c r="I425" i="1" s="1"/>
  <c r="H866" i="1"/>
  <c r="I866" i="1" s="1"/>
  <c r="H389" i="1"/>
  <c r="I389" i="1" s="1"/>
  <c r="H547" i="1"/>
  <c r="I547" i="1" s="1"/>
  <c r="H627" i="1"/>
  <c r="I627" i="1" s="1"/>
  <c r="H126" i="1"/>
  <c r="I126" i="1" s="1"/>
  <c r="H920" i="1"/>
  <c r="I920" i="1" s="1"/>
  <c r="H187" i="1"/>
  <c r="I187" i="1" s="1"/>
  <c r="H459" i="1"/>
  <c r="I459" i="1" s="1"/>
  <c r="H15" i="1"/>
  <c r="I15" i="1" s="1"/>
  <c r="H357" i="1"/>
  <c r="I357" i="1" s="1"/>
  <c r="H836" i="1"/>
  <c r="I836" i="1" s="1"/>
  <c r="H609" i="1"/>
  <c r="I609" i="1" s="1"/>
  <c r="H135" i="1"/>
  <c r="I135" i="1" s="1"/>
  <c r="H235" i="1"/>
  <c r="I235" i="1" s="1"/>
  <c r="H194" i="1"/>
  <c r="I194" i="1" s="1"/>
  <c r="H722" i="1"/>
  <c r="I722" i="1" s="1"/>
  <c r="H98" i="1"/>
  <c r="I98" i="1" s="1"/>
  <c r="H387" i="1"/>
  <c r="I387" i="1" s="1"/>
  <c r="H817" i="1"/>
  <c r="I817" i="1" s="1"/>
  <c r="H343" i="1"/>
  <c r="I343" i="1" s="1"/>
  <c r="H913" i="1"/>
  <c r="I913" i="1" s="1"/>
  <c r="H1010" i="1"/>
  <c r="I1010" i="1" s="1"/>
  <c r="H421" i="1"/>
  <c r="I421" i="1" s="1"/>
  <c r="H75" i="1"/>
  <c r="I75" i="1" s="1"/>
  <c r="H44" i="1"/>
  <c r="I44" i="1" s="1"/>
  <c r="H682" i="1"/>
  <c r="I682" i="1" s="1"/>
  <c r="H158" i="1"/>
  <c r="I158" i="1" s="1"/>
  <c r="H446" i="1"/>
  <c r="I446" i="1" s="1"/>
  <c r="H795" i="1"/>
  <c r="I795" i="1" s="1"/>
  <c r="H1015" i="1"/>
  <c r="I1015" i="1" s="1"/>
  <c r="H340" i="1"/>
  <c r="I340" i="1" s="1"/>
  <c r="H603" i="1"/>
  <c r="I603" i="1" s="1"/>
  <c r="H841" i="1"/>
  <c r="I841" i="1" s="1"/>
  <c r="H411" i="1"/>
  <c r="I411" i="1" s="1"/>
  <c r="H529" i="1"/>
  <c r="I529" i="1" s="1"/>
  <c r="H948" i="1"/>
  <c r="I948" i="1" s="1"/>
  <c r="H400" i="1"/>
  <c r="I400" i="1" s="1"/>
  <c r="H138" i="1"/>
  <c r="I138" i="1" s="1"/>
  <c r="H7" i="1"/>
  <c r="I7" i="1" s="1"/>
  <c r="H179" i="1"/>
  <c r="I179" i="1" s="1"/>
  <c r="H133" i="1"/>
  <c r="I133" i="1" s="1"/>
  <c r="H1101" i="1"/>
  <c r="I1101" i="1" s="1"/>
  <c r="H97" i="1"/>
  <c r="I97" i="1" s="1"/>
  <c r="H955" i="1"/>
  <c r="I955" i="1" s="1"/>
  <c r="H694" i="1"/>
  <c r="I694" i="1" s="1"/>
  <c r="H768" i="1"/>
  <c r="I768" i="1" s="1"/>
  <c r="H372" i="1"/>
  <c r="I372" i="1" s="1"/>
  <c r="H480" i="1"/>
  <c r="I480" i="1" s="1"/>
  <c r="H102" i="1"/>
  <c r="I102" i="1" s="1"/>
  <c r="H144" i="1"/>
  <c r="I144" i="1" s="1"/>
  <c r="H1052" i="1"/>
  <c r="I1052" i="1" s="1"/>
  <c r="H76" i="1"/>
  <c r="I76" i="1" s="1"/>
  <c r="H422" i="1"/>
  <c r="I422" i="1" s="1"/>
  <c r="H404" i="1"/>
  <c r="I404" i="1" s="1"/>
  <c r="H942" i="1"/>
  <c r="I942" i="1" s="1"/>
  <c r="H346" i="1"/>
  <c r="I346" i="1" s="1"/>
  <c r="H663" i="1"/>
  <c r="I663" i="1" s="1"/>
  <c r="H749" i="1"/>
  <c r="I749" i="1" s="1"/>
  <c r="H1072" i="1"/>
  <c r="I1072" i="1" s="1"/>
  <c r="H644" i="1"/>
  <c r="I644" i="1" s="1"/>
  <c r="H439" i="1"/>
  <c r="I439" i="1" s="1"/>
  <c r="H1062" i="1"/>
  <c r="I1062" i="1" s="1"/>
  <c r="H633" i="1"/>
  <c r="I633" i="1" s="1"/>
  <c r="H1120" i="1"/>
  <c r="I1120" i="1" s="1"/>
  <c r="H253" i="1"/>
  <c r="I253" i="1" s="1"/>
  <c r="H321" i="1"/>
  <c r="I321" i="1" s="1"/>
  <c r="H196" i="1"/>
  <c r="I196" i="1" s="1"/>
  <c r="H559" i="1"/>
  <c r="I559" i="1" s="1"/>
  <c r="H484" i="1"/>
  <c r="I484" i="1" s="1"/>
  <c r="H1032" i="1"/>
  <c r="I1032" i="1" s="1"/>
  <c r="H930" i="1"/>
  <c r="I930" i="1" s="1"/>
  <c r="H560" i="1"/>
  <c r="I560" i="1" s="1"/>
  <c r="H409" i="1"/>
  <c r="I409" i="1" s="1"/>
  <c r="H788" i="1"/>
  <c r="I788" i="1" s="1"/>
  <c r="H139" i="1"/>
  <c r="I139" i="1" s="1"/>
  <c r="H946" i="1"/>
  <c r="I946" i="1" s="1"/>
  <c r="H67" i="1"/>
  <c r="I67" i="1" s="1"/>
  <c r="H997" i="1"/>
  <c r="I997" i="1" s="1"/>
  <c r="H507" i="1"/>
  <c r="I507" i="1" s="1"/>
  <c r="H350" i="1"/>
  <c r="I350" i="1" s="1"/>
  <c r="H1087" i="1"/>
  <c r="I1087" i="1" s="1"/>
  <c r="H553" i="1"/>
  <c r="I553" i="1" s="1"/>
  <c r="H1082" i="1"/>
  <c r="I1082" i="1" s="1"/>
  <c r="H1031" i="1"/>
  <c r="I1031" i="1" s="1"/>
  <c r="H967" i="1"/>
  <c r="I967" i="1" s="1"/>
  <c r="H1040" i="1"/>
  <c r="I1040" i="1" s="1"/>
  <c r="H1008" i="1"/>
  <c r="I1008" i="1" s="1"/>
  <c r="H162" i="1"/>
  <c r="I162" i="1" s="1"/>
  <c r="H478" i="1"/>
  <c r="I478" i="1" s="1"/>
  <c r="H631" i="1"/>
  <c r="I631" i="1" s="1"/>
  <c r="H587" i="1"/>
  <c r="I587" i="1" s="1"/>
  <c r="H1017" i="1"/>
  <c r="I1017" i="1" s="1"/>
  <c r="H132" i="1"/>
  <c r="I132" i="1" s="1"/>
  <c r="H147" i="1"/>
  <c r="I147" i="1" s="1"/>
  <c r="H650" i="1"/>
  <c r="I650" i="1" s="1"/>
  <c r="H460" i="1"/>
  <c r="I460" i="1" s="1"/>
  <c r="H442" i="1"/>
  <c r="I442" i="1" s="1"/>
  <c r="H168" i="1"/>
  <c r="I168" i="1" s="1"/>
  <c r="H329" i="1"/>
  <c r="I329" i="1" s="1"/>
  <c r="H965" i="1"/>
  <c r="I965" i="1" s="1"/>
  <c r="H451" i="1"/>
  <c r="I451" i="1" s="1"/>
  <c r="H408" i="1"/>
  <c r="I408" i="1" s="1"/>
  <c r="H945" i="1"/>
  <c r="I945" i="1" s="1"/>
  <c r="H353" i="1"/>
  <c r="I353" i="1" s="1"/>
  <c r="H49" i="1"/>
  <c r="I49" i="1" s="1"/>
  <c r="H130" i="1"/>
  <c r="I130" i="1" s="1"/>
  <c r="H676" i="1"/>
  <c r="I676" i="1" s="1"/>
  <c r="H1035" i="1"/>
  <c r="I1035" i="1" s="1"/>
  <c r="H78" i="1"/>
  <c r="I78" i="1" s="1"/>
  <c r="H998" i="1"/>
  <c r="I998" i="1" s="1"/>
  <c r="H84" i="1"/>
  <c r="I84" i="1" s="1"/>
  <c r="H453" i="1"/>
  <c r="I453" i="1" s="1"/>
  <c r="H190" i="1"/>
  <c r="I190" i="1" s="1"/>
  <c r="H41" i="1"/>
  <c r="I41" i="1" s="1"/>
  <c r="H85" i="1"/>
  <c r="I85" i="1" s="1"/>
  <c r="H808" i="1"/>
  <c r="I808" i="1" s="1"/>
  <c r="H1020" i="1"/>
  <c r="I1020" i="1" s="1"/>
  <c r="H814" i="1"/>
  <c r="I814" i="1" s="1"/>
  <c r="H556" i="1"/>
  <c r="I556" i="1" s="1"/>
  <c r="H89" i="1"/>
  <c r="I89" i="1" s="1"/>
  <c r="H706" i="1"/>
  <c r="I706" i="1" s="1"/>
  <c r="H1026" i="1"/>
  <c r="I1026" i="1" s="1"/>
  <c r="H416" i="1"/>
  <c r="I416" i="1" s="1"/>
  <c r="H38" i="1"/>
  <c r="I38" i="1" s="1"/>
  <c r="H337" i="1"/>
  <c r="I337" i="1" s="1"/>
  <c r="H63" i="1"/>
  <c r="I63" i="1" s="1"/>
  <c r="H149" i="1"/>
  <c r="I149" i="1" s="1"/>
  <c r="H428" i="1"/>
  <c r="I428" i="1" s="1"/>
  <c r="H482" i="1"/>
  <c r="I482" i="1" s="1"/>
  <c r="H844" i="1"/>
  <c r="I844" i="1" s="1"/>
  <c r="H50" i="1"/>
  <c r="I50" i="1" s="1"/>
  <c r="H989" i="1"/>
  <c r="I989" i="1" s="1"/>
  <c r="H656" i="1"/>
  <c r="I656" i="1" s="1"/>
  <c r="H43" i="1"/>
  <c r="I43" i="1" s="1"/>
  <c r="H1046" i="1"/>
  <c r="I1046" i="1" s="1"/>
  <c r="H1041" i="1"/>
  <c r="I1041" i="1" s="1"/>
  <c r="H171" i="1"/>
  <c r="I171" i="1" s="1"/>
  <c r="H659" i="1"/>
  <c r="I659" i="1" s="1"/>
  <c r="H1112" i="1"/>
  <c r="I1112" i="1" s="1"/>
  <c r="H600" i="1"/>
  <c r="I600" i="1" s="1"/>
  <c r="H935" i="1"/>
  <c r="I935" i="1" s="1"/>
  <c r="H125" i="1"/>
  <c r="I125" i="1" s="1"/>
  <c r="H427" i="1"/>
  <c r="I427" i="1" s="1"/>
  <c r="H992" i="1"/>
  <c r="I992" i="1" s="1"/>
  <c r="H160" i="1"/>
  <c r="I160" i="1" s="1"/>
  <c r="H1081" i="1"/>
  <c r="I1081" i="1" s="1"/>
  <c r="H670" i="1"/>
  <c r="I670" i="1" s="1"/>
  <c r="H456" i="1"/>
  <c r="I456" i="1" s="1"/>
  <c r="H237" i="1"/>
  <c r="I237" i="1" s="1"/>
  <c r="H62" i="1"/>
  <c r="I62" i="1" s="1"/>
  <c r="H112" i="1"/>
  <c r="I112" i="1" s="1"/>
  <c r="H733" i="1"/>
  <c r="I733" i="1" s="1"/>
  <c r="H834" i="1"/>
  <c r="I834" i="1" s="1"/>
  <c r="H101" i="1"/>
  <c r="I101" i="1" s="1"/>
  <c r="H286" i="1"/>
  <c r="I286" i="1" s="1"/>
  <c r="H432" i="1"/>
  <c r="I432" i="1" s="1"/>
  <c r="H1061" i="1"/>
  <c r="I1061" i="1" s="1"/>
  <c r="H467" i="1"/>
  <c r="I467" i="1" s="1"/>
  <c r="H189" i="1"/>
  <c r="I189" i="1" s="1"/>
  <c r="H711" i="1"/>
  <c r="I711" i="1" s="1"/>
  <c r="H1111" i="1"/>
  <c r="I1111" i="1" s="1"/>
  <c r="H640" i="1"/>
  <c r="I640" i="1" s="1"/>
  <c r="H642" i="1"/>
  <c r="I642" i="1" s="1"/>
  <c r="H95" i="1"/>
  <c r="I95" i="1" s="1"/>
  <c r="H323" i="1"/>
  <c r="I323" i="1" s="1"/>
  <c r="H846" i="1"/>
  <c r="I846" i="1" s="1"/>
  <c r="H82" i="1"/>
  <c r="I82" i="1" s="1"/>
  <c r="H718" i="1"/>
  <c r="I718" i="1" s="1"/>
  <c r="H109" i="1"/>
  <c r="I109" i="1" s="1"/>
  <c r="H119" i="1"/>
  <c r="I119" i="1" s="1"/>
  <c r="H549" i="1"/>
  <c r="I549" i="1" s="1"/>
  <c r="H177" i="1"/>
  <c r="I177" i="1" s="1"/>
  <c r="H707" i="1"/>
  <c r="I707" i="1" s="1"/>
  <c r="H99" i="1"/>
  <c r="I99" i="1" s="1"/>
  <c r="H716" i="1"/>
  <c r="I716" i="1" s="1"/>
  <c r="H26" i="1"/>
  <c r="I26" i="1" s="1"/>
  <c r="H671" i="1"/>
  <c r="I671" i="1" s="1"/>
  <c r="H826" i="1"/>
  <c r="I826" i="1" s="1"/>
  <c r="H732" i="1"/>
  <c r="I732" i="1" s="1"/>
  <c r="H673" i="1"/>
  <c r="I673" i="1" s="1"/>
  <c r="H578" i="1"/>
  <c r="I578" i="1" s="1"/>
  <c r="H745" i="1"/>
  <c r="I745" i="1" s="1"/>
  <c r="H472" i="1"/>
  <c r="I472" i="1" s="1"/>
  <c r="H968" i="1"/>
  <c r="I968" i="1" s="1"/>
  <c r="H335" i="1"/>
  <c r="I335" i="1" s="1"/>
  <c r="H366" i="1"/>
  <c r="I366" i="1" s="1"/>
  <c r="H3" i="1"/>
  <c r="I3" i="1" s="1"/>
  <c r="H120" i="1"/>
  <c r="I120" i="1" s="1"/>
  <c r="H952" i="1"/>
  <c r="I952" i="1" s="1"/>
  <c r="H449" i="1"/>
  <c r="I449" i="1" s="1"/>
  <c r="H700" i="1"/>
  <c r="I700" i="1" s="1"/>
  <c r="H683" i="1"/>
  <c r="I683" i="1" s="1"/>
  <c r="H184" i="1"/>
  <c r="I184" i="1" s="1"/>
  <c r="H124" i="1"/>
  <c r="I124" i="1" s="1"/>
  <c r="H912" i="1"/>
  <c r="I912" i="1" s="1"/>
  <c r="H1073" i="1"/>
  <c r="I1073" i="1" s="1"/>
  <c r="H66" i="1"/>
  <c r="I66" i="1" s="1"/>
  <c r="H790" i="1"/>
  <c r="I790" i="1" s="1"/>
  <c r="H61" i="1"/>
  <c r="I61" i="1" s="1"/>
  <c r="H108" i="1"/>
  <c r="I108" i="1" s="1"/>
  <c r="H148" i="1"/>
  <c r="I148" i="1" s="1"/>
  <c r="H862" i="1"/>
  <c r="I862" i="1" s="1"/>
  <c r="H100" i="1"/>
  <c r="I100" i="1" s="1"/>
  <c r="H492" i="1"/>
  <c r="I492" i="1" s="1"/>
  <c r="H1038" i="1"/>
  <c r="I1038" i="1" s="1"/>
  <c r="H752" i="1"/>
  <c r="I752" i="1" s="1"/>
  <c r="H748" i="1"/>
  <c r="I748" i="1" s="1"/>
  <c r="H698" i="1"/>
  <c r="I698" i="1" s="1"/>
  <c r="H373" i="1"/>
  <c r="I373" i="1" s="1"/>
  <c r="H667" i="1"/>
  <c r="I667" i="1" s="1"/>
  <c r="H1045" i="1"/>
  <c r="I1045" i="1" s="1"/>
  <c r="H199" i="1"/>
  <c r="I199" i="1" s="1"/>
  <c r="H545" i="1"/>
  <c r="I545" i="1" s="1"/>
  <c r="H963" i="1"/>
  <c r="I963" i="1" s="1"/>
  <c r="H599" i="1"/>
  <c r="I599" i="1" s="1"/>
  <c r="H943" i="1"/>
  <c r="I943" i="1" s="1"/>
  <c r="H933" i="1"/>
  <c r="I933" i="1" s="1"/>
  <c r="H418" i="1"/>
  <c r="I418" i="1" s="1"/>
  <c r="H638" i="1"/>
  <c r="I638" i="1" s="1"/>
  <c r="H331" i="1"/>
  <c r="I331" i="1" s="1"/>
  <c r="H685" i="1"/>
  <c r="I685" i="1" s="1"/>
  <c r="H153" i="1"/>
  <c r="I153" i="1" s="1"/>
  <c r="H336" i="1"/>
  <c r="I336" i="1" s="1"/>
  <c r="H424" i="1"/>
  <c r="I424" i="1" s="1"/>
  <c r="H544" i="1"/>
  <c r="I544" i="1" s="1"/>
  <c r="H349" i="1"/>
  <c r="I349" i="1" s="1"/>
  <c r="H957" i="1"/>
  <c r="I957" i="1" s="1"/>
  <c r="H947" i="1"/>
  <c r="I947" i="1" s="1"/>
  <c r="H291" i="1"/>
  <c r="I291" i="1" s="1"/>
  <c r="H875" i="1"/>
  <c r="I875" i="1" s="1"/>
  <c r="H655" i="1"/>
  <c r="I655" i="1" s="1"/>
  <c r="H91" i="1"/>
  <c r="I91" i="1" s="1"/>
  <c r="H648" i="1"/>
  <c r="I648" i="1" s="1"/>
  <c r="H951" i="1"/>
  <c r="I951" i="1" s="1"/>
  <c r="H420" i="1"/>
  <c r="I420" i="1" s="1"/>
  <c r="H30" i="1"/>
  <c r="I30" i="1" s="1"/>
  <c r="H444" i="1"/>
  <c r="I444" i="1" s="1"/>
  <c r="H255" i="1"/>
  <c r="I255" i="1" s="1"/>
  <c r="H677" i="1"/>
  <c r="I677" i="1" s="1"/>
  <c r="H11" i="1"/>
  <c r="I11" i="1" s="1"/>
  <c r="H479" i="1"/>
  <c r="I479" i="1" s="1"/>
  <c r="H909" i="1"/>
  <c r="I909" i="1" s="1"/>
  <c r="H156" i="1"/>
  <c r="I156" i="1" s="1"/>
  <c r="H548" i="1"/>
  <c r="I548" i="1" s="1"/>
  <c r="H588" i="1"/>
  <c r="I588" i="1" s="1"/>
  <c r="H351" i="1"/>
  <c r="I351" i="1" s="1"/>
  <c r="H759" i="1"/>
  <c r="I759" i="1" s="1"/>
  <c r="H764" i="1"/>
  <c r="I764" i="1" s="1"/>
  <c r="H570" i="1"/>
  <c r="I570" i="1" s="1"/>
  <c r="H959" i="1"/>
  <c r="I959" i="1" s="1"/>
  <c r="H1036" i="1"/>
  <c r="I1036" i="1" s="1"/>
  <c r="H247" i="1"/>
  <c r="I247" i="1" s="1"/>
  <c r="H586" i="1"/>
  <c r="I586" i="1" s="1"/>
  <c r="H22" i="1"/>
  <c r="I22" i="1" s="1"/>
  <c r="H256" i="1"/>
  <c r="I256" i="1" s="1"/>
  <c r="H1024" i="1"/>
  <c r="I1024" i="1" s="1"/>
  <c r="H367" i="1"/>
  <c r="I367" i="1" s="1"/>
  <c r="H944" i="1"/>
  <c r="I944" i="1" s="1"/>
  <c r="H680" i="1"/>
  <c r="I680" i="1" s="1"/>
  <c r="H737" i="1"/>
  <c r="I737" i="1" s="1"/>
  <c r="H191" i="1"/>
  <c r="I191" i="1" s="1"/>
  <c r="H429" i="1"/>
  <c r="I429" i="1" s="1"/>
  <c r="H53" i="1"/>
  <c r="I53" i="1" s="1"/>
  <c r="H710" i="1"/>
  <c r="I710" i="1" s="1"/>
  <c r="H157" i="1"/>
  <c r="I157" i="1" s="1"/>
  <c r="H577" i="1"/>
  <c r="I577" i="1" s="1"/>
  <c r="H679" i="1"/>
  <c r="I679" i="1" s="1"/>
  <c r="H1084" i="1"/>
  <c r="I1084" i="1" s="1"/>
  <c r="H178" i="1"/>
  <c r="I178" i="1" s="1"/>
  <c r="H117" i="1"/>
  <c r="I117" i="1" s="1"/>
  <c r="H619" i="1"/>
  <c r="I619" i="1" s="1"/>
  <c r="H872" i="1"/>
  <c r="I872" i="1" s="1"/>
  <c r="H519" i="1"/>
  <c r="I519" i="1" s="1"/>
  <c r="H637" i="1"/>
  <c r="I637" i="1" s="1"/>
  <c r="H341" i="1"/>
  <c r="I341" i="1" s="1"/>
  <c r="H583" i="1"/>
  <c r="I583" i="1" s="1"/>
  <c r="H324" i="1"/>
  <c r="I324" i="1" s="1"/>
  <c r="H1121" i="1"/>
  <c r="I1121" i="1" s="1"/>
  <c r="H277" i="1"/>
  <c r="I277" i="1" s="1"/>
  <c r="H462" i="1"/>
  <c r="I462" i="1" s="1"/>
  <c r="H621" i="1"/>
  <c r="I621" i="1" s="1"/>
  <c r="H551" i="1"/>
  <c r="I551" i="1" s="1"/>
  <c r="H724" i="1"/>
  <c r="I724" i="1" s="1"/>
  <c r="H827" i="1"/>
  <c r="I827" i="1" s="1"/>
  <c r="H250" i="1"/>
  <c r="I250" i="1" s="1"/>
  <c r="H618" i="1"/>
  <c r="I618" i="1" s="1"/>
  <c r="H83" i="1"/>
  <c r="I83" i="1" s="1"/>
  <c r="H774" i="1"/>
  <c r="I774" i="1" s="1"/>
  <c r="H173" i="1"/>
  <c r="I173" i="1" s="1"/>
  <c r="H96" i="1"/>
  <c r="I96" i="1" s="1"/>
  <c r="H607" i="1"/>
  <c r="I607" i="1" s="1"/>
  <c r="H464" i="1"/>
  <c r="I464" i="1" s="1"/>
  <c r="H608" i="1"/>
  <c r="I608" i="1" s="1"/>
  <c r="H454" i="1"/>
  <c r="I454" i="1" s="1"/>
  <c r="H966" i="1"/>
  <c r="I966" i="1" s="1"/>
  <c r="H382" i="1"/>
  <c r="I382" i="1" s="1"/>
  <c r="H192" i="1"/>
  <c r="I192" i="1" s="1"/>
  <c r="H902" i="1"/>
  <c r="I902" i="1" s="1"/>
  <c r="H358" i="1"/>
  <c r="I358" i="1" s="1"/>
  <c r="H511" i="1"/>
  <c r="I511" i="1" s="1"/>
  <c r="H1123" i="1"/>
  <c r="I1123" i="1" s="1"/>
  <c r="H398" i="1"/>
  <c r="I398" i="1" s="1"/>
  <c r="H949" i="1"/>
  <c r="I949" i="1" s="1"/>
  <c r="H629" i="1"/>
  <c r="I629" i="1" s="1"/>
  <c r="H381" i="1"/>
  <c r="I381" i="1" s="1"/>
  <c r="H186" i="1"/>
  <c r="I186" i="1" s="1"/>
  <c r="H999" i="1"/>
  <c r="I999" i="1" s="1"/>
  <c r="H73" i="1"/>
  <c r="I73" i="1" s="1"/>
  <c r="H636" i="1"/>
  <c r="I636" i="1" s="1"/>
  <c r="H354" i="1"/>
  <c r="I354" i="1" s="1"/>
  <c r="H995" i="1"/>
  <c r="I995" i="1" s="1"/>
  <c r="H662" i="1"/>
  <c r="I662" i="1" s="1"/>
  <c r="H9" i="1"/>
  <c r="I9" i="1" s="1"/>
  <c r="H818" i="1"/>
  <c r="I818" i="1" s="1"/>
  <c r="H57" i="1"/>
  <c r="I57" i="1" s="1"/>
  <c r="H972" i="1"/>
  <c r="I972" i="1" s="1"/>
  <c r="H1079" i="1"/>
  <c r="I1079" i="1" s="1"/>
  <c r="H581" i="1"/>
  <c r="I581" i="1" s="1"/>
  <c r="H604" i="1"/>
  <c r="I604" i="1" s="1"/>
  <c r="H762" i="1"/>
  <c r="I762" i="1" s="1"/>
  <c r="H371" i="1"/>
  <c r="I371" i="1" s="1"/>
  <c r="H154" i="1"/>
  <c r="I154" i="1" s="1"/>
  <c r="H305" i="1"/>
  <c r="I305" i="1" s="1"/>
  <c r="H334" i="1"/>
  <c r="I334" i="1" s="1"/>
  <c r="H201" i="1"/>
  <c r="I201" i="1" s="1"/>
  <c r="H164" i="1"/>
  <c r="I164" i="1" s="1"/>
  <c r="H396" i="1"/>
  <c r="I396" i="1" s="1"/>
  <c r="H423" i="1"/>
  <c r="I423" i="1" s="1"/>
  <c r="H80" i="1"/>
  <c r="I80" i="1" s="1"/>
  <c r="H639" i="1"/>
  <c r="I639" i="1" s="1"/>
  <c r="H1064" i="1"/>
  <c r="I1064" i="1" s="1"/>
  <c r="H572" i="1"/>
  <c r="I572" i="1" s="1"/>
  <c r="H339" i="1"/>
  <c r="I339" i="1" s="1"/>
  <c r="H486" i="1"/>
  <c r="I486" i="1" s="1"/>
  <c r="H326" i="1"/>
  <c r="I326" i="1" s="1"/>
  <c r="H54" i="1"/>
  <c r="I54" i="1" s="1"/>
  <c r="H647" i="1"/>
  <c r="I647" i="1" s="1"/>
  <c r="H47" i="1"/>
  <c r="I47" i="1" s="1"/>
  <c r="H499" i="1"/>
  <c r="I499" i="1" s="1"/>
  <c r="H665" i="1"/>
  <c r="I665" i="1" s="1"/>
  <c r="H272" i="1"/>
  <c r="I272" i="1" s="1"/>
  <c r="H39" i="1"/>
  <c r="I39" i="1" s="1"/>
  <c r="H385" i="1"/>
  <c r="I385" i="1" s="1"/>
  <c r="H771" i="1"/>
  <c r="I771" i="1" s="1"/>
  <c r="H705" i="1"/>
  <c r="I705" i="1" s="1"/>
  <c r="H755" i="1"/>
  <c r="I755" i="1" s="1"/>
  <c r="H259" i="1"/>
  <c r="I259" i="1" s="1"/>
  <c r="H463" i="1"/>
  <c r="I463" i="1" s="1"/>
  <c r="H842" i="1"/>
  <c r="I842" i="1" s="1"/>
  <c r="H1044" i="1"/>
  <c r="I1044" i="1" s="1"/>
  <c r="H509" i="1"/>
  <c r="I509" i="1" s="1"/>
  <c r="H794" i="1"/>
  <c r="I794" i="1" s="1"/>
  <c r="H21" i="1"/>
  <c r="I21" i="1" s="1"/>
  <c r="H612" i="1"/>
  <c r="I612" i="1" s="1"/>
  <c r="H537" i="1"/>
  <c r="I537" i="1" s="1"/>
  <c r="H1083" i="1"/>
  <c r="I1083" i="1" s="1"/>
  <c r="H622" i="1"/>
  <c r="I622" i="1" s="1"/>
  <c r="H415" i="1"/>
  <c r="I415" i="1" s="1"/>
  <c r="H703" i="1"/>
  <c r="I703" i="1" s="1"/>
  <c r="H1080" i="1"/>
  <c r="I1080" i="1" s="1"/>
  <c r="H830" i="1"/>
  <c r="I830" i="1" s="1"/>
  <c r="H1000" i="1"/>
  <c r="I1000" i="1" s="1"/>
  <c r="H565" i="1"/>
  <c r="I565" i="1" s="1"/>
  <c r="H941" i="1"/>
  <c r="I941" i="1" s="1"/>
  <c r="H838" i="1"/>
  <c r="I838" i="1" s="1"/>
  <c r="H1012" i="1"/>
  <c r="I1012" i="1" s="1"/>
  <c r="H735" i="1"/>
  <c r="I735" i="1" s="1"/>
  <c r="H776" i="1"/>
  <c r="I776" i="1" s="1"/>
  <c r="H344" i="1"/>
  <c r="I344" i="1" s="1"/>
  <c r="H810" i="1"/>
  <c r="I810" i="1" s="1"/>
  <c r="H293" i="1"/>
  <c r="I293" i="1" s="1"/>
  <c r="H497" i="1"/>
  <c r="I497" i="1" s="1"/>
  <c r="H447" i="1"/>
  <c r="I447" i="1" s="1"/>
  <c r="H1066" i="1"/>
  <c r="I1066" i="1" s="1"/>
  <c r="H93" i="1"/>
  <c r="I93" i="1" s="1"/>
  <c r="H1059" i="1"/>
  <c r="I1059" i="1" s="1"/>
  <c r="H401" i="1"/>
  <c r="I401" i="1" s="1"/>
  <c r="H899" i="1"/>
  <c r="I899" i="1" s="1"/>
  <c r="H832" i="1"/>
  <c r="I832" i="1" s="1"/>
  <c r="H932" i="1"/>
  <c r="I932" i="1" s="1"/>
  <c r="H433" i="1"/>
  <c r="I433" i="1" s="1"/>
  <c r="H713" i="1"/>
  <c r="I713" i="1" s="1"/>
  <c r="H438" i="1"/>
  <c r="I438" i="1" s="1"/>
  <c r="H993" i="1"/>
  <c r="I993" i="1" s="1"/>
  <c r="H152" i="1"/>
  <c r="I152" i="1" s="1"/>
  <c r="H1005" i="1"/>
  <c r="I1005" i="1" s="1"/>
  <c r="H535" i="1"/>
  <c r="I535" i="1" s="1"/>
  <c r="H789" i="1"/>
  <c r="I789" i="1" s="1"/>
  <c r="H441" i="1"/>
  <c r="I441" i="1" s="1"/>
  <c r="H477" i="1"/>
  <c r="I477" i="1" s="1"/>
  <c r="H161" i="1"/>
  <c r="I161" i="1" s="1"/>
  <c r="H678" i="1"/>
  <c r="I678" i="1" s="1"/>
  <c r="H308" i="1"/>
  <c r="I308" i="1" s="1"/>
  <c r="H757" i="1"/>
  <c r="I757" i="1" s="1"/>
  <c r="H740" i="1"/>
  <c r="I740" i="1" s="1"/>
  <c r="H516" i="1"/>
  <c r="I516" i="1" s="1"/>
  <c r="H692" i="1"/>
  <c r="I692" i="1" s="1"/>
  <c r="H635" i="1"/>
  <c r="I635" i="1" s="1"/>
  <c r="H871" i="1"/>
  <c r="I871" i="1" s="1"/>
  <c r="H750" i="1"/>
  <c r="I750" i="1" s="1"/>
  <c r="H982" i="1"/>
  <c r="I982" i="1" s="1"/>
  <c r="H753" i="1"/>
  <c r="I753" i="1" s="1"/>
  <c r="H839" i="1"/>
  <c r="I839" i="1" s="1"/>
  <c r="H159" i="1"/>
  <c r="I159" i="1" s="1"/>
  <c r="H573" i="1"/>
  <c r="I573" i="1" s="1"/>
  <c r="H605" i="1"/>
  <c r="I605" i="1" s="1"/>
  <c r="H739" i="1"/>
  <c r="I739" i="1" s="1"/>
  <c r="H365" i="1"/>
  <c r="I365" i="1" s="1"/>
  <c r="H756" i="1"/>
  <c r="I756" i="1" s="1"/>
  <c r="H712" i="1"/>
  <c r="I712" i="1" s="1"/>
  <c r="H118" i="1"/>
  <c r="I118" i="1" s="1"/>
  <c r="H974" i="1"/>
  <c r="I974" i="1" s="1"/>
  <c r="H520" i="1"/>
  <c r="I520" i="1" s="1"/>
  <c r="H493" i="1"/>
  <c r="I493" i="1" s="1"/>
  <c r="H858" i="1"/>
  <c r="I858" i="1" s="1"/>
  <c r="H1085" i="1"/>
  <c r="I1085" i="1" s="1"/>
  <c r="H686" i="1"/>
  <c r="I686" i="1" s="1"/>
  <c r="H111" i="1"/>
  <c r="I111" i="1" s="1"/>
  <c r="H962" i="1"/>
  <c r="I962" i="1" s="1"/>
  <c r="H769" i="1"/>
  <c r="I769" i="1" s="1"/>
  <c r="H469" i="1"/>
  <c r="I469" i="1" s="1"/>
  <c r="H646" i="1"/>
  <c r="I646" i="1" s="1"/>
  <c r="H892" i="1"/>
  <c r="I892" i="1" s="1"/>
  <c r="H939" i="1"/>
  <c r="I939" i="1" s="1"/>
  <c r="H709" i="1"/>
  <c r="I709" i="1" s="1"/>
  <c r="H534" i="1"/>
  <c r="I534" i="1" s="1"/>
  <c r="H702" i="1"/>
  <c r="I702" i="1" s="1"/>
  <c r="H59" i="1"/>
  <c r="I59" i="1" s="1"/>
  <c r="H693" i="1"/>
  <c r="I693" i="1" s="1"/>
  <c r="H35" i="1"/>
  <c r="I35" i="1" s="1"/>
  <c r="H267" i="1"/>
  <c r="I267" i="1" s="1"/>
  <c r="H361" i="1"/>
  <c r="I361" i="1" s="1"/>
  <c r="H937" i="1"/>
  <c r="I937" i="1" s="1"/>
  <c r="H69" i="1"/>
  <c r="I69" i="1" s="1"/>
  <c r="H1011" i="1"/>
  <c r="I1011" i="1" s="1"/>
  <c r="H1076" i="1"/>
  <c r="I1076" i="1" s="1"/>
  <c r="H362" i="1"/>
  <c r="I362" i="1" s="1"/>
  <c r="H122" i="1"/>
  <c r="I122" i="1" s="1"/>
  <c r="H625" i="1"/>
  <c r="I625" i="1" s="1"/>
  <c r="H796" i="1"/>
  <c r="I796" i="1" s="1"/>
  <c r="H936" i="1"/>
  <c r="I936" i="1" s="1"/>
  <c r="H825" i="1"/>
  <c r="I825" i="1" s="1"/>
  <c r="H869" i="1"/>
  <c r="I869" i="1" s="1"/>
  <c r="H539" i="1"/>
  <c r="I539" i="1" s="1"/>
  <c r="H910" i="1"/>
  <c r="I910" i="1" s="1"/>
  <c r="H58" i="1"/>
  <c r="I58" i="1" s="1"/>
  <c r="H435" i="1"/>
  <c r="I435" i="1" s="1"/>
  <c r="H1022" i="1"/>
  <c r="I1022" i="1" s="1"/>
  <c r="H763" i="1"/>
  <c r="I763" i="1" s="1"/>
  <c r="H16" i="1"/>
  <c r="I16" i="1" s="1"/>
  <c r="H31" i="1"/>
  <c r="I31" i="1" s="1"/>
  <c r="H540" i="1"/>
  <c r="I540" i="1" s="1"/>
  <c r="H165" i="1"/>
  <c r="I165" i="1" s="1"/>
  <c r="H180" i="1"/>
  <c r="I180" i="1" s="1"/>
  <c r="H809" i="1"/>
  <c r="I809" i="1" s="1"/>
  <c r="H166" i="1"/>
  <c r="I166" i="1" s="1"/>
  <c r="H634" i="1"/>
  <c r="I634" i="1" s="1"/>
  <c r="H704" i="1"/>
  <c r="I704" i="1" s="1"/>
  <c r="H843" i="1"/>
  <c r="I843" i="1" s="1"/>
  <c r="H592" i="1"/>
  <c r="I592" i="1" s="1"/>
  <c r="H914" i="1"/>
  <c r="I914" i="1" s="1"/>
  <c r="H386" i="1"/>
  <c r="I386" i="1" s="1"/>
  <c r="H773" i="1"/>
  <c r="I773" i="1" s="1"/>
  <c r="H1053" i="1"/>
  <c r="I1053" i="1" s="1"/>
  <c r="H990" i="1"/>
  <c r="I990" i="1" s="1"/>
  <c r="H252" i="1"/>
  <c r="I252" i="1" s="1"/>
  <c r="H229" i="1"/>
  <c r="I229" i="1" s="1"/>
  <c r="H380" i="1"/>
  <c r="I380" i="1" s="1"/>
  <c r="H87" i="1"/>
  <c r="I87" i="1" s="1"/>
  <c r="H852" i="1"/>
  <c r="I852" i="1" s="1"/>
  <c r="H32" i="1"/>
  <c r="I32" i="1" s="1"/>
  <c r="H723" i="1"/>
  <c r="I723" i="1" s="1"/>
  <c r="H596" i="1"/>
  <c r="I596" i="1" s="1"/>
  <c r="H265" i="1"/>
  <c r="I265" i="1" s="1"/>
  <c r="H584" i="1"/>
  <c r="I584" i="1" s="1"/>
  <c r="H940" i="1"/>
  <c r="I940" i="1" s="1"/>
  <c r="H273" i="1"/>
  <c r="I273" i="1" s="1"/>
  <c r="H74" i="1"/>
  <c r="I74" i="1" s="1"/>
  <c r="H528" i="1"/>
  <c r="I528" i="1" s="1"/>
  <c r="H579" i="1"/>
  <c r="I579" i="1" s="1"/>
  <c r="H1003" i="1"/>
  <c r="I1003" i="1" s="1"/>
  <c r="H175" i="1"/>
  <c r="I175" i="1" s="1"/>
  <c r="H285" i="1"/>
  <c r="I285" i="1" s="1"/>
  <c r="H29" i="1"/>
  <c r="I29" i="1" s="1"/>
  <c r="H867" i="1"/>
  <c r="I867" i="1" s="1"/>
  <c r="H861" i="1"/>
  <c r="I861" i="1" s="1"/>
  <c r="H90" i="1"/>
  <c r="I90" i="1" s="1"/>
  <c r="H471" i="1"/>
  <c r="I471" i="1" s="1"/>
  <c r="H780" i="1"/>
  <c r="I780" i="1" s="1"/>
  <c r="H204" i="1"/>
  <c r="I204" i="1" s="1"/>
  <c r="H641" i="1"/>
  <c r="I641" i="1" s="1"/>
  <c r="H611" i="1"/>
  <c r="I611" i="1" s="1"/>
  <c r="H1021" i="1"/>
  <c r="I1021" i="1" s="1"/>
  <c r="H137" i="1"/>
  <c r="I137" i="1" s="1"/>
  <c r="H313" i="1"/>
  <c r="I313" i="1" s="1"/>
  <c r="H582" i="1"/>
  <c r="I582" i="1" s="1"/>
  <c r="H738" i="1"/>
  <c r="I738" i="1" s="1"/>
  <c r="H620" i="1"/>
  <c r="I620" i="1" s="1"/>
  <c r="H1051" i="1"/>
  <c r="I1051" i="1" s="1"/>
  <c r="H542" i="1"/>
  <c r="I542" i="1" s="1"/>
  <c r="H580" i="1"/>
  <c r="I580" i="1" s="1"/>
  <c r="H784" i="1"/>
  <c r="I784" i="1" s="1"/>
  <c r="H521" i="1"/>
  <c r="I521" i="1" s="1"/>
  <c r="H672" i="1"/>
  <c r="I672" i="1" s="1"/>
  <c r="H1006" i="1"/>
  <c r="I1006" i="1" s="1"/>
  <c r="H690" i="1"/>
  <c r="I690" i="1" s="1"/>
  <c r="H476" i="1"/>
  <c r="I476" i="1" s="1"/>
  <c r="H566" i="1"/>
  <c r="I566" i="1" s="1"/>
  <c r="H783" i="1"/>
  <c r="I783" i="1" s="1"/>
  <c r="H973" i="1"/>
  <c r="I973" i="1" s="1"/>
  <c r="H92" i="1"/>
  <c r="I92" i="1" s="1"/>
  <c r="H268" i="1"/>
  <c r="I268" i="1" s="1"/>
  <c r="H751" i="1"/>
  <c r="I751" i="1" s="1"/>
  <c r="H1029" i="1"/>
  <c r="I1029" i="1" s="1"/>
  <c r="H1001" i="1"/>
  <c r="I1001" i="1" s="1"/>
  <c r="H980" i="1"/>
  <c r="I980" i="1" s="1"/>
  <c r="H770" i="1"/>
  <c r="I770" i="1" s="1"/>
  <c r="H923" i="1"/>
  <c r="I923" i="1" s="1"/>
  <c r="H793" i="1"/>
  <c r="I793" i="1" s="1"/>
  <c r="H760" i="1"/>
  <c r="I760" i="1" s="1"/>
  <c r="H632" i="1"/>
  <c r="I632" i="1" s="1"/>
  <c r="H24" i="1"/>
  <c r="I24" i="1" s="1"/>
  <c r="H850" i="1"/>
  <c r="I850" i="1" s="1"/>
  <c r="H816" i="1"/>
  <c r="I816" i="1" s="1"/>
  <c r="H541" i="1"/>
  <c r="I541" i="1" s="1"/>
  <c r="H377" i="1"/>
  <c r="I377" i="1" s="1"/>
  <c r="H284" i="1"/>
  <c r="I284" i="1" s="1"/>
  <c r="H104" i="1"/>
  <c r="I104" i="1" s="1"/>
  <c r="H1043" i="1"/>
  <c r="I1043" i="1" s="1"/>
  <c r="H314" i="1"/>
  <c r="I314" i="1" s="1"/>
  <c r="H741" i="1"/>
  <c r="I741" i="1" s="1"/>
  <c r="H348" i="1"/>
  <c r="I348" i="1" s="1"/>
  <c r="H777" i="1"/>
  <c r="I777" i="1" s="1"/>
  <c r="H45" i="1"/>
  <c r="I45" i="1" s="1"/>
  <c r="H728" i="1"/>
  <c r="I728" i="1" s="1"/>
  <c r="H758" i="1"/>
  <c r="I758" i="1" s="1"/>
  <c r="H765" i="1"/>
  <c r="I765" i="1" s="1"/>
  <c r="H94" i="1"/>
  <c r="I94" i="1" s="1"/>
  <c r="H328" i="1"/>
  <c r="I328" i="1" s="1"/>
  <c r="H121" i="1"/>
  <c r="I121" i="1" s="1"/>
  <c r="H10" i="1"/>
  <c r="I10" i="1" s="1"/>
  <c r="H512" i="1"/>
  <c r="I512" i="1" s="1"/>
  <c r="H527" i="1"/>
  <c r="I527" i="1" s="1"/>
  <c r="H231" i="1"/>
  <c r="I231" i="1" s="1"/>
  <c r="H280" i="1"/>
  <c r="I280" i="1" s="1"/>
  <c r="H626" i="1"/>
  <c r="I626" i="1" s="1"/>
  <c r="H730" i="1"/>
  <c r="I730" i="1" s="1"/>
  <c r="H115" i="1"/>
  <c r="I115" i="1" s="1"/>
  <c r="H729" i="1"/>
  <c r="I729" i="1" s="1"/>
  <c r="H964" i="1"/>
  <c r="I964" i="1" s="1"/>
  <c r="H761" i="1"/>
  <c r="I761" i="1" s="1"/>
  <c r="H71" i="1"/>
  <c r="I71" i="1" s="1"/>
  <c r="H651" i="1"/>
  <c r="I651" i="1" s="1"/>
  <c r="H747" i="1"/>
  <c r="I747" i="1" s="1"/>
  <c r="H317" i="1"/>
  <c r="I317" i="1" s="1"/>
  <c r="H176" i="1"/>
  <c r="I176" i="1" s="1"/>
  <c r="H727" i="1"/>
  <c r="I727" i="1" s="1"/>
  <c r="H792" i="1"/>
  <c r="I792" i="1" s="1"/>
  <c r="H1002" i="1"/>
  <c r="I1002" i="1" s="1"/>
  <c r="H883" i="1"/>
  <c r="I883" i="1" s="1"/>
  <c r="H1071" i="1"/>
  <c r="I1071" i="1" s="1"/>
  <c r="H368" i="1"/>
  <c r="I368" i="1" s="1"/>
  <c r="H925" i="1"/>
  <c r="I925" i="1" s="1"/>
  <c r="H624" i="1"/>
  <c r="I624" i="1" s="1"/>
  <c r="H55" i="1"/>
  <c r="I55" i="1" s="1"/>
  <c r="H215" i="1"/>
  <c r="I215" i="1" s="1"/>
  <c r="H746" i="1"/>
  <c r="I746" i="1" s="1"/>
  <c r="H597" i="1"/>
  <c r="I597" i="1" s="1"/>
  <c r="H5" i="1"/>
  <c r="I5" i="1" s="1"/>
  <c r="H1122" i="1"/>
  <c r="I1122" i="1" s="1"/>
  <c r="H491" i="1"/>
  <c r="I491" i="1" s="1"/>
  <c r="H887" i="1"/>
  <c r="I887" i="1" s="1"/>
  <c r="H68" i="1"/>
  <c r="I68" i="1" s="1"/>
  <c r="H811" i="1"/>
  <c r="I811" i="1" s="1"/>
  <c r="H696" i="1"/>
  <c r="I696" i="1" s="1"/>
  <c r="H1098" i="1"/>
  <c r="I1098" i="1" s="1"/>
  <c r="H302" i="1"/>
  <c r="I302" i="1" s="1"/>
  <c r="H961" i="1"/>
  <c r="I961" i="1" s="1"/>
  <c r="H720" i="1"/>
  <c r="I720" i="1" s="1"/>
  <c r="H719" i="1"/>
  <c r="I719" i="1" s="1"/>
  <c r="H360" i="1"/>
  <c r="I360" i="1" s="1"/>
  <c r="H522" i="1"/>
  <c r="I522" i="1" s="1"/>
  <c r="H929" i="1"/>
  <c r="I929" i="1" s="1"/>
  <c r="H200" i="1"/>
  <c r="I200" i="1" s="1"/>
  <c r="H1070" i="1"/>
  <c r="I1070" i="1" s="1"/>
  <c r="H1063" i="1"/>
  <c r="I1063" i="1" s="1"/>
  <c r="H819" i="1"/>
  <c r="I819" i="1" s="1"/>
  <c r="H391" i="1"/>
  <c r="I391" i="1" s="1"/>
  <c r="H182" i="1"/>
  <c r="I182" i="1" s="1"/>
  <c r="H251" i="1"/>
  <c r="I251" i="1" s="1"/>
  <c r="H17" i="1"/>
  <c r="I17" i="1" s="1"/>
  <c r="H1089" i="1"/>
  <c r="I1089" i="1" s="1"/>
  <c r="H835" i="1"/>
  <c r="I835" i="1" s="1"/>
  <c r="H501" i="1"/>
  <c r="I501" i="1" s="1"/>
  <c r="H742" i="1"/>
  <c r="I742" i="1" s="1"/>
  <c r="H996" i="1"/>
  <c r="I996" i="1" s="1"/>
  <c r="H223" i="1"/>
  <c r="I223" i="1" s="1"/>
  <c r="H628" i="1"/>
  <c r="I628" i="1" s="1"/>
  <c r="H726" i="1"/>
  <c r="I726" i="1" s="1"/>
  <c r="H402" i="1"/>
  <c r="I402" i="1" s="1"/>
  <c r="H19" i="1"/>
  <c r="I19" i="1" s="1"/>
  <c r="H574" i="1"/>
  <c r="I574" i="1" s="1"/>
  <c r="H217" i="1"/>
  <c r="I217" i="1" s="1"/>
  <c r="H891" i="1"/>
  <c r="I891" i="1" s="1"/>
  <c r="H473" i="1"/>
  <c r="I473" i="1" s="1"/>
  <c r="H976" i="1"/>
  <c r="I976" i="1" s="1"/>
  <c r="H884" i="1"/>
  <c r="I884" i="1" s="1"/>
  <c r="H395" i="1"/>
  <c r="I395" i="1" s="1"/>
  <c r="H276" i="1"/>
  <c r="I276" i="1" s="1"/>
  <c r="H169" i="1"/>
  <c r="I169" i="1" s="1"/>
  <c r="H364" i="1"/>
  <c r="I364" i="1" s="1"/>
  <c r="H775" i="1"/>
  <c r="I775" i="1" s="1"/>
  <c r="H271" i="1"/>
  <c r="I271" i="1" s="1"/>
  <c r="H356" i="1"/>
  <c r="I356" i="1" s="1"/>
  <c r="H991" i="1"/>
  <c r="I991" i="1" s="1"/>
  <c r="H591" i="1"/>
  <c r="I591" i="1" s="1"/>
  <c r="H79" i="1"/>
  <c r="I79" i="1" s="1"/>
  <c r="H384" i="1"/>
  <c r="I384" i="1" s="1"/>
  <c r="H369" i="1"/>
  <c r="I369" i="1" s="1"/>
  <c r="H812" i="1"/>
  <c r="I812" i="1" s="1"/>
  <c r="H496" i="1"/>
  <c r="I496" i="1" s="1"/>
  <c r="H1113" i="1"/>
  <c r="I1113" i="1" s="1"/>
  <c r="H241" i="1"/>
  <c r="I241" i="1" s="1"/>
  <c r="H224" i="1"/>
  <c r="I224" i="1" s="1"/>
  <c r="H987" i="1"/>
  <c r="I987" i="1" s="1"/>
  <c r="H316" i="1"/>
  <c r="I316" i="1" s="1"/>
  <c r="H461" i="1"/>
  <c r="I461" i="1" s="1"/>
  <c r="H221" i="1"/>
  <c r="I221" i="1" s="1"/>
  <c r="H971" i="1"/>
  <c r="I971" i="1" s="1"/>
  <c r="H417" i="1"/>
  <c r="I417" i="1" s="1"/>
  <c r="H304" i="1"/>
  <c r="I304" i="1" s="1"/>
  <c r="H787" i="1"/>
  <c r="I787" i="1" s="1"/>
  <c r="H681" i="1"/>
  <c r="I681" i="1" s="1"/>
  <c r="H1068" i="1"/>
  <c r="I1068" i="1" s="1"/>
  <c r="H342" i="1"/>
  <c r="I342" i="1" s="1"/>
  <c r="H614" i="1"/>
  <c r="I614" i="1" s="1"/>
  <c r="H754" i="1"/>
  <c r="I754" i="1" s="1"/>
  <c r="H969" i="1"/>
  <c r="I969" i="1" s="1"/>
  <c r="H487" i="1"/>
  <c r="I487" i="1" s="1"/>
  <c r="H211" i="1"/>
  <c r="I211" i="1" s="1"/>
  <c r="H691" i="1"/>
  <c r="I691" i="1" s="1"/>
  <c r="H392" i="1"/>
  <c r="I392" i="1" s="1"/>
  <c r="H40" i="1"/>
  <c r="I40" i="1" s="1"/>
  <c r="H27" i="1"/>
  <c r="I27" i="1" s="1"/>
  <c r="H281" i="1"/>
  <c r="I281" i="1" s="1"/>
  <c r="H379" i="1"/>
  <c r="I379" i="1" s="1"/>
  <c r="H513" i="1"/>
  <c r="I513" i="1" s="1"/>
  <c r="H234" i="1"/>
  <c r="I234" i="1" s="1"/>
  <c r="H403" i="1"/>
  <c r="I403" i="1" s="1"/>
  <c r="H855" i="1"/>
  <c r="I855" i="1" s="1"/>
  <c r="H399" i="1"/>
  <c r="I399" i="1" s="1"/>
  <c r="H370" i="1"/>
  <c r="I370" i="1" s="1"/>
  <c r="H731" i="1"/>
  <c r="I731" i="1" s="1"/>
  <c r="H550" i="1"/>
  <c r="I550" i="1" s="1"/>
  <c r="H552" i="1"/>
  <c r="I552" i="1" s="1"/>
  <c r="H800" i="1"/>
  <c r="I800" i="1" s="1"/>
  <c r="H518" i="1"/>
  <c r="I518" i="1" s="1"/>
  <c r="H532" i="1"/>
  <c r="I532" i="1" s="1"/>
  <c r="H374" i="1"/>
  <c r="I374" i="1" s="1"/>
  <c r="H503" i="1"/>
  <c r="I503" i="1" s="1"/>
  <c r="H239" i="1"/>
  <c r="I239" i="1" s="1"/>
  <c r="H878" i="1"/>
  <c r="I878" i="1" s="1"/>
  <c r="H697" i="1"/>
  <c r="I697" i="1" s="1"/>
  <c r="H725" i="1"/>
  <c r="I725" i="1" s="1"/>
  <c r="H238" i="1"/>
  <c r="I238" i="1" s="1"/>
  <c r="H799" i="1"/>
  <c r="I799" i="1" s="1"/>
  <c r="H895" i="1"/>
  <c r="I895" i="1" s="1"/>
  <c r="H791" i="1"/>
  <c r="I791" i="1" s="1"/>
  <c r="H113" i="1"/>
  <c r="I113" i="1" s="1"/>
  <c r="H598" i="1"/>
  <c r="I598" i="1" s="1"/>
  <c r="H355" i="1"/>
  <c r="I355" i="1" s="1"/>
  <c r="H701" i="1"/>
  <c r="I701" i="1" s="1"/>
  <c r="H218" i="1"/>
  <c r="I218" i="1" s="1"/>
  <c r="H300" i="1"/>
  <c r="I300" i="1" s="1"/>
  <c r="H310" i="1"/>
  <c r="I310" i="1" s="1"/>
  <c r="H567" i="1"/>
  <c r="I567" i="1" s="1"/>
  <c r="H803" i="1"/>
  <c r="I803" i="1" s="1"/>
  <c r="H51" i="1"/>
  <c r="I51" i="1" s="1"/>
  <c r="H232" i="1"/>
  <c r="I232" i="1" s="1"/>
  <c r="H230" i="1"/>
  <c r="I230" i="1" s="1"/>
  <c r="H568" i="1"/>
  <c r="I568" i="1" s="1"/>
  <c r="H562" i="1"/>
  <c r="I562" i="1" s="1"/>
  <c r="H813" i="1"/>
  <c r="I813" i="1" s="1"/>
  <c r="H303" i="1"/>
  <c r="I303" i="1" s="1"/>
  <c r="H822" i="1"/>
  <c r="I822" i="1" s="1"/>
  <c r="H212" i="1"/>
  <c r="I212" i="1" s="1"/>
  <c r="H903" i="1"/>
  <c r="I903" i="1" s="1"/>
  <c r="H854" i="1"/>
  <c r="I854" i="1" s="1"/>
  <c r="H13" i="1"/>
  <c r="I13" i="1" s="1"/>
  <c r="H246" i="1"/>
  <c r="I246" i="1" s="1"/>
  <c r="H481" i="1"/>
  <c r="I481" i="1" s="1"/>
  <c r="H261" i="1"/>
  <c r="I261" i="1" s="1"/>
  <c r="H908" i="1"/>
  <c r="I908" i="1" s="1"/>
  <c r="H1058" i="1"/>
  <c r="I1058" i="1" s="1"/>
  <c r="H906" i="1"/>
  <c r="I906" i="1" s="1"/>
  <c r="H330" i="1"/>
  <c r="I330" i="1" s="1"/>
  <c r="H290" i="1"/>
  <c r="I290" i="1" s="1"/>
  <c r="H898" i="1"/>
  <c r="I898" i="1" s="1"/>
  <c r="H585" i="1"/>
  <c r="I585" i="1" s="1"/>
  <c r="H332" i="1"/>
  <c r="I332" i="1" s="1"/>
  <c r="H798" i="1"/>
  <c r="I798" i="1" s="1"/>
  <c r="H615" i="1"/>
  <c r="I615" i="1" s="1"/>
  <c r="H292" i="1"/>
  <c r="I292" i="1" s="1"/>
  <c r="H797" i="1"/>
  <c r="I797" i="1" s="1"/>
  <c r="H601" i="1"/>
  <c r="I601" i="1" s="1"/>
  <c r="H25" i="1"/>
  <c r="I25" i="1" s="1"/>
  <c r="H378" i="1"/>
  <c r="I378" i="1" s="1"/>
  <c r="H216" i="1"/>
  <c r="I216" i="1" s="1"/>
  <c r="H500" i="1"/>
  <c r="I500" i="1" s="1"/>
  <c r="H393" i="1"/>
  <c r="I393" i="1" s="1"/>
  <c r="H515" i="1"/>
  <c r="I515" i="1" s="1"/>
  <c r="H243" i="1"/>
  <c r="I243" i="1" s="1"/>
  <c r="H72" i="1"/>
  <c r="I72" i="1" s="1"/>
  <c r="H257" i="1"/>
  <c r="I257" i="1" s="1"/>
  <c r="H589" i="1"/>
  <c r="I589" i="1" s="1"/>
  <c r="H1069" i="1"/>
  <c r="I1069" i="1" s="1"/>
  <c r="H721" i="1"/>
  <c r="I721" i="1" s="1"/>
  <c r="H468" i="1"/>
  <c r="I468" i="1" s="1"/>
  <c r="H319" i="1"/>
  <c r="I319" i="1" s="1"/>
  <c r="H244" i="1"/>
  <c r="I244" i="1" s="1"/>
  <c r="H214" i="1"/>
  <c r="I214" i="1" s="1"/>
  <c r="H526" i="1"/>
  <c r="I526" i="1" s="1"/>
  <c r="H510" i="1"/>
  <c r="I510" i="1" s="1"/>
  <c r="H736" i="1"/>
  <c r="I736" i="1" s="1"/>
  <c r="H279" i="1"/>
  <c r="I279" i="1" s="1"/>
  <c r="H248" i="1"/>
  <c r="I248" i="1" s="1"/>
  <c r="H523" i="1"/>
  <c r="I523" i="1" s="1"/>
  <c r="H815" i="1"/>
  <c r="I815" i="1" s="1"/>
  <c r="H307" i="1"/>
  <c r="I307" i="1" s="1"/>
  <c r="H918" i="1"/>
  <c r="I918" i="1" s="1"/>
  <c r="H299" i="1"/>
  <c r="I299" i="1" s="1"/>
  <c r="H734" i="1"/>
  <c r="I734" i="1" s="1"/>
  <c r="H249" i="1"/>
  <c r="I249" i="1" s="1"/>
  <c r="H240" i="1"/>
  <c r="I240" i="1" s="1"/>
  <c r="H263" i="1"/>
  <c r="I263" i="1" s="1"/>
  <c r="H904" i="1"/>
  <c r="I904" i="1" s="1"/>
  <c r="H857" i="1"/>
  <c r="I857" i="1" s="1"/>
  <c r="H766" i="1"/>
  <c r="I766" i="1" s="1"/>
  <c r="H563" i="1"/>
  <c r="I563" i="1" s="1"/>
  <c r="H210" i="1"/>
  <c r="I210" i="1" s="1"/>
  <c r="H504" i="1"/>
  <c r="I504" i="1" s="1"/>
  <c r="H502" i="1"/>
  <c r="I502" i="1" s="1"/>
  <c r="H536" i="1"/>
  <c r="I536" i="1" s="1"/>
  <c r="H219" i="1"/>
  <c r="I219" i="1" s="1"/>
  <c r="H807" i="1"/>
  <c r="I807" i="1" s="1"/>
  <c r="H864" i="1"/>
  <c r="I864" i="1" s="1"/>
  <c r="H1067" i="1"/>
  <c r="I1067" i="1" s="1"/>
  <c r="H506" i="1"/>
  <c r="I506" i="1" s="1"/>
  <c r="H874" i="1"/>
  <c r="I874" i="1" s="1"/>
  <c r="H889" i="1"/>
  <c r="I889" i="1" s="1"/>
  <c r="H554" i="1"/>
  <c r="I554" i="1" s="1"/>
  <c r="H474" i="1"/>
  <c r="I474" i="1" s="1"/>
  <c r="H695" i="1"/>
  <c r="I695" i="1" s="1"/>
  <c r="H893" i="1"/>
  <c r="I893" i="1" s="1"/>
  <c r="H287" i="1"/>
  <c r="I287" i="1" s="1"/>
  <c r="H880" i="1"/>
  <c r="I880" i="1" s="1"/>
  <c r="H593" i="1"/>
  <c r="I593" i="1" s="1"/>
  <c r="H275" i="1"/>
  <c r="I275" i="1" s="1"/>
  <c r="H886" i="1"/>
  <c r="I886" i="1" s="1"/>
  <c r="H888" i="1"/>
  <c r="I888" i="1" s="1"/>
  <c r="H295" i="1"/>
  <c r="I295" i="1" s="1"/>
  <c r="H917" i="1"/>
  <c r="I917" i="1" s="1"/>
  <c r="H301" i="1"/>
  <c r="I301" i="1" s="1"/>
  <c r="H207" i="1"/>
  <c r="I207" i="1" s="1"/>
  <c r="H283" i="1"/>
  <c r="I283" i="1" s="1"/>
  <c r="H786" i="1"/>
  <c r="I786" i="1" s="1"/>
  <c r="H298" i="1"/>
  <c r="I298" i="1" s="1"/>
  <c r="H245" i="1"/>
  <c r="I245" i="1" s="1"/>
  <c r="H278" i="1"/>
  <c r="I278" i="1" s="1"/>
  <c r="H297" i="1"/>
  <c r="I297" i="1" s="1"/>
  <c r="H309" i="1"/>
  <c r="I309" i="1" s="1"/>
  <c r="H555" i="1"/>
  <c r="I555" i="1" s="1"/>
  <c r="H220" i="1"/>
  <c r="I220" i="1" s="1"/>
  <c r="H595" i="1"/>
  <c r="I595" i="1" s="1"/>
  <c r="H561" i="1"/>
  <c r="I561" i="1" s="1"/>
  <c r="H743" i="1"/>
  <c r="I743" i="1" s="1"/>
  <c r="H533" i="1"/>
  <c r="I533" i="1" s="1"/>
  <c r="H4" i="1"/>
  <c r="I4" i="1" s="1"/>
  <c r="H494" i="1"/>
  <c r="I494" i="1" s="1"/>
  <c r="H927" i="1"/>
  <c r="I927" i="1" s="1"/>
  <c r="H900" i="1"/>
  <c r="I900" i="1" s="1"/>
  <c r="H801" i="1"/>
  <c r="I801" i="1" s="1"/>
  <c r="H538" i="1"/>
  <c r="I538" i="1" s="1"/>
  <c r="H870" i="1"/>
  <c r="I870" i="1" s="1"/>
  <c r="H1115" i="1"/>
  <c r="I1115" i="1" s="1"/>
  <c r="H714" i="1"/>
  <c r="I714" i="1" s="1"/>
  <c r="H901" i="1"/>
  <c r="I901" i="1" s="1"/>
  <c r="H264" i="1"/>
  <c r="I264" i="1" s="1"/>
  <c r="H254" i="1"/>
  <c r="I254" i="1" s="1"/>
  <c r="H877" i="1"/>
  <c r="I877" i="1" s="1"/>
  <c r="H905" i="1"/>
  <c r="I905" i="1" s="1"/>
  <c r="H242" i="1"/>
  <c r="I242" i="1" s="1"/>
  <c r="H859" i="1"/>
  <c r="I859" i="1" s="1"/>
  <c r="H569" i="1"/>
  <c r="I569" i="1" s="1"/>
  <c r="H804" i="1"/>
  <c r="I804" i="1" s="1"/>
  <c r="H505" i="1"/>
  <c r="I505" i="1" s="1"/>
  <c r="H311" i="1"/>
  <c r="I311" i="1" s="1"/>
  <c r="H772" i="1"/>
  <c r="I772" i="1" s="1"/>
  <c r="H530" i="1"/>
  <c r="I530" i="1" s="1"/>
  <c r="H863" i="1"/>
  <c r="I863" i="1" s="1"/>
  <c r="H288" i="1"/>
  <c r="I288" i="1" s="1"/>
  <c r="H388" i="1"/>
  <c r="I388" i="1" s="1"/>
  <c r="H557" i="1"/>
  <c r="I557" i="1" s="1"/>
  <c r="H922" i="1"/>
  <c r="I922" i="1" s="1"/>
  <c r="H236" i="1"/>
  <c r="I236" i="1" s="1"/>
  <c r="H931" i="1"/>
  <c r="I931" i="1" s="1"/>
  <c r="H865" i="1"/>
  <c r="I865" i="1" s="1"/>
  <c r="H785" i="1"/>
  <c r="I785" i="1" s="1"/>
  <c r="H206" i="1"/>
  <c r="I206" i="1" s="1"/>
  <c r="H525" i="1"/>
  <c r="I525" i="1" s="1"/>
  <c r="H928" i="1"/>
  <c r="I928" i="1" s="1"/>
  <c r="H1060" i="1"/>
  <c r="I1060" i="1" s="1"/>
  <c r="H274" i="1"/>
  <c r="I274" i="1" s="1"/>
  <c r="H885" i="1"/>
  <c r="I885" i="1" s="1"/>
  <c r="H266" i="1"/>
  <c r="I266" i="1" s="1"/>
  <c r="H222" i="1"/>
  <c r="I222" i="1" s="1"/>
  <c r="H558" i="1"/>
  <c r="I558" i="1" s="1"/>
  <c r="H227" i="1"/>
  <c r="I227" i="1" s="1"/>
  <c r="H860" i="1"/>
  <c r="I860" i="1" s="1"/>
  <c r="H594" i="1"/>
  <c r="I594" i="1" s="1"/>
  <c r="H282" i="1"/>
  <c r="I282" i="1" s="1"/>
  <c r="H856" i="1"/>
  <c r="I856" i="1" s="1"/>
  <c r="H296" i="1"/>
  <c r="I296" i="1" s="1"/>
  <c r="H260" i="1"/>
  <c r="I260" i="1" s="1"/>
  <c r="H483" i="1"/>
  <c r="I483" i="1" s="1"/>
  <c r="H849" i="1"/>
  <c r="I849" i="1" s="1"/>
  <c r="H926" i="1"/>
  <c r="I926" i="1" s="1"/>
  <c r="H205" i="1"/>
  <c r="I205" i="1" s="1"/>
  <c r="H873" i="1"/>
  <c r="I873" i="1" s="1"/>
  <c r="H881" i="1"/>
  <c r="I881" i="1" s="1"/>
  <c r="H876" i="1"/>
  <c r="I876" i="1" s="1"/>
  <c r="H202" i="1"/>
  <c r="I202" i="1" s="1"/>
  <c r="H915" i="1"/>
  <c r="I915" i="1" s="1"/>
  <c r="H306" i="1"/>
  <c r="I306" i="1" s="1"/>
  <c r="H466" i="1"/>
  <c r="I466" i="1" s="1"/>
  <c r="H919" i="1"/>
  <c r="I919" i="1" s="1"/>
  <c r="H203" i="1"/>
  <c r="I203" i="1" s="1"/>
  <c r="H397" i="1"/>
  <c r="I397" i="1" s="1"/>
  <c r="H233" i="1"/>
  <c r="I233" i="1" s="1"/>
  <c r="H318" i="1"/>
  <c r="I318" i="1" s="1"/>
  <c r="H868" i="1"/>
  <c r="I868" i="1" s="1"/>
  <c r="H921" i="1"/>
  <c r="I921" i="1" s="1"/>
  <c r="H531" i="1"/>
  <c r="I531" i="1" s="1"/>
  <c r="H465" i="1"/>
  <c r="I465" i="1" s="1"/>
  <c r="H269" i="1"/>
  <c r="I269" i="1" s="1"/>
  <c r="H208" i="1"/>
  <c r="I208" i="1" s="1"/>
  <c r="H289" i="1"/>
  <c r="I289" i="1" s="1"/>
  <c r="H896" i="1"/>
  <c r="I896" i="1" s="1"/>
  <c r="H198" i="1"/>
  <c r="I198" i="1" s="1"/>
  <c r="H77" i="1"/>
  <c r="I77" i="1" s="1"/>
  <c r="H312" i="1"/>
  <c r="I312" i="1" s="1"/>
  <c r="H602" i="1"/>
  <c r="I602" i="1" s="1"/>
  <c r="H258" i="1"/>
  <c r="I258" i="1" s="1"/>
  <c r="H209" i="1"/>
  <c r="I209" i="1" s="1"/>
  <c r="H489" i="1"/>
  <c r="I489" i="1" s="1"/>
  <c r="H848" i="1"/>
  <c r="I848" i="1" s="1"/>
  <c r="H225" i="1"/>
  <c r="I225" i="1" s="1"/>
  <c r="H315" i="1"/>
  <c r="I315" i="1" s="1"/>
  <c r="H1117" i="1"/>
  <c r="I1117" i="1" s="1"/>
  <c r="H226" i="1"/>
  <c r="I226" i="1" s="1"/>
  <c r="H890" i="1"/>
  <c r="I890" i="1" s="1"/>
  <c r="H1091" i="1"/>
  <c r="I1091" i="1" s="1"/>
  <c r="H1116" i="1"/>
  <c r="I1116" i="1" s="1"/>
  <c r="H1102" i="1"/>
  <c r="I1102" i="1" s="1"/>
  <c r="H1103" i="1"/>
  <c r="I1103" i="1" s="1"/>
  <c r="H1100" i="1"/>
  <c r="I1100" i="1" s="1"/>
  <c r="H1099" i="1"/>
  <c r="I1099" i="1" s="1"/>
  <c r="H1108" i="1"/>
  <c r="I1108" i="1" s="1"/>
  <c r="H1092" i="1"/>
  <c r="I1092" i="1" s="1"/>
  <c r="H1107" i="1"/>
  <c r="I1107" i="1" s="1"/>
  <c r="H1093" i="1"/>
  <c r="I1093" i="1" s="1"/>
  <c r="H1096" i="1"/>
  <c r="I1096" i="1" s="1"/>
  <c r="H1097" i="1"/>
  <c r="I1097" i="1" s="1"/>
  <c r="H1104" i="1"/>
  <c r="I1104" i="1" s="1"/>
  <c r="H1105" i="1"/>
  <c r="I1105" i="1" s="1"/>
  <c r="H1119" i="1"/>
  <c r="I1119" i="1" s="1"/>
  <c r="H1094" i="1"/>
  <c r="I1094" i="1" s="1"/>
  <c r="H1118" i="1"/>
  <c r="I1118" i="1" s="1"/>
  <c r="H1109" i="1"/>
  <c r="I1109" i="1" s="1"/>
  <c r="H1095" i="1"/>
  <c r="I1095" i="1" s="1"/>
  <c r="H1106" i="1"/>
  <c r="I1106" i="1" s="1"/>
  <c r="H616" i="1" l="1"/>
  <c r="I616" i="1" s="1"/>
  <c r="H170" i="1"/>
  <c r="I170" i="1" s="1"/>
  <c r="H1023" i="1"/>
  <c r="I1023" i="1" s="1"/>
  <c r="H1025" i="1"/>
  <c r="I1025" i="1" s="1"/>
  <c r="H1034" i="1"/>
  <c r="I1034" i="1" s="1"/>
  <c r="H1054" i="1"/>
  <c r="I1054" i="1" s="1"/>
  <c r="H1018" i="1"/>
  <c r="I1018" i="1" s="1"/>
  <c r="H687" i="1"/>
  <c r="I687" i="1" s="1"/>
  <c r="H654" i="1"/>
  <c r="I654" i="1" s="1"/>
  <c r="H666" i="1"/>
  <c r="I666" i="1" s="1"/>
  <c r="H445" i="1"/>
  <c r="I445" i="1" s="1"/>
  <c r="H954" i="1"/>
  <c r="I954" i="1" s="1"/>
  <c r="H953" i="1"/>
  <c r="I953" i="1" s="1"/>
  <c r="H1088" i="1"/>
  <c r="I1088" i="1" s="1"/>
  <c r="H140" i="1"/>
  <c r="I140" i="1" s="1"/>
  <c r="H131" i="1"/>
  <c r="I131" i="1" s="1"/>
  <c r="H70" i="1"/>
  <c r="I70" i="1" s="1"/>
  <c r="H345" i="1"/>
  <c r="I345" i="1" s="1"/>
  <c r="H64" i="1"/>
  <c r="I64" i="1" s="1"/>
  <c r="H325" i="1"/>
  <c r="I325" i="1" s="1"/>
  <c r="H689" i="1"/>
  <c r="I689" i="1" s="1"/>
  <c r="H114" i="1"/>
  <c r="I114" i="1" s="1"/>
  <c r="H443" i="1"/>
  <c r="I443" i="1" s="1"/>
  <c r="H514" i="1"/>
  <c r="I514" i="1" s="1"/>
  <c r="H488" i="1"/>
  <c r="I488" i="1" s="1"/>
  <c r="H327" i="1"/>
  <c r="I327" i="1" s="1"/>
  <c r="H1028" i="1"/>
  <c r="I1028" i="1" s="1"/>
  <c r="H406" i="1"/>
  <c r="I406" i="1" s="1"/>
  <c r="H805" i="1"/>
  <c r="I805" i="1" s="1"/>
  <c r="H778" i="1"/>
  <c r="I778" i="1" s="1"/>
  <c r="H228" i="1"/>
  <c r="I228" i="1" s="1"/>
  <c r="H485" i="1"/>
  <c r="I485" i="1" s="1"/>
  <c r="H14" i="1"/>
  <c r="I14" i="1" s="1"/>
  <c r="H643" i="1"/>
  <c r="I643" i="1" s="1"/>
  <c r="H88" i="1"/>
  <c r="I88" i="1" s="1"/>
  <c r="H669" i="1"/>
  <c r="I669" i="1" s="1"/>
  <c r="H823" i="1"/>
  <c r="I823" i="1" s="1"/>
  <c r="H664" i="1"/>
  <c r="I664" i="1" s="1"/>
  <c r="H1014" i="1"/>
  <c r="I1014" i="1" s="1"/>
  <c r="H65" i="1"/>
  <c r="I65" i="1" s="1"/>
  <c r="H457" i="1"/>
  <c r="I457" i="1" s="1"/>
  <c r="H916" i="1"/>
  <c r="I916" i="1" s="1"/>
  <c r="H938" i="1"/>
  <c r="I938" i="1" s="1"/>
  <c r="H213" i="1"/>
  <c r="I213" i="1" s="1"/>
  <c r="H806" i="1"/>
  <c r="I806" i="1" s="1"/>
  <c r="H37" i="1"/>
  <c r="I37" i="1" s="1"/>
  <c r="H845" i="1"/>
  <c r="I845" i="1" s="1"/>
  <c r="H193" i="1"/>
  <c r="I193" i="1" s="1"/>
  <c r="H1049" i="1"/>
  <c r="I1049" i="1" s="1"/>
  <c r="H802" i="1"/>
  <c r="I802" i="1" s="1"/>
  <c r="H36" i="1"/>
  <c r="I36" i="1" s="1"/>
  <c r="H1047" i="1"/>
  <c r="I1047" i="1" s="1"/>
  <c r="H575" i="1"/>
  <c r="I575" i="1" s="1"/>
  <c r="H495" i="1"/>
  <c r="I495" i="1" s="1"/>
  <c r="H294" i="1"/>
  <c r="I294" i="1" s="1"/>
  <c r="H882" i="1"/>
  <c r="I882" i="1" s="1"/>
  <c r="H197" i="1"/>
  <c r="I197" i="1" s="1"/>
  <c r="H407" i="1"/>
  <c r="I407" i="1" s="1"/>
  <c r="H699" i="1"/>
  <c r="I699" i="1" s="1"/>
  <c r="H450" i="1"/>
  <c r="I450" i="1" s="1"/>
  <c r="H434" i="1"/>
  <c r="I434" i="1" s="1"/>
  <c r="H28" i="1"/>
  <c r="I28" i="1" s="1"/>
  <c r="H517" i="1"/>
  <c r="I517" i="1" s="1"/>
  <c r="H652" i="1"/>
  <c r="I652" i="1" s="1"/>
  <c r="H143" i="1"/>
  <c r="I143" i="1" s="1"/>
  <c r="H475" i="1"/>
  <c r="I475" i="1" s="1"/>
  <c r="H167" i="1"/>
  <c r="I167" i="1" s="1"/>
  <c r="H907" i="1"/>
  <c r="I907" i="1" s="1"/>
  <c r="H1019" i="1"/>
  <c r="I1019" i="1" s="1"/>
  <c r="H1042" i="1"/>
  <c r="I1042" i="1" s="1"/>
  <c r="H470" i="1"/>
  <c r="I470" i="1" s="1"/>
  <c r="H675" i="1"/>
  <c r="I675" i="1" s="1"/>
  <c r="H394" i="1"/>
  <c r="I394" i="1" s="1"/>
  <c r="H128" i="1"/>
  <c r="I128" i="1" s="1"/>
  <c r="H440" i="1"/>
  <c r="I440" i="1" s="1"/>
  <c r="H155" i="1"/>
  <c r="I155" i="1" s="1"/>
  <c r="H163" i="1"/>
  <c r="I163" i="1" s="1"/>
  <c r="H42" i="1"/>
  <c r="I42" i="1" s="1"/>
  <c r="H975" i="1"/>
  <c r="I975" i="1" s="1"/>
  <c r="H630" i="1"/>
  <c r="I630" i="1" s="1"/>
  <c r="H86" i="1"/>
  <c r="I86" i="1" s="1"/>
  <c r="H820" i="1"/>
  <c r="I820" i="1" s="1"/>
  <c r="H744" i="1"/>
  <c r="I744" i="1" s="1"/>
  <c r="H490" i="1"/>
  <c r="I490" i="1" s="1"/>
  <c r="H1056" i="1"/>
  <c r="I1056" i="1" s="1"/>
  <c r="H134" i="1"/>
  <c r="I134" i="1" s="1"/>
  <c r="H576" i="1"/>
  <c r="I576" i="1" s="1"/>
  <c r="H347" i="1"/>
  <c r="I347" i="1" s="1"/>
  <c r="A1" i="5" l="1"/>
</calcChain>
</file>

<file path=xl/comments1.xml><?xml version="1.0" encoding="utf-8"?>
<comments xmlns="http://schemas.openxmlformats.org/spreadsheetml/2006/main">
  <authors>
    <author>clase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clase:</t>
        </r>
        <r>
          <rPr>
            <sz val="9"/>
            <color indexed="81"/>
            <rFont val="Tahoma"/>
            <family val="2"/>
          </rPr>
          <t xml:space="preserve">
Hay que arreglar los que no están porque Juan Camilo y Santiango no los incluyeron</t>
        </r>
      </text>
    </comment>
  </commentList>
</comments>
</file>

<file path=xl/sharedStrings.xml><?xml version="1.0" encoding="utf-8"?>
<sst xmlns="http://schemas.openxmlformats.org/spreadsheetml/2006/main" count="4279" uniqueCount="1225">
  <si>
    <t>ID</t>
  </si>
  <si>
    <t>NAME_1</t>
  </si>
  <si>
    <t>NAME_2</t>
  </si>
  <si>
    <t>SeismicZone</t>
  </si>
  <si>
    <t>CITY</t>
  </si>
  <si>
    <t>MAPPING</t>
  </si>
  <si>
    <t>Bogotá, D.C.</t>
  </si>
  <si>
    <t>M</t>
  </si>
  <si>
    <t>Especial</t>
  </si>
  <si>
    <t>Bogota</t>
  </si>
  <si>
    <t>Antioquia</t>
  </si>
  <si>
    <t>Medellín</t>
  </si>
  <si>
    <t>Cali</t>
  </si>
  <si>
    <t>H</t>
  </si>
  <si>
    <t>Atlántico</t>
  </si>
  <si>
    <t>Barranquilla</t>
  </si>
  <si>
    <t>L</t>
  </si>
  <si>
    <t>Barranquilla/Cartagena</t>
  </si>
  <si>
    <t>Bolívar</t>
  </si>
  <si>
    <t>Cartagena</t>
  </si>
  <si>
    <t>Norte De Santander</t>
  </si>
  <si>
    <t>Cúcuta</t>
  </si>
  <si>
    <t>Santander</t>
  </si>
  <si>
    <t>Bucaramanga</t>
  </si>
  <si>
    <t>Tolima</t>
  </si>
  <si>
    <t>Ibagué</t>
  </si>
  <si>
    <t>Soledad</t>
  </si>
  <si>
    <t>Cundinamarca</t>
  </si>
  <si>
    <t>Soacha</t>
  </si>
  <si>
    <t>Magdalena</t>
  </si>
  <si>
    <t>Santa Marta</t>
  </si>
  <si>
    <t>Meta</t>
  </si>
  <si>
    <t>Villavicencio</t>
  </si>
  <si>
    <t>Bello</t>
  </si>
  <si>
    <t>Risaralda</t>
  </si>
  <si>
    <t>Pereira</t>
  </si>
  <si>
    <t>Caldas</t>
  </si>
  <si>
    <t>Manizales</t>
  </si>
  <si>
    <t>Nariño</t>
  </si>
  <si>
    <t>Pasto</t>
  </si>
  <si>
    <t>Huila</t>
  </si>
  <si>
    <t>Neiva</t>
  </si>
  <si>
    <t>Cesar</t>
  </si>
  <si>
    <t>Valledupar</t>
  </si>
  <si>
    <t>Buenaventura</t>
  </si>
  <si>
    <t>Córdoba</t>
  </si>
  <si>
    <t>Montería</t>
  </si>
  <si>
    <t>Quindio</t>
  </si>
  <si>
    <t>Armenia</t>
  </si>
  <si>
    <t>Floridablanca</t>
  </si>
  <si>
    <t>Cauca</t>
  </si>
  <si>
    <t>Popayán</t>
  </si>
  <si>
    <t>Palmira</t>
  </si>
  <si>
    <t>Sucre</t>
  </si>
  <si>
    <t>Sincelejo</t>
  </si>
  <si>
    <t>Itagui</t>
  </si>
  <si>
    <t>Barrancabermeja</t>
  </si>
  <si>
    <t>Envigado</t>
  </si>
  <si>
    <t>Dosquebradas</t>
  </si>
  <si>
    <t>Tuluá</t>
  </si>
  <si>
    <t>Boyacá</t>
  </si>
  <si>
    <t>Tunja</t>
  </si>
  <si>
    <t>La Guajira</t>
  </si>
  <si>
    <t>Riohacha</t>
  </si>
  <si>
    <t>Caquetá</t>
  </si>
  <si>
    <t>Florencia</t>
  </si>
  <si>
    <t>Cartago</t>
  </si>
  <si>
    <t>Girón</t>
  </si>
  <si>
    <t>Apartadó</t>
  </si>
  <si>
    <t>Chocó</t>
  </si>
  <si>
    <t>Quibdó</t>
  </si>
  <si>
    <t>Guadalajara de Buga</t>
  </si>
  <si>
    <t>Sogamoso</t>
  </si>
  <si>
    <t>Facatativá</t>
  </si>
  <si>
    <t>Malambo</t>
  </si>
  <si>
    <t>Piedecuesta</t>
  </si>
  <si>
    <t>Girardot</t>
  </si>
  <si>
    <t>Duitama</t>
  </si>
  <si>
    <t>Casanare</t>
  </si>
  <si>
    <t>Yopal</t>
  </si>
  <si>
    <t>Ciénaga</t>
  </si>
  <si>
    <t>Zipaquirá</t>
  </si>
  <si>
    <t>San Andres de Tumaco</t>
  </si>
  <si>
    <t>Fusagasugá</t>
  </si>
  <si>
    <t>Magangué</t>
  </si>
  <si>
    <t>Yumbo</t>
  </si>
  <si>
    <t>Ocaña</t>
  </si>
  <si>
    <t>Ipiales</t>
  </si>
  <si>
    <t>Chía</t>
  </si>
  <si>
    <t>Caucasia</t>
  </si>
  <si>
    <t>Aguachica</t>
  </si>
  <si>
    <t>Villa del Rosario</t>
  </si>
  <si>
    <t>Sabanalarga</t>
  </si>
  <si>
    <t>Los Patios</t>
  </si>
  <si>
    <t>Jamundí</t>
  </si>
  <si>
    <t>Rionegro</t>
  </si>
  <si>
    <t>Maicao</t>
  </si>
  <si>
    <t>Arauca</t>
  </si>
  <si>
    <t>La Dorada</t>
  </si>
  <si>
    <t>Pitalito</t>
  </si>
  <si>
    <t>Mosquera</t>
  </si>
  <si>
    <t>Turbaco</t>
  </si>
  <si>
    <t>Funza</t>
  </si>
  <si>
    <t>Espinal</t>
  </si>
  <si>
    <t>Calarca</t>
  </si>
  <si>
    <t>Santa Rosa de Cabal</t>
  </si>
  <si>
    <t>Madrid</t>
  </si>
  <si>
    <t>Copacabana</t>
  </si>
  <si>
    <t>Chigorodó</t>
  </si>
  <si>
    <t>Montelíbano</t>
  </si>
  <si>
    <t>El Carmen de Bolívar</t>
  </si>
  <si>
    <t>Fundación</t>
  </si>
  <si>
    <t>Pamplona</t>
  </si>
  <si>
    <t>Turbo</t>
  </si>
  <si>
    <t>Arjona</t>
  </si>
  <si>
    <t>Cereté</t>
  </si>
  <si>
    <t>Chiquinquirá</t>
  </si>
  <si>
    <t>Acacías</t>
  </si>
  <si>
    <t>Lorica</t>
  </si>
  <si>
    <t>Sahagún</t>
  </si>
  <si>
    <t>Corozal</t>
  </si>
  <si>
    <t>Chinchiná</t>
  </si>
  <si>
    <t>Baranoa</t>
  </si>
  <si>
    <t>Granada</t>
  </si>
  <si>
    <t>Pradera</t>
  </si>
  <si>
    <t>Archipiélago De San Andrés</t>
  </si>
  <si>
    <t>San Andrés</t>
  </si>
  <si>
    <t>Santander de Quilichao</t>
  </si>
  <si>
    <t>Florida</t>
  </si>
  <si>
    <t>Puerto Tejada</t>
  </si>
  <si>
    <t>La Ceja</t>
  </si>
  <si>
    <t>Planeta Rica</t>
  </si>
  <si>
    <t>Agustín Codazzi</t>
  </si>
  <si>
    <t>San Gil</t>
  </si>
  <si>
    <t>Villamaría</t>
  </si>
  <si>
    <t>Plato</t>
  </si>
  <si>
    <t>Sabaneta</t>
  </si>
  <si>
    <t>Guaviare</t>
  </si>
  <si>
    <t>San José del Guaviare</t>
  </si>
  <si>
    <t>Puerto Berrío</t>
  </si>
  <si>
    <t>Puerto Boyacá</t>
  </si>
  <si>
    <t>Garzón</t>
  </si>
  <si>
    <t>Tierralta</t>
  </si>
  <si>
    <t>Marinilla</t>
  </si>
  <si>
    <t>El Banco</t>
  </si>
  <si>
    <t>El Cerrito</t>
  </si>
  <si>
    <t>San Vicente del Caguán</t>
  </si>
  <si>
    <t>Montenegro</t>
  </si>
  <si>
    <t>Sevilla</t>
  </si>
  <si>
    <t>Carepa</t>
  </si>
  <si>
    <t>La Tebaida</t>
  </si>
  <si>
    <t>La Virginia</t>
  </si>
  <si>
    <t>San Marcos</t>
  </si>
  <si>
    <t>Saravena</t>
  </si>
  <si>
    <t>La Estrella</t>
  </si>
  <si>
    <t>Galapa</t>
  </si>
  <si>
    <t>Zarzal</t>
  </si>
  <si>
    <t>Putumayo</t>
  </si>
  <si>
    <t>Puerto Asís</t>
  </si>
  <si>
    <t>Segovia</t>
  </si>
  <si>
    <t>Bosconia</t>
  </si>
  <si>
    <t>Cajicá</t>
  </si>
  <si>
    <t>Melgar</t>
  </si>
  <si>
    <t>Yarumal</t>
  </si>
  <si>
    <t>Manaure</t>
  </si>
  <si>
    <t>Mocoa</t>
  </si>
  <si>
    <t>Quimbaya</t>
  </si>
  <si>
    <t>Honda</t>
  </si>
  <si>
    <t>Líbano</t>
  </si>
  <si>
    <t>Girardota</t>
  </si>
  <si>
    <t>El Bagre</t>
  </si>
  <si>
    <t>Chaparral</t>
  </si>
  <si>
    <t>Campoalegre</t>
  </si>
  <si>
    <t>La Unión</t>
  </si>
  <si>
    <t>Sabanagrande</t>
  </si>
  <si>
    <t>San Juan Nepomuceno</t>
  </si>
  <si>
    <t>Roldanillo</t>
  </si>
  <si>
    <t>Flandes</t>
  </si>
  <si>
    <t>Caicedonia</t>
  </si>
  <si>
    <t>Mariquita</t>
  </si>
  <si>
    <t>Amazonas</t>
  </si>
  <si>
    <t>Leticia</t>
  </si>
  <si>
    <t>El Carmen de Viboral</t>
  </si>
  <si>
    <t>Socorro</t>
  </si>
  <si>
    <t>Miranda</t>
  </si>
  <si>
    <t>Mompós</t>
  </si>
  <si>
    <t>Santiago de Tolú</t>
  </si>
  <si>
    <t>Palmar de Varela</t>
  </si>
  <si>
    <t>Santo Tomás</t>
  </si>
  <si>
    <t>Villa de San Diego de Ubate</t>
  </si>
  <si>
    <t>San Luis de Sincé</t>
  </si>
  <si>
    <t>San Pablo</t>
  </si>
  <si>
    <t>Chinú</t>
  </si>
  <si>
    <t>Ayapel</t>
  </si>
  <si>
    <t>Sibaté</t>
  </si>
  <si>
    <t>Ciénaga de Oro</t>
  </si>
  <si>
    <t>La Plata</t>
  </si>
  <si>
    <t>Puerto Colombia</t>
  </si>
  <si>
    <t>Aguazul</t>
  </si>
  <si>
    <t>Barbosa</t>
  </si>
  <si>
    <t>El Santuario</t>
  </si>
  <si>
    <t>Aracataca</t>
  </si>
  <si>
    <t>Anserma</t>
  </si>
  <si>
    <t>Circasia</t>
  </si>
  <si>
    <t>San Jacinto</t>
  </si>
  <si>
    <t>Andes</t>
  </si>
  <si>
    <t>Candelaria</t>
  </si>
  <si>
    <t>Pivijay</t>
  </si>
  <si>
    <t>Tame</t>
  </si>
  <si>
    <t>Fonseca</t>
  </si>
  <si>
    <t>Puerto López</t>
  </si>
  <si>
    <t>Tarazá</t>
  </si>
  <si>
    <t>San Martín</t>
  </si>
  <si>
    <t>Sampués</t>
  </si>
  <si>
    <t>Guacarí</t>
  </si>
  <si>
    <t>Villanueva</t>
  </si>
  <si>
    <t>Ariguaní</t>
  </si>
  <si>
    <t>El Copey</t>
  </si>
  <si>
    <t>Istmina</t>
  </si>
  <si>
    <t>Valle del Guamuez</t>
  </si>
  <si>
    <t>María La Baja</t>
  </si>
  <si>
    <t>Curumaní</t>
  </si>
  <si>
    <t>Samaniego</t>
  </si>
  <si>
    <t>Orito</t>
  </si>
  <si>
    <t>San Juan del Cesar</t>
  </si>
  <si>
    <t>San Onofre</t>
  </si>
  <si>
    <t>La Jagua de Ibirico</t>
  </si>
  <si>
    <t>Guapi</t>
  </si>
  <si>
    <t>Túquerres</t>
  </si>
  <si>
    <t>Ciudad Bolívar</t>
  </si>
  <si>
    <t>Guamo</t>
  </si>
  <si>
    <t>Paz de Ariporo</t>
  </si>
  <si>
    <t>Campo de La Cruz</t>
  </si>
  <si>
    <t>Arauquita</t>
  </si>
  <si>
    <t>Purificación</t>
  </si>
  <si>
    <t>Puerto Wilches</t>
  </si>
  <si>
    <t>Sonson</t>
  </si>
  <si>
    <t>Paipa</t>
  </si>
  <si>
    <t>Urrao</t>
  </si>
  <si>
    <t>Málaga</t>
  </si>
  <si>
    <t>Guaduas</t>
  </si>
  <si>
    <t>Repelón</t>
  </si>
  <si>
    <t>Santa Rosa de Osos</t>
  </si>
  <si>
    <t>Abrego</t>
  </si>
  <si>
    <t>Santa Rosa del Sur</t>
  </si>
  <si>
    <t>San Antero</t>
  </si>
  <si>
    <t>Villeta</t>
  </si>
  <si>
    <t>Gigante</t>
  </si>
  <si>
    <t>Fresno</t>
  </si>
  <si>
    <t>Amagá</t>
  </si>
  <si>
    <t>Lebríja</t>
  </si>
  <si>
    <t>La Mesa</t>
  </si>
  <si>
    <t>San Alberto</t>
  </si>
  <si>
    <t>Lérida</t>
  </si>
  <si>
    <t>Guarne</t>
  </si>
  <si>
    <t>Algeciras</t>
  </si>
  <si>
    <t>Santafé de Antioquia</t>
  </si>
  <si>
    <t>Andalucía</t>
  </si>
  <si>
    <t>El Retén</t>
  </si>
  <si>
    <t>Neira</t>
  </si>
  <si>
    <t>Natagaima</t>
  </si>
  <si>
    <t>Riosucio</t>
  </si>
  <si>
    <t>Puerto Libertador</t>
  </si>
  <si>
    <t>Vaupés</t>
  </si>
  <si>
    <t>Mitú</t>
  </si>
  <si>
    <t>Pacho</t>
  </si>
  <si>
    <t>Venadillo</t>
  </si>
  <si>
    <t>Chiriguaná</t>
  </si>
  <si>
    <t>Barrancas</t>
  </si>
  <si>
    <t>El Doncello</t>
  </si>
  <si>
    <t>Sitionuevo</t>
  </si>
  <si>
    <t>La Paz</t>
  </si>
  <si>
    <t>Cimitarra</t>
  </si>
  <si>
    <t>Piendamó</t>
  </si>
  <si>
    <t>Sopó</t>
  </si>
  <si>
    <t>Palermo</t>
  </si>
  <si>
    <t>Zaragoza</t>
  </si>
  <si>
    <t>San Vicente de Chucurí</t>
  </si>
  <si>
    <t>Santa Rosa</t>
  </si>
  <si>
    <t>Valencia</t>
  </si>
  <si>
    <t>Arboletes</t>
  </si>
  <si>
    <t>Puerto Rico</t>
  </si>
  <si>
    <t>Belén de Umbría</t>
  </si>
  <si>
    <t>Aipe</t>
  </si>
  <si>
    <t>Manatí</t>
  </si>
  <si>
    <t>Garagoa</t>
  </si>
  <si>
    <t>Turbaná</t>
  </si>
  <si>
    <t>Barbacoas</t>
  </si>
  <si>
    <t>San Pedro de Uraba</t>
  </si>
  <si>
    <t>Patía</t>
  </si>
  <si>
    <t>Tibú</t>
  </si>
  <si>
    <t>Supía</t>
  </si>
  <si>
    <t>Sabana de Torres</t>
  </si>
  <si>
    <t>Ansermanuevo</t>
  </si>
  <si>
    <t>Pailitas</t>
  </si>
  <si>
    <t>Necoclí</t>
  </si>
  <si>
    <t>Don Matías</t>
  </si>
  <si>
    <t>Santa Ana</t>
  </si>
  <si>
    <t>Calamar</t>
  </si>
  <si>
    <t>Pueblo Nuevo</t>
  </si>
  <si>
    <t>El Zulia</t>
  </si>
  <si>
    <t>Bugalagrande</t>
  </si>
  <si>
    <t>Salamina</t>
  </si>
  <si>
    <t>Tadó</t>
  </si>
  <si>
    <t>Marsella</t>
  </si>
  <si>
    <t>Chimichagua</t>
  </si>
  <si>
    <t>Puerto Salgar</t>
  </si>
  <si>
    <t>Ovejas</t>
  </si>
  <si>
    <t>Timbío</t>
  </si>
  <si>
    <t>Polonuevo</t>
  </si>
  <si>
    <t>Amalfi</t>
  </si>
  <si>
    <t>San Estanislao</t>
  </si>
  <si>
    <t>Luruaco</t>
  </si>
  <si>
    <t>Guainía</t>
  </si>
  <si>
    <t>Inírida</t>
  </si>
  <si>
    <t>San Pedro</t>
  </si>
  <si>
    <t>Cumaral</t>
  </si>
  <si>
    <t>Sandoná</t>
  </si>
  <si>
    <t>Corinto</t>
  </si>
  <si>
    <t>Cota</t>
  </si>
  <si>
    <t>Santa Bárbara</t>
  </si>
  <si>
    <t>Santa Lucía</t>
  </si>
  <si>
    <t>Fortul</t>
  </si>
  <si>
    <t>Nechí</t>
  </si>
  <si>
    <t>Pelaya</t>
  </si>
  <si>
    <t>Villa Rica</t>
  </si>
  <si>
    <t>Galeras</t>
  </si>
  <si>
    <t>Viterbo</t>
  </si>
  <si>
    <t>Chibolo</t>
  </si>
  <si>
    <t>Tauramena</t>
  </si>
  <si>
    <t>Albania</t>
  </si>
  <si>
    <t>La Apartada</t>
  </si>
  <si>
    <t>Monterrey</t>
  </si>
  <si>
    <t>San Agustín</t>
  </si>
  <si>
    <t>Vichada</t>
  </si>
  <si>
    <t>Puerto Carreño</t>
  </si>
  <si>
    <t>Moniquirá</t>
  </si>
  <si>
    <t>Aguadas</t>
  </si>
  <si>
    <t>Zambrano</t>
  </si>
  <si>
    <t>Tocaima</t>
  </si>
  <si>
    <t>El Rosal</t>
  </si>
  <si>
    <t>Obando</t>
  </si>
  <si>
    <t>Vélez</t>
  </si>
  <si>
    <t>Tocancipá</t>
  </si>
  <si>
    <t>Becerril</t>
  </si>
  <si>
    <t>Chinácota</t>
  </si>
  <si>
    <t>Ponedera</t>
  </si>
  <si>
    <t>Majagual</t>
  </si>
  <si>
    <t>Rovira</t>
  </si>
  <si>
    <t>La Calera</t>
  </si>
  <si>
    <t>Cartagena del Chairá</t>
  </si>
  <si>
    <t>Villagarzón</t>
  </si>
  <si>
    <t>Tabio</t>
  </si>
  <si>
    <t>Sibundoy</t>
  </si>
  <si>
    <t>La Victoria</t>
  </si>
  <si>
    <t>Cajamarca</t>
  </si>
  <si>
    <t>Toro</t>
  </si>
  <si>
    <t>Alcalá</t>
  </si>
  <si>
    <t>Clemencia</t>
  </si>
  <si>
    <t>Chocontá</t>
  </si>
  <si>
    <t>Rivera</t>
  </si>
  <si>
    <t>Condoto</t>
  </si>
  <si>
    <t>Calima</t>
  </si>
  <si>
    <t>Juan de Acosta</t>
  </si>
  <si>
    <t>Suan</t>
  </si>
  <si>
    <t>Hatonuevo</t>
  </si>
  <si>
    <t>Agua de Dios</t>
  </si>
  <si>
    <t>Momil</t>
  </si>
  <si>
    <t>Mahates</t>
  </si>
  <si>
    <t>Manzanares</t>
  </si>
  <si>
    <t>Armero</t>
  </si>
  <si>
    <t>San Andrés Sotavento</t>
  </si>
  <si>
    <t>Astrea</t>
  </si>
  <si>
    <t>Los Palmitos</t>
  </si>
  <si>
    <t>El Paujil</t>
  </si>
  <si>
    <t>Fredonia</t>
  </si>
  <si>
    <t>Puebloviejo</t>
  </si>
  <si>
    <t>Restrepo</t>
  </si>
  <si>
    <t>Peñol</t>
  </si>
  <si>
    <t>Saldaña</t>
  </si>
  <si>
    <t>Remedios</t>
  </si>
  <si>
    <t>San Bernardo del Viento</t>
  </si>
  <si>
    <t>Soplaviento</t>
  </si>
  <si>
    <t>Concordia</t>
  </si>
  <si>
    <t>Retiro</t>
  </si>
  <si>
    <t>Puerto Santander</t>
  </si>
  <si>
    <t>Dagua</t>
  </si>
  <si>
    <t>Sardinata</t>
  </si>
  <si>
    <t>Tenjo</t>
  </si>
  <si>
    <t>Salgar</t>
  </si>
  <si>
    <t>Puerto Concordia</t>
  </si>
  <si>
    <t>Ginebra</t>
  </si>
  <si>
    <t>Gamarra</t>
  </si>
  <si>
    <t>Cisneros</t>
  </si>
  <si>
    <t>Pensilvania</t>
  </si>
  <si>
    <t>Jericó</t>
  </si>
  <si>
    <t>Usiacurí</t>
  </si>
  <si>
    <t>El Colegio</t>
  </si>
  <si>
    <t>Quinchía</t>
  </si>
  <si>
    <t>Frontino</t>
  </si>
  <si>
    <t>Ortega</t>
  </si>
  <si>
    <t>Urumita</t>
  </si>
  <si>
    <t>Dabeiba</t>
  </si>
  <si>
    <t>Yotoco</t>
  </si>
  <si>
    <t>Trujillo</t>
  </si>
  <si>
    <t>Montecristo</t>
  </si>
  <si>
    <t>Algarrobo</t>
  </si>
  <si>
    <t>El Retorno</t>
  </si>
  <si>
    <t>Buenavista</t>
  </si>
  <si>
    <t>Yondó</t>
  </si>
  <si>
    <t>San Diego</t>
  </si>
  <si>
    <t>Planadas</t>
  </si>
  <si>
    <t>Cicuco</t>
  </si>
  <si>
    <t>Leguízamo</t>
  </si>
  <si>
    <t>Guamal</t>
  </si>
  <si>
    <t>San Pelayo</t>
  </si>
  <si>
    <t>Guateque</t>
  </si>
  <si>
    <t>Jardín</t>
  </si>
  <si>
    <t>Titiribí</t>
  </si>
  <si>
    <t>El Charco</t>
  </si>
  <si>
    <t>Apía</t>
  </si>
  <si>
    <t>San Vicente</t>
  </si>
  <si>
    <t>Santa Rosa de Viterbo</t>
  </si>
  <si>
    <t>Maní</t>
  </si>
  <si>
    <t>Bojacá</t>
  </si>
  <si>
    <t>Simití</t>
  </si>
  <si>
    <t>Timaná</t>
  </si>
  <si>
    <t>Yaguará</t>
  </si>
  <si>
    <t>San Juan de Urabá</t>
  </si>
  <si>
    <t>Aranzazu</t>
  </si>
  <si>
    <t>Santuario</t>
  </si>
  <si>
    <t>Puerto Nare</t>
  </si>
  <si>
    <t>Albán</t>
  </si>
  <si>
    <t>Támesis</t>
  </si>
  <si>
    <t>Vegachí</t>
  </si>
  <si>
    <t>Suesca</t>
  </si>
  <si>
    <t>Río Viejo</t>
  </si>
  <si>
    <t>Puerto Gaitán</t>
  </si>
  <si>
    <t>San Rafael</t>
  </si>
  <si>
    <t>Vistahermosa</t>
  </si>
  <si>
    <t>Cáceres</t>
  </si>
  <si>
    <t>Nueva Granada</t>
  </si>
  <si>
    <t>Filandia</t>
  </si>
  <si>
    <t>Chachagüí</t>
  </si>
  <si>
    <t>Pijiño del Carmen</t>
  </si>
  <si>
    <t>Alto Baudo</t>
  </si>
  <si>
    <t>La Cruz</t>
  </si>
  <si>
    <t>Caqueza</t>
  </si>
  <si>
    <t>Carmen de Apicalá</t>
  </si>
  <si>
    <t>Pácora</t>
  </si>
  <si>
    <t>Balboa</t>
  </si>
  <si>
    <t>Abejorral</t>
  </si>
  <si>
    <t>Venecia</t>
  </si>
  <si>
    <t>San Juan de Betulia</t>
  </si>
  <si>
    <t>Purísima</t>
  </si>
  <si>
    <t>Santa Bárbara de Pinto</t>
  </si>
  <si>
    <t>San Martín de Loba</t>
  </si>
  <si>
    <t>Yolombó</t>
  </si>
  <si>
    <t>Trinidad</t>
  </si>
  <si>
    <t>La Pintada</t>
  </si>
  <si>
    <t>Convención</t>
  </si>
  <si>
    <t>Ituango</t>
  </si>
  <si>
    <t>Sopetrán</t>
  </si>
  <si>
    <t>Tubará</t>
  </si>
  <si>
    <t>Charalá</t>
  </si>
  <si>
    <t>San Roque</t>
  </si>
  <si>
    <t>Gachancipá</t>
  </si>
  <si>
    <t>Los Andes</t>
  </si>
  <si>
    <t>La Tola</t>
  </si>
  <si>
    <t>Fuente de Oro</t>
  </si>
  <si>
    <t>El Tambo</t>
  </si>
  <si>
    <t>El Piñon</t>
  </si>
  <si>
    <t>Vijes</t>
  </si>
  <si>
    <t>Aquitania</t>
  </si>
  <si>
    <t>Simijaca</t>
  </si>
  <si>
    <t>Ambalema</t>
  </si>
  <si>
    <t>Río Quito</t>
  </si>
  <si>
    <t>Guaranda</t>
  </si>
  <si>
    <t>Zapatoca</t>
  </si>
  <si>
    <t>La Gloria</t>
  </si>
  <si>
    <t>Tello</t>
  </si>
  <si>
    <t>Marquetalia</t>
  </si>
  <si>
    <t>Tenerife</t>
  </si>
  <si>
    <t>Altos del Rosario</t>
  </si>
  <si>
    <t>Palestina</t>
  </si>
  <si>
    <t>Río de Oro</t>
  </si>
  <si>
    <t>Silvania</t>
  </si>
  <si>
    <t>Belén de Los Andaquies</t>
  </si>
  <si>
    <t>Morroa</t>
  </si>
  <si>
    <t>Soatá</t>
  </si>
  <si>
    <t>El Playón</t>
  </si>
  <si>
    <t>Uribia</t>
  </si>
  <si>
    <t>San Carlos</t>
  </si>
  <si>
    <t>El Molino</t>
  </si>
  <si>
    <t>San Benito Abad</t>
  </si>
  <si>
    <t>Cañasgordas</t>
  </si>
  <si>
    <t>Moñitos</t>
  </si>
  <si>
    <t>Muzo</t>
  </si>
  <si>
    <t>Remolino</t>
  </si>
  <si>
    <t>Anorí</t>
  </si>
  <si>
    <t>Cogua</t>
  </si>
  <si>
    <t>Puente Nacional</t>
  </si>
  <si>
    <t>Arroyohondo</t>
  </si>
  <si>
    <t>Subachoque</t>
  </si>
  <si>
    <t>El Carmen de Atrato</t>
  </si>
  <si>
    <t>Curillo</t>
  </si>
  <si>
    <t>Francisco Pizarro</t>
  </si>
  <si>
    <t>Pupiales</t>
  </si>
  <si>
    <t>Villapinzón</t>
  </si>
  <si>
    <t>Tolú Viejo</t>
  </si>
  <si>
    <t>Riofrío</t>
  </si>
  <si>
    <t>Villa de Leyva</t>
  </si>
  <si>
    <t>Cértegui</t>
  </si>
  <si>
    <t>Betulia</t>
  </si>
  <si>
    <t>Nobsa</t>
  </si>
  <si>
    <t>El Dovio</t>
  </si>
  <si>
    <t>San Sebastián de Buenavista</t>
  </si>
  <si>
    <t>Talaigua Nuevo</t>
  </si>
  <si>
    <t>Tamalameque</t>
  </si>
  <si>
    <t>Gómez Plata</t>
  </si>
  <si>
    <t>Barranco de Loba</t>
  </si>
  <si>
    <t>Acandí</t>
  </si>
  <si>
    <t>San Miguel</t>
  </si>
  <si>
    <t>San Cristóbal</t>
  </si>
  <si>
    <t>Valdivia</t>
  </si>
  <si>
    <t>Hobo</t>
  </si>
  <si>
    <t>El Carmen de Chucurí</t>
  </si>
  <si>
    <t>Nemocón</t>
  </si>
  <si>
    <t>Tesalia</t>
  </si>
  <si>
    <t>Samaná</t>
  </si>
  <si>
    <t>Bojaya</t>
  </si>
  <si>
    <t>Belalcázar</t>
  </si>
  <si>
    <t>La Primavera</t>
  </si>
  <si>
    <t>Samacá</t>
  </si>
  <si>
    <t>Anapoima</t>
  </si>
  <si>
    <t>Isnos</t>
  </si>
  <si>
    <t>Susa</t>
  </si>
  <si>
    <t>Buesaco</t>
  </si>
  <si>
    <t>Génova</t>
  </si>
  <si>
    <t>Miraflores</t>
  </si>
  <si>
    <t>Guadalupe</t>
  </si>
  <si>
    <t>Puerto Triunfo</t>
  </si>
  <si>
    <t>Santacruz</t>
  </si>
  <si>
    <t>Morales</t>
  </si>
  <si>
    <t>San Luis</t>
  </si>
  <si>
    <t>Acevedo</t>
  </si>
  <si>
    <t>Arbeláez</t>
  </si>
  <si>
    <t>Agrado</t>
  </si>
  <si>
    <t>Ataco</t>
  </si>
  <si>
    <t>Mercaderes</t>
  </si>
  <si>
    <t>Tiquisio</t>
  </si>
  <si>
    <t>Oiba</t>
  </si>
  <si>
    <t>San José del Fragua</t>
  </si>
  <si>
    <t>La Vega</t>
  </si>
  <si>
    <t>Cumaribo</t>
  </si>
  <si>
    <t>Suárez</t>
  </si>
  <si>
    <t>Palmito</t>
  </si>
  <si>
    <t>Pital</t>
  </si>
  <si>
    <t>López</t>
  </si>
  <si>
    <t>Santa Catalina</t>
  </si>
  <si>
    <t>San Antonio</t>
  </si>
  <si>
    <t>Mutatá</t>
  </si>
  <si>
    <t>Tarqui</t>
  </si>
  <si>
    <t>La Montañita</t>
  </si>
  <si>
    <t>Rioblanco</t>
  </si>
  <si>
    <t>Cerro San Antonio</t>
  </si>
  <si>
    <t>Angelópolis</t>
  </si>
  <si>
    <t>Toledo</t>
  </si>
  <si>
    <t>Coyaima</t>
  </si>
  <si>
    <t>Puerto Caicedo</t>
  </si>
  <si>
    <t>Zona Bananera</t>
  </si>
  <si>
    <t>Bahía Solano</t>
  </si>
  <si>
    <t>Unguía</t>
  </si>
  <si>
    <t>Providencia</t>
  </si>
  <si>
    <t>Caloto</t>
  </si>
  <si>
    <t>Arenal</t>
  </si>
  <si>
    <t>Tibasosa</t>
  </si>
  <si>
    <t>Norcasia</t>
  </si>
  <si>
    <t>Belén</t>
  </si>
  <si>
    <t>El Guamo</t>
  </si>
  <si>
    <t>Silvia</t>
  </si>
  <si>
    <t>Pueblo Bello</t>
  </si>
  <si>
    <t>Pueblorrico</t>
  </si>
  <si>
    <t>Teruel</t>
  </si>
  <si>
    <t>Orocué</t>
  </si>
  <si>
    <t>Viotá</t>
  </si>
  <si>
    <t>Fomeque</t>
  </si>
  <si>
    <t>Filadelfia</t>
  </si>
  <si>
    <t>Distracción</t>
  </si>
  <si>
    <t>Entrerrios</t>
  </si>
  <si>
    <t>Guasca</t>
  </si>
  <si>
    <t>Ramiriquí</t>
  </si>
  <si>
    <t>Cocorná</t>
  </si>
  <si>
    <t>Padilla</t>
  </si>
  <si>
    <t>Lejanías</t>
  </si>
  <si>
    <t>Otanche</t>
  </si>
  <si>
    <t>Anolaima</t>
  </si>
  <si>
    <t>Mistrató</t>
  </si>
  <si>
    <t>Versalles</t>
  </si>
  <si>
    <t>La Palma</t>
  </si>
  <si>
    <t>El Tarra</t>
  </si>
  <si>
    <t>Betania</t>
  </si>
  <si>
    <t>Baraya</t>
  </si>
  <si>
    <t>San Bernardo</t>
  </si>
  <si>
    <t>San Francisco</t>
  </si>
  <si>
    <t>La Argentina</t>
  </si>
  <si>
    <t>El Paso</t>
  </si>
  <si>
    <t>La Macarena</t>
  </si>
  <si>
    <t>Puerto Guzmán</t>
  </si>
  <si>
    <t>Pijao</t>
  </si>
  <si>
    <t>Une</t>
  </si>
  <si>
    <t>El Roble</t>
  </si>
  <si>
    <t>Guática</t>
  </si>
  <si>
    <t>El Rosario</t>
  </si>
  <si>
    <t>Taminango</t>
  </si>
  <si>
    <t>Victoria</t>
  </si>
  <si>
    <t>Salazar</t>
  </si>
  <si>
    <t>Socha</t>
  </si>
  <si>
    <t>Guachetá</t>
  </si>
  <si>
    <t>Puerto Escondido</t>
  </si>
  <si>
    <t>Pore</t>
  </si>
  <si>
    <t>San Jerónimo</t>
  </si>
  <si>
    <t>Hato Corozal</t>
  </si>
  <si>
    <t>Timbiquí</t>
  </si>
  <si>
    <t>Mogotes</t>
  </si>
  <si>
    <t>Salento</t>
  </si>
  <si>
    <t>Canalete</t>
  </si>
  <si>
    <t>San Juan de Arama</t>
  </si>
  <si>
    <t>Cotorra</t>
  </si>
  <si>
    <t>Prado</t>
  </si>
  <si>
    <t>Achí</t>
  </si>
  <si>
    <t>Villahermosa</t>
  </si>
  <si>
    <t>Ricaurte</t>
  </si>
  <si>
    <t>Chitagá</t>
  </si>
  <si>
    <t>Los Córdobas</t>
  </si>
  <si>
    <t>Choachí</t>
  </si>
  <si>
    <t>Sabanas de San Angel</t>
  </si>
  <si>
    <t>Toca</t>
  </si>
  <si>
    <t>Olaya Herrera</t>
  </si>
  <si>
    <t>Guaitarilla</t>
  </si>
  <si>
    <t>Medina</t>
  </si>
  <si>
    <t>Castilla la Nueva</t>
  </si>
  <si>
    <t>Suaza</t>
  </si>
  <si>
    <t>Curití</t>
  </si>
  <si>
    <t>Leiva</t>
  </si>
  <si>
    <t>Icononzo</t>
  </si>
  <si>
    <t>Magüi</t>
  </si>
  <si>
    <t>La Celia</t>
  </si>
  <si>
    <t>Cantagallo</t>
  </si>
  <si>
    <t>Yacopí</t>
  </si>
  <si>
    <t>Unión Panamericana</t>
  </si>
  <si>
    <t>Guachucal</t>
  </si>
  <si>
    <t>Argelia</t>
  </si>
  <si>
    <t>San Carlos de Guaroa</t>
  </si>
  <si>
    <t>Valparaíso</t>
  </si>
  <si>
    <t>Dolores</t>
  </si>
  <si>
    <t>Nilo</t>
  </si>
  <si>
    <t>Gachetá</t>
  </si>
  <si>
    <t>Capitanejo</t>
  </si>
  <si>
    <t>Santiago</t>
  </si>
  <si>
    <t>Zapayán</t>
  </si>
  <si>
    <t>Tarso</t>
  </si>
  <si>
    <t>Alvarado</t>
  </si>
  <si>
    <t>Cachipay</t>
  </si>
  <si>
    <t>Dibulla</t>
  </si>
  <si>
    <t>Landázuri</t>
  </si>
  <si>
    <t>Coveñas</t>
  </si>
  <si>
    <t>Puerto Lleras</t>
  </si>
  <si>
    <t>Apulo</t>
  </si>
  <si>
    <t>Mesetas</t>
  </si>
  <si>
    <t>Hispania</t>
  </si>
  <si>
    <t>Cubarral</t>
  </si>
  <si>
    <t>Carolina</t>
  </si>
  <si>
    <t>Paz de Río</t>
  </si>
  <si>
    <t>Solita</t>
  </si>
  <si>
    <t>Coloso</t>
  </si>
  <si>
    <t>Maceo</t>
  </si>
  <si>
    <t>Colón</t>
  </si>
  <si>
    <t>Yalí</t>
  </si>
  <si>
    <t>Oporapa</t>
  </si>
  <si>
    <t>Gramalote</t>
  </si>
  <si>
    <t>Caimito</t>
  </si>
  <si>
    <t>Contratación</t>
  </si>
  <si>
    <t>Puerto Parra</t>
  </si>
  <si>
    <t>Heliconia</t>
  </si>
  <si>
    <t>Chimá</t>
  </si>
  <si>
    <t>El Cairo</t>
  </si>
  <si>
    <t>Puerres</t>
  </si>
  <si>
    <t>Caracolí</t>
  </si>
  <si>
    <t>San Juan de Río Seco</t>
  </si>
  <si>
    <t>El Peñón</t>
  </si>
  <si>
    <t>San Fernando</t>
  </si>
  <si>
    <t>Ragonvalia</t>
  </si>
  <si>
    <t>Hatillo de Loba</t>
  </si>
  <si>
    <t>Santa María</t>
  </si>
  <si>
    <t>Uribe</t>
  </si>
  <si>
    <t>Pueblo Rico</t>
  </si>
  <si>
    <t>Lloró</t>
  </si>
  <si>
    <t>Paez</t>
  </si>
  <si>
    <t>Puerto Rondón</t>
  </si>
  <si>
    <t>Palocabildo</t>
  </si>
  <si>
    <t>Monguí</t>
  </si>
  <si>
    <t>El Cocuy</t>
  </si>
  <si>
    <t>Barichara</t>
  </si>
  <si>
    <t>Caramanta</t>
  </si>
  <si>
    <t>Nóvita</t>
  </si>
  <si>
    <t>Pauna</t>
  </si>
  <si>
    <t>El Cantón del San Pablo</t>
  </si>
  <si>
    <t>Chalán</t>
  </si>
  <si>
    <t>Ráquira</t>
  </si>
  <si>
    <t>Pasca</t>
  </si>
  <si>
    <t>Atrato</t>
  </si>
  <si>
    <t>Valle de San Juan</t>
  </si>
  <si>
    <t>Pinillos</t>
  </si>
  <si>
    <t>Campamento</t>
  </si>
  <si>
    <t>Concepción</t>
  </si>
  <si>
    <t>Cerrito</t>
  </si>
  <si>
    <t>San Andrés de Cuerquía</t>
  </si>
  <si>
    <t>Caparrapí</t>
  </si>
  <si>
    <t>Yacuanquer</t>
  </si>
  <si>
    <t>Boavita</t>
  </si>
  <si>
    <t>Villavieja</t>
  </si>
  <si>
    <t>Altamira</t>
  </si>
  <si>
    <t>El Águila</t>
  </si>
  <si>
    <t>Piojó</t>
  </si>
  <si>
    <t>Turmequé</t>
  </si>
  <si>
    <t>Bajo Baudó</t>
  </si>
  <si>
    <t>Funes</t>
  </si>
  <si>
    <t>Iquira</t>
  </si>
  <si>
    <t>Cravo Norte</t>
  </si>
  <si>
    <t>Sesquilé</t>
  </si>
  <si>
    <t>Bagadó</t>
  </si>
  <si>
    <t>Bochalema</t>
  </si>
  <si>
    <t>Nimaima</t>
  </si>
  <si>
    <t>Pedraza</t>
  </si>
  <si>
    <t>Villarrica</t>
  </si>
  <si>
    <t>Barranca de Upía</t>
  </si>
  <si>
    <t>Chipaque</t>
  </si>
  <si>
    <t>Útica</t>
  </si>
  <si>
    <t>Arboledas</t>
  </si>
  <si>
    <t>Cunday</t>
  </si>
  <si>
    <t>Pesca</t>
  </si>
  <si>
    <t>Linares</t>
  </si>
  <si>
    <t>La Cumbre</t>
  </si>
  <si>
    <t>Santa Isabel</t>
  </si>
  <si>
    <t>Herveo</t>
  </si>
  <si>
    <t>San Lorenzo</t>
  </si>
  <si>
    <t>Simacota</t>
  </si>
  <si>
    <t>El Carmen</t>
  </si>
  <si>
    <t>Policarpa</t>
  </si>
  <si>
    <t>Saladoblanco</t>
  </si>
  <si>
    <t>Briceño</t>
  </si>
  <si>
    <t>Aratoca</t>
  </si>
  <si>
    <t>Teorama</t>
  </si>
  <si>
    <t>Sasaima</t>
  </si>
  <si>
    <t>Inzá</t>
  </si>
  <si>
    <t>Santana</t>
  </si>
  <si>
    <t>Santo Domingo</t>
  </si>
  <si>
    <t>Ulloa</t>
  </si>
  <si>
    <t>Tuta</t>
  </si>
  <si>
    <t>Gualmatán</t>
  </si>
  <si>
    <t>Tangua</t>
  </si>
  <si>
    <t>Ebéjico</t>
  </si>
  <si>
    <t>Ospina</t>
  </si>
  <si>
    <t>San José de La Montaña</t>
  </si>
  <si>
    <t>La Merced</t>
  </si>
  <si>
    <t>Vigía del Fuerte</t>
  </si>
  <si>
    <t>Angostura</t>
  </si>
  <si>
    <t>Lenguazaque</t>
  </si>
  <si>
    <t>Paratebueno</t>
  </si>
  <si>
    <t>Firavitoba</t>
  </si>
  <si>
    <t>San Luis de Gaceno</t>
  </si>
  <si>
    <t>Paicol</t>
  </si>
  <si>
    <t>Cumbal</t>
  </si>
  <si>
    <t>Uramita</t>
  </si>
  <si>
    <t>Cuaspud</t>
  </si>
  <si>
    <t>Anzoátegui</t>
  </si>
  <si>
    <t>Potosí</t>
  </si>
  <si>
    <t>Montebello</t>
  </si>
  <si>
    <t>La Jagua del Pilar</t>
  </si>
  <si>
    <t>La Llanada</t>
  </si>
  <si>
    <t>Ventaquemada</t>
  </si>
  <si>
    <t>Regidor</t>
  </si>
  <si>
    <t>Contadero</t>
  </si>
  <si>
    <t>Durania</t>
  </si>
  <si>
    <t>Guaca</t>
  </si>
  <si>
    <t>Támara</t>
  </si>
  <si>
    <t>Buenos Aires</t>
  </si>
  <si>
    <t>Suaita</t>
  </si>
  <si>
    <t>Nátaga</t>
  </si>
  <si>
    <t>Chita</t>
  </si>
  <si>
    <t>La Florida</t>
  </si>
  <si>
    <t>Nuquí</t>
  </si>
  <si>
    <t>Alejandría</t>
  </si>
  <si>
    <t>Santa Rosalía</t>
  </si>
  <si>
    <t>Gachala</t>
  </si>
  <si>
    <t>Güepsa</t>
  </si>
  <si>
    <t>Liborina</t>
  </si>
  <si>
    <t>San Calixto</t>
  </si>
  <si>
    <t>El Castillo</t>
  </si>
  <si>
    <t>Puerto Nariño</t>
  </si>
  <si>
    <t>Tasco</t>
  </si>
  <si>
    <t>Alpujarra</t>
  </si>
  <si>
    <t>Ancuyá</t>
  </si>
  <si>
    <t>Aldana</t>
  </si>
  <si>
    <t>Solano</t>
  </si>
  <si>
    <t>Nocaima</t>
  </si>
  <si>
    <t>Valle de San José</t>
  </si>
  <si>
    <t>Arcabuco</t>
  </si>
  <si>
    <t>San Luis de Palenque</t>
  </si>
  <si>
    <t>Nunchía</t>
  </si>
  <si>
    <t>Villa Caro</t>
  </si>
  <si>
    <t>Puracé</t>
  </si>
  <si>
    <t>San Jacinto del Cauca</t>
  </si>
  <si>
    <t>Mongua</t>
  </si>
  <si>
    <t>Guatavita</t>
  </si>
  <si>
    <t>Iles</t>
  </si>
  <si>
    <t>Roncesvalles</t>
  </si>
  <si>
    <t>Cubará</t>
  </si>
  <si>
    <t>Consaca</t>
  </si>
  <si>
    <t>Toribio</t>
  </si>
  <si>
    <t>Belmira</t>
  </si>
  <si>
    <t>Zipacón</t>
  </si>
  <si>
    <t>Chivatá</t>
  </si>
  <si>
    <t>La Belleza</t>
  </si>
  <si>
    <t>Carmen de Carupa</t>
  </si>
  <si>
    <t>Falan</t>
  </si>
  <si>
    <t>Sáchica</t>
  </si>
  <si>
    <t>Margarita</t>
  </si>
  <si>
    <t>Almaguer</t>
  </si>
  <si>
    <t>Sapuyes</t>
  </si>
  <si>
    <t>Quípama</t>
  </si>
  <si>
    <t>Morelia</t>
  </si>
  <si>
    <t>Piedras</t>
  </si>
  <si>
    <t>Juradó</t>
  </si>
  <si>
    <t>Peque</t>
  </si>
  <si>
    <t>Cajibío</t>
  </si>
  <si>
    <t>San Cayetano</t>
  </si>
  <si>
    <t>Jenesano</t>
  </si>
  <si>
    <t>Cucaita</t>
  </si>
  <si>
    <t>Murillo</t>
  </si>
  <si>
    <t>Umbita</t>
  </si>
  <si>
    <t>Corrales</t>
  </si>
  <si>
    <t>Coello</t>
  </si>
  <si>
    <t>González</t>
  </si>
  <si>
    <t>Tibaná</t>
  </si>
  <si>
    <t>Cachirá</t>
  </si>
  <si>
    <t>San Zenón</t>
  </si>
  <si>
    <t>San José</t>
  </si>
  <si>
    <t>Colombia</t>
  </si>
  <si>
    <t>Mallama</t>
  </si>
  <si>
    <t>Casabianca</t>
  </si>
  <si>
    <t>Fosca</t>
  </si>
  <si>
    <t>Cerinza</t>
  </si>
  <si>
    <t>Cabuyaro</t>
  </si>
  <si>
    <t>Rosas</t>
  </si>
  <si>
    <t>Caicedo</t>
  </si>
  <si>
    <t>San Mateo</t>
  </si>
  <si>
    <t>La Sierra</t>
  </si>
  <si>
    <t>Macheta</t>
  </si>
  <si>
    <t>Gameza</t>
  </si>
  <si>
    <t>Totoró</t>
  </si>
  <si>
    <t>Caldono</t>
  </si>
  <si>
    <t>Cumbitara</t>
  </si>
  <si>
    <t>Supatá</t>
  </si>
  <si>
    <t>Sutatausa</t>
  </si>
  <si>
    <t>La Esperanza</t>
  </si>
  <si>
    <t>Quetame</t>
  </si>
  <si>
    <t>Guayabetal</t>
  </si>
  <si>
    <t>Güicán</t>
  </si>
  <si>
    <t>Florián</t>
  </si>
  <si>
    <t>El Dorado</t>
  </si>
  <si>
    <t>Guayatá</t>
  </si>
  <si>
    <t>Labateca</t>
  </si>
  <si>
    <t>Los Santos</t>
  </si>
  <si>
    <t>Cucutilla</t>
  </si>
  <si>
    <t>Río Iro</t>
  </si>
  <si>
    <t>Milán</t>
  </si>
  <si>
    <t>Mapiripán</t>
  </si>
  <si>
    <t>Ciénega</t>
  </si>
  <si>
    <t>Sutamarchán</t>
  </si>
  <si>
    <t>Tópaga</t>
  </si>
  <si>
    <t>Vergara</t>
  </si>
  <si>
    <t>Lourdes</t>
  </si>
  <si>
    <t>Giraldo</t>
  </si>
  <si>
    <t>Floresta</t>
  </si>
  <si>
    <t>El Espino</t>
  </si>
  <si>
    <t>Vianí</t>
  </si>
  <si>
    <t>Ubalá</t>
  </si>
  <si>
    <t>Tenza</t>
  </si>
  <si>
    <t>Chinavita</t>
  </si>
  <si>
    <t>Onzaga</t>
  </si>
  <si>
    <t>Anza</t>
  </si>
  <si>
    <t>La Uvita</t>
  </si>
  <si>
    <t>Cucunubá</t>
  </si>
  <si>
    <t>Páez</t>
  </si>
  <si>
    <t>Pinchote</t>
  </si>
  <si>
    <t>Chameza</t>
  </si>
  <si>
    <t>Páramo</t>
  </si>
  <si>
    <t>Marmato</t>
  </si>
  <si>
    <t>Siachoque</t>
  </si>
  <si>
    <t>Matanza</t>
  </si>
  <si>
    <t>Carmen del Darien</t>
  </si>
  <si>
    <t>Marulanda</t>
  </si>
  <si>
    <t>Herrán</t>
  </si>
  <si>
    <t>Elías</t>
  </si>
  <si>
    <t>Socotá</t>
  </si>
  <si>
    <t>Hacarí</t>
  </si>
  <si>
    <t>San José del Palmar</t>
  </si>
  <si>
    <t>Buriticá</t>
  </si>
  <si>
    <t>Jambaló</t>
  </si>
  <si>
    <t>Chitaraque</t>
  </si>
  <si>
    <t>Guataquí</t>
  </si>
  <si>
    <t>San Sebastián</t>
  </si>
  <si>
    <t>Manta</t>
  </si>
  <si>
    <t>Labranzagrande</t>
  </si>
  <si>
    <t>Murindó</t>
  </si>
  <si>
    <t>Nuevo Colón</t>
  </si>
  <si>
    <t>El Litoral del San Juan</t>
  </si>
  <si>
    <t>Sácama</t>
  </si>
  <si>
    <t>Arboleda</t>
  </si>
  <si>
    <t>Cabrera</t>
  </si>
  <si>
    <t>Zetaquira</t>
  </si>
  <si>
    <t>La Capilla</t>
  </si>
  <si>
    <t>Chiscas</t>
  </si>
  <si>
    <t>Pandi</t>
  </si>
  <si>
    <t>La Peña</t>
  </si>
  <si>
    <t>El Tablón de Gómez</t>
  </si>
  <si>
    <t>San José de Pare</t>
  </si>
  <si>
    <t>Macanal</t>
  </si>
  <si>
    <t>Silos</t>
  </si>
  <si>
    <t>Tipacoque</t>
  </si>
  <si>
    <t>San José de Miranda</t>
  </si>
  <si>
    <t>Susacón</t>
  </si>
  <si>
    <t>El Peñol</t>
  </si>
  <si>
    <t>Maripí</t>
  </si>
  <si>
    <t>Iza</t>
  </si>
  <si>
    <t>Pajarito</t>
  </si>
  <si>
    <t>Palmar</t>
  </si>
  <si>
    <t>California</t>
  </si>
  <si>
    <t>Roberto Payán</t>
  </si>
  <si>
    <t>Ubaque</t>
  </si>
  <si>
    <t>Campohermoso</t>
  </si>
  <si>
    <t>Gutiérrez</t>
  </si>
  <si>
    <t>Guayabal de Siquima</t>
  </si>
  <si>
    <t>San Antonio del Tequendama</t>
  </si>
  <si>
    <t>Cómbita</t>
  </si>
  <si>
    <t>Pamplonita</t>
  </si>
  <si>
    <t>Chima</t>
  </si>
  <si>
    <t>Recetor</t>
  </si>
  <si>
    <t>Junín</t>
  </si>
  <si>
    <t>Jesús María</t>
  </si>
  <si>
    <t>Tausa</t>
  </si>
  <si>
    <t>Chaguaní</t>
  </si>
  <si>
    <t>El Calvario</t>
  </si>
  <si>
    <t>Santa Sofía</t>
  </si>
  <si>
    <t>Galán</t>
  </si>
  <si>
    <t>Medio Atrato</t>
  </si>
  <si>
    <t>Saboyá</t>
  </si>
  <si>
    <t>Guavatá</t>
  </si>
  <si>
    <t>Hato</t>
  </si>
  <si>
    <t>Somondoco</t>
  </si>
  <si>
    <t>San Joaquín</t>
  </si>
  <si>
    <t>Sutatenza</t>
  </si>
  <si>
    <t>San Pablo de Borbur</t>
  </si>
  <si>
    <t>Cácota</t>
  </si>
  <si>
    <t>Soracá</t>
  </si>
  <si>
    <t>San Eduardo</t>
  </si>
  <si>
    <t>Sotaquirá</t>
  </si>
  <si>
    <t>Togüí</t>
  </si>
  <si>
    <t>Tena</t>
  </si>
  <si>
    <t>Coper</t>
  </si>
  <si>
    <t>Medio San Juan</t>
  </si>
  <si>
    <t>Topaipí</t>
  </si>
  <si>
    <t>Imués</t>
  </si>
  <si>
    <t>Quipile</t>
  </si>
  <si>
    <t>Abriaquí</t>
  </si>
  <si>
    <t>Gama</t>
  </si>
  <si>
    <t>Suratá</t>
  </si>
  <si>
    <t>Molagavita</t>
  </si>
  <si>
    <t>La Playa</t>
  </si>
  <si>
    <t>Coromoro</t>
  </si>
  <si>
    <t>Caruru</t>
  </si>
  <si>
    <t>San Juanito</t>
  </si>
  <si>
    <t>Ocamonte</t>
  </si>
  <si>
    <t>Panqueba</t>
  </si>
  <si>
    <t>Motavita</t>
  </si>
  <si>
    <t>Enciso</t>
  </si>
  <si>
    <t>Palmas del Socorro</t>
  </si>
  <si>
    <t>Carcasí</t>
  </si>
  <si>
    <t>Villagómez</t>
  </si>
  <si>
    <t>Mutiscua</t>
  </si>
  <si>
    <t>Jerusalén</t>
  </si>
  <si>
    <t>Tota</t>
  </si>
  <si>
    <t>San Pedro de Cartago</t>
  </si>
  <si>
    <t>Pulí</t>
  </si>
  <si>
    <t>Charta</t>
  </si>
  <si>
    <t>Sativanorte</t>
  </si>
  <si>
    <t>Piamonte</t>
  </si>
  <si>
    <t>Tibacuy</t>
  </si>
  <si>
    <t>Santa Helena del Opón</t>
  </si>
  <si>
    <t>Guacamayas</t>
  </si>
  <si>
    <t>Vetas</t>
  </si>
  <si>
    <t>Chipatá</t>
  </si>
  <si>
    <t>Bucarasica</t>
  </si>
  <si>
    <t>Paime</t>
  </si>
  <si>
    <t>Tona</t>
  </si>
  <si>
    <t>La Salina</t>
  </si>
  <si>
    <t>Rondón</t>
  </si>
  <si>
    <t>Guapotá</t>
  </si>
  <si>
    <t>Paya</t>
  </si>
  <si>
    <t>Covarachía</t>
  </si>
  <si>
    <t>Tibirita</t>
  </si>
  <si>
    <t>Chivor</t>
  </si>
  <si>
    <t>Cepitá</t>
  </si>
  <si>
    <t>Medio Baudó</t>
  </si>
  <si>
    <t>San Miguel de Sema</t>
  </si>
  <si>
    <t>Sora</t>
  </si>
  <si>
    <t>Pachavita</t>
  </si>
  <si>
    <t>El Guacamayo</t>
  </si>
  <si>
    <t>Gambita</t>
  </si>
  <si>
    <t>Encino</t>
  </si>
  <si>
    <t>Berbeo</t>
  </si>
  <si>
    <t>San Benito</t>
  </si>
  <si>
    <t>Tinjacá</t>
  </si>
  <si>
    <t>Bituima</t>
  </si>
  <si>
    <t>Betéitiva</t>
  </si>
  <si>
    <t>Sotara</t>
  </si>
  <si>
    <t>Gachantivá</t>
  </si>
  <si>
    <t>Viracachá</t>
  </si>
  <si>
    <t>Confines</t>
  </si>
  <si>
    <t>Quebradanegra</t>
  </si>
  <si>
    <t>Beltrán</t>
  </si>
  <si>
    <t>Pisba</t>
  </si>
  <si>
    <t>Busbanzá</t>
  </si>
  <si>
    <t>Sativasur</t>
  </si>
  <si>
    <t>Macaravita</t>
  </si>
  <si>
    <t>Almeida</t>
  </si>
  <si>
    <t>Olaya</t>
  </si>
  <si>
    <t>Tununguá</t>
  </si>
  <si>
    <t>Sipí</t>
  </si>
  <si>
    <t>Oicatá</t>
  </si>
  <si>
    <t>Fúquene</t>
  </si>
  <si>
    <t>Aguada</t>
  </si>
  <si>
    <t>Cuítiva</t>
  </si>
  <si>
    <t>Tutazá</t>
  </si>
  <si>
    <t>Taraira</t>
  </si>
  <si>
    <t>Chíquiza</t>
  </si>
  <si>
    <t>Jordán</t>
  </si>
  <si>
    <t>El Encanto</t>
  </si>
  <si>
    <t>Pacoa</t>
  </si>
  <si>
    <t>Barranco Minas</t>
  </si>
  <si>
    <t>Mapiripana</t>
  </si>
  <si>
    <t>Tarapacá</t>
  </si>
  <si>
    <t>Pana Pana</t>
  </si>
  <si>
    <t>La Chorrera</t>
  </si>
  <si>
    <t>Cacahual</t>
  </si>
  <si>
    <t>La Pedrera</t>
  </si>
  <si>
    <t>Puerto Alegría</t>
  </si>
  <si>
    <t>Puerto Arica</t>
  </si>
  <si>
    <t>San Felipe</t>
  </si>
  <si>
    <t>Yavaraté</t>
  </si>
  <si>
    <t>Papunaua</t>
  </si>
  <si>
    <t>Morichal</t>
  </si>
  <si>
    <t>Miriti - Paraná</t>
  </si>
  <si>
    <t>La Guadalupe</t>
  </si>
  <si>
    <t>Otro</t>
  </si>
  <si>
    <t>Cemento, gravilla</t>
  </si>
  <si>
    <t>Madera burda, tabla, tablón, otro vegetal</t>
  </si>
  <si>
    <t xml:space="preserve"> Bloque, ladrillo, piedra, madera pulida</t>
  </si>
  <si>
    <t>80% MUR/LWAL+DNO/H:1
20% MUR+ST/LWAL+DNO/H:1</t>
  </si>
  <si>
    <t>-</t>
  </si>
  <si>
    <t>100% ADO|EU/LWAL+DNO/H:1,2</t>
  </si>
  <si>
    <t>100% ADO|EU/LWAL+DNO/H:1</t>
  </si>
  <si>
    <t xml:space="preserve"> Madera burda, tabla, tablón</t>
  </si>
  <si>
    <t>100% W+WO/LN+DNO/H:1,2</t>
  </si>
  <si>
    <t>100% W+WO/LN+DNO/H:1</t>
  </si>
  <si>
    <t xml:space="preserve"> Material prefabricado</t>
  </si>
  <si>
    <t>100% CR+PC/LWAL+DUL/H:1,2</t>
  </si>
  <si>
    <t>100% CR+PC/LWAL+DUL/H:1</t>
  </si>
  <si>
    <t>100% MATO/LN</t>
  </si>
  <si>
    <t>100% UNK</t>
  </si>
  <si>
    <t>Barranquilla/Cartagena_Casa</t>
  </si>
  <si>
    <t>Barranquilla/Cartagena_Apartamento</t>
  </si>
  <si>
    <t>Intermedia_H_Casa</t>
  </si>
  <si>
    <t>Intermedia_H_Apartamento</t>
  </si>
  <si>
    <t>Intermedia_L|M_Casa</t>
  </si>
  <si>
    <t>Intermedia_L|M_Apartamento</t>
  </si>
  <si>
    <t>Pequeña_H_Casa</t>
  </si>
  <si>
    <t>Pequeña_H_Apartamento</t>
  </si>
  <si>
    <t>Pequeña_L|M_Casa</t>
  </si>
  <si>
    <t>Pequeña_L|M_Apartamento</t>
  </si>
  <si>
    <t>Resto_Casa</t>
  </si>
  <si>
    <t>Resto_Apartamento</t>
  </si>
  <si>
    <t>100% OTRO</t>
  </si>
  <si>
    <t>TAXONOMY</t>
  </si>
  <si>
    <t>MATERIAL</t>
  </si>
  <si>
    <t>LLRS</t>
  </si>
  <si>
    <t>STORIES</t>
  </si>
  <si>
    <t>CR</t>
  </si>
  <si>
    <t>LINF</t>
  </si>
  <si>
    <t>DNO</t>
  </si>
  <si>
    <t>DUH</t>
  </si>
  <si>
    <t>DUL</t>
  </si>
  <si>
    <t>DUM</t>
  </si>
  <si>
    <t>LWAL</t>
  </si>
  <si>
    <t>MCF/LWAL+DNO/H:1</t>
  </si>
  <si>
    <t>MCF</t>
  </si>
  <si>
    <t>H:1</t>
  </si>
  <si>
    <t>H:1,2</t>
  </si>
  <si>
    <t>MCF/LWAL+DUM/H:1</t>
  </si>
  <si>
    <t>MR/LWAL+DUH/H:2</t>
  </si>
  <si>
    <t>MR</t>
  </si>
  <si>
    <t>H:2</t>
  </si>
  <si>
    <t>MR/LWAL+DUL/H:2</t>
  </si>
  <si>
    <t>MR/LWAL+DUM/H:2</t>
  </si>
  <si>
    <t>MUR/LWAL+DNO/H:1</t>
  </si>
  <si>
    <t>MUR</t>
  </si>
  <si>
    <t>MUR+ST/LWAL+DNO/H:1</t>
  </si>
  <si>
    <t>MUR+ST</t>
  </si>
  <si>
    <t>ADO|EU/LWAL+DNO/H:1</t>
  </si>
  <si>
    <t>ADO|EU/LWAL+DNO/H:1,2</t>
  </si>
  <si>
    <t>W+WO/LN+DNO/H:1</t>
  </si>
  <si>
    <t>LN</t>
  </si>
  <si>
    <t>W+WO/LN+DNO/H:1,2</t>
  </si>
  <si>
    <t>CR+PC/LWAL+DUL/H:1</t>
  </si>
  <si>
    <t>CR+PC/LWAL+DUL/H:1,2</t>
  </si>
  <si>
    <t>MATO/LN/H:1</t>
  </si>
  <si>
    <t>OTRO</t>
  </si>
  <si>
    <t>+DUCTILITY</t>
  </si>
  <si>
    <t>50% W+WO/LN+DNO/H:1
50% MATO/LN</t>
  </si>
  <si>
    <t>Guatape</t>
  </si>
  <si>
    <t>Valle del Cauca</t>
  </si>
  <si>
    <t>Tipo I_II_Casa</t>
  </si>
  <si>
    <t>Tipo I_II_Apartamento</t>
  </si>
  <si>
    <t>Concreto vaciado</t>
  </si>
  <si>
    <t>Caña, esterilla, otros vegetales</t>
  </si>
  <si>
    <t xml:space="preserve"> Guadua</t>
  </si>
  <si>
    <t xml:space="preserve"> Tapia pisada, bahareque, adobe</t>
  </si>
  <si>
    <t>Materiales de deshecho (Zinc, tela, cartón, latas, plásticos, otros)</t>
  </si>
  <si>
    <t>No tiene paredes</t>
  </si>
  <si>
    <t>Baldosa, vinilo, tableta, ladrillo, laminado</t>
  </si>
  <si>
    <t>Alfombra</t>
  </si>
  <si>
    <t>Tierra, arena, barro</t>
  </si>
  <si>
    <t>70% W+WO/LN+DNO/H:1,2
30% MATO/LN</t>
  </si>
  <si>
    <t>70% W+WO/LN+DNO/H:1
30% MATO/LN</t>
  </si>
  <si>
    <t>detailed_1</t>
  </si>
  <si>
    <t>detailed_2</t>
  </si>
  <si>
    <t>Población urbana</t>
  </si>
  <si>
    <t>Razón Pob/Edif</t>
  </si>
  <si>
    <t>Tipología</t>
  </si>
  <si>
    <t>MUR/LWAL+DNO/H:2</t>
  </si>
  <si>
    <t>MUR/LWAL+DNO/H:3</t>
  </si>
  <si>
    <t>MCF/LWAL+DNO/H:2</t>
  </si>
  <si>
    <t>MCF/LWAL+DNO/H:3</t>
  </si>
  <si>
    <t>CR/LINF+DNO/H:3</t>
  </si>
  <si>
    <t>CR/LINF+DNO/H:4</t>
  </si>
  <si>
    <t>CR/LINF+DNO/H:5</t>
  </si>
  <si>
    <t>CR/LINF+DNO/H:6,10</t>
  </si>
  <si>
    <t>MCF/LWAL+DUL/H:1</t>
  </si>
  <si>
    <t>MCF/LWAL+DUL/H:2</t>
  </si>
  <si>
    <t>MCF/LWAL+DUL/H:3</t>
  </si>
  <si>
    <t>MR/LWAL+DUL/H:3</t>
  </si>
  <si>
    <t>MR/LWAL+DUL/H:4</t>
  </si>
  <si>
    <t>MR/LWAL+DUL/H:5</t>
  </si>
  <si>
    <t>MR/LWAL+DUL/H:6</t>
  </si>
  <si>
    <t>CR/LINF+DUL/H:3</t>
  </si>
  <si>
    <t>CR/LINF+DUL/H:4</t>
  </si>
  <si>
    <t>CR/LINF+DUL/H:5</t>
  </si>
  <si>
    <t>CR/LINF+DUL/H:6,10</t>
  </si>
  <si>
    <t>MCF/LWAL+DUH/H:1</t>
  </si>
  <si>
    <t>MCF/LWAL+DUH/H:2</t>
  </si>
  <si>
    <t>MCF/LWAL+DUH/H:3</t>
  </si>
  <si>
    <t>MR/LWAL+DUH/H:3</t>
  </si>
  <si>
    <t>MR/LWAL+DUH/H:4</t>
  </si>
  <si>
    <t>MR/LWAL+DUH/H:5</t>
  </si>
  <si>
    <t>MR/LWAL+DUH/H:6</t>
  </si>
  <si>
    <t>CR/LINF+DUH/H:3</t>
  </si>
  <si>
    <t>CR/LINF+DUH/H:4</t>
  </si>
  <si>
    <t>CR/LINF+DUH/H:5</t>
  </si>
  <si>
    <t>CR/LINF+DUH/H:6,10</t>
  </si>
  <si>
    <t>MCF/LWAL+DUM/H:2</t>
  </si>
  <si>
    <t>MCF/LWAL+DUM/H:3</t>
  </si>
  <si>
    <t>MR/LWAL+DUM/H:3</t>
  </si>
  <si>
    <t>MR/LWAL+DUM/H:4</t>
  </si>
  <si>
    <t>MR/LWAL+DUM/H:5</t>
  </si>
  <si>
    <t>MR/LWAL+DUM/H:6</t>
  </si>
  <si>
    <t>CR/LINF+DUM/H:3</t>
  </si>
  <si>
    <t>CR/LINF+DUM/H:4</t>
  </si>
  <si>
    <t>CR/LINF+DUM/H:5</t>
  </si>
  <si>
    <t>CR/LINF+DUM/H:6,10</t>
  </si>
  <si>
    <t>CR/LWAL+DUL/H:1</t>
  </si>
  <si>
    <t>CR/LWAL+DUL/H:2</t>
  </si>
  <si>
    <t>CR/LWAL+DUL/H:3</t>
  </si>
  <si>
    <t>CR/LWAL+DUL/H:4</t>
  </si>
  <si>
    <t>CR/LWAL+DUL/H:5</t>
  </si>
  <si>
    <t>CR/LWAL+DUL/H:6,10</t>
  </si>
  <si>
    <t>CR/LWAL+DUH/H:1</t>
  </si>
  <si>
    <t>CR/LWAL+DUH/H:2</t>
  </si>
  <si>
    <t>CR/LWAL+DUH/H:3</t>
  </si>
  <si>
    <t>CR/LWAL+DUH/H:4</t>
  </si>
  <si>
    <t>CR/LWAL+DUH/H:5</t>
  </si>
  <si>
    <t>CR/LWAL+DUH/H:6,10</t>
  </si>
  <si>
    <t>CR/LWAL+DUM/H:1</t>
  </si>
  <si>
    <t>CR/LWAL+DUM/H:2</t>
  </si>
  <si>
    <t>CR/LWAL+DUM/H:3</t>
  </si>
  <si>
    <t>CR/LWAL+DUM/H:4</t>
  </si>
  <si>
    <t>CR/LWAL+DUM/H:5</t>
  </si>
  <si>
    <t>CR/LWAL+DUM/H:6,10</t>
  </si>
  <si>
    <t>MUR+ST/LWAL+DNO/H:2</t>
  </si>
  <si>
    <t>UNK/H:1</t>
  </si>
  <si>
    <t>H:3</t>
  </si>
  <si>
    <t>H:4</t>
  </si>
  <si>
    <t>H:5</t>
  </si>
  <si>
    <t>H:6,10</t>
  </si>
  <si>
    <t>H:6</t>
  </si>
  <si>
    <t>Material paredes/piso</t>
  </si>
  <si>
    <t>Sin información</t>
  </si>
  <si>
    <t>Mármol, parqué, madera pulida y lacada</t>
  </si>
  <si>
    <t>mapping</t>
  </si>
  <si>
    <t>Guachené</t>
  </si>
  <si>
    <t>Tuchín</t>
  </si>
  <si>
    <t>Norosí</t>
  </si>
  <si>
    <t>San José de Uré</t>
  </si>
  <si>
    <t>Edificaciones 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</si>
</sst>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.0"/>
  </numFmts>
  <fonts count="1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666666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</font>
    <font>
      <sz val="8"/>
      <color theme="1"/>
      <name val="Arial"/>
      <family val="2"/>
    </font>
    <font>
      <sz val="8"/>
      <color rgb="FF666666"/>
      <name val="Arial"/>
      <family val="2"/>
    </font>
    <font>
      <b/>
      <sz val="11"/>
      <color theme="3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CB9CA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15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1" applyFont="1" applyFill="1"/>
    <xf numFmtId="3" fontId="6" fillId="2" borderId="1" xfId="1" applyNumberFormat="1" applyFont="1" applyFill="1" applyBorder="1" applyAlignment="1">
      <alignment vertical="center" wrapText="1"/>
    </xf>
    <xf numFmtId="1" fontId="6" fillId="2" borderId="1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3" fontId="6" fillId="0" borderId="1" xfId="1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0" fillId="11" borderId="0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9" borderId="6" xfId="0" applyFill="1" applyBorder="1"/>
    <xf numFmtId="0" fontId="0" fillId="10" borderId="0" xfId="0" applyFill="1"/>
    <xf numFmtId="0" fontId="10" fillId="0" borderId="0" xfId="0" applyFont="1"/>
    <xf numFmtId="0" fontId="11" fillId="0" borderId="0" xfId="0" applyFont="1"/>
    <xf numFmtId="3" fontId="8" fillId="8" borderId="1" xfId="1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5" fontId="2" fillId="0" borderId="0" xfId="0" applyNumberFormat="1" applyFont="1"/>
    <xf numFmtId="3" fontId="8" fillId="8" borderId="1" xfId="1" applyNumberFormat="1" applyFont="1" applyFill="1" applyBorder="1" applyAlignment="1">
      <alignment horizontal="center" vertical="center" wrapText="1"/>
    </xf>
    <xf numFmtId="166" fontId="6" fillId="15" borderId="8" xfId="1" applyNumberFormat="1" applyFont="1" applyFill="1" applyBorder="1" applyAlignment="1">
      <alignment horizontal="center" vertical="center" wrapText="1"/>
    </xf>
    <xf numFmtId="165" fontId="6" fillId="15" borderId="8" xfId="1" applyNumberFormat="1" applyFont="1" applyFill="1" applyBorder="1" applyAlignment="1">
      <alignment horizontal="center" vertical="center" wrapText="1"/>
    </xf>
    <xf numFmtId="165" fontId="6" fillId="15" borderId="9" xfId="1" applyNumberFormat="1" applyFont="1" applyFill="1" applyBorder="1" applyAlignment="1">
      <alignment horizontal="center" vertical="center" wrapText="1"/>
    </xf>
    <xf numFmtId="166" fontId="6" fillId="15" borderId="1" xfId="1" applyNumberFormat="1" applyFont="1" applyFill="1" applyBorder="1" applyAlignment="1">
      <alignment horizontal="center" vertical="center" wrapText="1"/>
    </xf>
    <xf numFmtId="165" fontId="6" fillId="15" borderId="1" xfId="1" applyNumberFormat="1" applyFont="1" applyFill="1" applyBorder="1" applyAlignment="1">
      <alignment horizontal="center" vertical="center" wrapText="1"/>
    </xf>
    <xf numFmtId="165" fontId="6" fillId="15" borderId="11" xfId="1" applyNumberFormat="1" applyFont="1" applyFill="1" applyBorder="1" applyAlignment="1">
      <alignment horizontal="center" vertical="center" wrapText="1"/>
    </xf>
    <xf numFmtId="166" fontId="6" fillId="15" borderId="13" xfId="1" applyNumberFormat="1" applyFont="1" applyFill="1" applyBorder="1" applyAlignment="1">
      <alignment horizontal="center" vertical="center" wrapText="1"/>
    </xf>
    <xf numFmtId="166" fontId="6" fillId="15" borderId="2" xfId="1" applyNumberFormat="1" applyFont="1" applyFill="1" applyBorder="1" applyAlignment="1">
      <alignment horizontal="center" vertical="center" wrapText="1"/>
    </xf>
    <xf numFmtId="165" fontId="6" fillId="15" borderId="2" xfId="1" applyNumberFormat="1" applyFont="1" applyFill="1" applyBorder="1" applyAlignment="1">
      <alignment horizontal="center" vertical="center" wrapText="1"/>
    </xf>
    <xf numFmtId="166" fontId="6" fillId="16" borderId="2" xfId="1" applyNumberFormat="1" applyFont="1" applyFill="1" applyBorder="1" applyAlignment="1">
      <alignment horizontal="center" vertical="center" wrapText="1"/>
    </xf>
    <xf numFmtId="165" fontId="6" fillId="16" borderId="2" xfId="1" applyNumberFormat="1" applyFont="1" applyFill="1" applyBorder="1" applyAlignment="1">
      <alignment horizontal="center" vertical="center" wrapText="1"/>
    </xf>
    <xf numFmtId="165" fontId="6" fillId="15" borderId="17" xfId="1" applyNumberFormat="1" applyFont="1" applyFill="1" applyBorder="1" applyAlignment="1">
      <alignment horizontal="center" vertical="center" wrapText="1"/>
    </xf>
    <xf numFmtId="166" fontId="6" fillId="16" borderId="18" xfId="1" applyNumberFormat="1" applyFont="1" applyFill="1" applyBorder="1" applyAlignment="1">
      <alignment horizontal="center" vertical="center" wrapText="1"/>
    </xf>
    <xf numFmtId="165" fontId="6" fillId="16" borderId="18" xfId="1" applyNumberFormat="1" applyFont="1" applyFill="1" applyBorder="1" applyAlignment="1">
      <alignment horizontal="center" vertical="center" wrapText="1"/>
    </xf>
    <xf numFmtId="165" fontId="6" fillId="16" borderId="19" xfId="1" applyNumberFormat="1" applyFont="1" applyFill="1" applyBorder="1" applyAlignment="1">
      <alignment horizontal="center" vertical="center" wrapText="1"/>
    </xf>
    <xf numFmtId="165" fontId="6" fillId="16" borderId="17" xfId="1" applyNumberFormat="1" applyFont="1" applyFill="1" applyBorder="1" applyAlignment="1">
      <alignment horizontal="center" vertical="center" wrapText="1"/>
    </xf>
    <xf numFmtId="166" fontId="6" fillId="16" borderId="13" xfId="1" applyNumberFormat="1" applyFont="1" applyFill="1" applyBorder="1" applyAlignment="1">
      <alignment horizontal="center" vertical="center" wrapText="1"/>
    </xf>
    <xf numFmtId="165" fontId="6" fillId="16" borderId="13" xfId="1" applyNumberFormat="1" applyFont="1" applyFill="1" applyBorder="1" applyAlignment="1">
      <alignment horizontal="center" vertical="center" wrapText="1"/>
    </xf>
    <xf numFmtId="165" fontId="6" fillId="16" borderId="14" xfId="1" applyNumberFormat="1" applyFont="1" applyFill="1" applyBorder="1" applyAlignment="1">
      <alignment horizontal="center" vertical="center" wrapText="1"/>
    </xf>
    <xf numFmtId="0" fontId="0" fillId="15" borderId="23" xfId="0" applyFill="1" applyBorder="1"/>
    <xf numFmtId="0" fontId="0" fillId="15" borderId="24" xfId="0" applyFill="1" applyBorder="1"/>
    <xf numFmtId="0" fontId="0" fillId="15" borderId="25" xfId="0" applyFill="1" applyBorder="1"/>
    <xf numFmtId="166" fontId="6" fillId="16" borderId="1" xfId="1" applyNumberFormat="1" applyFont="1" applyFill="1" applyBorder="1" applyAlignment="1">
      <alignment horizontal="center" vertical="center" wrapText="1"/>
    </xf>
    <xf numFmtId="165" fontId="6" fillId="16" borderId="1" xfId="1" applyNumberFormat="1" applyFont="1" applyFill="1" applyBorder="1" applyAlignment="1">
      <alignment horizontal="center" vertical="center" wrapText="1"/>
    </xf>
    <xf numFmtId="166" fontId="6" fillId="16" borderId="8" xfId="1" applyNumberFormat="1" applyFont="1" applyFill="1" applyBorder="1" applyAlignment="1">
      <alignment horizontal="center" vertical="center" wrapText="1"/>
    </xf>
    <xf numFmtId="165" fontId="6" fillId="16" borderId="8" xfId="1" applyNumberFormat="1" applyFont="1" applyFill="1" applyBorder="1" applyAlignment="1">
      <alignment horizontal="center" vertical="center" wrapText="1"/>
    </xf>
    <xf numFmtId="165" fontId="6" fillId="16" borderId="9" xfId="1" applyNumberFormat="1" applyFont="1" applyFill="1" applyBorder="1" applyAlignment="1">
      <alignment horizontal="center" vertical="center" wrapText="1"/>
    </xf>
    <xf numFmtId="165" fontId="6" fillId="16" borderId="11" xfId="1" applyNumberFormat="1" applyFont="1" applyFill="1" applyBorder="1" applyAlignment="1">
      <alignment horizontal="center" vertical="center" wrapText="1"/>
    </xf>
    <xf numFmtId="166" fontId="6" fillId="17" borderId="1" xfId="1" applyNumberFormat="1" applyFont="1" applyFill="1" applyBorder="1" applyAlignment="1">
      <alignment horizontal="center" vertical="center" wrapText="1"/>
    </xf>
    <xf numFmtId="165" fontId="6" fillId="17" borderId="1" xfId="1" applyNumberFormat="1" applyFont="1" applyFill="1" applyBorder="1" applyAlignment="1">
      <alignment horizontal="center" vertical="center" wrapText="1"/>
    </xf>
    <xf numFmtId="166" fontId="6" fillId="17" borderId="8" xfId="1" applyNumberFormat="1" applyFont="1" applyFill="1" applyBorder="1" applyAlignment="1">
      <alignment horizontal="center" vertical="center" wrapText="1"/>
    </xf>
    <xf numFmtId="165" fontId="6" fillId="17" borderId="8" xfId="1" applyNumberFormat="1" applyFont="1" applyFill="1" applyBorder="1" applyAlignment="1">
      <alignment horizontal="center" vertical="center" wrapText="1"/>
    </xf>
    <xf numFmtId="165" fontId="6" fillId="17" borderId="9" xfId="1" applyNumberFormat="1" applyFont="1" applyFill="1" applyBorder="1" applyAlignment="1">
      <alignment horizontal="center" vertical="center" wrapText="1"/>
    </xf>
    <xf numFmtId="165" fontId="6" fillId="17" borderId="11" xfId="1" applyNumberFormat="1" applyFont="1" applyFill="1" applyBorder="1" applyAlignment="1">
      <alignment horizontal="center" vertical="center" wrapText="1"/>
    </xf>
    <xf numFmtId="166" fontId="6" fillId="17" borderId="13" xfId="1" applyNumberFormat="1" applyFont="1" applyFill="1" applyBorder="1" applyAlignment="1">
      <alignment horizontal="center" vertical="center" wrapText="1"/>
    </xf>
    <xf numFmtId="165" fontId="6" fillId="17" borderId="13" xfId="1" applyNumberFormat="1" applyFont="1" applyFill="1" applyBorder="1" applyAlignment="1">
      <alignment horizontal="center" vertical="center" wrapText="1"/>
    </xf>
    <xf numFmtId="165" fontId="6" fillId="17" borderId="14" xfId="1" applyNumberFormat="1" applyFont="1" applyFill="1" applyBorder="1" applyAlignment="1">
      <alignment horizontal="center" vertical="center" wrapText="1"/>
    </xf>
    <xf numFmtId="166" fontId="6" fillId="17" borderId="2" xfId="1" applyNumberFormat="1" applyFont="1" applyFill="1" applyBorder="1" applyAlignment="1">
      <alignment horizontal="center" vertical="center" wrapText="1"/>
    </xf>
    <xf numFmtId="165" fontId="6" fillId="17" borderId="2" xfId="1" applyNumberFormat="1" applyFont="1" applyFill="1" applyBorder="1" applyAlignment="1">
      <alignment horizontal="center" vertical="center" wrapText="1"/>
    </xf>
    <xf numFmtId="165" fontId="6" fillId="17" borderId="17" xfId="1" applyNumberFormat="1" applyFont="1" applyFill="1" applyBorder="1" applyAlignment="1">
      <alignment horizontal="center" vertical="center" wrapText="1"/>
    </xf>
    <xf numFmtId="0" fontId="0" fillId="17" borderId="23" xfId="0" applyFill="1" applyBorder="1"/>
    <xf numFmtId="0" fontId="0" fillId="17" borderId="24" xfId="0" applyFill="1" applyBorder="1"/>
    <xf numFmtId="0" fontId="0" fillId="17" borderId="25" xfId="0" applyFill="1" applyBorder="1"/>
    <xf numFmtId="0" fontId="0" fillId="17" borderId="29" xfId="0" applyFill="1" applyBorder="1"/>
    <xf numFmtId="0" fontId="0" fillId="16" borderId="23" xfId="0" applyFill="1" applyBorder="1"/>
    <xf numFmtId="0" fontId="0" fillId="16" borderId="24" xfId="0" applyFill="1" applyBorder="1"/>
    <xf numFmtId="0" fontId="0" fillId="16" borderId="29" xfId="0" applyFill="1" applyBorder="1"/>
    <xf numFmtId="165" fontId="1" fillId="18" borderId="4" xfId="1" applyNumberFormat="1" applyFont="1" applyFill="1" applyBorder="1" applyAlignment="1">
      <alignment horizontal="center" vertical="center" wrapText="1"/>
    </xf>
    <xf numFmtId="165" fontId="1" fillId="18" borderId="1" xfId="1" applyNumberFormat="1" applyFont="1" applyFill="1" applyBorder="1" applyAlignment="1">
      <alignment horizontal="center" vertical="center" wrapText="1"/>
    </xf>
    <xf numFmtId="165" fontId="1" fillId="18" borderId="8" xfId="1" applyNumberFormat="1" applyFont="1" applyFill="1" applyBorder="1" applyAlignment="1">
      <alignment horizontal="center" vertical="center" wrapText="1"/>
    </xf>
    <xf numFmtId="165" fontId="1" fillId="18" borderId="9" xfId="1" applyNumberFormat="1" applyFont="1" applyFill="1" applyBorder="1" applyAlignment="1">
      <alignment horizontal="center" vertical="center" wrapText="1"/>
    </xf>
    <xf numFmtId="165" fontId="1" fillId="18" borderId="11" xfId="1" applyNumberFormat="1" applyFont="1" applyFill="1" applyBorder="1" applyAlignment="1">
      <alignment horizontal="center" vertical="center" wrapText="1"/>
    </xf>
    <xf numFmtId="165" fontId="1" fillId="18" borderId="13" xfId="1" applyNumberFormat="1" applyFont="1" applyFill="1" applyBorder="1" applyAlignment="1">
      <alignment horizontal="center" vertical="center" wrapText="1"/>
    </xf>
    <xf numFmtId="165" fontId="1" fillId="18" borderId="14" xfId="1" applyNumberFormat="1" applyFont="1" applyFill="1" applyBorder="1" applyAlignment="1">
      <alignment horizontal="center" vertical="center" wrapText="1"/>
    </xf>
    <xf numFmtId="0" fontId="0" fillId="18" borderId="23" xfId="0" applyFill="1" applyBorder="1"/>
    <xf numFmtId="0" fontId="0" fillId="18" borderId="24" xfId="0" applyFill="1" applyBorder="1"/>
    <xf numFmtId="0" fontId="0" fillId="18" borderId="25" xfId="0" applyFill="1" applyBorder="1"/>
    <xf numFmtId="165" fontId="1" fillId="18" borderId="31" xfId="1" applyNumberFormat="1" applyFont="1" applyFill="1" applyBorder="1" applyAlignment="1">
      <alignment horizontal="center" vertical="center" wrapText="1"/>
    </xf>
    <xf numFmtId="165" fontId="1" fillId="18" borderId="32" xfId="1" applyNumberFormat="1" applyFont="1" applyFill="1" applyBorder="1" applyAlignment="1">
      <alignment horizontal="center" vertical="center" wrapText="1"/>
    </xf>
    <xf numFmtId="165" fontId="1" fillId="18" borderId="33" xfId="1" applyNumberFormat="1" applyFont="1" applyFill="1" applyBorder="1" applyAlignment="1">
      <alignment horizontal="center" vertical="center" wrapText="1"/>
    </xf>
    <xf numFmtId="0" fontId="0" fillId="18" borderId="29" xfId="0" applyFill="1" applyBorder="1"/>
    <xf numFmtId="165" fontId="1" fillId="18" borderId="2" xfId="1" applyNumberFormat="1" applyFont="1" applyFill="1" applyBorder="1" applyAlignment="1">
      <alignment horizontal="center" vertical="center" wrapText="1"/>
    </xf>
    <xf numFmtId="165" fontId="1" fillId="18" borderId="17" xfId="1" applyNumberFormat="1" applyFont="1" applyFill="1" applyBorder="1" applyAlignment="1">
      <alignment horizontal="center" vertical="center" wrapText="1"/>
    </xf>
    <xf numFmtId="165" fontId="1" fillId="5" borderId="1" xfId="1" applyNumberFormat="1" applyFont="1" applyFill="1" applyBorder="1" applyAlignment="1">
      <alignment horizontal="center" vertical="center" wrapText="1"/>
    </xf>
    <xf numFmtId="165" fontId="1" fillId="5" borderId="8" xfId="1" applyNumberFormat="1" applyFont="1" applyFill="1" applyBorder="1" applyAlignment="1">
      <alignment horizontal="center" vertical="center" wrapText="1"/>
    </xf>
    <xf numFmtId="165" fontId="1" fillId="5" borderId="9" xfId="1" applyNumberFormat="1" applyFont="1" applyFill="1" applyBorder="1" applyAlignment="1">
      <alignment horizontal="center" vertical="center" wrapText="1"/>
    </xf>
    <xf numFmtId="165" fontId="1" fillId="5" borderId="11" xfId="1" applyNumberFormat="1" applyFont="1" applyFill="1" applyBorder="1" applyAlignment="1">
      <alignment horizontal="center" vertical="center" wrapText="1"/>
    </xf>
    <xf numFmtId="165" fontId="1" fillId="5" borderId="13" xfId="1" applyNumberFormat="1" applyFont="1" applyFill="1" applyBorder="1" applyAlignment="1">
      <alignment horizontal="center" vertical="center" wrapText="1"/>
    </xf>
    <xf numFmtId="165" fontId="1" fillId="5" borderId="14" xfId="1" applyNumberFormat="1" applyFont="1" applyFill="1" applyBorder="1" applyAlignment="1">
      <alignment horizontal="center" vertical="center" wrapText="1"/>
    </xf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9" xfId="0" applyFill="1" applyBorder="1"/>
    <xf numFmtId="165" fontId="1" fillId="5" borderId="2" xfId="1" applyNumberFormat="1" applyFont="1" applyFill="1" applyBorder="1" applyAlignment="1">
      <alignment horizontal="center" vertical="center" wrapText="1"/>
    </xf>
    <xf numFmtId="165" fontId="1" fillId="5" borderId="17" xfId="1" applyNumberFormat="1" applyFont="1" applyFill="1" applyBorder="1" applyAlignment="1">
      <alignment horizontal="center" vertical="center" wrapText="1"/>
    </xf>
    <xf numFmtId="165" fontId="1" fillId="19" borderId="4" xfId="1" applyNumberFormat="1" applyFont="1" applyFill="1" applyBorder="1" applyAlignment="1">
      <alignment horizontal="center" vertical="center" wrapText="1"/>
    </xf>
    <xf numFmtId="165" fontId="1" fillId="19" borderId="8" xfId="1" applyNumberFormat="1" applyFont="1" applyFill="1" applyBorder="1" applyAlignment="1">
      <alignment horizontal="center" vertical="center" wrapText="1"/>
    </xf>
    <xf numFmtId="165" fontId="1" fillId="19" borderId="9" xfId="1" applyNumberFormat="1" applyFont="1" applyFill="1" applyBorder="1" applyAlignment="1">
      <alignment horizontal="center" vertical="center" wrapText="1"/>
    </xf>
    <xf numFmtId="165" fontId="1" fillId="19" borderId="31" xfId="1" applyNumberFormat="1" applyFont="1" applyFill="1" applyBorder="1" applyAlignment="1">
      <alignment horizontal="center" vertical="center" wrapText="1"/>
    </xf>
    <xf numFmtId="165" fontId="1" fillId="19" borderId="32" xfId="1" applyNumberFormat="1" applyFont="1" applyFill="1" applyBorder="1" applyAlignment="1">
      <alignment horizontal="center" vertical="center" wrapText="1"/>
    </xf>
    <xf numFmtId="165" fontId="1" fillId="19" borderId="33" xfId="1" applyNumberFormat="1" applyFont="1" applyFill="1" applyBorder="1" applyAlignment="1">
      <alignment horizontal="center" vertical="center" wrapText="1"/>
    </xf>
    <xf numFmtId="0" fontId="0" fillId="19" borderId="23" xfId="0" applyFill="1" applyBorder="1"/>
    <xf numFmtId="0" fontId="0" fillId="19" borderId="24" xfId="0" applyFill="1" applyBorder="1"/>
    <xf numFmtId="0" fontId="0" fillId="19" borderId="25" xfId="0" applyFill="1" applyBorder="1"/>
    <xf numFmtId="0" fontId="0" fillId="19" borderId="29" xfId="0" applyFill="1" applyBorder="1"/>
    <xf numFmtId="165" fontId="1" fillId="19" borderId="3" xfId="1" applyNumberFormat="1" applyFont="1" applyFill="1" applyBorder="1" applyAlignment="1">
      <alignment horizontal="center" vertical="center" wrapText="1"/>
    </xf>
    <xf numFmtId="165" fontId="1" fillId="19" borderId="34" xfId="1" applyNumberFormat="1" applyFont="1" applyFill="1" applyBorder="1" applyAlignment="1">
      <alignment horizontal="center" vertical="center" wrapText="1"/>
    </xf>
    <xf numFmtId="165" fontId="1" fillId="20" borderId="4" xfId="1" applyNumberFormat="1" applyFont="1" applyFill="1" applyBorder="1" applyAlignment="1">
      <alignment horizontal="center" vertical="center" wrapText="1"/>
    </xf>
    <xf numFmtId="165" fontId="1" fillId="20" borderId="8" xfId="1" applyNumberFormat="1" applyFont="1" applyFill="1" applyBorder="1" applyAlignment="1">
      <alignment horizontal="center" vertical="center" wrapText="1"/>
    </xf>
    <xf numFmtId="165" fontId="1" fillId="20" borderId="9" xfId="1" applyNumberFormat="1" applyFont="1" applyFill="1" applyBorder="1" applyAlignment="1">
      <alignment horizontal="center" vertical="center" wrapText="1"/>
    </xf>
    <xf numFmtId="165" fontId="1" fillId="20" borderId="31" xfId="1" applyNumberFormat="1" applyFont="1" applyFill="1" applyBorder="1" applyAlignment="1">
      <alignment horizontal="center" vertical="center" wrapText="1"/>
    </xf>
    <xf numFmtId="165" fontId="1" fillId="20" borderId="32" xfId="1" applyNumberFormat="1" applyFont="1" applyFill="1" applyBorder="1" applyAlignment="1">
      <alignment horizontal="center" vertical="center" wrapText="1"/>
    </xf>
    <xf numFmtId="165" fontId="1" fillId="20" borderId="33" xfId="1" applyNumberFormat="1" applyFont="1" applyFill="1" applyBorder="1" applyAlignment="1">
      <alignment horizontal="center" vertical="center" wrapText="1"/>
    </xf>
    <xf numFmtId="0" fontId="0" fillId="20" borderId="23" xfId="0" applyFill="1" applyBorder="1"/>
    <xf numFmtId="0" fontId="0" fillId="20" borderId="24" xfId="0" applyFill="1" applyBorder="1"/>
    <xf numFmtId="0" fontId="0" fillId="20" borderId="25" xfId="0" applyFill="1" applyBorder="1"/>
    <xf numFmtId="0" fontId="0" fillId="20" borderId="29" xfId="0" applyFill="1" applyBorder="1"/>
    <xf numFmtId="165" fontId="1" fillId="20" borderId="3" xfId="1" applyNumberFormat="1" applyFont="1" applyFill="1" applyBorder="1" applyAlignment="1">
      <alignment horizontal="center" vertical="center" wrapText="1"/>
    </xf>
    <xf numFmtId="165" fontId="1" fillId="20" borderId="34" xfId="1" applyNumberFormat="1" applyFont="1" applyFill="1" applyBorder="1" applyAlignment="1">
      <alignment horizontal="center" vertical="center" wrapText="1"/>
    </xf>
    <xf numFmtId="166" fontId="6" fillId="15" borderId="9" xfId="1" applyNumberFormat="1" applyFont="1" applyFill="1" applyBorder="1" applyAlignment="1">
      <alignment horizontal="center" vertical="center" wrapText="1"/>
    </xf>
    <xf numFmtId="166" fontId="6" fillId="15" borderId="11" xfId="1" applyNumberFormat="1" applyFont="1" applyFill="1" applyBorder="1" applyAlignment="1">
      <alignment horizontal="center" vertical="center" wrapText="1"/>
    </xf>
    <xf numFmtId="166" fontId="6" fillId="15" borderId="14" xfId="1" applyNumberFormat="1" applyFont="1" applyFill="1" applyBorder="1" applyAlignment="1">
      <alignment horizontal="center" vertical="center" wrapText="1"/>
    </xf>
    <xf numFmtId="0" fontId="0" fillId="15" borderId="29" xfId="0" applyFill="1" applyBorder="1"/>
    <xf numFmtId="0" fontId="0" fillId="16" borderId="35" xfId="0" applyFill="1" applyBorder="1"/>
    <xf numFmtId="166" fontId="6" fillId="16" borderId="4" xfId="1" applyNumberFormat="1" applyFont="1" applyFill="1" applyBorder="1" applyAlignment="1">
      <alignment horizontal="center" vertical="center" wrapText="1"/>
    </xf>
    <xf numFmtId="165" fontId="6" fillId="16" borderId="4" xfId="1" applyNumberFormat="1" applyFont="1" applyFill="1" applyBorder="1" applyAlignment="1">
      <alignment horizontal="center" vertical="center" wrapText="1"/>
    </xf>
    <xf numFmtId="165" fontId="6" fillId="16" borderId="31" xfId="1" applyNumberFormat="1" applyFont="1" applyFill="1" applyBorder="1" applyAlignment="1">
      <alignment horizontal="center" vertical="center" wrapText="1"/>
    </xf>
    <xf numFmtId="0" fontId="0" fillId="16" borderId="7" xfId="0" applyFill="1" applyBorder="1"/>
    <xf numFmtId="0" fontId="0" fillId="16" borderId="10" xfId="0" applyFill="1" applyBorder="1"/>
    <xf numFmtId="0" fontId="0" fillId="16" borderId="12" xfId="0" applyFill="1" applyBorder="1"/>
    <xf numFmtId="0" fontId="0" fillId="16" borderId="25" xfId="0" applyFill="1" applyBorder="1"/>
    <xf numFmtId="0" fontId="0" fillId="18" borderId="7" xfId="0" applyFill="1" applyBorder="1"/>
    <xf numFmtId="0" fontId="0" fillId="18" borderId="10" xfId="0" applyFill="1" applyBorder="1"/>
    <xf numFmtId="0" fontId="0" fillId="18" borderId="12" xfId="0" applyFill="1" applyBorder="1"/>
    <xf numFmtId="3" fontId="6" fillId="0" borderId="4" xfId="1" applyNumberFormat="1" applyFont="1" applyFill="1" applyBorder="1" applyAlignment="1">
      <alignment vertical="center" wrapText="1"/>
    </xf>
    <xf numFmtId="0" fontId="0" fillId="11" borderId="36" xfId="0" applyFill="1" applyBorder="1"/>
    <xf numFmtId="0" fontId="0" fillId="11" borderId="5" xfId="0" applyFill="1" applyBorder="1"/>
    <xf numFmtId="0" fontId="0" fillId="12" borderId="0" xfId="0" applyFill="1" applyBorder="1"/>
    <xf numFmtId="0" fontId="0" fillId="12" borderId="5" xfId="0" applyFill="1" applyBorder="1"/>
    <xf numFmtId="0" fontId="0" fillId="0" borderId="37" xfId="0" applyBorder="1"/>
    <xf numFmtId="0" fontId="0" fillId="13" borderId="5" xfId="0" applyFill="1" applyBorder="1"/>
    <xf numFmtId="0" fontId="0" fillId="14" borderId="5" xfId="0" applyFill="1" applyBorder="1"/>
    <xf numFmtId="0" fontId="0" fillId="3" borderId="0" xfId="0" applyFill="1" applyProtection="1">
      <protection locked="0"/>
    </xf>
    <xf numFmtId="0" fontId="3" fillId="3" borderId="0" xfId="0" applyFont="1" applyFill="1"/>
    <xf numFmtId="1" fontId="12" fillId="0" borderId="1" xfId="1" applyNumberFormat="1" applyFont="1" applyFill="1" applyBorder="1" applyAlignment="1">
      <alignment horizontal="center" vertical="center" wrapText="1"/>
    </xf>
    <xf numFmtId="3" fontId="12" fillId="0" borderId="1" xfId="1" applyNumberFormat="1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top" wrapText="1"/>
    </xf>
    <xf numFmtId="1" fontId="6" fillId="0" borderId="1" xfId="1" applyNumberFormat="1" applyFont="1" applyFill="1" applyBorder="1" applyAlignment="1">
      <alignment horizontal="left" vertical="center" wrapText="1"/>
    </xf>
    <xf numFmtId="166" fontId="0" fillId="0" borderId="0" xfId="0" applyNumberFormat="1"/>
    <xf numFmtId="3" fontId="6" fillId="15" borderId="26" xfId="1" applyNumberFormat="1" applyFont="1" applyFill="1" applyBorder="1" applyAlignment="1">
      <alignment horizontal="center" vertical="center" wrapText="1"/>
    </xf>
    <xf numFmtId="3" fontId="6" fillId="15" borderId="27" xfId="1" applyNumberFormat="1" applyFont="1" applyFill="1" applyBorder="1" applyAlignment="1">
      <alignment horizontal="center" vertical="center" wrapText="1"/>
    </xf>
    <xf numFmtId="3" fontId="6" fillId="15" borderId="28" xfId="1" applyNumberFormat="1" applyFont="1" applyFill="1" applyBorder="1" applyAlignment="1">
      <alignment horizontal="center" vertical="center" wrapText="1"/>
    </xf>
    <xf numFmtId="3" fontId="6" fillId="15" borderId="20" xfId="1" applyNumberFormat="1" applyFont="1" applyFill="1" applyBorder="1" applyAlignment="1">
      <alignment horizontal="center" vertical="center" wrapText="1"/>
    </xf>
    <xf numFmtId="3" fontId="6" fillId="15" borderId="21" xfId="1" applyNumberFormat="1" applyFont="1" applyFill="1" applyBorder="1" applyAlignment="1">
      <alignment horizontal="center" vertical="center" wrapText="1"/>
    </xf>
    <xf numFmtId="3" fontId="6" fillId="15" borderId="22" xfId="1" applyNumberFormat="1" applyFont="1" applyFill="1" applyBorder="1" applyAlignment="1">
      <alignment horizontal="center" vertical="center" wrapText="1"/>
    </xf>
    <xf numFmtId="3" fontId="6" fillId="17" borderId="26" xfId="1" applyNumberFormat="1" applyFont="1" applyFill="1" applyBorder="1" applyAlignment="1">
      <alignment horizontal="center" vertical="center" wrapText="1"/>
    </xf>
    <xf numFmtId="3" fontId="6" fillId="17" borderId="27" xfId="1" applyNumberFormat="1" applyFont="1" applyFill="1" applyBorder="1" applyAlignment="1">
      <alignment horizontal="center" vertical="center" wrapText="1"/>
    </xf>
    <xf numFmtId="3" fontId="6" fillId="17" borderId="30" xfId="1" applyNumberFormat="1" applyFont="1" applyFill="1" applyBorder="1" applyAlignment="1">
      <alignment horizontal="center" vertical="center" wrapText="1"/>
    </xf>
    <xf numFmtId="3" fontId="6" fillId="18" borderId="26" xfId="1" applyNumberFormat="1" applyFont="1" applyFill="1" applyBorder="1" applyAlignment="1">
      <alignment horizontal="center" vertical="center" wrapText="1"/>
    </xf>
    <xf numFmtId="3" fontId="6" fillId="18" borderId="27" xfId="1" applyNumberFormat="1" applyFont="1" applyFill="1" applyBorder="1" applyAlignment="1">
      <alignment horizontal="center" vertical="center" wrapText="1"/>
    </xf>
    <xf numFmtId="3" fontId="6" fillId="18" borderId="28" xfId="1" applyNumberFormat="1" applyFont="1" applyFill="1" applyBorder="1" applyAlignment="1">
      <alignment horizontal="center" vertical="center" wrapText="1"/>
    </xf>
    <xf numFmtId="3" fontId="6" fillId="16" borderId="15" xfId="1" applyNumberFormat="1" applyFont="1" applyFill="1" applyBorder="1" applyAlignment="1">
      <alignment horizontal="center" vertical="center" wrapText="1"/>
    </xf>
    <xf numFmtId="3" fontId="6" fillId="16" borderId="16" xfId="1" applyNumberFormat="1" applyFont="1" applyFill="1" applyBorder="1" applyAlignment="1">
      <alignment horizontal="center" vertical="center" wrapText="1"/>
    </xf>
    <xf numFmtId="3" fontId="6" fillId="4" borderId="26" xfId="1" applyNumberFormat="1" applyFont="1" applyFill="1" applyBorder="1" applyAlignment="1">
      <alignment horizontal="center" vertical="center" wrapText="1"/>
    </xf>
    <xf numFmtId="3" fontId="6" fillId="4" borderId="27" xfId="1" applyNumberFormat="1" applyFont="1" applyFill="1" applyBorder="1" applyAlignment="1">
      <alignment horizontal="center" vertical="center" wrapText="1"/>
    </xf>
    <xf numFmtId="3" fontId="6" fillId="4" borderId="28" xfId="1" applyNumberFormat="1" applyFont="1" applyFill="1" applyBorder="1" applyAlignment="1">
      <alignment horizontal="center" vertical="center" wrapText="1"/>
    </xf>
    <xf numFmtId="3" fontId="6" fillId="5" borderId="26" xfId="1" applyNumberFormat="1" applyFont="1" applyFill="1" applyBorder="1" applyAlignment="1">
      <alignment horizontal="center" vertical="center" wrapText="1"/>
    </xf>
    <xf numFmtId="3" fontId="6" fillId="5" borderId="27" xfId="1" applyNumberFormat="1" applyFont="1" applyFill="1" applyBorder="1" applyAlignment="1">
      <alignment horizontal="center" vertical="center" wrapText="1"/>
    </xf>
    <xf numFmtId="3" fontId="6" fillId="5" borderId="28" xfId="1" applyNumberFormat="1" applyFont="1" applyFill="1" applyBorder="1" applyAlignment="1">
      <alignment horizontal="center" vertical="center" wrapText="1"/>
    </xf>
    <xf numFmtId="3" fontId="6" fillId="6" borderId="15" xfId="1" applyNumberFormat="1" applyFont="1" applyFill="1" applyBorder="1" applyAlignment="1">
      <alignment horizontal="center" vertical="center" wrapText="1"/>
    </xf>
    <xf numFmtId="3" fontId="6" fillId="6" borderId="16" xfId="1" applyNumberFormat="1" applyFont="1" applyFill="1" applyBorder="1" applyAlignment="1">
      <alignment horizontal="center" vertical="center" wrapText="1"/>
    </xf>
    <xf numFmtId="3" fontId="6" fillId="5" borderId="30" xfId="1" applyNumberFormat="1" applyFont="1" applyFill="1" applyBorder="1" applyAlignment="1">
      <alignment horizontal="center" vertical="center" wrapText="1"/>
    </xf>
    <xf numFmtId="3" fontId="6" fillId="19" borderId="20" xfId="1" applyNumberFormat="1" applyFont="1" applyFill="1" applyBorder="1" applyAlignment="1">
      <alignment horizontal="center" vertical="center" wrapText="1"/>
    </xf>
    <xf numFmtId="3" fontId="6" fillId="19" borderId="21" xfId="1" applyNumberFormat="1" applyFont="1" applyFill="1" applyBorder="1" applyAlignment="1">
      <alignment horizontal="center" vertical="center" wrapText="1"/>
    </xf>
    <xf numFmtId="3" fontId="6" fillId="7" borderId="20" xfId="1" applyNumberFormat="1" applyFont="1" applyFill="1" applyBorder="1" applyAlignment="1">
      <alignment horizontal="center" vertical="center" wrapText="1"/>
    </xf>
    <xf numFmtId="3" fontId="6" fillId="7" borderId="21" xfId="1" applyNumberFormat="1" applyFont="1" applyFill="1" applyBorder="1" applyAlignment="1">
      <alignment horizontal="center" vertical="center" wrapText="1"/>
    </xf>
    <xf numFmtId="3" fontId="6" fillId="20" borderId="20" xfId="1" applyNumberFormat="1" applyFont="1" applyFill="1" applyBorder="1" applyAlignment="1">
      <alignment horizontal="center" vertical="center" wrapText="1"/>
    </xf>
    <xf numFmtId="3" fontId="6" fillId="20" borderId="21" xfId="1" applyNumberFormat="1" applyFont="1" applyFill="1" applyBorder="1" applyAlignment="1">
      <alignment horizontal="center" vertical="center" wrapText="1"/>
    </xf>
    <xf numFmtId="3" fontId="6" fillId="20" borderId="22" xfId="1" applyNumberFormat="1" applyFont="1" applyFill="1" applyBorder="1" applyAlignment="1">
      <alignment horizontal="center" vertical="center" wrapText="1"/>
    </xf>
    <xf numFmtId="3" fontId="6" fillId="8" borderId="20" xfId="1" applyNumberFormat="1" applyFont="1" applyFill="1" applyBorder="1" applyAlignment="1">
      <alignment horizontal="center" vertical="center" wrapText="1"/>
    </xf>
    <xf numFmtId="3" fontId="6" fillId="8" borderId="21" xfId="1" applyNumberFormat="1" applyFont="1" applyFill="1" applyBorder="1" applyAlignment="1">
      <alignment horizontal="center" vertical="center" wrapText="1"/>
    </xf>
    <xf numFmtId="3" fontId="6" fillId="5" borderId="20" xfId="1" applyNumberFormat="1" applyFont="1" applyFill="1" applyBorder="1" applyAlignment="1">
      <alignment horizontal="center" vertical="center" wrapText="1"/>
    </xf>
    <xf numFmtId="3" fontId="6" fillId="5" borderId="21" xfId="1" applyNumberFormat="1" applyFont="1" applyFill="1" applyBorder="1" applyAlignment="1">
      <alignment horizontal="center" vertical="center" wrapText="1"/>
    </xf>
    <xf numFmtId="3" fontId="6" fillId="5" borderId="22" xfId="1" applyNumberFormat="1" applyFont="1" applyFill="1" applyBorder="1" applyAlignment="1">
      <alignment horizontal="center" vertical="center" wrapText="1"/>
    </xf>
    <xf numFmtId="3" fontId="6" fillId="17" borderId="20" xfId="1" applyNumberFormat="1" applyFont="1" applyFill="1" applyBorder="1" applyAlignment="1">
      <alignment horizontal="center" vertical="center" wrapText="1"/>
    </xf>
    <xf numFmtId="3" fontId="6" fillId="17" borderId="21" xfId="1" applyNumberFormat="1" applyFont="1" applyFill="1" applyBorder="1" applyAlignment="1">
      <alignment horizontal="center" vertical="center" wrapText="1"/>
    </xf>
    <xf numFmtId="3" fontId="6" fillId="17" borderId="22" xfId="1" applyNumberFormat="1" applyFont="1" applyFill="1" applyBorder="1" applyAlignment="1">
      <alignment horizontal="center" vertical="center" wrapText="1"/>
    </xf>
    <xf numFmtId="3" fontId="6" fillId="16" borderId="20" xfId="1" applyNumberFormat="1" applyFont="1" applyFill="1" applyBorder="1" applyAlignment="1">
      <alignment horizontal="center" vertical="center" wrapText="1"/>
    </xf>
    <xf numFmtId="3" fontId="6" fillId="16" borderId="21" xfId="1" applyNumberFormat="1" applyFont="1" applyFill="1" applyBorder="1" applyAlignment="1">
      <alignment horizontal="center" vertical="center" wrapText="1"/>
    </xf>
    <xf numFmtId="3" fontId="6" fillId="16" borderId="22" xfId="1" applyNumberFormat="1" applyFont="1" applyFill="1" applyBorder="1" applyAlignment="1">
      <alignment horizontal="center" vertical="center" wrapText="1"/>
    </xf>
    <xf numFmtId="9" fontId="6" fillId="4" borderId="20" xfId="2" applyFont="1" applyFill="1" applyBorder="1" applyAlignment="1">
      <alignment horizontal="center" vertical="center" wrapText="1"/>
    </xf>
    <xf numFmtId="9" fontId="6" fillId="4" borderId="21" xfId="2" applyFont="1" applyFill="1" applyBorder="1" applyAlignment="1">
      <alignment horizontal="center" vertical="center" wrapText="1"/>
    </xf>
    <xf numFmtId="9" fontId="6" fillId="4" borderId="22" xfId="2" applyFont="1" applyFill="1" applyBorder="1" applyAlignment="1">
      <alignment horizontal="center" vertical="center" wrapText="1"/>
    </xf>
    <xf numFmtId="3" fontId="6" fillId="18" borderId="20" xfId="1" applyNumberFormat="1" applyFont="1" applyFill="1" applyBorder="1" applyAlignment="1">
      <alignment horizontal="center" vertical="center" wrapText="1"/>
    </xf>
    <xf numFmtId="3" fontId="6" fillId="18" borderId="21" xfId="1" applyNumberFormat="1" applyFont="1" applyFill="1" applyBorder="1" applyAlignment="1">
      <alignment horizontal="center" vertical="center" wrapText="1"/>
    </xf>
    <xf numFmtId="3" fontId="6" fillId="18" borderId="22" xfId="1" applyNumberFormat="1" applyFont="1" applyFill="1" applyBorder="1" applyAlignment="1">
      <alignment horizontal="center" vertical="center" wrapText="1"/>
    </xf>
    <xf numFmtId="3" fontId="6" fillId="6" borderId="20" xfId="1" applyNumberFormat="1" applyFont="1" applyFill="1" applyBorder="1" applyAlignment="1">
      <alignment horizontal="center" vertical="center" wrapText="1"/>
    </xf>
    <xf numFmtId="3" fontId="6" fillId="6" borderId="21" xfId="1" applyNumberFormat="1" applyFont="1" applyFill="1" applyBorder="1" applyAlignment="1">
      <alignment horizontal="center" vertical="center" wrapText="1"/>
    </xf>
    <xf numFmtId="3" fontId="6" fillId="6" borderId="22" xfId="1" applyNumberFormat="1" applyFont="1" applyFill="1" applyBorder="1" applyAlignment="1">
      <alignment horizontal="center" vertical="center" wrapText="1"/>
    </xf>
    <xf numFmtId="3" fontId="6" fillId="19" borderId="22" xfId="1" applyNumberFormat="1" applyFont="1" applyFill="1" applyBorder="1" applyAlignment="1">
      <alignment horizontal="center" vertical="center" wrapText="1"/>
    </xf>
    <xf numFmtId="3" fontId="6" fillId="7" borderId="22" xfId="1" applyNumberFormat="1" applyFont="1" applyFill="1" applyBorder="1" applyAlignment="1">
      <alignment horizontal="center" vertical="center" wrapText="1"/>
    </xf>
    <xf numFmtId="3" fontId="6" fillId="8" borderId="22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Porcentaje" xfId="2" builtinId="5"/>
  </cellStyles>
  <dxfs count="0"/>
  <tableStyles count="0" defaultTableStyle="TableStyleMedium2" defaultPivotStyle="PivotStyleLight16"/>
  <colors>
    <mruColors>
      <color rgb="FFA6A6A6"/>
      <color rgb="FFFFE699"/>
      <color rgb="FFACB9CA"/>
      <color rgb="FFA9D08E"/>
      <color rgb="FF8EA9DB"/>
      <color rgb="FFFFFFCC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5</xdr:row>
      <xdr:rowOff>152400</xdr:rowOff>
    </xdr:from>
    <xdr:to>
      <xdr:col>9</xdr:col>
      <xdr:colOff>428625</xdr:colOff>
      <xdr:row>9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5F906848-F31E-4268-A1BF-C1C90E66ED69}"/>
            </a:ext>
          </a:extLst>
        </xdr:cNvPr>
        <xdr:cNvSpPr txBox="1"/>
      </xdr:nvSpPr>
      <xdr:spPr>
        <a:xfrm>
          <a:off x="6105525" y="1323975"/>
          <a:ext cx="272415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/>
            <a:t>No</a:t>
          </a:r>
          <a:r>
            <a:rPr lang="es-CO" sz="1800" baseline="0"/>
            <a:t> incluye las tipologías de Medellín, Bogotá y Cali.</a:t>
          </a:r>
          <a:endParaRPr lang="es-CO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baseColWidth="10" defaultRowHeight="15" x14ac:dyDescent="0.25"/>
  <cols>
    <col min="1" max="1" width="11.42578125" style="29"/>
    <col min="2" max="2" width="20.140625" bestFit="1" customWidth="1"/>
    <col min="3" max="3" width="21.42578125" bestFit="1" customWidth="1"/>
    <col min="4" max="4" width="18.7109375" bestFit="1" customWidth="1"/>
    <col min="5" max="5" width="18.7109375" customWidth="1"/>
    <col min="6" max="6" width="16.7109375" bestFit="1" customWidth="1"/>
    <col min="7" max="7" width="12.42578125" style="6" bestFit="1" customWidth="1"/>
    <col min="9" max="9" width="19.42578125" bestFit="1" customWidth="1"/>
  </cols>
  <sheetData>
    <row r="1" spans="1:13" s="10" customFormat="1" ht="24.95" customHeight="1" x14ac:dyDescent="0.25">
      <c r="A1" s="30" t="s">
        <v>0</v>
      </c>
      <c r="B1" s="7" t="s">
        <v>1</v>
      </c>
      <c r="C1" s="7" t="s">
        <v>2</v>
      </c>
      <c r="D1" s="7" t="s">
        <v>1148</v>
      </c>
      <c r="E1" s="7" t="s">
        <v>1224</v>
      </c>
      <c r="F1" s="7" t="s">
        <v>1149</v>
      </c>
      <c r="G1" s="8" t="s">
        <v>3</v>
      </c>
      <c r="H1" s="7" t="s">
        <v>4</v>
      </c>
      <c r="I1" s="9" t="s">
        <v>5</v>
      </c>
    </row>
    <row r="2" spans="1:13" x14ac:dyDescent="0.25">
      <c r="A2" s="31">
        <v>5001</v>
      </c>
      <c r="B2" s="1" t="s">
        <v>10</v>
      </c>
      <c r="C2" s="1" t="s">
        <v>11</v>
      </c>
      <c r="D2">
        <v>2339040</v>
      </c>
      <c r="E2">
        <v>228726</v>
      </c>
      <c r="F2" s="33">
        <f>+D2/E2</f>
        <v>10.226384407544398</v>
      </c>
      <c r="G2" s="4" t="s">
        <v>7</v>
      </c>
      <c r="H2" s="1" t="s">
        <v>8</v>
      </c>
      <c r="I2" s="2" t="str">
        <f>+IF(C2="Medellín", "Medellin", IF(H2="Resto", "Resto", H2+"_"+G2))</f>
        <v>Medellin</v>
      </c>
      <c r="J2" s="26"/>
      <c r="K2" s="26"/>
      <c r="L2" s="26"/>
      <c r="M2" s="26"/>
    </row>
    <row r="3" spans="1:13" x14ac:dyDescent="0.25">
      <c r="A3" s="32">
        <v>5002</v>
      </c>
      <c r="B3" s="3" t="s">
        <v>10</v>
      </c>
      <c r="C3" s="3" t="s">
        <v>451</v>
      </c>
      <c r="D3">
        <v>7360</v>
      </c>
      <c r="E3">
        <v>2530</v>
      </c>
      <c r="F3" s="33">
        <f t="shared" ref="F3:F66" si="0">+D3/E3</f>
        <v>2.9090909090909092</v>
      </c>
      <c r="G3" s="5" t="s">
        <v>13</v>
      </c>
      <c r="H3" s="1" t="str">
        <f t="shared" ref="H3:H34" si="1">IF(D3&gt;=160000,"Intermedia",IF(D3&gt;=40000,IF(F3&gt;=7,"Intermedia","Pequeña"),IF(D3&gt;=20000,"Tipo I_II","Resto")))</f>
        <v>Resto</v>
      </c>
      <c r="I3" s="2" t="str">
        <f>+IF(H3="ESPECIAL", C3, IF(H3="Resto", "Resto", H3+"_"+G3))</f>
        <v>Resto</v>
      </c>
      <c r="J3" s="26"/>
      <c r="K3" s="26"/>
      <c r="L3" s="26"/>
      <c r="M3" s="26"/>
    </row>
    <row r="4" spans="1:13" x14ac:dyDescent="0.25">
      <c r="A4" s="32">
        <v>5004</v>
      </c>
      <c r="B4" s="3" t="s">
        <v>10</v>
      </c>
      <c r="C4" s="3" t="s">
        <v>976</v>
      </c>
      <c r="D4">
        <v>796</v>
      </c>
      <c r="E4">
        <v>305</v>
      </c>
      <c r="F4" s="33">
        <f t="shared" si="0"/>
        <v>2.6098360655737705</v>
      </c>
      <c r="G4" s="5" t="s">
        <v>13</v>
      </c>
      <c r="H4" s="1" t="str">
        <f t="shared" si="1"/>
        <v>Resto</v>
      </c>
      <c r="I4" s="2" t="str">
        <f>+IF(H4="ESPECIAL", C4, IF(H4="Resto", "Resto", H4+"_"+G4))</f>
        <v>Resto</v>
      </c>
      <c r="J4" s="26"/>
      <c r="K4" s="26"/>
      <c r="L4" s="26"/>
      <c r="M4" s="26"/>
    </row>
    <row r="5" spans="1:13" x14ac:dyDescent="0.25">
      <c r="A5" s="32">
        <v>5021</v>
      </c>
      <c r="B5" s="3" t="s">
        <v>10</v>
      </c>
      <c r="C5" s="3" t="s">
        <v>793</v>
      </c>
      <c r="D5">
        <v>2201</v>
      </c>
      <c r="E5">
        <v>660</v>
      </c>
      <c r="F5" s="33">
        <f t="shared" si="0"/>
        <v>3.334848484848485</v>
      </c>
      <c r="G5" s="5" t="s">
        <v>7</v>
      </c>
      <c r="H5" s="1" t="str">
        <f t="shared" si="1"/>
        <v>Resto</v>
      </c>
      <c r="I5" s="2" t="str">
        <f>+IF(H5="ESPECIAL", C5, IF(H5="Resto", "Resto", H5+"_"+G5))</f>
        <v>Resto</v>
      </c>
      <c r="J5" s="26"/>
      <c r="K5" s="26"/>
      <c r="L5" s="26"/>
      <c r="M5" s="26"/>
    </row>
    <row r="6" spans="1:13" x14ac:dyDescent="0.25">
      <c r="A6" s="32">
        <v>5030</v>
      </c>
      <c r="B6" s="3" t="s">
        <v>10</v>
      </c>
      <c r="C6" s="3" t="s">
        <v>249</v>
      </c>
      <c r="D6">
        <v>21020</v>
      </c>
      <c r="E6">
        <v>5024</v>
      </c>
      <c r="F6" s="33">
        <f t="shared" si="0"/>
        <v>4.1839171974522289</v>
      </c>
      <c r="G6" s="5" t="s">
        <v>13</v>
      </c>
      <c r="H6" s="1" t="str">
        <f t="shared" si="1"/>
        <v>Tipo I_II</v>
      </c>
      <c r="I6" s="2" t="str">
        <f t="shared" ref="I6:I37" si="2">+IF(H6="ESPECIAL",C6,IF(H6="Resto","Resto",IF(G6="H",H6&amp;"_"&amp;G6,H6&amp;"_L|M")))</f>
        <v>Tipo I_II_H</v>
      </c>
      <c r="J6" s="26"/>
      <c r="K6" s="26"/>
      <c r="L6" s="26"/>
      <c r="M6" s="26"/>
    </row>
    <row r="7" spans="1:13" x14ac:dyDescent="0.25">
      <c r="A7" s="32">
        <v>5031</v>
      </c>
      <c r="B7" s="3" t="s">
        <v>10</v>
      </c>
      <c r="C7" s="3" t="s">
        <v>310</v>
      </c>
      <c r="D7">
        <v>11750</v>
      </c>
      <c r="E7">
        <v>3594</v>
      </c>
      <c r="F7" s="33">
        <f t="shared" si="0"/>
        <v>3.2693377851975516</v>
      </c>
      <c r="G7" s="5" t="s">
        <v>7</v>
      </c>
      <c r="H7" s="1" t="str">
        <f t="shared" si="1"/>
        <v>Resto</v>
      </c>
      <c r="I7" s="2" t="str">
        <f t="shared" si="2"/>
        <v>Resto</v>
      </c>
      <c r="J7" s="26"/>
      <c r="K7" s="26"/>
      <c r="L7" s="26"/>
      <c r="M7" s="26"/>
    </row>
    <row r="8" spans="1:13" x14ac:dyDescent="0.25">
      <c r="A8" s="32">
        <v>5034</v>
      </c>
      <c r="B8" s="3" t="s">
        <v>10</v>
      </c>
      <c r="C8" s="3" t="s">
        <v>205</v>
      </c>
      <c r="D8">
        <v>21521</v>
      </c>
      <c r="E8">
        <v>3799</v>
      </c>
      <c r="F8" s="33">
        <f t="shared" si="0"/>
        <v>5.6649118188997107</v>
      </c>
      <c r="G8" s="5" t="s">
        <v>13</v>
      </c>
      <c r="H8" s="1" t="str">
        <f t="shared" si="1"/>
        <v>Tipo I_II</v>
      </c>
      <c r="I8" s="2" t="str">
        <f t="shared" si="2"/>
        <v>Tipo I_II_H</v>
      </c>
      <c r="J8" s="26"/>
      <c r="K8" s="26"/>
      <c r="L8" s="26"/>
      <c r="M8" s="26"/>
    </row>
    <row r="9" spans="1:13" x14ac:dyDescent="0.25">
      <c r="A9" s="32">
        <v>5036</v>
      </c>
      <c r="B9" s="3" t="s">
        <v>10</v>
      </c>
      <c r="C9" s="3" t="s">
        <v>566</v>
      </c>
      <c r="D9">
        <v>2937</v>
      </c>
      <c r="E9">
        <v>904</v>
      </c>
      <c r="F9" s="33">
        <f t="shared" si="0"/>
        <v>3.2488938053097347</v>
      </c>
      <c r="G9" s="5" t="s">
        <v>13</v>
      </c>
      <c r="H9" s="1" t="str">
        <f t="shared" si="1"/>
        <v>Resto</v>
      </c>
      <c r="I9" s="2" t="str">
        <f t="shared" si="2"/>
        <v>Resto</v>
      </c>
      <c r="J9" s="26"/>
      <c r="K9" s="26"/>
      <c r="L9" s="26"/>
      <c r="M9" s="26"/>
    </row>
    <row r="10" spans="1:13" x14ac:dyDescent="0.25">
      <c r="A10" s="32">
        <v>5038</v>
      </c>
      <c r="B10" s="3" t="s">
        <v>10</v>
      </c>
      <c r="C10" s="3" t="s">
        <v>767</v>
      </c>
      <c r="D10">
        <v>2762</v>
      </c>
      <c r="E10">
        <v>859</v>
      </c>
      <c r="F10" s="33">
        <f t="shared" si="0"/>
        <v>3.2153667054714785</v>
      </c>
      <c r="G10" s="5" t="s">
        <v>7</v>
      </c>
      <c r="H10" s="1" t="str">
        <f t="shared" si="1"/>
        <v>Resto</v>
      </c>
      <c r="I10" s="2" t="str">
        <f t="shared" si="2"/>
        <v>Resto</v>
      </c>
      <c r="J10" s="26"/>
      <c r="K10" s="26"/>
      <c r="L10" s="26"/>
      <c r="M10" s="26"/>
    </row>
    <row r="11" spans="1:13" x14ac:dyDescent="0.25">
      <c r="A11" s="32">
        <v>5040</v>
      </c>
      <c r="B11" s="3" t="s">
        <v>10</v>
      </c>
      <c r="C11" s="3" t="s">
        <v>499</v>
      </c>
      <c r="D11">
        <v>7627</v>
      </c>
      <c r="E11">
        <v>1867</v>
      </c>
      <c r="F11" s="33">
        <f t="shared" si="0"/>
        <v>4.0851633636850559</v>
      </c>
      <c r="G11" s="5" t="s">
        <v>7</v>
      </c>
      <c r="H11" s="1" t="str">
        <f t="shared" si="1"/>
        <v>Resto</v>
      </c>
      <c r="I11" s="2" t="str">
        <f t="shared" si="2"/>
        <v>Resto</v>
      </c>
      <c r="J11" s="26"/>
      <c r="K11" s="26"/>
      <c r="L11" s="26"/>
      <c r="M11" s="26"/>
    </row>
    <row r="12" spans="1:13" x14ac:dyDescent="0.25">
      <c r="A12" s="32">
        <v>5042</v>
      </c>
      <c r="B12" s="3" t="s">
        <v>10</v>
      </c>
      <c r="C12" s="3" t="s">
        <v>256</v>
      </c>
      <c r="D12">
        <v>15959</v>
      </c>
      <c r="E12">
        <v>4562</v>
      </c>
      <c r="F12" s="33">
        <f t="shared" si="0"/>
        <v>3.4982463831652786</v>
      </c>
      <c r="G12" s="5" t="s">
        <v>13</v>
      </c>
      <c r="H12" s="1" t="str">
        <f t="shared" si="1"/>
        <v>Resto</v>
      </c>
      <c r="I12" s="2" t="str">
        <f t="shared" si="2"/>
        <v>Resto</v>
      </c>
      <c r="J12" s="26"/>
      <c r="K12" s="26"/>
      <c r="L12" s="26"/>
      <c r="M12" s="26"/>
    </row>
    <row r="13" spans="1:13" x14ac:dyDescent="0.25">
      <c r="A13" s="32">
        <v>5044</v>
      </c>
      <c r="B13" s="3" t="s">
        <v>10</v>
      </c>
      <c r="C13" s="3" t="s">
        <v>892</v>
      </c>
      <c r="D13">
        <v>1982</v>
      </c>
      <c r="E13">
        <v>617</v>
      </c>
      <c r="F13" s="33">
        <f t="shared" si="0"/>
        <v>3.2123176661264181</v>
      </c>
      <c r="G13" s="5" t="s">
        <v>13</v>
      </c>
      <c r="H13" s="1" t="str">
        <f t="shared" si="1"/>
        <v>Resto</v>
      </c>
      <c r="I13" s="2" t="str">
        <f t="shared" si="2"/>
        <v>Resto</v>
      </c>
      <c r="J13" s="26"/>
      <c r="K13" s="26"/>
      <c r="L13" s="26"/>
      <c r="M13" s="26"/>
    </row>
    <row r="14" spans="1:13" x14ac:dyDescent="0.25">
      <c r="A14" s="32">
        <v>5045</v>
      </c>
      <c r="B14" s="3" t="s">
        <v>10</v>
      </c>
      <c r="C14" s="3" t="s">
        <v>68</v>
      </c>
      <c r="D14">
        <v>105053</v>
      </c>
      <c r="E14">
        <v>21491</v>
      </c>
      <c r="F14" s="33">
        <f t="shared" si="0"/>
        <v>4.8882322832813738</v>
      </c>
      <c r="G14" s="5" t="s">
        <v>13</v>
      </c>
      <c r="H14" s="1" t="str">
        <f t="shared" si="1"/>
        <v>Pequeña</v>
      </c>
      <c r="I14" s="2" t="str">
        <f t="shared" si="2"/>
        <v>Pequeña_H</v>
      </c>
      <c r="J14" s="26"/>
      <c r="K14" s="26"/>
      <c r="L14" s="26"/>
      <c r="M14" s="26"/>
    </row>
    <row r="15" spans="1:13" x14ac:dyDescent="0.25">
      <c r="A15" s="32">
        <v>5051</v>
      </c>
      <c r="B15" s="3" t="s">
        <v>10</v>
      </c>
      <c r="C15" s="3" t="s">
        <v>280</v>
      </c>
      <c r="D15">
        <v>12123</v>
      </c>
      <c r="E15">
        <v>3320</v>
      </c>
      <c r="F15" s="33">
        <f t="shared" si="0"/>
        <v>3.6515060240963857</v>
      </c>
      <c r="G15" s="5" t="s">
        <v>16</v>
      </c>
      <c r="H15" s="1" t="str">
        <f t="shared" si="1"/>
        <v>Resto</v>
      </c>
      <c r="I15" s="2" t="str">
        <f t="shared" si="2"/>
        <v>Resto</v>
      </c>
      <c r="J15" s="26"/>
      <c r="K15" s="26"/>
      <c r="L15" s="26"/>
      <c r="M15" s="26"/>
    </row>
    <row r="16" spans="1:13" x14ac:dyDescent="0.25">
      <c r="A16" s="32">
        <v>5055</v>
      </c>
      <c r="B16" s="3" t="s">
        <v>10</v>
      </c>
      <c r="C16" s="3" t="s">
        <v>652</v>
      </c>
      <c r="D16">
        <v>2973</v>
      </c>
      <c r="E16">
        <v>762</v>
      </c>
      <c r="F16" s="33">
        <f t="shared" si="0"/>
        <v>3.9015748031496065</v>
      </c>
      <c r="G16" s="5" t="s">
        <v>7</v>
      </c>
      <c r="H16" s="1" t="str">
        <f t="shared" si="1"/>
        <v>Resto</v>
      </c>
      <c r="I16" s="2" t="str">
        <f t="shared" si="2"/>
        <v>Resto</v>
      </c>
      <c r="J16" s="26"/>
      <c r="K16" s="26"/>
      <c r="L16" s="26"/>
      <c r="M16" s="26"/>
    </row>
    <row r="17" spans="1:13" x14ac:dyDescent="0.25">
      <c r="A17" s="32">
        <v>5059</v>
      </c>
      <c r="B17" s="3" t="s">
        <v>10</v>
      </c>
      <c r="C17" s="3" t="s">
        <v>48</v>
      </c>
      <c r="D17">
        <v>1623</v>
      </c>
      <c r="E17">
        <v>515</v>
      </c>
      <c r="F17" s="33">
        <f t="shared" si="0"/>
        <v>3.1514563106796118</v>
      </c>
      <c r="G17" s="5" t="s">
        <v>13</v>
      </c>
      <c r="H17" s="1" t="str">
        <f t="shared" si="1"/>
        <v>Resto</v>
      </c>
      <c r="I17" s="2" t="str">
        <f t="shared" si="2"/>
        <v>Resto</v>
      </c>
      <c r="J17" s="26"/>
      <c r="K17" s="26"/>
      <c r="L17" s="26"/>
      <c r="M17" s="26"/>
    </row>
    <row r="18" spans="1:13" x14ac:dyDescent="0.25">
      <c r="A18" s="32">
        <v>5079</v>
      </c>
      <c r="B18" s="3" t="s">
        <v>10</v>
      </c>
      <c r="C18" s="3" t="s">
        <v>199</v>
      </c>
      <c r="D18">
        <v>26971</v>
      </c>
      <c r="E18">
        <v>2611</v>
      </c>
      <c r="F18" s="33">
        <f t="shared" si="0"/>
        <v>10.32975871313673</v>
      </c>
      <c r="G18" s="5" t="s">
        <v>7</v>
      </c>
      <c r="H18" s="1" t="str">
        <f t="shared" si="1"/>
        <v>Tipo I_II</v>
      </c>
      <c r="I18" s="2" t="str">
        <f t="shared" si="2"/>
        <v>Tipo I_II_L|M</v>
      </c>
      <c r="J18" s="26"/>
      <c r="K18" s="26"/>
      <c r="L18" s="26"/>
      <c r="M18" s="26"/>
    </row>
    <row r="19" spans="1:13" x14ac:dyDescent="0.25">
      <c r="A19" s="32">
        <v>5086</v>
      </c>
      <c r="B19" s="3" t="s">
        <v>10</v>
      </c>
      <c r="C19" s="3" t="s">
        <v>821</v>
      </c>
      <c r="D19">
        <v>1868</v>
      </c>
      <c r="E19">
        <v>609</v>
      </c>
      <c r="F19" s="33">
        <f t="shared" si="0"/>
        <v>3.0673234811165844</v>
      </c>
      <c r="G19" s="5" t="s">
        <v>7</v>
      </c>
      <c r="H19" s="1" t="str">
        <f t="shared" si="1"/>
        <v>Resto</v>
      </c>
      <c r="I19" s="2" t="str">
        <f t="shared" si="2"/>
        <v>Resto</v>
      </c>
      <c r="J19" s="26"/>
      <c r="K19" s="26"/>
      <c r="L19" s="26"/>
      <c r="M19" s="26"/>
    </row>
    <row r="20" spans="1:13" x14ac:dyDescent="0.25">
      <c r="A20" s="31">
        <v>5088</v>
      </c>
      <c r="B20" s="1" t="s">
        <v>10</v>
      </c>
      <c r="C20" s="1" t="s">
        <v>33</v>
      </c>
      <c r="D20">
        <v>468973</v>
      </c>
      <c r="E20">
        <v>58162</v>
      </c>
      <c r="F20" s="33">
        <f t="shared" si="0"/>
        <v>8.0632199718028961</v>
      </c>
      <c r="G20" s="4" t="s">
        <v>7</v>
      </c>
      <c r="H20" s="1" t="str">
        <f t="shared" si="1"/>
        <v>Intermedia</v>
      </c>
      <c r="I20" s="2" t="str">
        <f t="shared" si="2"/>
        <v>Intermedia_L|M</v>
      </c>
      <c r="J20" s="26"/>
      <c r="K20" s="26"/>
      <c r="L20" s="26"/>
      <c r="M20" s="26"/>
    </row>
    <row r="21" spans="1:13" x14ac:dyDescent="0.25">
      <c r="A21" s="32">
        <v>5091</v>
      </c>
      <c r="B21" s="3" t="s">
        <v>10</v>
      </c>
      <c r="C21" s="3" t="s">
        <v>601</v>
      </c>
      <c r="D21">
        <v>3494</v>
      </c>
      <c r="E21">
        <v>565</v>
      </c>
      <c r="F21" s="33">
        <f t="shared" si="0"/>
        <v>6.1840707964601771</v>
      </c>
      <c r="G21" s="5" t="s">
        <v>13</v>
      </c>
      <c r="H21" s="1" t="str">
        <f t="shared" si="1"/>
        <v>Resto</v>
      </c>
      <c r="I21" s="2" t="str">
        <f t="shared" si="2"/>
        <v>Resto</v>
      </c>
      <c r="J21" s="26"/>
      <c r="K21" s="26"/>
      <c r="L21" s="26"/>
      <c r="M21" s="26"/>
    </row>
    <row r="22" spans="1:13" x14ac:dyDescent="0.25">
      <c r="A22" s="32">
        <v>5093</v>
      </c>
      <c r="B22" s="3" t="s">
        <v>10</v>
      </c>
      <c r="C22" s="3" t="s">
        <v>513</v>
      </c>
      <c r="D22">
        <v>5153</v>
      </c>
      <c r="E22">
        <v>1345</v>
      </c>
      <c r="F22" s="33">
        <f t="shared" si="0"/>
        <v>3.8312267657992565</v>
      </c>
      <c r="G22" s="5" t="s">
        <v>13</v>
      </c>
      <c r="H22" s="1" t="str">
        <f t="shared" si="1"/>
        <v>Resto</v>
      </c>
      <c r="I22" s="2" t="str">
        <f t="shared" si="2"/>
        <v>Resto</v>
      </c>
      <c r="J22" s="26"/>
      <c r="K22" s="26"/>
      <c r="L22" s="26"/>
      <c r="M22" s="26"/>
    </row>
    <row r="23" spans="1:13" x14ac:dyDescent="0.25">
      <c r="A23" s="32">
        <v>5101</v>
      </c>
      <c r="B23" s="3" t="s">
        <v>10</v>
      </c>
      <c r="C23" s="3" t="s">
        <v>229</v>
      </c>
      <c r="D23">
        <v>15953</v>
      </c>
      <c r="E23">
        <v>3513</v>
      </c>
      <c r="F23" s="33">
        <f t="shared" si="0"/>
        <v>4.5411329348135494</v>
      </c>
      <c r="G23" s="5" t="s">
        <v>13</v>
      </c>
      <c r="H23" s="1" t="str">
        <f t="shared" si="1"/>
        <v>Resto</v>
      </c>
      <c r="I23" s="2" t="str">
        <f t="shared" si="2"/>
        <v>Resto</v>
      </c>
      <c r="J23" s="26"/>
      <c r="K23" s="26"/>
      <c r="L23" s="26"/>
      <c r="M23" s="26"/>
    </row>
    <row r="24" spans="1:13" x14ac:dyDescent="0.25">
      <c r="A24" s="32">
        <v>5107</v>
      </c>
      <c r="B24" s="3" t="s">
        <v>10</v>
      </c>
      <c r="C24" s="3" t="s">
        <v>751</v>
      </c>
      <c r="D24">
        <v>2773</v>
      </c>
      <c r="E24">
        <v>708</v>
      </c>
      <c r="F24" s="33">
        <f t="shared" si="0"/>
        <v>3.9166666666666665</v>
      </c>
      <c r="G24" s="5" t="s">
        <v>7</v>
      </c>
      <c r="H24" s="1" t="str">
        <f t="shared" si="1"/>
        <v>Resto</v>
      </c>
      <c r="I24" s="2" t="str">
        <f t="shared" si="2"/>
        <v>Resto</v>
      </c>
      <c r="J24" s="26"/>
      <c r="K24" s="26"/>
      <c r="L24" s="26"/>
      <c r="M24" s="26"/>
    </row>
    <row r="25" spans="1:13" x14ac:dyDescent="0.25">
      <c r="A25" s="32">
        <v>5113</v>
      </c>
      <c r="B25" s="3" t="s">
        <v>10</v>
      </c>
      <c r="C25" s="3" t="s">
        <v>909</v>
      </c>
      <c r="D25">
        <v>2577</v>
      </c>
      <c r="E25">
        <v>586</v>
      </c>
      <c r="F25" s="33">
        <f t="shared" si="0"/>
        <v>4.3976109215017063</v>
      </c>
      <c r="G25" s="5" t="s">
        <v>13</v>
      </c>
      <c r="H25" s="1" t="str">
        <f t="shared" si="1"/>
        <v>Resto</v>
      </c>
      <c r="I25" s="2" t="str">
        <f t="shared" si="2"/>
        <v>Resto</v>
      </c>
      <c r="J25" s="26"/>
      <c r="K25" s="26"/>
      <c r="L25" s="26"/>
      <c r="M25" s="26"/>
    </row>
    <row r="26" spans="1:13" x14ac:dyDescent="0.25">
      <c r="A26" s="32">
        <v>5120</v>
      </c>
      <c r="B26" s="3" t="s">
        <v>10</v>
      </c>
      <c r="C26" s="3" t="s">
        <v>440</v>
      </c>
      <c r="D26">
        <v>17341</v>
      </c>
      <c r="E26">
        <v>4750</v>
      </c>
      <c r="F26" s="33">
        <f t="shared" si="0"/>
        <v>3.6507368421052631</v>
      </c>
      <c r="G26" s="5" t="s">
        <v>7</v>
      </c>
      <c r="H26" s="1" t="str">
        <f t="shared" si="1"/>
        <v>Resto</v>
      </c>
      <c r="I26" s="2" t="str">
        <f t="shared" si="2"/>
        <v>Resto</v>
      </c>
      <c r="J26" s="26"/>
      <c r="K26" s="26"/>
      <c r="L26" s="26"/>
      <c r="M26" s="26"/>
    </row>
    <row r="27" spans="1:13" x14ac:dyDescent="0.25">
      <c r="A27" s="32">
        <v>5125</v>
      </c>
      <c r="B27" s="3" t="s">
        <v>10</v>
      </c>
      <c r="C27" s="3" t="s">
        <v>856</v>
      </c>
      <c r="D27">
        <v>1507</v>
      </c>
      <c r="E27">
        <v>474</v>
      </c>
      <c r="F27" s="33">
        <f t="shared" si="0"/>
        <v>3.1793248945147679</v>
      </c>
      <c r="G27" s="5" t="s">
        <v>13</v>
      </c>
      <c r="H27" s="1" t="str">
        <f t="shared" si="1"/>
        <v>Resto</v>
      </c>
      <c r="I27" s="2" t="str">
        <f t="shared" si="2"/>
        <v>Resto</v>
      </c>
      <c r="J27" s="26"/>
      <c r="K27" s="26"/>
      <c r="L27" s="26"/>
      <c r="M27" s="26"/>
    </row>
    <row r="28" spans="1:13" x14ac:dyDescent="0.25">
      <c r="A28" s="32">
        <v>5129</v>
      </c>
      <c r="B28" s="3" t="s">
        <v>10</v>
      </c>
      <c r="C28" s="3" t="s">
        <v>36</v>
      </c>
      <c r="D28">
        <v>71470</v>
      </c>
      <c r="E28">
        <v>9408</v>
      </c>
      <c r="F28" s="33">
        <f t="shared" si="0"/>
        <v>7.5967261904761907</v>
      </c>
      <c r="G28" s="5" t="s">
        <v>13</v>
      </c>
      <c r="H28" s="1" t="str">
        <f t="shared" si="1"/>
        <v>Intermedia</v>
      </c>
      <c r="I28" s="2" t="str">
        <f t="shared" si="2"/>
        <v>Intermedia_H</v>
      </c>
      <c r="J28" s="26"/>
      <c r="K28" s="27"/>
      <c r="L28" s="27"/>
      <c r="M28" s="27"/>
    </row>
    <row r="29" spans="1:13" x14ac:dyDescent="0.25">
      <c r="A29" s="32">
        <v>5134</v>
      </c>
      <c r="B29" s="3" t="s">
        <v>10</v>
      </c>
      <c r="C29" s="3" t="s">
        <v>714</v>
      </c>
      <c r="D29">
        <v>2824</v>
      </c>
      <c r="E29">
        <v>727</v>
      </c>
      <c r="F29" s="33">
        <f t="shared" si="0"/>
        <v>3.8844566712517192</v>
      </c>
      <c r="G29" s="5" t="s">
        <v>7</v>
      </c>
      <c r="H29" s="1" t="str">
        <f t="shared" si="1"/>
        <v>Resto</v>
      </c>
      <c r="I29" s="2" t="str">
        <f t="shared" si="2"/>
        <v>Resto</v>
      </c>
      <c r="J29" s="26"/>
      <c r="K29" s="27"/>
      <c r="L29" s="27"/>
      <c r="M29" s="27"/>
    </row>
    <row r="30" spans="1:13" x14ac:dyDescent="0.25">
      <c r="A30" s="32">
        <v>5138</v>
      </c>
      <c r="B30" s="3" t="s">
        <v>10</v>
      </c>
      <c r="C30" s="3" t="s">
        <v>495</v>
      </c>
      <c r="D30">
        <v>5697</v>
      </c>
      <c r="E30">
        <v>1219</v>
      </c>
      <c r="F30" s="33">
        <f t="shared" si="0"/>
        <v>4.6735028712059066</v>
      </c>
      <c r="G30" s="5" t="s">
        <v>13</v>
      </c>
      <c r="H30" s="1" t="str">
        <f t="shared" si="1"/>
        <v>Resto</v>
      </c>
      <c r="I30" s="2" t="str">
        <f t="shared" si="2"/>
        <v>Resto</v>
      </c>
      <c r="J30" s="26"/>
      <c r="K30" s="27"/>
      <c r="L30" s="27"/>
      <c r="M30" s="27"/>
    </row>
    <row r="31" spans="1:13" x14ac:dyDescent="0.25">
      <c r="A31" s="32">
        <v>5142</v>
      </c>
      <c r="B31" s="3" t="s">
        <v>10</v>
      </c>
      <c r="C31" s="3" t="s">
        <v>688</v>
      </c>
      <c r="D31">
        <v>2430</v>
      </c>
      <c r="E31">
        <v>536</v>
      </c>
      <c r="F31" s="33">
        <f t="shared" si="0"/>
        <v>4.5335820895522385</v>
      </c>
      <c r="G31" s="5" t="s">
        <v>7</v>
      </c>
      <c r="H31" s="1" t="str">
        <f t="shared" si="1"/>
        <v>Resto</v>
      </c>
      <c r="I31" s="2" t="str">
        <f t="shared" si="2"/>
        <v>Resto</v>
      </c>
      <c r="J31" s="26"/>
      <c r="K31" s="27"/>
      <c r="L31" s="27"/>
      <c r="M31" s="27"/>
    </row>
    <row r="32" spans="1:13" x14ac:dyDescent="0.25">
      <c r="A32" s="32">
        <v>5145</v>
      </c>
      <c r="B32" s="3" t="s">
        <v>10</v>
      </c>
      <c r="C32" s="3" t="s">
        <v>704</v>
      </c>
      <c r="D32">
        <v>2220</v>
      </c>
      <c r="E32">
        <v>846</v>
      </c>
      <c r="F32" s="33">
        <f t="shared" si="0"/>
        <v>2.624113475177305</v>
      </c>
      <c r="G32" s="5" t="s">
        <v>13</v>
      </c>
      <c r="H32" s="1" t="str">
        <f t="shared" si="1"/>
        <v>Resto</v>
      </c>
      <c r="I32" s="2" t="str">
        <f t="shared" si="2"/>
        <v>Resto</v>
      </c>
      <c r="J32" s="26"/>
      <c r="K32" s="27"/>
      <c r="L32" s="27"/>
      <c r="M32" s="27"/>
    </row>
    <row r="33" spans="1:13" x14ac:dyDescent="0.25">
      <c r="A33" s="32">
        <v>5147</v>
      </c>
      <c r="B33" s="3" t="s">
        <v>10</v>
      </c>
      <c r="C33" s="3" t="s">
        <v>149</v>
      </c>
      <c r="D33">
        <v>38227</v>
      </c>
      <c r="E33">
        <v>10159</v>
      </c>
      <c r="F33" s="33">
        <f t="shared" si="0"/>
        <v>3.762870361256029</v>
      </c>
      <c r="G33" s="5" t="s">
        <v>13</v>
      </c>
      <c r="H33" s="1" t="str">
        <f t="shared" si="1"/>
        <v>Tipo I_II</v>
      </c>
      <c r="I33" s="2" t="str">
        <f t="shared" si="2"/>
        <v>Tipo I_II_H</v>
      </c>
      <c r="J33" s="26"/>
      <c r="K33" s="27"/>
      <c r="L33" s="27"/>
      <c r="M33" s="27"/>
    </row>
    <row r="34" spans="1:13" x14ac:dyDescent="0.25">
      <c r="A34" s="32">
        <v>5148</v>
      </c>
      <c r="B34" s="3" t="s">
        <v>10</v>
      </c>
      <c r="C34" s="3" t="s">
        <v>182</v>
      </c>
      <c r="D34">
        <v>34300</v>
      </c>
      <c r="E34">
        <v>6428</v>
      </c>
      <c r="F34" s="33">
        <f t="shared" si="0"/>
        <v>5.3360298693217176</v>
      </c>
      <c r="G34" s="5" t="s">
        <v>7</v>
      </c>
      <c r="H34" s="1" t="str">
        <f t="shared" si="1"/>
        <v>Tipo I_II</v>
      </c>
      <c r="I34" s="2" t="str">
        <f t="shared" si="2"/>
        <v>Tipo I_II_L|M</v>
      </c>
      <c r="J34" s="26"/>
      <c r="K34" s="27"/>
      <c r="L34" s="27"/>
      <c r="M34" s="27"/>
    </row>
    <row r="35" spans="1:13" x14ac:dyDescent="0.25">
      <c r="A35" s="32">
        <v>5150</v>
      </c>
      <c r="B35" s="3" t="s">
        <v>10</v>
      </c>
      <c r="C35" s="3" t="s">
        <v>672</v>
      </c>
      <c r="D35">
        <v>2618</v>
      </c>
      <c r="E35">
        <v>1059</v>
      </c>
      <c r="F35" s="33">
        <f t="shared" si="0"/>
        <v>2.4721435316336167</v>
      </c>
      <c r="G35" s="5" t="s">
        <v>7</v>
      </c>
      <c r="H35" s="1" t="str">
        <f t="shared" ref="H35:H66" si="3">IF(D35&gt;=160000,"Intermedia",IF(D35&gt;=40000,IF(F35&gt;=7,"Intermedia","Pequeña"),IF(D35&gt;=20000,"Tipo I_II","Resto")))</f>
        <v>Resto</v>
      </c>
      <c r="I35" s="2" t="str">
        <f t="shared" si="2"/>
        <v>Resto</v>
      </c>
      <c r="J35" s="26"/>
      <c r="K35" s="27"/>
      <c r="L35" s="27"/>
      <c r="M35" s="27"/>
    </row>
    <row r="36" spans="1:13" x14ac:dyDescent="0.25">
      <c r="A36" s="32">
        <v>5154</v>
      </c>
      <c r="B36" s="3" t="s">
        <v>10</v>
      </c>
      <c r="C36" s="3" t="s">
        <v>89</v>
      </c>
      <c r="D36">
        <v>79322</v>
      </c>
      <c r="E36">
        <v>19274</v>
      </c>
      <c r="F36" s="33">
        <f t="shared" si="0"/>
        <v>4.1154923731451696</v>
      </c>
      <c r="G36" s="5" t="s">
        <v>7</v>
      </c>
      <c r="H36" s="1" t="str">
        <f t="shared" si="3"/>
        <v>Pequeña</v>
      </c>
      <c r="I36" s="2" t="str">
        <f t="shared" si="2"/>
        <v>Pequeña_L|M</v>
      </c>
      <c r="J36" s="26"/>
      <c r="K36" s="27"/>
      <c r="L36" s="27"/>
      <c r="M36" s="27"/>
    </row>
    <row r="37" spans="1:13" x14ac:dyDescent="0.25">
      <c r="A37" s="32">
        <v>5172</v>
      </c>
      <c r="B37" s="3" t="s">
        <v>10</v>
      </c>
      <c r="C37" s="3" t="s">
        <v>108</v>
      </c>
      <c r="D37">
        <v>47776</v>
      </c>
      <c r="E37">
        <v>12418</v>
      </c>
      <c r="F37" s="33">
        <f t="shared" si="0"/>
        <v>3.8473184087614754</v>
      </c>
      <c r="G37" s="5" t="s">
        <v>13</v>
      </c>
      <c r="H37" s="1" t="str">
        <f t="shared" si="3"/>
        <v>Pequeña</v>
      </c>
      <c r="I37" s="2" t="str">
        <f t="shared" si="2"/>
        <v>Pequeña_H</v>
      </c>
      <c r="J37" s="26"/>
      <c r="K37" s="27"/>
      <c r="L37" s="27"/>
      <c r="M37" s="27"/>
    </row>
    <row r="38" spans="1:13" x14ac:dyDescent="0.25">
      <c r="A38" s="32">
        <v>5190</v>
      </c>
      <c r="B38" s="3" t="s">
        <v>10</v>
      </c>
      <c r="C38" s="3" t="s">
        <v>393</v>
      </c>
      <c r="D38">
        <v>7688</v>
      </c>
      <c r="E38">
        <v>1461</v>
      </c>
      <c r="F38" s="33">
        <f t="shared" si="0"/>
        <v>5.2621492128678984</v>
      </c>
      <c r="G38" s="5" t="s">
        <v>7</v>
      </c>
      <c r="H38" s="1" t="str">
        <f t="shared" si="3"/>
        <v>Resto</v>
      </c>
      <c r="I38" s="2" t="str">
        <f t="shared" ref="I38:I69" si="4">+IF(H38="ESPECIAL",C38,IF(H38="Resto","Resto",IF(G38="H",H38&amp;"_"&amp;G38,H38&amp;"_L|M")))</f>
        <v>Resto</v>
      </c>
      <c r="J38" s="26"/>
      <c r="K38" s="27"/>
      <c r="L38" s="27"/>
      <c r="M38" s="27"/>
    </row>
    <row r="39" spans="1:13" x14ac:dyDescent="0.25">
      <c r="A39" s="32">
        <v>5197</v>
      </c>
      <c r="B39" s="3" t="s">
        <v>10</v>
      </c>
      <c r="C39" s="3" t="s">
        <v>592</v>
      </c>
      <c r="D39">
        <v>6415</v>
      </c>
      <c r="E39">
        <v>2047</v>
      </c>
      <c r="F39" s="33">
        <f t="shared" si="0"/>
        <v>3.1338544211040547</v>
      </c>
      <c r="G39" s="5" t="s">
        <v>7</v>
      </c>
      <c r="H39" s="1" t="str">
        <f t="shared" si="3"/>
        <v>Resto</v>
      </c>
      <c r="I39" s="2" t="str">
        <f t="shared" si="4"/>
        <v>Resto</v>
      </c>
      <c r="J39" s="26"/>
      <c r="K39" s="27"/>
      <c r="L39" s="27"/>
      <c r="M39" s="27"/>
    </row>
    <row r="40" spans="1:13" x14ac:dyDescent="0.25">
      <c r="A40" s="32">
        <v>5206</v>
      </c>
      <c r="B40" s="3" t="s">
        <v>10</v>
      </c>
      <c r="C40" s="3" t="s">
        <v>715</v>
      </c>
      <c r="D40">
        <v>1752</v>
      </c>
      <c r="E40">
        <v>722</v>
      </c>
      <c r="F40" s="33">
        <f t="shared" si="0"/>
        <v>2.4265927977839334</v>
      </c>
      <c r="G40" s="5" t="s">
        <v>7</v>
      </c>
      <c r="H40" s="1" t="str">
        <f t="shared" si="3"/>
        <v>Resto</v>
      </c>
      <c r="I40" s="2" t="str">
        <f t="shared" si="4"/>
        <v>Resto</v>
      </c>
      <c r="J40" s="26"/>
      <c r="K40" s="27"/>
      <c r="L40" s="27"/>
      <c r="M40" s="27"/>
    </row>
    <row r="41" spans="1:13" x14ac:dyDescent="0.25">
      <c r="A41" s="32">
        <v>5209</v>
      </c>
      <c r="B41" s="3" t="s">
        <v>10</v>
      </c>
      <c r="C41" s="3" t="s">
        <v>383</v>
      </c>
      <c r="D41">
        <v>7492</v>
      </c>
      <c r="E41">
        <v>1946</v>
      </c>
      <c r="F41" s="33">
        <f t="shared" si="0"/>
        <v>3.8499486125385407</v>
      </c>
      <c r="G41" s="5" t="s">
        <v>13</v>
      </c>
      <c r="H41" s="1" t="str">
        <f t="shared" si="3"/>
        <v>Resto</v>
      </c>
      <c r="I41" s="2" t="str">
        <f t="shared" si="4"/>
        <v>Resto</v>
      </c>
      <c r="J41" s="26"/>
      <c r="K41" s="27"/>
      <c r="L41" s="27"/>
      <c r="M41" s="27"/>
    </row>
    <row r="42" spans="1:13" x14ac:dyDescent="0.25">
      <c r="A42" s="32">
        <v>5212</v>
      </c>
      <c r="B42" s="3" t="s">
        <v>10</v>
      </c>
      <c r="C42" s="3" t="s">
        <v>107</v>
      </c>
      <c r="D42">
        <v>62979</v>
      </c>
      <c r="E42">
        <v>8027</v>
      </c>
      <c r="F42" s="33">
        <f t="shared" si="0"/>
        <v>7.8458951040239189</v>
      </c>
      <c r="G42" s="5" t="s">
        <v>7</v>
      </c>
      <c r="H42" s="1" t="str">
        <f t="shared" si="3"/>
        <v>Intermedia</v>
      </c>
      <c r="I42" s="2" t="str">
        <f t="shared" si="4"/>
        <v>Intermedia_L|M</v>
      </c>
      <c r="J42" s="26"/>
      <c r="K42" s="27"/>
      <c r="L42" s="27"/>
      <c r="M42" s="27"/>
    </row>
    <row r="43" spans="1:13" x14ac:dyDescent="0.25">
      <c r="A43" s="32">
        <v>5234</v>
      </c>
      <c r="B43" s="3" t="s">
        <v>10</v>
      </c>
      <c r="C43" s="3" t="s">
        <v>402</v>
      </c>
      <c r="D43">
        <v>9527</v>
      </c>
      <c r="E43">
        <v>2613</v>
      </c>
      <c r="F43" s="33">
        <f t="shared" si="0"/>
        <v>3.6460007654037505</v>
      </c>
      <c r="G43" s="5" t="s">
        <v>13</v>
      </c>
      <c r="H43" s="1" t="str">
        <f t="shared" si="3"/>
        <v>Resto</v>
      </c>
      <c r="I43" s="2" t="str">
        <f t="shared" si="4"/>
        <v>Resto</v>
      </c>
      <c r="J43" s="26"/>
      <c r="K43" s="27"/>
      <c r="L43" s="27"/>
      <c r="M43" s="27"/>
    </row>
    <row r="44" spans="1:13" x14ac:dyDescent="0.25">
      <c r="A44" s="32">
        <v>5237</v>
      </c>
      <c r="B44" s="3" t="s">
        <v>10</v>
      </c>
      <c r="C44" s="3" t="s">
        <v>296</v>
      </c>
      <c r="D44">
        <v>11293</v>
      </c>
      <c r="E44">
        <v>1871</v>
      </c>
      <c r="F44" s="33">
        <f t="shared" si="0"/>
        <v>6.035809727418493</v>
      </c>
      <c r="G44" s="5" t="s">
        <v>7</v>
      </c>
      <c r="H44" s="1" t="str">
        <f t="shared" si="3"/>
        <v>Resto</v>
      </c>
      <c r="I44" s="2" t="str">
        <f t="shared" si="4"/>
        <v>Resto</v>
      </c>
      <c r="J44" s="26"/>
      <c r="K44" s="27"/>
      <c r="L44" s="27"/>
      <c r="M44" s="27"/>
    </row>
    <row r="45" spans="1:13" x14ac:dyDescent="0.25">
      <c r="A45" s="32">
        <v>5240</v>
      </c>
      <c r="B45" s="3" t="s">
        <v>10</v>
      </c>
      <c r="C45" s="3" t="s">
        <v>762</v>
      </c>
      <c r="D45">
        <v>3054</v>
      </c>
      <c r="E45">
        <v>891</v>
      </c>
      <c r="F45" s="33">
        <f t="shared" si="0"/>
        <v>3.4276094276094278</v>
      </c>
      <c r="G45" s="5" t="s">
        <v>7</v>
      </c>
      <c r="H45" s="1" t="str">
        <f t="shared" si="3"/>
        <v>Resto</v>
      </c>
      <c r="I45" s="2" t="str">
        <f t="shared" si="4"/>
        <v>Resto</v>
      </c>
      <c r="J45" s="26"/>
      <c r="K45" s="27"/>
      <c r="L45" s="27"/>
      <c r="M45" s="27"/>
    </row>
    <row r="46" spans="1:13" x14ac:dyDescent="0.25">
      <c r="A46" s="32">
        <v>5250</v>
      </c>
      <c r="B46" s="3" t="s">
        <v>10</v>
      </c>
      <c r="C46" s="3" t="s">
        <v>170</v>
      </c>
      <c r="D46">
        <v>38924</v>
      </c>
      <c r="E46">
        <v>11648</v>
      </c>
      <c r="F46" s="33">
        <f t="shared" si="0"/>
        <v>3.3416895604395602</v>
      </c>
      <c r="G46" s="5" t="s">
        <v>7</v>
      </c>
      <c r="H46" s="1" t="str">
        <f t="shared" si="3"/>
        <v>Tipo I_II</v>
      </c>
      <c r="I46" s="2" t="str">
        <f t="shared" si="4"/>
        <v>Tipo I_II_L|M</v>
      </c>
      <c r="J46" s="26"/>
      <c r="K46" s="27"/>
      <c r="L46" s="27"/>
      <c r="M46" s="27"/>
    </row>
    <row r="47" spans="1:13" x14ac:dyDescent="0.25">
      <c r="A47" s="32">
        <v>5264</v>
      </c>
      <c r="B47" s="3" t="s">
        <v>10</v>
      </c>
      <c r="C47" s="3" t="s">
        <v>589</v>
      </c>
      <c r="D47">
        <v>5088</v>
      </c>
      <c r="E47">
        <v>1004</v>
      </c>
      <c r="F47" s="33">
        <f t="shared" si="0"/>
        <v>5.0677290836653386</v>
      </c>
      <c r="G47" s="5" t="s">
        <v>7</v>
      </c>
      <c r="H47" s="1" t="str">
        <f t="shared" si="3"/>
        <v>Resto</v>
      </c>
      <c r="I47" s="2" t="str">
        <f t="shared" si="4"/>
        <v>Resto</v>
      </c>
      <c r="J47" s="26"/>
      <c r="K47" s="27"/>
      <c r="L47" s="27"/>
      <c r="M47" s="27"/>
    </row>
    <row r="48" spans="1:13" x14ac:dyDescent="0.25">
      <c r="A48" s="32">
        <v>5266</v>
      </c>
      <c r="B48" s="3" t="s">
        <v>10</v>
      </c>
      <c r="C48" s="3" t="s">
        <v>57</v>
      </c>
      <c r="D48">
        <v>203576</v>
      </c>
      <c r="E48">
        <v>18512</v>
      </c>
      <c r="F48" s="33">
        <f t="shared" si="0"/>
        <v>10.996974935177182</v>
      </c>
      <c r="G48" s="5" t="s">
        <v>7</v>
      </c>
      <c r="H48" s="1" t="str">
        <f t="shared" si="3"/>
        <v>Intermedia</v>
      </c>
      <c r="I48" s="2" t="str">
        <f t="shared" si="4"/>
        <v>Intermedia_L|M</v>
      </c>
      <c r="J48" s="26"/>
      <c r="K48" s="27"/>
      <c r="L48" s="27"/>
      <c r="M48" s="27"/>
    </row>
    <row r="49" spans="1:13" x14ac:dyDescent="0.25">
      <c r="A49" s="32">
        <v>5282</v>
      </c>
      <c r="B49" s="3" t="s">
        <v>10</v>
      </c>
      <c r="C49" s="3" t="s">
        <v>375</v>
      </c>
      <c r="D49">
        <v>8787</v>
      </c>
      <c r="E49">
        <v>2116</v>
      </c>
      <c r="F49" s="33">
        <f t="shared" si="0"/>
        <v>4.1526465028355384</v>
      </c>
      <c r="G49" s="5" t="s">
        <v>13</v>
      </c>
      <c r="H49" s="1" t="str">
        <f t="shared" si="3"/>
        <v>Resto</v>
      </c>
      <c r="I49" s="2" t="str">
        <f t="shared" si="4"/>
        <v>Resto</v>
      </c>
      <c r="J49" s="26"/>
      <c r="K49" s="27"/>
      <c r="L49" s="27"/>
      <c r="M49" s="27"/>
    </row>
    <row r="50" spans="1:13" x14ac:dyDescent="0.25">
      <c r="A50" s="32">
        <v>5284</v>
      </c>
      <c r="B50" s="3" t="s">
        <v>10</v>
      </c>
      <c r="C50" s="3" t="s">
        <v>399</v>
      </c>
      <c r="D50">
        <v>9436</v>
      </c>
      <c r="E50">
        <v>2800</v>
      </c>
      <c r="F50" s="33">
        <f t="shared" si="0"/>
        <v>3.37</v>
      </c>
      <c r="G50" s="5" t="s">
        <v>13</v>
      </c>
      <c r="H50" s="1" t="str">
        <f t="shared" si="3"/>
        <v>Resto</v>
      </c>
      <c r="I50" s="2" t="str">
        <f t="shared" si="4"/>
        <v>Resto</v>
      </c>
      <c r="J50" s="26"/>
      <c r="K50" s="27"/>
      <c r="L50" s="27"/>
      <c r="M50" s="27"/>
    </row>
    <row r="51" spans="1:13" x14ac:dyDescent="0.25">
      <c r="A51" s="32">
        <v>5306</v>
      </c>
      <c r="B51" s="3" t="s">
        <v>10</v>
      </c>
      <c r="C51" s="3" t="s">
        <v>884</v>
      </c>
      <c r="D51">
        <v>2123</v>
      </c>
      <c r="E51">
        <v>206</v>
      </c>
      <c r="F51" s="33">
        <f t="shared" si="0"/>
        <v>10.305825242718447</v>
      </c>
      <c r="G51" s="5" t="s">
        <v>13</v>
      </c>
      <c r="H51" s="1" t="str">
        <f t="shared" si="3"/>
        <v>Resto</v>
      </c>
      <c r="I51" s="2" t="str">
        <f t="shared" si="4"/>
        <v>Resto</v>
      </c>
      <c r="J51" s="26"/>
      <c r="K51" s="27"/>
      <c r="L51" s="27"/>
      <c r="M51" s="27"/>
    </row>
    <row r="52" spans="1:13" x14ac:dyDescent="0.25">
      <c r="A52" s="32">
        <v>5308</v>
      </c>
      <c r="B52" s="3" t="s">
        <v>10</v>
      </c>
      <c r="C52" s="3" t="s">
        <v>169</v>
      </c>
      <c r="D52">
        <v>34422</v>
      </c>
      <c r="E52">
        <v>3291</v>
      </c>
      <c r="F52" s="33">
        <f t="shared" si="0"/>
        <v>10.45943482224248</v>
      </c>
      <c r="G52" s="5" t="s">
        <v>7</v>
      </c>
      <c r="H52" s="1" t="str">
        <f t="shared" si="3"/>
        <v>Tipo I_II</v>
      </c>
      <c r="I52" s="2" t="str">
        <f t="shared" si="4"/>
        <v>Tipo I_II_L|M</v>
      </c>
      <c r="J52" s="26"/>
      <c r="K52" s="27"/>
      <c r="L52" s="27"/>
      <c r="M52" s="27"/>
    </row>
    <row r="53" spans="1:13" x14ac:dyDescent="0.25">
      <c r="A53" s="32">
        <v>5310</v>
      </c>
      <c r="B53" s="3" t="s">
        <v>10</v>
      </c>
      <c r="C53" s="3" t="s">
        <v>519</v>
      </c>
      <c r="D53">
        <v>4778</v>
      </c>
      <c r="E53">
        <v>1683</v>
      </c>
      <c r="F53" s="33">
        <f t="shared" si="0"/>
        <v>2.8389780154486037</v>
      </c>
      <c r="G53" s="5" t="s">
        <v>7</v>
      </c>
      <c r="H53" s="1" t="str">
        <f t="shared" si="3"/>
        <v>Resto</v>
      </c>
      <c r="I53" s="2" t="str">
        <f t="shared" si="4"/>
        <v>Resto</v>
      </c>
      <c r="J53" s="26"/>
      <c r="K53" s="27"/>
      <c r="L53" s="27"/>
      <c r="M53" s="27"/>
    </row>
    <row r="54" spans="1:13" x14ac:dyDescent="0.25">
      <c r="A54" s="32">
        <v>5313</v>
      </c>
      <c r="B54" s="3" t="s">
        <v>10</v>
      </c>
      <c r="C54" s="3" t="s">
        <v>123</v>
      </c>
      <c r="D54">
        <v>5409</v>
      </c>
      <c r="E54">
        <v>897</v>
      </c>
      <c r="F54" s="33">
        <f t="shared" si="0"/>
        <v>6.0301003344481607</v>
      </c>
      <c r="G54" s="5" t="s">
        <v>7</v>
      </c>
      <c r="H54" s="1" t="str">
        <f t="shared" si="3"/>
        <v>Resto</v>
      </c>
      <c r="I54" s="2" t="str">
        <f t="shared" si="4"/>
        <v>Resto</v>
      </c>
      <c r="J54" s="26"/>
      <c r="K54" s="27"/>
      <c r="L54" s="27"/>
      <c r="M54" s="27"/>
    </row>
    <row r="55" spans="1:13" x14ac:dyDescent="0.25">
      <c r="A55" s="32">
        <v>5315</v>
      </c>
      <c r="B55" s="3" t="s">
        <v>10</v>
      </c>
      <c r="C55" s="3" t="s">
        <v>540</v>
      </c>
      <c r="D55">
        <v>2503</v>
      </c>
      <c r="E55">
        <v>680</v>
      </c>
      <c r="F55" s="33">
        <f t="shared" si="0"/>
        <v>3.6808823529411763</v>
      </c>
      <c r="G55" s="5" t="s">
        <v>7</v>
      </c>
      <c r="H55" s="1" t="str">
        <f t="shared" si="3"/>
        <v>Resto</v>
      </c>
      <c r="I55" s="2" t="str">
        <f t="shared" si="4"/>
        <v>Resto</v>
      </c>
      <c r="J55" s="26"/>
      <c r="K55" s="27"/>
      <c r="L55" s="27"/>
      <c r="M55" s="27"/>
    </row>
    <row r="56" spans="1:13" x14ac:dyDescent="0.25">
      <c r="A56" s="32">
        <v>5318</v>
      </c>
      <c r="B56" s="3" t="s">
        <v>10</v>
      </c>
      <c r="C56" s="3" t="s">
        <v>254</v>
      </c>
      <c r="D56">
        <v>18318</v>
      </c>
      <c r="E56">
        <v>3083</v>
      </c>
      <c r="F56" s="33">
        <f t="shared" si="0"/>
        <v>5.9416153097632174</v>
      </c>
      <c r="G56" s="5" t="s">
        <v>7</v>
      </c>
      <c r="H56" s="1" t="str">
        <f t="shared" si="3"/>
        <v>Resto</v>
      </c>
      <c r="I56" s="2" t="str">
        <f t="shared" si="4"/>
        <v>Resto</v>
      </c>
      <c r="J56" s="26"/>
      <c r="K56" s="27"/>
      <c r="L56" s="27"/>
      <c r="M56" s="27"/>
    </row>
    <row r="57" spans="1:13" x14ac:dyDescent="0.25">
      <c r="A57" s="32">
        <v>5321</v>
      </c>
      <c r="B57" s="3" t="s">
        <v>10</v>
      </c>
      <c r="C57" s="3" t="s">
        <v>1131</v>
      </c>
      <c r="D57">
        <v>5659</v>
      </c>
      <c r="E57">
        <v>1427</v>
      </c>
      <c r="F57" s="33">
        <f t="shared" si="0"/>
        <v>3.9656622284512966</v>
      </c>
      <c r="G57" s="5" t="s">
        <v>7</v>
      </c>
      <c r="H57" s="1" t="str">
        <f t="shared" si="3"/>
        <v>Resto</v>
      </c>
      <c r="I57" s="2" t="str">
        <f t="shared" si="4"/>
        <v>Resto</v>
      </c>
      <c r="J57" s="26"/>
      <c r="K57" s="27"/>
      <c r="L57" s="27"/>
      <c r="M57" s="27"/>
    </row>
    <row r="58" spans="1:13" x14ac:dyDescent="0.25">
      <c r="A58" s="32">
        <v>5347</v>
      </c>
      <c r="B58" s="3" t="s">
        <v>10</v>
      </c>
      <c r="C58" s="3" t="s">
        <v>684</v>
      </c>
      <c r="D58">
        <v>2749</v>
      </c>
      <c r="E58">
        <v>1116</v>
      </c>
      <c r="F58" s="33">
        <f t="shared" si="0"/>
        <v>2.4632616487455197</v>
      </c>
      <c r="G58" s="5" t="s">
        <v>13</v>
      </c>
      <c r="H58" s="1" t="str">
        <f t="shared" si="3"/>
        <v>Resto</v>
      </c>
      <c r="I58" s="2" t="str">
        <f t="shared" si="4"/>
        <v>Resto</v>
      </c>
      <c r="J58" s="26"/>
      <c r="K58" s="27"/>
      <c r="L58" s="27"/>
      <c r="M58" s="27"/>
    </row>
    <row r="59" spans="1:13" x14ac:dyDescent="0.25">
      <c r="A59" s="32">
        <v>5353</v>
      </c>
      <c r="B59" s="3" t="s">
        <v>10</v>
      </c>
      <c r="C59" s="3" t="s">
        <v>670</v>
      </c>
      <c r="D59">
        <v>3303</v>
      </c>
      <c r="E59">
        <v>695</v>
      </c>
      <c r="F59" s="33">
        <f t="shared" si="0"/>
        <v>4.7525179856115107</v>
      </c>
      <c r="G59" s="5" t="s">
        <v>13</v>
      </c>
      <c r="H59" s="1" t="str">
        <f t="shared" si="3"/>
        <v>Resto</v>
      </c>
      <c r="I59" s="2" t="str">
        <f t="shared" si="4"/>
        <v>Resto</v>
      </c>
      <c r="J59" s="26"/>
      <c r="K59" s="27"/>
      <c r="L59" s="27"/>
      <c r="M59" s="27"/>
    </row>
    <row r="60" spans="1:13" x14ac:dyDescent="0.25">
      <c r="A60" s="31">
        <v>5360</v>
      </c>
      <c r="B60" s="1" t="s">
        <v>10</v>
      </c>
      <c r="C60" s="1" t="s">
        <v>55</v>
      </c>
      <c r="D60">
        <v>257345</v>
      </c>
      <c r="E60">
        <v>30358</v>
      </c>
      <c r="F60" s="33">
        <f t="shared" si="0"/>
        <v>8.4770077080176556</v>
      </c>
      <c r="G60" s="4" t="s">
        <v>7</v>
      </c>
      <c r="H60" s="1" t="str">
        <f t="shared" si="3"/>
        <v>Intermedia</v>
      </c>
      <c r="I60" s="2" t="str">
        <f t="shared" si="4"/>
        <v>Intermedia_L|M</v>
      </c>
      <c r="J60" s="26"/>
      <c r="K60" s="27"/>
      <c r="L60" s="27"/>
      <c r="M60" s="27"/>
    </row>
    <row r="61" spans="1:13" x14ac:dyDescent="0.25">
      <c r="A61" s="32">
        <v>5361</v>
      </c>
      <c r="B61" s="3" t="s">
        <v>10</v>
      </c>
      <c r="C61" s="3" t="s">
        <v>461</v>
      </c>
      <c r="D61">
        <v>8447</v>
      </c>
      <c r="E61">
        <v>2608</v>
      </c>
      <c r="F61" s="33">
        <f t="shared" si="0"/>
        <v>3.2388803680981595</v>
      </c>
      <c r="G61" s="5" t="s">
        <v>13</v>
      </c>
      <c r="H61" s="1" t="str">
        <f t="shared" si="3"/>
        <v>Resto</v>
      </c>
      <c r="I61" s="2" t="str">
        <f t="shared" si="4"/>
        <v>Resto</v>
      </c>
      <c r="J61" s="26"/>
      <c r="K61" s="27"/>
      <c r="L61" s="27"/>
      <c r="M61" s="27"/>
    </row>
    <row r="62" spans="1:13" x14ac:dyDescent="0.25">
      <c r="A62" s="32">
        <v>5364</v>
      </c>
      <c r="B62" s="3" t="s">
        <v>10</v>
      </c>
      <c r="C62" s="3" t="s">
        <v>417</v>
      </c>
      <c r="D62">
        <v>7410</v>
      </c>
      <c r="E62">
        <v>2072</v>
      </c>
      <c r="F62" s="33">
        <f t="shared" si="0"/>
        <v>3.5762548262548264</v>
      </c>
      <c r="G62" s="5" t="s">
        <v>13</v>
      </c>
      <c r="H62" s="1" t="str">
        <f t="shared" si="3"/>
        <v>Resto</v>
      </c>
      <c r="I62" s="2" t="str">
        <f t="shared" si="4"/>
        <v>Resto</v>
      </c>
      <c r="J62" s="26"/>
      <c r="K62" s="27"/>
      <c r="L62" s="27"/>
      <c r="M62" s="27"/>
    </row>
    <row r="63" spans="1:13" x14ac:dyDescent="0.25">
      <c r="A63" s="32">
        <v>5368</v>
      </c>
      <c r="B63" s="3" t="s">
        <v>10</v>
      </c>
      <c r="C63" s="3" t="s">
        <v>395</v>
      </c>
      <c r="D63">
        <v>7061</v>
      </c>
      <c r="E63">
        <v>1853</v>
      </c>
      <c r="F63" s="33">
        <f t="shared" si="0"/>
        <v>3.8105774419859686</v>
      </c>
      <c r="G63" s="5" t="s">
        <v>13</v>
      </c>
      <c r="H63" s="1" t="str">
        <f t="shared" si="3"/>
        <v>Resto</v>
      </c>
      <c r="I63" s="2" t="str">
        <f t="shared" si="4"/>
        <v>Resto</v>
      </c>
      <c r="J63" s="26"/>
      <c r="K63" s="27"/>
      <c r="L63" s="27"/>
      <c r="M63" s="27"/>
    </row>
    <row r="64" spans="1:13" x14ac:dyDescent="0.25">
      <c r="A64" s="32">
        <v>5376</v>
      </c>
      <c r="B64" s="3" t="s">
        <v>10</v>
      </c>
      <c r="C64" s="3" t="s">
        <v>130</v>
      </c>
      <c r="D64">
        <v>52524</v>
      </c>
      <c r="E64">
        <v>10678</v>
      </c>
      <c r="F64" s="33">
        <f t="shared" si="0"/>
        <v>4.9188986701629522</v>
      </c>
      <c r="G64" s="5" t="s">
        <v>7</v>
      </c>
      <c r="H64" s="1" t="str">
        <f t="shared" si="3"/>
        <v>Pequeña</v>
      </c>
      <c r="I64" s="2" t="str">
        <f t="shared" si="4"/>
        <v>Pequeña_L|M</v>
      </c>
      <c r="J64" s="26"/>
      <c r="K64" s="27"/>
      <c r="L64" s="27"/>
      <c r="M64" s="27"/>
    </row>
    <row r="65" spans="1:13" x14ac:dyDescent="0.25">
      <c r="A65" s="32">
        <v>5380</v>
      </c>
      <c r="B65" s="3" t="s">
        <v>10</v>
      </c>
      <c r="C65" s="3" t="s">
        <v>154</v>
      </c>
      <c r="D65">
        <v>60730</v>
      </c>
      <c r="E65">
        <v>9027</v>
      </c>
      <c r="F65" s="33">
        <f t="shared" si="0"/>
        <v>6.7275949927993794</v>
      </c>
      <c r="G65" s="5" t="s">
        <v>7</v>
      </c>
      <c r="H65" s="1" t="str">
        <f t="shared" si="3"/>
        <v>Pequeña</v>
      </c>
      <c r="I65" s="2" t="str">
        <f t="shared" si="4"/>
        <v>Pequeña_L|M</v>
      </c>
      <c r="J65" s="26"/>
      <c r="K65" s="27"/>
      <c r="L65" s="27"/>
      <c r="M65" s="27"/>
    </row>
    <row r="66" spans="1:13" x14ac:dyDescent="0.25">
      <c r="A66" s="32">
        <v>5390</v>
      </c>
      <c r="B66" s="3" t="s">
        <v>10</v>
      </c>
      <c r="C66" s="3" t="s">
        <v>459</v>
      </c>
      <c r="D66">
        <v>7467</v>
      </c>
      <c r="E66">
        <v>1708</v>
      </c>
      <c r="F66" s="33">
        <f t="shared" si="0"/>
        <v>4.3717798594847777</v>
      </c>
      <c r="G66" s="5" t="s">
        <v>13</v>
      </c>
      <c r="H66" s="1" t="str">
        <f t="shared" si="3"/>
        <v>Resto</v>
      </c>
      <c r="I66" s="2" t="str">
        <f t="shared" si="4"/>
        <v>Resto</v>
      </c>
      <c r="J66" s="26"/>
      <c r="K66" s="27"/>
      <c r="L66" s="27"/>
      <c r="M66" s="27"/>
    </row>
    <row r="67" spans="1:13" x14ac:dyDescent="0.25">
      <c r="A67" s="32">
        <v>5400</v>
      </c>
      <c r="B67" s="3" t="s">
        <v>10</v>
      </c>
      <c r="C67" s="3" t="s">
        <v>173</v>
      </c>
      <c r="D67">
        <v>13266</v>
      </c>
      <c r="E67">
        <v>2664</v>
      </c>
      <c r="F67" s="33">
        <f t="shared" ref="F67:F130" si="5">+D67/E67</f>
        <v>4.9797297297297298</v>
      </c>
      <c r="G67" s="5" t="s">
        <v>7</v>
      </c>
      <c r="H67" s="1" t="str">
        <f t="shared" ref="H67:H98" si="6">IF(D67&gt;=160000,"Intermedia",IF(D67&gt;=40000,IF(F67&gt;=7,"Intermedia","Pequeña"),IF(D67&gt;=20000,"Tipo I_II","Resto")))</f>
        <v>Resto</v>
      </c>
      <c r="I67" s="2" t="str">
        <f t="shared" si="4"/>
        <v>Resto</v>
      </c>
      <c r="J67" s="26"/>
      <c r="K67" s="27"/>
      <c r="L67" s="27"/>
      <c r="M67" s="27"/>
    </row>
    <row r="68" spans="1:13" x14ac:dyDescent="0.25">
      <c r="A68" s="32">
        <v>5411</v>
      </c>
      <c r="B68" s="3" t="s">
        <v>10</v>
      </c>
      <c r="C68" s="3" t="s">
        <v>797</v>
      </c>
      <c r="D68">
        <v>4020</v>
      </c>
      <c r="E68">
        <v>1548</v>
      </c>
      <c r="F68" s="33">
        <f t="shared" si="5"/>
        <v>2.5968992248062017</v>
      </c>
      <c r="G68" s="5" t="s">
        <v>7</v>
      </c>
      <c r="H68" s="1" t="str">
        <f t="shared" si="6"/>
        <v>Resto</v>
      </c>
      <c r="I68" s="2" t="str">
        <f t="shared" si="4"/>
        <v>Resto</v>
      </c>
      <c r="J68" s="26"/>
      <c r="K68" s="27"/>
      <c r="L68" s="27"/>
      <c r="M68" s="27"/>
    </row>
    <row r="69" spans="1:13" x14ac:dyDescent="0.25">
      <c r="A69" s="32">
        <v>5425</v>
      </c>
      <c r="B69" s="3" t="s">
        <v>10</v>
      </c>
      <c r="C69" s="3" t="s">
        <v>676</v>
      </c>
      <c r="D69">
        <v>3955</v>
      </c>
      <c r="E69">
        <v>985</v>
      </c>
      <c r="F69" s="33">
        <f t="shared" si="5"/>
        <v>4.0152284263959395</v>
      </c>
      <c r="G69" s="5" t="s">
        <v>7</v>
      </c>
      <c r="H69" s="1" t="str">
        <f t="shared" si="6"/>
        <v>Resto</v>
      </c>
      <c r="I69" s="2" t="str">
        <f t="shared" si="4"/>
        <v>Resto</v>
      </c>
      <c r="J69" s="26"/>
      <c r="K69" s="27"/>
      <c r="L69" s="27"/>
      <c r="M69" s="27"/>
    </row>
    <row r="70" spans="1:13" x14ac:dyDescent="0.25">
      <c r="A70" s="32">
        <v>5440</v>
      </c>
      <c r="B70" s="3" t="s">
        <v>10</v>
      </c>
      <c r="C70" s="3" t="s">
        <v>143</v>
      </c>
      <c r="D70">
        <v>40810</v>
      </c>
      <c r="E70">
        <v>5773</v>
      </c>
      <c r="F70" s="33">
        <f t="shared" si="5"/>
        <v>7.0691148449679542</v>
      </c>
      <c r="G70" s="5" t="s">
        <v>7</v>
      </c>
      <c r="H70" s="1" t="str">
        <f t="shared" si="6"/>
        <v>Intermedia</v>
      </c>
      <c r="I70" s="2" t="str">
        <f t="shared" ref="I70:I101" si="7">+IF(H70="ESPECIAL",C70,IF(H70="Resto","Resto",IF(G70="H",H70&amp;"_"&amp;G70,H70&amp;"_L|M")))</f>
        <v>Intermedia_L|M</v>
      </c>
      <c r="J70" s="26"/>
      <c r="K70" s="27"/>
      <c r="L70" s="27"/>
      <c r="M70" s="27"/>
    </row>
    <row r="71" spans="1:13" x14ac:dyDescent="0.25">
      <c r="A71" s="32">
        <v>5467</v>
      </c>
      <c r="B71" s="3" t="s">
        <v>10</v>
      </c>
      <c r="C71" s="3" t="s">
        <v>778</v>
      </c>
      <c r="D71">
        <v>1820</v>
      </c>
      <c r="E71">
        <v>559</v>
      </c>
      <c r="F71" s="33">
        <f t="shared" si="5"/>
        <v>3.2558139534883721</v>
      </c>
      <c r="G71" s="5" t="s">
        <v>13</v>
      </c>
      <c r="H71" s="1" t="str">
        <f t="shared" si="6"/>
        <v>Resto</v>
      </c>
      <c r="I71" s="2" t="str">
        <f t="shared" si="7"/>
        <v>Resto</v>
      </c>
      <c r="J71" s="26"/>
      <c r="K71" s="27"/>
      <c r="L71" s="27"/>
      <c r="M71" s="27"/>
    </row>
    <row r="72" spans="1:13" x14ac:dyDescent="0.25">
      <c r="A72" s="32">
        <v>5475</v>
      </c>
      <c r="B72" s="3" t="s">
        <v>10</v>
      </c>
      <c r="C72" s="3" t="s">
        <v>916</v>
      </c>
      <c r="D72">
        <v>2200</v>
      </c>
      <c r="E72">
        <v>543</v>
      </c>
      <c r="F72" s="33">
        <f t="shared" si="5"/>
        <v>4.0515653775322287</v>
      </c>
      <c r="G72" s="5" t="s">
        <v>13</v>
      </c>
      <c r="H72" s="1" t="str">
        <f t="shared" si="6"/>
        <v>Resto</v>
      </c>
      <c r="I72" s="2" t="str">
        <f t="shared" si="7"/>
        <v>Resto</v>
      </c>
      <c r="J72" s="26"/>
      <c r="K72" s="27"/>
      <c r="L72" s="27"/>
      <c r="M72" s="27"/>
    </row>
    <row r="73" spans="1:13" x14ac:dyDescent="0.25">
      <c r="A73" s="32">
        <v>5480</v>
      </c>
      <c r="B73" s="3" t="s">
        <v>10</v>
      </c>
      <c r="C73" s="3" t="s">
        <v>561</v>
      </c>
      <c r="D73">
        <v>7464</v>
      </c>
      <c r="E73">
        <v>2483</v>
      </c>
      <c r="F73" s="33">
        <f t="shared" si="5"/>
        <v>3.0060410793395085</v>
      </c>
      <c r="G73" s="5" t="s">
        <v>13</v>
      </c>
      <c r="H73" s="1" t="str">
        <f t="shared" si="6"/>
        <v>Resto</v>
      </c>
      <c r="I73" s="2" t="str">
        <f t="shared" si="7"/>
        <v>Resto</v>
      </c>
      <c r="J73" s="26"/>
      <c r="K73" s="27"/>
      <c r="L73" s="27"/>
      <c r="M73" s="27"/>
    </row>
    <row r="74" spans="1:13" x14ac:dyDescent="0.25">
      <c r="A74" s="32">
        <v>5483</v>
      </c>
      <c r="B74" s="3" t="s">
        <v>10</v>
      </c>
      <c r="C74" s="3" t="s">
        <v>38</v>
      </c>
      <c r="D74">
        <v>3332</v>
      </c>
      <c r="E74">
        <v>945</v>
      </c>
      <c r="F74" s="33">
        <f t="shared" si="5"/>
        <v>3.5259259259259261</v>
      </c>
      <c r="G74" s="5" t="s">
        <v>13</v>
      </c>
      <c r="H74" s="1" t="str">
        <f t="shared" si="6"/>
        <v>Resto</v>
      </c>
      <c r="I74" s="2" t="str">
        <f t="shared" si="7"/>
        <v>Resto</v>
      </c>
      <c r="J74" s="26"/>
      <c r="K74" s="27"/>
      <c r="L74" s="27"/>
      <c r="M74" s="27"/>
    </row>
    <row r="75" spans="1:13" x14ac:dyDescent="0.25">
      <c r="A75" s="32">
        <v>5490</v>
      </c>
      <c r="B75" s="3" t="s">
        <v>10</v>
      </c>
      <c r="C75" s="3" t="s">
        <v>295</v>
      </c>
      <c r="D75">
        <v>20423</v>
      </c>
      <c r="E75">
        <v>5913</v>
      </c>
      <c r="F75" s="33">
        <f t="shared" si="5"/>
        <v>3.453915102316929</v>
      </c>
      <c r="G75" s="5" t="s">
        <v>13</v>
      </c>
      <c r="H75" s="1" t="str">
        <f t="shared" si="6"/>
        <v>Tipo I_II</v>
      </c>
      <c r="I75" s="2" t="str">
        <f t="shared" si="7"/>
        <v>Tipo I_II_H</v>
      </c>
      <c r="J75" s="26"/>
      <c r="K75" s="27"/>
      <c r="L75" s="27"/>
      <c r="M75" s="27"/>
    </row>
    <row r="76" spans="1:13" x14ac:dyDescent="0.25">
      <c r="A76" s="32">
        <v>5495</v>
      </c>
      <c r="B76" s="3" t="s">
        <v>10</v>
      </c>
      <c r="C76" s="3" t="s">
        <v>323</v>
      </c>
      <c r="D76">
        <v>17057</v>
      </c>
      <c r="E76">
        <v>3770</v>
      </c>
      <c r="F76" s="33">
        <f t="shared" si="5"/>
        <v>4.5244031830238729</v>
      </c>
      <c r="G76" s="5" t="s">
        <v>7</v>
      </c>
      <c r="H76" s="1" t="str">
        <f t="shared" si="6"/>
        <v>Resto</v>
      </c>
      <c r="I76" s="2" t="str">
        <f t="shared" si="7"/>
        <v>Resto</v>
      </c>
      <c r="J76" s="26"/>
      <c r="K76" s="27"/>
      <c r="L76" s="27"/>
      <c r="M76" s="27"/>
    </row>
    <row r="77" spans="1:13" x14ac:dyDescent="0.25">
      <c r="A77" s="32">
        <v>5501</v>
      </c>
      <c r="B77" s="3" t="s">
        <v>10</v>
      </c>
      <c r="C77" s="3" t="s">
        <v>1038</v>
      </c>
      <c r="D77">
        <v>1114</v>
      </c>
      <c r="E77">
        <v>443</v>
      </c>
      <c r="F77" s="33">
        <f t="shared" si="5"/>
        <v>2.5146726862302482</v>
      </c>
      <c r="G77" s="5" t="s">
        <v>7</v>
      </c>
      <c r="H77" s="1" t="str">
        <f t="shared" si="6"/>
        <v>Resto</v>
      </c>
      <c r="I77" s="2" t="str">
        <f t="shared" si="7"/>
        <v>Resto</v>
      </c>
      <c r="J77" s="26"/>
      <c r="K77" s="27"/>
      <c r="L77" s="27"/>
      <c r="M77" s="27"/>
    </row>
    <row r="78" spans="1:13" x14ac:dyDescent="0.25">
      <c r="A78" s="32">
        <v>5541</v>
      </c>
      <c r="B78" s="3" t="s">
        <v>10</v>
      </c>
      <c r="C78" s="3" t="s">
        <v>378</v>
      </c>
      <c r="D78">
        <v>10998</v>
      </c>
      <c r="E78">
        <v>2522</v>
      </c>
      <c r="F78" s="33">
        <f t="shared" si="5"/>
        <v>4.3608247422680408</v>
      </c>
      <c r="G78" s="5" t="s">
        <v>7</v>
      </c>
      <c r="H78" s="1" t="str">
        <f t="shared" si="6"/>
        <v>Resto</v>
      </c>
      <c r="I78" s="2" t="str">
        <f t="shared" si="7"/>
        <v>Resto</v>
      </c>
      <c r="J78" s="26"/>
      <c r="K78" s="27"/>
      <c r="L78" s="27"/>
      <c r="M78" s="27"/>
    </row>
    <row r="79" spans="1:13" x14ac:dyDescent="0.25">
      <c r="A79" s="32">
        <v>5543</v>
      </c>
      <c r="B79" s="3" t="s">
        <v>10</v>
      </c>
      <c r="C79" s="3" t="s">
        <v>835</v>
      </c>
      <c r="D79">
        <v>2494</v>
      </c>
      <c r="E79">
        <v>761</v>
      </c>
      <c r="F79" s="33">
        <f t="shared" si="5"/>
        <v>3.2772667542706966</v>
      </c>
      <c r="G79" s="5" t="s">
        <v>13</v>
      </c>
      <c r="H79" s="1" t="str">
        <f t="shared" si="6"/>
        <v>Resto</v>
      </c>
      <c r="I79" s="2" t="str">
        <f t="shared" si="7"/>
        <v>Resto</v>
      </c>
      <c r="J79" s="26"/>
      <c r="K79" s="27"/>
      <c r="L79" s="27"/>
      <c r="M79" s="27"/>
    </row>
    <row r="80" spans="1:13" x14ac:dyDescent="0.25">
      <c r="A80" s="32">
        <v>5576</v>
      </c>
      <c r="B80" s="3" t="s">
        <v>10</v>
      </c>
      <c r="C80" s="3" t="s">
        <v>582</v>
      </c>
      <c r="D80">
        <v>3803</v>
      </c>
      <c r="E80">
        <v>1135</v>
      </c>
      <c r="F80" s="33">
        <f t="shared" si="5"/>
        <v>3.3506607929515417</v>
      </c>
      <c r="G80" s="5" t="s">
        <v>13</v>
      </c>
      <c r="H80" s="1" t="str">
        <f t="shared" si="6"/>
        <v>Resto</v>
      </c>
      <c r="I80" s="2" t="str">
        <f t="shared" si="7"/>
        <v>Resto</v>
      </c>
      <c r="J80" s="26"/>
      <c r="K80" s="27"/>
      <c r="L80" s="27"/>
      <c r="M80" s="27"/>
    </row>
    <row r="81" spans="1:13" x14ac:dyDescent="0.25">
      <c r="A81" s="32">
        <v>5579</v>
      </c>
      <c r="B81" s="3" t="s">
        <v>10</v>
      </c>
      <c r="C81" s="3" t="s">
        <v>139</v>
      </c>
      <c r="D81">
        <v>33074</v>
      </c>
      <c r="E81">
        <v>8426</v>
      </c>
      <c r="F81" s="33">
        <f t="shared" si="5"/>
        <v>3.9252314265369095</v>
      </c>
      <c r="G81" s="5" t="s">
        <v>7</v>
      </c>
      <c r="H81" s="1" t="str">
        <f t="shared" si="6"/>
        <v>Tipo I_II</v>
      </c>
      <c r="I81" s="2" t="str">
        <f t="shared" si="7"/>
        <v>Tipo I_II_L|M</v>
      </c>
      <c r="J81" s="26"/>
      <c r="K81" s="27"/>
      <c r="L81" s="27"/>
      <c r="M81" s="27"/>
    </row>
    <row r="82" spans="1:13" x14ac:dyDescent="0.25">
      <c r="A82" s="32">
        <v>5585</v>
      </c>
      <c r="B82" s="3" t="s">
        <v>10</v>
      </c>
      <c r="C82" s="3" t="s">
        <v>431</v>
      </c>
      <c r="D82">
        <v>9857</v>
      </c>
      <c r="E82">
        <v>3595</v>
      </c>
      <c r="F82" s="33">
        <f t="shared" si="5"/>
        <v>2.7418636995827539</v>
      </c>
      <c r="G82" s="5" t="s">
        <v>7</v>
      </c>
      <c r="H82" s="1" t="str">
        <f t="shared" si="6"/>
        <v>Resto</v>
      </c>
      <c r="I82" s="2" t="str">
        <f t="shared" si="7"/>
        <v>Resto</v>
      </c>
      <c r="J82" s="26"/>
      <c r="K82" s="27"/>
      <c r="L82" s="27"/>
      <c r="M82" s="27"/>
    </row>
    <row r="83" spans="1:13" x14ac:dyDescent="0.25">
      <c r="A83" s="32">
        <v>5591</v>
      </c>
      <c r="B83" s="3" t="s">
        <v>10</v>
      </c>
      <c r="C83" s="3" t="s">
        <v>541</v>
      </c>
      <c r="D83">
        <v>13211</v>
      </c>
      <c r="E83">
        <v>3786</v>
      </c>
      <c r="F83" s="33">
        <f t="shared" si="5"/>
        <v>3.489434759640782</v>
      </c>
      <c r="G83" s="5" t="s">
        <v>7</v>
      </c>
      <c r="H83" s="1" t="str">
        <f t="shared" si="6"/>
        <v>Resto</v>
      </c>
      <c r="I83" s="2" t="str">
        <f t="shared" si="7"/>
        <v>Resto</v>
      </c>
      <c r="J83" s="26"/>
      <c r="K83" s="27"/>
      <c r="L83" s="27"/>
      <c r="M83" s="27"/>
    </row>
    <row r="84" spans="1:13" x14ac:dyDescent="0.25">
      <c r="A84" s="32">
        <v>5604</v>
      </c>
      <c r="B84" s="3" t="s">
        <v>10</v>
      </c>
      <c r="C84" s="3" t="s">
        <v>380</v>
      </c>
      <c r="D84">
        <v>15230</v>
      </c>
      <c r="E84">
        <v>4349</v>
      </c>
      <c r="F84" s="33">
        <f t="shared" si="5"/>
        <v>3.5019544722924811</v>
      </c>
      <c r="G84" s="5" t="s">
        <v>7</v>
      </c>
      <c r="H84" s="1" t="str">
        <f t="shared" si="6"/>
        <v>Resto</v>
      </c>
      <c r="I84" s="2" t="str">
        <f t="shared" si="7"/>
        <v>Resto</v>
      </c>
      <c r="J84" s="26"/>
      <c r="K84" s="27"/>
      <c r="L84" s="27"/>
      <c r="M84" s="27"/>
    </row>
    <row r="85" spans="1:13" x14ac:dyDescent="0.25">
      <c r="A85" s="32">
        <v>5607</v>
      </c>
      <c r="B85" s="3" t="s">
        <v>10</v>
      </c>
      <c r="C85" s="3" t="s">
        <v>384</v>
      </c>
      <c r="D85">
        <v>13152</v>
      </c>
      <c r="E85">
        <v>2533</v>
      </c>
      <c r="F85" s="33">
        <f t="shared" si="5"/>
        <v>5.1922621397552309</v>
      </c>
      <c r="G85" s="5" t="s">
        <v>7</v>
      </c>
      <c r="H85" s="1" t="str">
        <f t="shared" si="6"/>
        <v>Resto</v>
      </c>
      <c r="I85" s="2" t="str">
        <f t="shared" si="7"/>
        <v>Resto</v>
      </c>
      <c r="J85" s="26"/>
      <c r="K85" s="27"/>
      <c r="L85" s="27"/>
      <c r="M85" s="27"/>
    </row>
    <row r="86" spans="1:13" x14ac:dyDescent="0.25">
      <c r="A86" s="32">
        <v>5615</v>
      </c>
      <c r="B86" s="3" t="s">
        <v>10</v>
      </c>
      <c r="C86" s="3" t="s">
        <v>95</v>
      </c>
      <c r="D86">
        <v>83299</v>
      </c>
      <c r="E86">
        <v>15368</v>
      </c>
      <c r="F86" s="33">
        <f t="shared" si="5"/>
        <v>5.4202889120249873</v>
      </c>
      <c r="G86" s="5" t="s">
        <v>7</v>
      </c>
      <c r="H86" s="1" t="str">
        <f t="shared" si="6"/>
        <v>Pequeña</v>
      </c>
      <c r="I86" s="2" t="str">
        <f t="shared" si="7"/>
        <v>Pequeña_L|M</v>
      </c>
      <c r="J86" s="26"/>
      <c r="K86" s="27"/>
      <c r="L86" s="27"/>
      <c r="M86" s="27"/>
    </row>
    <row r="87" spans="1:13" x14ac:dyDescent="0.25">
      <c r="A87" s="32">
        <v>5628</v>
      </c>
      <c r="B87" s="3" t="s">
        <v>10</v>
      </c>
      <c r="C87" s="3" t="s">
        <v>92</v>
      </c>
      <c r="D87">
        <v>3637</v>
      </c>
      <c r="E87">
        <v>904</v>
      </c>
      <c r="F87" s="33">
        <f t="shared" si="5"/>
        <v>4.0232300884955752</v>
      </c>
      <c r="G87" s="5" t="s">
        <v>13</v>
      </c>
      <c r="H87" s="1" t="str">
        <f t="shared" si="6"/>
        <v>Resto</v>
      </c>
      <c r="I87" s="2" t="str">
        <f t="shared" si="7"/>
        <v>Resto</v>
      </c>
      <c r="J87" s="26"/>
      <c r="K87" s="27"/>
      <c r="L87" s="27"/>
      <c r="M87" s="27"/>
    </row>
    <row r="88" spans="1:13" x14ac:dyDescent="0.25">
      <c r="A88" s="32">
        <v>5631</v>
      </c>
      <c r="B88" s="3" t="s">
        <v>10</v>
      </c>
      <c r="C88" s="3" t="s">
        <v>136</v>
      </c>
      <c r="D88">
        <v>77867</v>
      </c>
      <c r="E88">
        <v>6603</v>
      </c>
      <c r="F88" s="33">
        <f t="shared" si="5"/>
        <v>11.792669998485536</v>
      </c>
      <c r="G88" s="5" t="s">
        <v>7</v>
      </c>
      <c r="H88" s="1" t="str">
        <f t="shared" si="6"/>
        <v>Intermedia</v>
      </c>
      <c r="I88" s="2" t="str">
        <f t="shared" si="7"/>
        <v>Intermedia_L|M</v>
      </c>
      <c r="J88" s="26"/>
      <c r="K88" s="27"/>
      <c r="L88" s="27"/>
      <c r="M88" s="27"/>
    </row>
    <row r="89" spans="1:13" x14ac:dyDescent="0.25">
      <c r="A89" s="32">
        <v>5642</v>
      </c>
      <c r="B89" s="3" t="s">
        <v>10</v>
      </c>
      <c r="C89" s="3" t="s">
        <v>389</v>
      </c>
      <c r="D89">
        <v>7401</v>
      </c>
      <c r="E89">
        <v>1489</v>
      </c>
      <c r="F89" s="33">
        <f t="shared" si="5"/>
        <v>4.970449966420416</v>
      </c>
      <c r="G89" s="5" t="s">
        <v>13</v>
      </c>
      <c r="H89" s="1" t="str">
        <f t="shared" si="6"/>
        <v>Resto</v>
      </c>
      <c r="I89" s="2" t="str">
        <f t="shared" si="7"/>
        <v>Resto</v>
      </c>
      <c r="J89" s="26"/>
      <c r="K89" s="27"/>
      <c r="L89" s="27"/>
      <c r="M89" s="27"/>
    </row>
    <row r="90" spans="1:13" x14ac:dyDescent="0.25">
      <c r="A90" s="32">
        <v>5647</v>
      </c>
      <c r="B90" s="3" t="s">
        <v>10</v>
      </c>
      <c r="C90" s="3" t="s">
        <v>717</v>
      </c>
      <c r="D90">
        <v>2681</v>
      </c>
      <c r="E90">
        <v>891</v>
      </c>
      <c r="F90" s="33">
        <f t="shared" si="5"/>
        <v>3.0089786756453423</v>
      </c>
      <c r="G90" s="5" t="s">
        <v>7</v>
      </c>
      <c r="H90" s="1" t="str">
        <f t="shared" si="6"/>
        <v>Resto</v>
      </c>
      <c r="I90" s="2" t="str">
        <f t="shared" si="7"/>
        <v>Resto</v>
      </c>
      <c r="J90" s="26"/>
      <c r="K90" s="27"/>
      <c r="L90" s="27"/>
      <c r="M90" s="27"/>
    </row>
    <row r="91" spans="1:13" x14ac:dyDescent="0.25">
      <c r="A91" s="32">
        <v>5649</v>
      </c>
      <c r="B91" s="3" t="s">
        <v>10</v>
      </c>
      <c r="C91" s="3" t="s">
        <v>492</v>
      </c>
      <c r="D91">
        <v>8500</v>
      </c>
      <c r="E91">
        <v>1962</v>
      </c>
      <c r="F91" s="33">
        <f t="shared" si="5"/>
        <v>4.3323139653414886</v>
      </c>
      <c r="G91" s="5" t="s">
        <v>7</v>
      </c>
      <c r="H91" s="1" t="str">
        <f t="shared" si="6"/>
        <v>Resto</v>
      </c>
      <c r="I91" s="2" t="str">
        <f t="shared" si="7"/>
        <v>Resto</v>
      </c>
      <c r="J91" s="26"/>
      <c r="K91" s="27"/>
      <c r="L91" s="27"/>
      <c r="M91" s="27"/>
    </row>
    <row r="92" spans="1:13" x14ac:dyDescent="0.25">
      <c r="A92" s="32">
        <v>5652</v>
      </c>
      <c r="B92" s="3" t="s">
        <v>10</v>
      </c>
      <c r="C92" s="3" t="s">
        <v>604</v>
      </c>
      <c r="D92">
        <v>2974</v>
      </c>
      <c r="E92">
        <v>1212</v>
      </c>
      <c r="F92" s="33">
        <f t="shared" si="5"/>
        <v>2.4537953795379539</v>
      </c>
      <c r="G92" s="5" t="s">
        <v>7</v>
      </c>
      <c r="H92" s="1" t="str">
        <f t="shared" si="6"/>
        <v>Resto</v>
      </c>
      <c r="I92" s="2" t="str">
        <f t="shared" si="7"/>
        <v>Resto</v>
      </c>
      <c r="J92" s="26"/>
      <c r="K92" s="27"/>
      <c r="L92" s="27"/>
      <c r="M92" s="27"/>
    </row>
    <row r="93" spans="1:13" x14ac:dyDescent="0.25">
      <c r="A93" s="32">
        <v>5656</v>
      </c>
      <c r="B93" s="3" t="s">
        <v>10</v>
      </c>
      <c r="C93" s="3" t="s">
        <v>621</v>
      </c>
      <c r="D93">
        <v>6494</v>
      </c>
      <c r="E93">
        <v>2170</v>
      </c>
      <c r="F93" s="33">
        <f t="shared" si="5"/>
        <v>2.9926267281105989</v>
      </c>
      <c r="G93" s="5" t="s">
        <v>7</v>
      </c>
      <c r="H93" s="1" t="str">
        <f t="shared" si="6"/>
        <v>Resto</v>
      </c>
      <c r="I93" s="2" t="str">
        <f t="shared" si="7"/>
        <v>Resto</v>
      </c>
      <c r="J93" s="26"/>
      <c r="K93" s="27"/>
      <c r="L93" s="27"/>
      <c r="M93" s="27"/>
    </row>
    <row r="94" spans="1:13" x14ac:dyDescent="0.25">
      <c r="A94" s="32">
        <v>5658</v>
      </c>
      <c r="B94" s="3" t="s">
        <v>10</v>
      </c>
      <c r="C94" s="3" t="s">
        <v>764</v>
      </c>
      <c r="D94">
        <v>2111</v>
      </c>
      <c r="E94">
        <v>611</v>
      </c>
      <c r="F94" s="33">
        <f t="shared" si="5"/>
        <v>3.4549918166939442</v>
      </c>
      <c r="G94" s="5" t="s">
        <v>7</v>
      </c>
      <c r="H94" s="1" t="str">
        <f t="shared" si="6"/>
        <v>Resto</v>
      </c>
      <c r="I94" s="2" t="str">
        <f t="shared" si="7"/>
        <v>Resto</v>
      </c>
      <c r="J94" s="26"/>
      <c r="K94" s="27"/>
      <c r="L94" s="27"/>
      <c r="M94" s="27"/>
    </row>
    <row r="95" spans="1:13" x14ac:dyDescent="0.25">
      <c r="A95" s="32">
        <v>5659</v>
      </c>
      <c r="B95" s="3" t="s">
        <v>10</v>
      </c>
      <c r="C95" s="3" t="s">
        <v>428</v>
      </c>
      <c r="D95">
        <v>9334</v>
      </c>
      <c r="E95">
        <v>2892</v>
      </c>
      <c r="F95" s="33">
        <f t="shared" si="5"/>
        <v>3.227524204702628</v>
      </c>
      <c r="G95" s="5" t="s">
        <v>16</v>
      </c>
      <c r="H95" s="1" t="str">
        <f t="shared" si="6"/>
        <v>Resto</v>
      </c>
      <c r="I95" s="2" t="str">
        <f t="shared" si="7"/>
        <v>Resto</v>
      </c>
      <c r="J95" s="26"/>
      <c r="K95" s="27"/>
      <c r="L95" s="27"/>
      <c r="M95" s="27"/>
    </row>
    <row r="96" spans="1:13" x14ac:dyDescent="0.25">
      <c r="A96" s="32">
        <v>5660</v>
      </c>
      <c r="B96" s="3" t="s">
        <v>10</v>
      </c>
      <c r="C96" s="3" t="s">
        <v>544</v>
      </c>
      <c r="D96">
        <v>7293</v>
      </c>
      <c r="E96">
        <v>1819</v>
      </c>
      <c r="F96" s="33">
        <f t="shared" si="5"/>
        <v>4.009345794392523</v>
      </c>
      <c r="G96" s="5" t="s">
        <v>7</v>
      </c>
      <c r="H96" s="1" t="str">
        <f t="shared" si="6"/>
        <v>Resto</v>
      </c>
      <c r="I96" s="2" t="str">
        <f t="shared" si="7"/>
        <v>Resto</v>
      </c>
      <c r="J96" s="26"/>
      <c r="K96" s="27"/>
      <c r="L96" s="27"/>
      <c r="M96" s="27"/>
    </row>
    <row r="97" spans="1:13" x14ac:dyDescent="0.25">
      <c r="A97" s="32">
        <v>5664</v>
      </c>
      <c r="B97" s="3" t="s">
        <v>10</v>
      </c>
      <c r="C97" s="3" t="s">
        <v>315</v>
      </c>
      <c r="D97">
        <v>10692</v>
      </c>
      <c r="E97">
        <v>1848</v>
      </c>
      <c r="F97" s="33">
        <f t="shared" si="5"/>
        <v>5.7857142857142856</v>
      </c>
      <c r="G97" s="5" t="s">
        <v>7</v>
      </c>
      <c r="H97" s="1" t="str">
        <f t="shared" si="6"/>
        <v>Resto</v>
      </c>
      <c r="I97" s="2" t="str">
        <f t="shared" si="7"/>
        <v>Resto</v>
      </c>
      <c r="J97" s="26"/>
      <c r="K97" s="27"/>
      <c r="L97" s="27"/>
      <c r="M97" s="27"/>
    </row>
    <row r="98" spans="1:13" x14ac:dyDescent="0.25">
      <c r="A98" s="32">
        <v>5665</v>
      </c>
      <c r="B98" s="3" t="s">
        <v>10</v>
      </c>
      <c r="C98" s="3" t="s">
        <v>288</v>
      </c>
      <c r="D98">
        <v>12968</v>
      </c>
      <c r="E98">
        <v>3978</v>
      </c>
      <c r="F98" s="33">
        <f t="shared" si="5"/>
        <v>3.2599296128707893</v>
      </c>
      <c r="G98" s="5" t="s">
        <v>7</v>
      </c>
      <c r="H98" s="1" t="str">
        <f t="shared" si="6"/>
        <v>Resto</v>
      </c>
      <c r="I98" s="2" t="str">
        <f t="shared" si="7"/>
        <v>Resto</v>
      </c>
      <c r="J98" s="26"/>
      <c r="K98" s="27"/>
      <c r="L98" s="27"/>
      <c r="M98" s="27"/>
    </row>
    <row r="99" spans="1:13" x14ac:dyDescent="0.25">
      <c r="A99" s="32">
        <v>5667</v>
      </c>
      <c r="B99" s="3" t="s">
        <v>10</v>
      </c>
      <c r="C99" s="3" t="s">
        <v>438</v>
      </c>
      <c r="D99">
        <v>7207</v>
      </c>
      <c r="E99">
        <v>1902</v>
      </c>
      <c r="F99" s="33">
        <f t="shared" si="5"/>
        <v>3.7891692954784437</v>
      </c>
      <c r="G99" s="5" t="s">
        <v>7</v>
      </c>
      <c r="H99" s="1" t="str">
        <f t="shared" ref="H99:H126" si="8">IF(D99&gt;=160000,"Intermedia",IF(D99&gt;=40000,IF(F99&gt;=7,"Intermedia","Pequeña"),IF(D99&gt;=20000,"Tipo I_II","Resto")))</f>
        <v>Resto</v>
      </c>
      <c r="I99" s="2" t="str">
        <f t="shared" si="7"/>
        <v>Resto</v>
      </c>
      <c r="J99" s="26"/>
      <c r="K99" s="27"/>
      <c r="L99" s="27"/>
      <c r="M99" s="27"/>
    </row>
    <row r="100" spans="1:13" x14ac:dyDescent="0.25">
      <c r="A100" s="32">
        <v>5670</v>
      </c>
      <c r="B100" s="3" t="s">
        <v>10</v>
      </c>
      <c r="C100" s="3" t="s">
        <v>465</v>
      </c>
      <c r="D100">
        <v>9702</v>
      </c>
      <c r="E100">
        <v>2841</v>
      </c>
      <c r="F100" s="33">
        <f t="shared" si="5"/>
        <v>3.4149947201689548</v>
      </c>
      <c r="G100" s="5" t="s">
        <v>7</v>
      </c>
      <c r="H100" s="1" t="str">
        <f t="shared" si="8"/>
        <v>Resto</v>
      </c>
      <c r="I100" s="2" t="str">
        <f t="shared" si="7"/>
        <v>Resto</v>
      </c>
      <c r="J100" s="26"/>
      <c r="K100" s="27"/>
      <c r="L100" s="27"/>
      <c r="M100" s="27"/>
    </row>
    <row r="101" spans="1:13" x14ac:dyDescent="0.25">
      <c r="A101" s="32">
        <v>5674</v>
      </c>
      <c r="B101" s="3" t="s">
        <v>10</v>
      </c>
      <c r="C101" s="3" t="s">
        <v>421</v>
      </c>
      <c r="D101">
        <v>5352</v>
      </c>
      <c r="E101">
        <v>698</v>
      </c>
      <c r="F101" s="33">
        <f t="shared" si="5"/>
        <v>7.6676217765042978</v>
      </c>
      <c r="G101" s="5" t="s">
        <v>7</v>
      </c>
      <c r="H101" s="1" t="str">
        <f t="shared" si="8"/>
        <v>Resto</v>
      </c>
      <c r="I101" s="2" t="str">
        <f t="shared" si="7"/>
        <v>Resto</v>
      </c>
      <c r="J101" s="26"/>
      <c r="K101" s="27"/>
      <c r="L101" s="27"/>
      <c r="M101" s="27"/>
    </row>
    <row r="102" spans="1:13" x14ac:dyDescent="0.25">
      <c r="A102" s="32">
        <v>5679</v>
      </c>
      <c r="B102" s="3" t="s">
        <v>10</v>
      </c>
      <c r="C102" s="3" t="s">
        <v>320</v>
      </c>
      <c r="D102">
        <v>12437</v>
      </c>
      <c r="E102">
        <v>2614</v>
      </c>
      <c r="F102" s="33">
        <f t="shared" si="5"/>
        <v>4.7578423871461366</v>
      </c>
      <c r="G102" s="5" t="s">
        <v>13</v>
      </c>
      <c r="H102" s="1" t="str">
        <f t="shared" si="8"/>
        <v>Resto</v>
      </c>
      <c r="I102" s="2" t="str">
        <f t="shared" ref="I102:I133" si="9">+IF(H102="ESPECIAL",C102,IF(H102="Resto","Resto",IF(G102="H",H102&amp;"_"&amp;G102,H102&amp;"_L|M")))</f>
        <v>Resto</v>
      </c>
      <c r="J102" s="26"/>
      <c r="K102" s="27"/>
      <c r="L102" s="27"/>
      <c r="M102" s="27"/>
    </row>
    <row r="103" spans="1:13" x14ac:dyDescent="0.25">
      <c r="A103" s="32">
        <v>5686</v>
      </c>
      <c r="B103" s="3" t="s">
        <v>10</v>
      </c>
      <c r="C103" s="3" t="s">
        <v>242</v>
      </c>
      <c r="D103">
        <v>17575</v>
      </c>
      <c r="E103">
        <v>2536</v>
      </c>
      <c r="F103" s="33">
        <f t="shared" si="5"/>
        <v>6.9302050473186121</v>
      </c>
      <c r="G103" s="5" t="s">
        <v>7</v>
      </c>
      <c r="H103" s="1" t="str">
        <f t="shared" si="8"/>
        <v>Resto</v>
      </c>
      <c r="I103" s="2" t="str">
        <f t="shared" si="9"/>
        <v>Resto</v>
      </c>
      <c r="J103" s="26"/>
      <c r="K103" s="27"/>
      <c r="L103" s="27"/>
      <c r="M103" s="27"/>
    </row>
    <row r="104" spans="1:13" x14ac:dyDescent="0.25">
      <c r="A104" s="32">
        <v>5690</v>
      </c>
      <c r="B104" s="3" t="s">
        <v>10</v>
      </c>
      <c r="C104" s="3" t="s">
        <v>757</v>
      </c>
      <c r="D104">
        <v>4453</v>
      </c>
      <c r="E104">
        <v>1540</v>
      </c>
      <c r="F104" s="33">
        <f t="shared" si="5"/>
        <v>2.8915584415584417</v>
      </c>
      <c r="G104" s="5" t="s">
        <v>7</v>
      </c>
      <c r="H104" s="1" t="str">
        <f t="shared" si="8"/>
        <v>Resto</v>
      </c>
      <c r="I104" s="2" t="str">
        <f t="shared" si="9"/>
        <v>Resto</v>
      </c>
      <c r="J104" s="26"/>
      <c r="K104" s="27"/>
      <c r="L104" s="27"/>
      <c r="M104" s="27"/>
    </row>
    <row r="105" spans="1:13" x14ac:dyDescent="0.25">
      <c r="A105" s="32">
        <v>5697</v>
      </c>
      <c r="B105" s="3" t="s">
        <v>10</v>
      </c>
      <c r="C105" s="3" t="s">
        <v>200</v>
      </c>
      <c r="D105">
        <v>23204</v>
      </c>
      <c r="E105">
        <v>3284</v>
      </c>
      <c r="F105" s="33">
        <f t="shared" si="5"/>
        <v>7.0657734470158342</v>
      </c>
      <c r="G105" s="5" t="s">
        <v>7</v>
      </c>
      <c r="H105" s="1" t="str">
        <f t="shared" si="8"/>
        <v>Tipo I_II</v>
      </c>
      <c r="I105" s="2" t="str">
        <f t="shared" si="9"/>
        <v>Tipo I_II_L|M</v>
      </c>
      <c r="J105" s="26"/>
      <c r="K105" s="27"/>
      <c r="L105" s="27"/>
      <c r="M105" s="27"/>
    </row>
    <row r="106" spans="1:13" x14ac:dyDescent="0.25">
      <c r="A106" s="32">
        <v>5736</v>
      </c>
      <c r="B106" s="3" t="s">
        <v>10</v>
      </c>
      <c r="C106" s="3" t="s">
        <v>159</v>
      </c>
      <c r="D106">
        <v>29331</v>
      </c>
      <c r="E106">
        <v>7341</v>
      </c>
      <c r="F106" s="33">
        <f t="shared" si="5"/>
        <v>3.9955046996322028</v>
      </c>
      <c r="G106" s="5" t="s">
        <v>7</v>
      </c>
      <c r="H106" s="1" t="str">
        <f t="shared" si="8"/>
        <v>Tipo I_II</v>
      </c>
      <c r="I106" s="2" t="str">
        <f t="shared" si="9"/>
        <v>Tipo I_II_L|M</v>
      </c>
      <c r="J106" s="26"/>
      <c r="K106" s="27"/>
      <c r="L106" s="27"/>
      <c r="M106" s="27"/>
    </row>
    <row r="107" spans="1:13" x14ac:dyDescent="0.25">
      <c r="A107" s="32">
        <v>5756</v>
      </c>
      <c r="B107" s="3" t="s">
        <v>10</v>
      </c>
      <c r="C107" s="3" t="s">
        <v>236</v>
      </c>
      <c r="D107">
        <v>19759</v>
      </c>
      <c r="E107">
        <v>5672</v>
      </c>
      <c r="F107" s="33">
        <f t="shared" si="5"/>
        <v>3.4836036671368125</v>
      </c>
      <c r="G107" s="5" t="s">
        <v>7</v>
      </c>
      <c r="H107" s="1" t="str">
        <f t="shared" si="8"/>
        <v>Resto</v>
      </c>
      <c r="I107" s="2" t="str">
        <f t="shared" si="9"/>
        <v>Resto</v>
      </c>
      <c r="J107" s="26"/>
      <c r="K107" s="27"/>
      <c r="L107" s="27"/>
      <c r="M107" s="27"/>
    </row>
    <row r="108" spans="1:13" x14ac:dyDescent="0.25">
      <c r="A108" s="32">
        <v>5761</v>
      </c>
      <c r="B108" s="3" t="s">
        <v>10</v>
      </c>
      <c r="C108" s="3" t="s">
        <v>462</v>
      </c>
      <c r="D108">
        <v>7081</v>
      </c>
      <c r="E108">
        <v>2197</v>
      </c>
      <c r="F108" s="33">
        <f t="shared" si="5"/>
        <v>3.2230314064633592</v>
      </c>
      <c r="G108" s="5" t="s">
        <v>7</v>
      </c>
      <c r="H108" s="1" t="str">
        <f t="shared" si="8"/>
        <v>Resto</v>
      </c>
      <c r="I108" s="2" t="str">
        <f t="shared" si="9"/>
        <v>Resto</v>
      </c>
      <c r="J108" s="26"/>
      <c r="K108" s="27"/>
      <c r="L108" s="27"/>
      <c r="M108" s="27"/>
    </row>
    <row r="109" spans="1:13" x14ac:dyDescent="0.25">
      <c r="A109" s="32">
        <v>5789</v>
      </c>
      <c r="B109" s="3" t="s">
        <v>10</v>
      </c>
      <c r="C109" s="3" t="s">
        <v>433</v>
      </c>
      <c r="D109">
        <v>8283</v>
      </c>
      <c r="E109">
        <v>2404</v>
      </c>
      <c r="F109" s="33">
        <f t="shared" si="5"/>
        <v>3.4455074875207985</v>
      </c>
      <c r="G109" s="5" t="s">
        <v>13</v>
      </c>
      <c r="H109" s="1" t="str">
        <f t="shared" si="8"/>
        <v>Resto</v>
      </c>
      <c r="I109" s="2" t="str">
        <f t="shared" si="9"/>
        <v>Resto</v>
      </c>
      <c r="J109" s="26"/>
      <c r="K109" s="27"/>
      <c r="L109" s="27"/>
      <c r="M109" s="27"/>
    </row>
    <row r="110" spans="1:13" x14ac:dyDescent="0.25">
      <c r="A110" s="32">
        <v>5790</v>
      </c>
      <c r="B110" s="3" t="s">
        <v>10</v>
      </c>
      <c r="C110" s="3" t="s">
        <v>211</v>
      </c>
      <c r="D110">
        <v>19376</v>
      </c>
      <c r="E110">
        <v>5852</v>
      </c>
      <c r="F110" s="33">
        <f t="shared" si="5"/>
        <v>3.3110047846889952</v>
      </c>
      <c r="G110" s="5" t="s">
        <v>7</v>
      </c>
      <c r="H110" s="1" t="str">
        <f t="shared" si="8"/>
        <v>Resto</v>
      </c>
      <c r="I110" s="2" t="str">
        <f t="shared" si="9"/>
        <v>Resto</v>
      </c>
      <c r="J110" s="26"/>
      <c r="K110" s="27"/>
      <c r="L110" s="27"/>
      <c r="M110" s="27"/>
    </row>
    <row r="111" spans="1:13" x14ac:dyDescent="0.25">
      <c r="A111" s="32">
        <v>5792</v>
      </c>
      <c r="B111" s="3" t="s">
        <v>10</v>
      </c>
      <c r="C111" s="3" t="s">
        <v>661</v>
      </c>
      <c r="D111">
        <v>3475</v>
      </c>
      <c r="E111">
        <v>466</v>
      </c>
      <c r="F111" s="33">
        <f t="shared" si="5"/>
        <v>7.4570815450643773</v>
      </c>
      <c r="G111" s="5" t="s">
        <v>13</v>
      </c>
      <c r="H111" s="1" t="str">
        <f t="shared" si="8"/>
        <v>Resto</v>
      </c>
      <c r="I111" s="2" t="str">
        <f t="shared" si="9"/>
        <v>Resto</v>
      </c>
      <c r="J111" s="26"/>
      <c r="K111" s="27"/>
      <c r="L111" s="27"/>
      <c r="M111" s="27"/>
    </row>
    <row r="112" spans="1:13" x14ac:dyDescent="0.25">
      <c r="A112" s="32">
        <v>5809</v>
      </c>
      <c r="B112" s="3" t="s">
        <v>10</v>
      </c>
      <c r="C112" s="3" t="s">
        <v>418</v>
      </c>
      <c r="D112">
        <v>4890</v>
      </c>
      <c r="E112">
        <v>1343</v>
      </c>
      <c r="F112" s="33">
        <f t="shared" si="5"/>
        <v>3.6411020104244227</v>
      </c>
      <c r="G112" s="5" t="s">
        <v>13</v>
      </c>
      <c r="H112" s="1" t="str">
        <f t="shared" si="8"/>
        <v>Resto</v>
      </c>
      <c r="I112" s="2" t="str">
        <f t="shared" si="9"/>
        <v>Resto</v>
      </c>
      <c r="J112" s="26"/>
      <c r="K112" s="27"/>
      <c r="L112" s="27"/>
      <c r="M112" s="27"/>
    </row>
    <row r="113" spans="1:13" x14ac:dyDescent="0.25">
      <c r="A113" s="32">
        <v>5819</v>
      </c>
      <c r="B113" s="3" t="s">
        <v>10</v>
      </c>
      <c r="C113" s="3" t="s">
        <v>567</v>
      </c>
      <c r="D113">
        <v>2000</v>
      </c>
      <c r="E113">
        <v>615</v>
      </c>
      <c r="F113" s="33">
        <f t="shared" si="5"/>
        <v>3.2520325203252032</v>
      </c>
      <c r="G113" s="5" t="s">
        <v>7</v>
      </c>
      <c r="H113" s="1" t="str">
        <f t="shared" si="8"/>
        <v>Resto</v>
      </c>
      <c r="I113" s="2" t="str">
        <f t="shared" si="9"/>
        <v>Resto</v>
      </c>
      <c r="J113" s="26"/>
      <c r="K113" s="27"/>
      <c r="L113" s="27"/>
      <c r="M113" s="27"/>
    </row>
    <row r="114" spans="1:13" x14ac:dyDescent="0.25">
      <c r="A114" s="32">
        <v>5837</v>
      </c>
      <c r="B114" s="3" t="s">
        <v>10</v>
      </c>
      <c r="C114" s="3" t="s">
        <v>113</v>
      </c>
      <c r="D114">
        <v>91578</v>
      </c>
      <c r="E114">
        <v>24394</v>
      </c>
      <c r="F114" s="33">
        <f t="shared" si="5"/>
        <v>3.7541198655407069</v>
      </c>
      <c r="G114" s="5" t="s">
        <v>13</v>
      </c>
      <c r="H114" s="1" t="str">
        <f t="shared" si="8"/>
        <v>Pequeña</v>
      </c>
      <c r="I114" s="2" t="str">
        <f t="shared" si="9"/>
        <v>Pequeña_H</v>
      </c>
      <c r="J114" s="26"/>
      <c r="K114" s="27"/>
      <c r="L114" s="27"/>
      <c r="M114" s="27"/>
    </row>
    <row r="115" spans="1:13" x14ac:dyDescent="0.25">
      <c r="A115" s="32">
        <v>5842</v>
      </c>
      <c r="B115" s="3" t="s">
        <v>10</v>
      </c>
      <c r="C115" s="3" t="s">
        <v>774</v>
      </c>
      <c r="D115">
        <v>2256</v>
      </c>
      <c r="E115">
        <v>511</v>
      </c>
      <c r="F115" s="33">
        <f t="shared" si="5"/>
        <v>4.414872798434442</v>
      </c>
      <c r="G115" s="5" t="s">
        <v>13</v>
      </c>
      <c r="H115" s="1" t="str">
        <f t="shared" si="8"/>
        <v>Resto</v>
      </c>
      <c r="I115" s="2" t="str">
        <f t="shared" si="9"/>
        <v>Resto</v>
      </c>
      <c r="J115" s="26"/>
      <c r="K115" s="27"/>
      <c r="L115" s="27"/>
      <c r="M115" s="27"/>
    </row>
    <row r="116" spans="1:13" x14ac:dyDescent="0.25">
      <c r="A116" s="32">
        <v>5847</v>
      </c>
      <c r="B116" s="3" t="s">
        <v>10</v>
      </c>
      <c r="C116" s="3" t="s">
        <v>238</v>
      </c>
      <c r="D116">
        <v>15531</v>
      </c>
      <c r="E116">
        <v>4343</v>
      </c>
      <c r="F116" s="33">
        <f t="shared" si="5"/>
        <v>3.5760994704121574</v>
      </c>
      <c r="G116" s="5" t="s">
        <v>13</v>
      </c>
      <c r="H116" s="1" t="str">
        <f t="shared" si="8"/>
        <v>Resto</v>
      </c>
      <c r="I116" s="2" t="str">
        <f t="shared" si="9"/>
        <v>Resto</v>
      </c>
      <c r="J116" s="26"/>
      <c r="K116" s="27"/>
      <c r="L116" s="27"/>
      <c r="M116" s="27"/>
    </row>
    <row r="117" spans="1:13" x14ac:dyDescent="0.25">
      <c r="A117" s="32">
        <v>5854</v>
      </c>
      <c r="B117" s="3" t="s">
        <v>10</v>
      </c>
      <c r="C117" s="3" t="s">
        <v>524</v>
      </c>
      <c r="D117">
        <v>4941</v>
      </c>
      <c r="E117">
        <v>952</v>
      </c>
      <c r="F117" s="33">
        <f t="shared" si="5"/>
        <v>5.1901260504201678</v>
      </c>
      <c r="G117" s="5" t="s">
        <v>7</v>
      </c>
      <c r="H117" s="1" t="str">
        <f t="shared" si="8"/>
        <v>Resto</v>
      </c>
      <c r="I117" s="2" t="str">
        <f t="shared" si="9"/>
        <v>Resto</v>
      </c>
      <c r="J117" s="26"/>
      <c r="K117" s="27"/>
      <c r="L117" s="27"/>
      <c r="M117" s="27"/>
    </row>
    <row r="118" spans="1:13" x14ac:dyDescent="0.25">
      <c r="A118" s="32">
        <v>5856</v>
      </c>
      <c r="B118" s="3" t="s">
        <v>10</v>
      </c>
      <c r="C118" s="3" t="s">
        <v>654</v>
      </c>
      <c r="D118">
        <v>3194</v>
      </c>
      <c r="E118">
        <v>1152</v>
      </c>
      <c r="F118" s="33">
        <f t="shared" si="5"/>
        <v>2.7725694444444446</v>
      </c>
      <c r="G118" s="5" t="s">
        <v>13</v>
      </c>
      <c r="H118" s="1" t="str">
        <f t="shared" si="8"/>
        <v>Resto</v>
      </c>
      <c r="I118" s="2" t="str">
        <f t="shared" si="9"/>
        <v>Resto</v>
      </c>
      <c r="J118" s="26"/>
      <c r="K118" s="27"/>
      <c r="L118" s="27"/>
      <c r="M118" s="27"/>
    </row>
    <row r="119" spans="1:13" x14ac:dyDescent="0.25">
      <c r="A119" s="32">
        <v>5858</v>
      </c>
      <c r="B119" s="3" t="s">
        <v>10</v>
      </c>
      <c r="C119" s="3" t="s">
        <v>434</v>
      </c>
      <c r="D119">
        <v>8234</v>
      </c>
      <c r="E119">
        <v>1903</v>
      </c>
      <c r="F119" s="33">
        <f t="shared" si="5"/>
        <v>4.3268523384130324</v>
      </c>
      <c r="G119" s="5" t="s">
        <v>7</v>
      </c>
      <c r="H119" s="1" t="str">
        <f t="shared" si="8"/>
        <v>Resto</v>
      </c>
      <c r="I119" s="2" t="str">
        <f t="shared" si="9"/>
        <v>Resto</v>
      </c>
      <c r="J119" s="26"/>
      <c r="K119" s="27"/>
      <c r="L119" s="27"/>
      <c r="M119" s="27"/>
    </row>
    <row r="120" spans="1:13" x14ac:dyDescent="0.25">
      <c r="A120" s="32">
        <v>5861</v>
      </c>
      <c r="B120" s="3" t="s">
        <v>10</v>
      </c>
      <c r="C120" s="3" t="s">
        <v>452</v>
      </c>
      <c r="D120">
        <v>7801</v>
      </c>
      <c r="E120">
        <v>1819</v>
      </c>
      <c r="F120" s="33">
        <f t="shared" si="5"/>
        <v>4.2886201209455743</v>
      </c>
      <c r="G120" s="5" t="s">
        <v>13</v>
      </c>
      <c r="H120" s="1" t="str">
        <f t="shared" si="8"/>
        <v>Resto</v>
      </c>
      <c r="I120" s="2" t="str">
        <f t="shared" si="9"/>
        <v>Resto</v>
      </c>
      <c r="J120" s="26"/>
      <c r="K120" s="27"/>
      <c r="L120" s="27"/>
      <c r="M120" s="27"/>
    </row>
    <row r="121" spans="1:13" x14ac:dyDescent="0.25">
      <c r="A121" s="32">
        <v>5873</v>
      </c>
      <c r="B121" s="3" t="s">
        <v>10</v>
      </c>
      <c r="C121" s="3" t="s">
        <v>766</v>
      </c>
      <c r="D121">
        <v>5296</v>
      </c>
      <c r="E121">
        <v>1359</v>
      </c>
      <c r="F121" s="33">
        <f t="shared" si="5"/>
        <v>3.8969830757910229</v>
      </c>
      <c r="G121" s="5" t="s">
        <v>13</v>
      </c>
      <c r="H121" s="1" t="str">
        <f t="shared" si="8"/>
        <v>Resto</v>
      </c>
      <c r="I121" s="2" t="str">
        <f t="shared" si="9"/>
        <v>Resto</v>
      </c>
      <c r="J121" s="26"/>
      <c r="K121" s="27"/>
      <c r="L121" s="27"/>
      <c r="M121" s="27"/>
    </row>
    <row r="122" spans="1:13" x14ac:dyDescent="0.25">
      <c r="A122" s="32">
        <v>5885</v>
      </c>
      <c r="B122" s="3" t="s">
        <v>10</v>
      </c>
      <c r="C122" s="3" t="s">
        <v>678</v>
      </c>
      <c r="D122">
        <v>3133</v>
      </c>
      <c r="E122">
        <v>896</v>
      </c>
      <c r="F122" s="33">
        <f t="shared" si="5"/>
        <v>3.4966517857142856</v>
      </c>
      <c r="G122" s="5" t="s">
        <v>7</v>
      </c>
      <c r="H122" s="1" t="str">
        <f t="shared" si="8"/>
        <v>Resto</v>
      </c>
      <c r="I122" s="2" t="str">
        <f t="shared" si="9"/>
        <v>Resto</v>
      </c>
      <c r="J122" s="26"/>
      <c r="K122" s="27"/>
      <c r="L122" s="27"/>
      <c r="M122" s="27"/>
    </row>
    <row r="123" spans="1:13" x14ac:dyDescent="0.25">
      <c r="A123" s="32">
        <v>5887</v>
      </c>
      <c r="B123" s="3" t="s">
        <v>10</v>
      </c>
      <c r="C123" s="3" t="s">
        <v>163</v>
      </c>
      <c r="D123">
        <v>28993</v>
      </c>
      <c r="E123">
        <v>6596</v>
      </c>
      <c r="F123" s="33">
        <f t="shared" si="5"/>
        <v>4.3955427531837481</v>
      </c>
      <c r="G123" s="5" t="s">
        <v>7</v>
      </c>
      <c r="H123" s="1" t="str">
        <f t="shared" si="8"/>
        <v>Tipo I_II</v>
      </c>
      <c r="I123" s="2" t="str">
        <f t="shared" si="9"/>
        <v>Tipo I_II_L|M</v>
      </c>
      <c r="J123" s="26"/>
      <c r="K123" s="27"/>
      <c r="L123" s="27"/>
      <c r="M123" s="27"/>
    </row>
    <row r="124" spans="1:13" x14ac:dyDescent="0.25">
      <c r="A124" s="32">
        <v>5890</v>
      </c>
      <c r="B124" s="3" t="s">
        <v>10</v>
      </c>
      <c r="C124" s="3" t="s">
        <v>457</v>
      </c>
      <c r="D124">
        <v>7839</v>
      </c>
      <c r="E124">
        <v>2067</v>
      </c>
      <c r="F124" s="33">
        <f t="shared" si="5"/>
        <v>3.7924528301886791</v>
      </c>
      <c r="G124" s="5" t="s">
        <v>7</v>
      </c>
      <c r="H124" s="1" t="str">
        <f t="shared" si="8"/>
        <v>Resto</v>
      </c>
      <c r="I124" s="2" t="str">
        <f t="shared" si="9"/>
        <v>Resto</v>
      </c>
      <c r="J124" s="26"/>
      <c r="K124" s="27"/>
      <c r="L124" s="27"/>
      <c r="M124" s="27"/>
    </row>
    <row r="125" spans="1:13" x14ac:dyDescent="0.25">
      <c r="A125" s="32">
        <v>5893</v>
      </c>
      <c r="B125" s="3" t="s">
        <v>10</v>
      </c>
      <c r="C125" s="3" t="s">
        <v>409</v>
      </c>
      <c r="D125">
        <v>12084</v>
      </c>
      <c r="E125">
        <v>4005</v>
      </c>
      <c r="F125" s="33">
        <f t="shared" si="5"/>
        <v>3.0172284644194756</v>
      </c>
      <c r="G125" s="5" t="s">
        <v>7</v>
      </c>
      <c r="H125" s="1" t="str">
        <f t="shared" si="8"/>
        <v>Resto</v>
      </c>
      <c r="I125" s="2" t="str">
        <f t="shared" si="9"/>
        <v>Resto</v>
      </c>
      <c r="J125" s="26"/>
      <c r="K125" s="27"/>
      <c r="L125" s="27"/>
      <c r="M125" s="27"/>
    </row>
    <row r="126" spans="1:13" x14ac:dyDescent="0.25">
      <c r="A126" s="32">
        <v>5895</v>
      </c>
      <c r="B126" s="3" t="s">
        <v>10</v>
      </c>
      <c r="C126" s="3" t="s">
        <v>276</v>
      </c>
      <c r="D126">
        <v>13836</v>
      </c>
      <c r="E126">
        <v>2556</v>
      </c>
      <c r="F126" s="33">
        <f t="shared" si="5"/>
        <v>5.413145539906103</v>
      </c>
      <c r="G126" s="5" t="s">
        <v>7</v>
      </c>
      <c r="H126" s="1" t="str">
        <f t="shared" si="8"/>
        <v>Resto</v>
      </c>
      <c r="I126" s="2" t="str">
        <f t="shared" si="9"/>
        <v>Resto</v>
      </c>
      <c r="J126" s="26"/>
      <c r="K126" s="27"/>
      <c r="L126" s="27"/>
      <c r="M126" s="27"/>
    </row>
    <row r="127" spans="1:13" x14ac:dyDescent="0.25">
      <c r="A127" s="31">
        <v>8001</v>
      </c>
      <c r="B127" s="1" t="s">
        <v>14</v>
      </c>
      <c r="C127" s="1" t="s">
        <v>15</v>
      </c>
      <c r="D127">
        <v>1114140</v>
      </c>
      <c r="E127">
        <v>178328</v>
      </c>
      <c r="F127" s="33">
        <f t="shared" si="5"/>
        <v>6.2477008658202866</v>
      </c>
      <c r="G127" s="4" t="s">
        <v>16</v>
      </c>
      <c r="H127" s="1" t="s">
        <v>8</v>
      </c>
      <c r="I127" s="2" t="s">
        <v>17</v>
      </c>
      <c r="J127" s="26"/>
      <c r="K127" s="27"/>
      <c r="L127" s="27"/>
      <c r="M127" s="27"/>
    </row>
    <row r="128" spans="1:13" x14ac:dyDescent="0.25">
      <c r="A128" s="32">
        <v>8078</v>
      </c>
      <c r="B128" s="3" t="s">
        <v>14</v>
      </c>
      <c r="C128" s="3" t="s">
        <v>122</v>
      </c>
      <c r="D128">
        <v>58867</v>
      </c>
      <c r="E128">
        <v>13220</v>
      </c>
      <c r="F128" s="33">
        <f t="shared" si="5"/>
        <v>4.4528744326777607</v>
      </c>
      <c r="G128" s="5" t="s">
        <v>16</v>
      </c>
      <c r="H128" s="1" t="str">
        <f t="shared" ref="H128:H149" si="10">IF(D128&gt;=160000,"Intermedia",IF(D128&gt;=40000,IF(F128&gt;=7,"Intermedia","Pequeña"),IF(D128&gt;=20000,"Tipo I_II","Resto")))</f>
        <v>Pequeña</v>
      </c>
      <c r="I128" s="2" t="str">
        <f t="shared" ref="I128:I149" si="11">+IF(H128="ESPECIAL",C128,IF(H128="Resto","Resto",IF(G128="H",H128&amp;"_"&amp;G128,H128&amp;"_L|M")))</f>
        <v>Pequeña_L|M</v>
      </c>
      <c r="J128" s="26"/>
      <c r="K128" s="27"/>
      <c r="L128" s="27"/>
      <c r="M128" s="27"/>
    </row>
    <row r="129" spans="1:13" x14ac:dyDescent="0.25">
      <c r="A129" s="32">
        <v>8137</v>
      </c>
      <c r="B129" s="3" t="s">
        <v>14</v>
      </c>
      <c r="C129" s="3" t="s">
        <v>232</v>
      </c>
      <c r="D129">
        <v>22223</v>
      </c>
      <c r="E129">
        <v>4630</v>
      </c>
      <c r="F129" s="33">
        <f t="shared" si="5"/>
        <v>4.7997840172786175</v>
      </c>
      <c r="G129" s="5" t="s">
        <v>16</v>
      </c>
      <c r="H129" s="1" t="str">
        <f t="shared" si="10"/>
        <v>Tipo I_II</v>
      </c>
      <c r="I129" s="2" t="str">
        <f t="shared" si="11"/>
        <v>Tipo I_II_L|M</v>
      </c>
      <c r="J129" s="26"/>
      <c r="K129" s="27"/>
      <c r="L129" s="27"/>
      <c r="M129" s="27"/>
    </row>
    <row r="130" spans="1:13" x14ac:dyDescent="0.25">
      <c r="A130" s="32">
        <v>8141</v>
      </c>
      <c r="B130" s="3" t="s">
        <v>14</v>
      </c>
      <c r="C130" s="3" t="s">
        <v>206</v>
      </c>
      <c r="D130">
        <v>15237</v>
      </c>
      <c r="E130">
        <v>3050</v>
      </c>
      <c r="F130" s="33">
        <f t="shared" si="5"/>
        <v>4.9957377049180325</v>
      </c>
      <c r="G130" s="5" t="s">
        <v>16</v>
      </c>
      <c r="H130" s="1" t="str">
        <f t="shared" si="10"/>
        <v>Resto</v>
      </c>
      <c r="I130" s="2" t="str">
        <f t="shared" si="11"/>
        <v>Resto</v>
      </c>
      <c r="J130" s="26"/>
      <c r="K130" s="27"/>
      <c r="L130" s="27"/>
      <c r="M130" s="27"/>
    </row>
    <row r="131" spans="1:13" x14ac:dyDescent="0.25">
      <c r="A131" s="32">
        <v>8296</v>
      </c>
      <c r="B131" s="3" t="s">
        <v>14</v>
      </c>
      <c r="C131" s="3" t="s">
        <v>155</v>
      </c>
      <c r="D131">
        <v>52356</v>
      </c>
      <c r="E131">
        <v>10570</v>
      </c>
      <c r="F131" s="33">
        <f t="shared" ref="F131:F194" si="12">+D131/E131</f>
        <v>4.9532639545884578</v>
      </c>
      <c r="G131" s="5" t="s">
        <v>16</v>
      </c>
      <c r="H131" s="1" t="str">
        <f t="shared" si="10"/>
        <v>Pequeña</v>
      </c>
      <c r="I131" s="2" t="str">
        <f t="shared" si="11"/>
        <v>Pequeña_L|M</v>
      </c>
      <c r="J131" s="26"/>
      <c r="K131" s="27"/>
      <c r="L131" s="27"/>
      <c r="M131" s="27"/>
    </row>
    <row r="132" spans="1:13" x14ac:dyDescent="0.25">
      <c r="A132" s="32">
        <v>8372</v>
      </c>
      <c r="B132" s="3" t="s">
        <v>14</v>
      </c>
      <c r="C132" s="3" t="s">
        <v>363</v>
      </c>
      <c r="D132">
        <v>16867</v>
      </c>
      <c r="E132">
        <v>2000</v>
      </c>
      <c r="F132" s="33">
        <f t="shared" si="12"/>
        <v>8.4335000000000004</v>
      </c>
      <c r="G132" s="5" t="s">
        <v>16</v>
      </c>
      <c r="H132" s="1" t="str">
        <f t="shared" si="10"/>
        <v>Resto</v>
      </c>
      <c r="I132" s="2" t="str">
        <f t="shared" si="11"/>
        <v>Resto</v>
      </c>
      <c r="J132" s="26"/>
      <c r="K132" s="27"/>
      <c r="L132" s="27"/>
      <c r="M132" s="27"/>
    </row>
    <row r="133" spans="1:13" x14ac:dyDescent="0.25">
      <c r="A133" s="32">
        <v>8421</v>
      </c>
      <c r="B133" s="3" t="s">
        <v>14</v>
      </c>
      <c r="C133" s="3" t="s">
        <v>312</v>
      </c>
      <c r="D133">
        <v>26802</v>
      </c>
      <c r="E133">
        <v>5944</v>
      </c>
      <c r="F133" s="33">
        <f t="shared" si="12"/>
        <v>4.5090847913862717</v>
      </c>
      <c r="G133" s="5" t="s">
        <v>16</v>
      </c>
      <c r="H133" s="1" t="str">
        <f t="shared" si="10"/>
        <v>Tipo I_II</v>
      </c>
      <c r="I133" s="2" t="str">
        <f t="shared" si="11"/>
        <v>Tipo I_II_L|M</v>
      </c>
      <c r="J133" s="26"/>
      <c r="K133" s="27"/>
      <c r="L133" s="27"/>
      <c r="M133" s="27"/>
    </row>
    <row r="134" spans="1:13" x14ac:dyDescent="0.25">
      <c r="A134" s="32">
        <v>8433</v>
      </c>
      <c r="B134" s="3" t="s">
        <v>14</v>
      </c>
      <c r="C134" s="3" t="s">
        <v>74</v>
      </c>
      <c r="D134">
        <v>116792</v>
      </c>
      <c r="E134">
        <v>23102</v>
      </c>
      <c r="F134" s="33">
        <f t="shared" si="12"/>
        <v>5.0554930309064154</v>
      </c>
      <c r="G134" s="5" t="s">
        <v>16</v>
      </c>
      <c r="H134" s="1" t="str">
        <f t="shared" si="10"/>
        <v>Pequeña</v>
      </c>
      <c r="I134" s="2" t="str">
        <f t="shared" si="11"/>
        <v>Pequeña_L|M</v>
      </c>
      <c r="J134" s="26"/>
      <c r="K134" s="27"/>
      <c r="L134" s="27"/>
      <c r="M134" s="27"/>
    </row>
    <row r="135" spans="1:13" x14ac:dyDescent="0.25">
      <c r="A135" s="32">
        <v>8436</v>
      </c>
      <c r="B135" s="3" t="s">
        <v>14</v>
      </c>
      <c r="C135" s="3" t="s">
        <v>284</v>
      </c>
      <c r="D135">
        <v>18391</v>
      </c>
      <c r="E135">
        <v>3618</v>
      </c>
      <c r="F135" s="33">
        <f t="shared" si="12"/>
        <v>5.0831951354339413</v>
      </c>
      <c r="G135" s="5" t="s">
        <v>16</v>
      </c>
      <c r="H135" s="1" t="str">
        <f t="shared" si="10"/>
        <v>Resto</v>
      </c>
      <c r="I135" s="2" t="str">
        <f t="shared" si="11"/>
        <v>Resto</v>
      </c>
      <c r="J135" s="26"/>
      <c r="K135" s="27"/>
      <c r="L135" s="27"/>
      <c r="M135" s="27"/>
    </row>
    <row r="136" spans="1:13" x14ac:dyDescent="0.25">
      <c r="A136" s="32">
        <v>8520</v>
      </c>
      <c r="B136" s="3" t="s">
        <v>14</v>
      </c>
      <c r="C136" s="3" t="s">
        <v>187</v>
      </c>
      <c r="D136">
        <v>26407</v>
      </c>
      <c r="E136">
        <v>4263</v>
      </c>
      <c r="F136" s="33">
        <f t="shared" si="12"/>
        <v>6.1944639924935494</v>
      </c>
      <c r="G136" s="5" t="s">
        <v>16</v>
      </c>
      <c r="H136" s="1" t="str">
        <f t="shared" si="10"/>
        <v>Tipo I_II</v>
      </c>
      <c r="I136" s="2" t="str">
        <f t="shared" si="11"/>
        <v>Tipo I_II_L|M</v>
      </c>
      <c r="J136" s="26"/>
      <c r="K136" s="27"/>
      <c r="L136" s="27"/>
      <c r="M136" s="27"/>
    </row>
    <row r="137" spans="1:13" x14ac:dyDescent="0.25">
      <c r="A137" s="32">
        <v>8549</v>
      </c>
      <c r="B137" s="3" t="s">
        <v>14</v>
      </c>
      <c r="C137" s="3" t="s">
        <v>724</v>
      </c>
      <c r="D137">
        <v>4557</v>
      </c>
      <c r="E137">
        <v>922</v>
      </c>
      <c r="F137" s="33">
        <f t="shared" si="12"/>
        <v>4.9425162689804774</v>
      </c>
      <c r="G137" s="5" t="s">
        <v>16</v>
      </c>
      <c r="H137" s="1" t="str">
        <f t="shared" si="10"/>
        <v>Resto</v>
      </c>
      <c r="I137" s="2" t="str">
        <f t="shared" si="11"/>
        <v>Resto</v>
      </c>
      <c r="J137" s="26"/>
      <c r="K137" s="27"/>
      <c r="L137" s="27"/>
      <c r="M137" s="27"/>
    </row>
    <row r="138" spans="1:13" x14ac:dyDescent="0.25">
      <c r="A138" s="32">
        <v>8558</v>
      </c>
      <c r="B138" s="3" t="s">
        <v>14</v>
      </c>
      <c r="C138" s="3" t="s">
        <v>309</v>
      </c>
      <c r="D138">
        <v>14630</v>
      </c>
      <c r="E138">
        <v>2949</v>
      </c>
      <c r="F138" s="33">
        <f t="shared" si="12"/>
        <v>4.9610037300779926</v>
      </c>
      <c r="G138" s="5" t="s">
        <v>16</v>
      </c>
      <c r="H138" s="1" t="str">
        <f t="shared" si="10"/>
        <v>Resto</v>
      </c>
      <c r="I138" s="2" t="str">
        <f t="shared" si="11"/>
        <v>Resto</v>
      </c>
      <c r="J138" s="26"/>
      <c r="K138" s="27"/>
      <c r="L138" s="27"/>
      <c r="M138" s="27"/>
    </row>
    <row r="139" spans="1:13" x14ac:dyDescent="0.25">
      <c r="A139" s="32">
        <v>8560</v>
      </c>
      <c r="B139" s="3" t="s">
        <v>14</v>
      </c>
      <c r="C139" s="3" t="s">
        <v>346</v>
      </c>
      <c r="D139">
        <v>22298</v>
      </c>
      <c r="E139">
        <v>4386</v>
      </c>
      <c r="F139" s="33">
        <f t="shared" si="12"/>
        <v>5.0839033287733697</v>
      </c>
      <c r="G139" s="5" t="s">
        <v>16</v>
      </c>
      <c r="H139" s="1" t="str">
        <f t="shared" si="10"/>
        <v>Tipo I_II</v>
      </c>
      <c r="I139" s="2" t="str">
        <f t="shared" si="11"/>
        <v>Tipo I_II_L|M</v>
      </c>
      <c r="J139" s="26"/>
      <c r="K139" s="27"/>
      <c r="L139" s="27"/>
      <c r="M139" s="27"/>
    </row>
    <row r="140" spans="1:13" x14ac:dyDescent="0.25">
      <c r="A140" s="32">
        <v>8573</v>
      </c>
      <c r="B140" s="3" t="s">
        <v>14</v>
      </c>
      <c r="C140" s="3" t="s">
        <v>197</v>
      </c>
      <c r="D140">
        <v>46826</v>
      </c>
      <c r="E140">
        <v>8414</v>
      </c>
      <c r="F140" s="33">
        <f t="shared" si="12"/>
        <v>5.5652483955312571</v>
      </c>
      <c r="G140" s="5" t="s">
        <v>16</v>
      </c>
      <c r="H140" s="1" t="str">
        <f t="shared" si="10"/>
        <v>Pequeña</v>
      </c>
      <c r="I140" s="2" t="str">
        <f t="shared" si="11"/>
        <v>Pequeña_L|M</v>
      </c>
      <c r="J140" s="26"/>
      <c r="K140" s="27"/>
      <c r="L140" s="27"/>
      <c r="M140" s="27"/>
    </row>
    <row r="141" spans="1:13" x14ac:dyDescent="0.25">
      <c r="A141" s="32">
        <v>8606</v>
      </c>
      <c r="B141" s="3" t="s">
        <v>14</v>
      </c>
      <c r="C141" s="3" t="s">
        <v>241</v>
      </c>
      <c r="D141">
        <v>24839</v>
      </c>
      <c r="E141">
        <v>5720</v>
      </c>
      <c r="F141" s="33">
        <f t="shared" si="12"/>
        <v>4.3424825174825177</v>
      </c>
      <c r="G141" s="5" t="s">
        <v>16</v>
      </c>
      <c r="H141" s="1" t="str">
        <f t="shared" si="10"/>
        <v>Tipo I_II</v>
      </c>
      <c r="I141" s="2" t="str">
        <f t="shared" si="11"/>
        <v>Tipo I_II_L|M</v>
      </c>
      <c r="J141" s="26"/>
      <c r="K141" s="27"/>
      <c r="L141" s="27"/>
      <c r="M141" s="27"/>
    </row>
    <row r="142" spans="1:13" x14ac:dyDescent="0.25">
      <c r="A142" s="32">
        <v>8634</v>
      </c>
      <c r="B142" s="3" t="s">
        <v>14</v>
      </c>
      <c r="C142" s="3" t="s">
        <v>174</v>
      </c>
      <c r="D142">
        <v>30582</v>
      </c>
      <c r="E142">
        <v>6001</v>
      </c>
      <c r="F142" s="33">
        <f t="shared" si="12"/>
        <v>5.0961506415597402</v>
      </c>
      <c r="G142" s="5" t="s">
        <v>16</v>
      </c>
      <c r="H142" s="1" t="str">
        <f t="shared" si="10"/>
        <v>Tipo I_II</v>
      </c>
      <c r="I142" s="2" t="str">
        <f t="shared" si="11"/>
        <v>Tipo I_II_L|M</v>
      </c>
      <c r="J142" s="26"/>
      <c r="K142" s="27"/>
      <c r="L142" s="27"/>
      <c r="M142" s="27"/>
    </row>
    <row r="143" spans="1:13" x14ac:dyDescent="0.25">
      <c r="A143" s="32">
        <v>8638</v>
      </c>
      <c r="B143" s="3" t="s">
        <v>14</v>
      </c>
      <c r="C143" s="3" t="s">
        <v>92</v>
      </c>
      <c r="D143">
        <v>88101</v>
      </c>
      <c r="E143">
        <v>18911</v>
      </c>
      <c r="F143" s="33">
        <f t="shared" si="12"/>
        <v>4.658717148749405</v>
      </c>
      <c r="G143" s="5" t="s">
        <v>16</v>
      </c>
      <c r="H143" s="1" t="str">
        <f t="shared" si="10"/>
        <v>Pequeña</v>
      </c>
      <c r="I143" s="2" t="str">
        <f t="shared" si="11"/>
        <v>Pequeña_L|M</v>
      </c>
      <c r="J143" s="26"/>
      <c r="K143" s="27"/>
      <c r="L143" s="27"/>
      <c r="M143" s="27"/>
    </row>
    <row r="144" spans="1:13" x14ac:dyDescent="0.25">
      <c r="A144" s="32">
        <v>8675</v>
      </c>
      <c r="B144" s="3" t="s">
        <v>14</v>
      </c>
      <c r="C144" s="3" t="s">
        <v>321</v>
      </c>
      <c r="D144">
        <v>12260</v>
      </c>
      <c r="E144">
        <v>2461</v>
      </c>
      <c r="F144" s="33">
        <f t="shared" si="12"/>
        <v>4.9817147501015846</v>
      </c>
      <c r="G144" s="5" t="s">
        <v>16</v>
      </c>
      <c r="H144" s="1" t="str">
        <f t="shared" si="10"/>
        <v>Resto</v>
      </c>
      <c r="I144" s="2" t="str">
        <f t="shared" si="11"/>
        <v>Resto</v>
      </c>
      <c r="J144" s="26"/>
      <c r="K144" s="27"/>
      <c r="L144" s="27"/>
      <c r="M144" s="27"/>
    </row>
    <row r="145" spans="1:13" x14ac:dyDescent="0.25">
      <c r="A145" s="32">
        <v>8685</v>
      </c>
      <c r="B145" s="3" t="s">
        <v>14</v>
      </c>
      <c r="C145" s="3" t="s">
        <v>188</v>
      </c>
      <c r="D145">
        <v>27153</v>
      </c>
      <c r="E145">
        <v>5628</v>
      </c>
      <c r="F145" s="33">
        <f t="shared" si="12"/>
        <v>4.8246268656716422</v>
      </c>
      <c r="G145" s="5" t="s">
        <v>16</v>
      </c>
      <c r="H145" s="1" t="str">
        <f t="shared" si="10"/>
        <v>Tipo I_II</v>
      </c>
      <c r="I145" s="2" t="str">
        <f t="shared" si="11"/>
        <v>Tipo I_II_L|M</v>
      </c>
      <c r="J145" s="26"/>
      <c r="K145" s="27"/>
      <c r="L145" s="27"/>
      <c r="M145" s="27"/>
    </row>
    <row r="146" spans="1:13" x14ac:dyDescent="0.25">
      <c r="A146" s="31">
        <v>8758</v>
      </c>
      <c r="B146" s="1" t="s">
        <v>14</v>
      </c>
      <c r="C146" s="1" t="s">
        <v>26</v>
      </c>
      <c r="D146">
        <v>534204</v>
      </c>
      <c r="E146">
        <v>98762</v>
      </c>
      <c r="F146" s="33">
        <f t="shared" si="12"/>
        <v>5.4090034628703352</v>
      </c>
      <c r="G146" s="4" t="s">
        <v>16</v>
      </c>
      <c r="H146" s="1" t="str">
        <f t="shared" si="10"/>
        <v>Intermedia</v>
      </c>
      <c r="I146" s="2" t="str">
        <f t="shared" si="11"/>
        <v>Intermedia_L|M</v>
      </c>
      <c r="J146" s="26"/>
      <c r="K146" s="27"/>
      <c r="L146" s="27"/>
      <c r="M146" s="27"/>
    </row>
    <row r="147" spans="1:13" x14ac:dyDescent="0.25">
      <c r="A147" s="32">
        <v>8770</v>
      </c>
      <c r="B147" s="3" t="s">
        <v>14</v>
      </c>
      <c r="C147" s="3" t="s">
        <v>364</v>
      </c>
      <c r="D147">
        <v>11166</v>
      </c>
      <c r="E147">
        <v>1752</v>
      </c>
      <c r="F147" s="33">
        <f t="shared" si="12"/>
        <v>6.3732876712328768</v>
      </c>
      <c r="G147" s="5" t="s">
        <v>16</v>
      </c>
      <c r="H147" s="1" t="str">
        <f t="shared" si="10"/>
        <v>Resto</v>
      </c>
      <c r="I147" s="2" t="str">
        <f t="shared" si="11"/>
        <v>Resto</v>
      </c>
      <c r="J147" s="26"/>
      <c r="K147" s="27"/>
      <c r="L147" s="27"/>
      <c r="M147" s="27"/>
    </row>
    <row r="148" spans="1:13" x14ac:dyDescent="0.25">
      <c r="A148" s="32">
        <v>8832</v>
      </c>
      <c r="B148" s="3" t="s">
        <v>14</v>
      </c>
      <c r="C148" s="3" t="s">
        <v>463</v>
      </c>
      <c r="D148">
        <v>9665</v>
      </c>
      <c r="E148">
        <v>2228</v>
      </c>
      <c r="F148" s="33">
        <f t="shared" si="12"/>
        <v>4.3379712746858168</v>
      </c>
      <c r="G148" s="5" t="s">
        <v>16</v>
      </c>
      <c r="H148" s="1" t="str">
        <f t="shared" si="10"/>
        <v>Resto</v>
      </c>
      <c r="I148" s="2" t="str">
        <f t="shared" si="11"/>
        <v>Resto</v>
      </c>
      <c r="J148" s="26"/>
      <c r="K148" s="27"/>
      <c r="L148" s="27"/>
      <c r="M148" s="27"/>
    </row>
    <row r="149" spans="1:13" x14ac:dyDescent="0.25">
      <c r="A149" s="32">
        <v>8849</v>
      </c>
      <c r="B149" s="3" t="s">
        <v>14</v>
      </c>
      <c r="C149" s="3" t="s">
        <v>396</v>
      </c>
      <c r="D149">
        <v>8967</v>
      </c>
      <c r="E149">
        <v>1650</v>
      </c>
      <c r="F149" s="33">
        <f t="shared" si="12"/>
        <v>5.4345454545454546</v>
      </c>
      <c r="G149" s="5" t="s">
        <v>16</v>
      </c>
      <c r="H149" s="1" t="str">
        <f t="shared" si="10"/>
        <v>Resto</v>
      </c>
      <c r="I149" s="2" t="str">
        <f t="shared" si="11"/>
        <v>Resto</v>
      </c>
      <c r="J149" s="26"/>
      <c r="K149" s="27"/>
      <c r="L149" s="27"/>
      <c r="M149" s="27"/>
    </row>
    <row r="150" spans="1:13" x14ac:dyDescent="0.25">
      <c r="A150" s="31">
        <v>11001</v>
      </c>
      <c r="B150" s="1" t="s">
        <v>6</v>
      </c>
      <c r="C150" s="1" t="s">
        <v>6</v>
      </c>
      <c r="D150">
        <v>7132874</v>
      </c>
      <c r="E150">
        <v>983504</v>
      </c>
      <c r="F150" s="33">
        <f t="shared" si="12"/>
        <v>7.2525114285249472</v>
      </c>
      <c r="G150" s="4" t="s">
        <v>7</v>
      </c>
      <c r="H150" s="1" t="s">
        <v>8</v>
      </c>
      <c r="I150" s="2" t="s">
        <v>9</v>
      </c>
      <c r="J150" s="26"/>
      <c r="K150" s="27"/>
      <c r="L150" s="27"/>
      <c r="M150" s="27"/>
    </row>
    <row r="151" spans="1:13" x14ac:dyDescent="0.25">
      <c r="A151" s="31">
        <v>13001</v>
      </c>
      <c r="B151" s="1" t="s">
        <v>18</v>
      </c>
      <c r="C151" s="1" t="s">
        <v>19</v>
      </c>
      <c r="D151">
        <v>877213</v>
      </c>
      <c r="E151">
        <v>165694</v>
      </c>
      <c r="F151" s="33">
        <f t="shared" si="12"/>
        <v>5.2941748041570609</v>
      </c>
      <c r="G151" s="4" t="s">
        <v>16</v>
      </c>
      <c r="H151" s="1" t="s">
        <v>8</v>
      </c>
      <c r="I151" s="2" t="s">
        <v>17</v>
      </c>
      <c r="J151" s="26"/>
      <c r="K151" s="27"/>
      <c r="L151" s="27"/>
      <c r="M151" s="27"/>
    </row>
    <row r="152" spans="1:13" x14ac:dyDescent="0.25">
      <c r="A152" s="32">
        <v>13006</v>
      </c>
      <c r="B152" s="3" t="s">
        <v>18</v>
      </c>
      <c r="C152" s="3" t="s">
        <v>630</v>
      </c>
      <c r="D152">
        <v>10186</v>
      </c>
      <c r="E152">
        <v>2470</v>
      </c>
      <c r="F152" s="33">
        <f t="shared" si="12"/>
        <v>4.1238866396761136</v>
      </c>
      <c r="G152" s="5" t="s">
        <v>7</v>
      </c>
      <c r="H152" s="1" t="str">
        <f t="shared" ref="H152:H215" si="13">IF(D152&gt;=160000,"Intermedia",IF(D152&gt;=40000,IF(F152&gt;=7,"Intermedia","Pequeña"),IF(D152&gt;=20000,"Tipo I_II","Resto")))</f>
        <v>Resto</v>
      </c>
      <c r="I152" s="2" t="str">
        <f t="shared" ref="I152:I215" si="14">+IF(H152="ESPECIAL",C152,IF(H152="Resto","Resto",IF(G152="H",H152&amp;"_"&amp;G152,H152&amp;"_L|M")))</f>
        <v>Resto</v>
      </c>
      <c r="J152" s="26"/>
      <c r="K152" s="27"/>
      <c r="L152" s="27"/>
      <c r="M152" s="27"/>
    </row>
    <row r="153" spans="1:13" x14ac:dyDescent="0.25">
      <c r="A153" s="32">
        <v>13030</v>
      </c>
      <c r="B153" s="3" t="s">
        <v>18</v>
      </c>
      <c r="C153" s="3" t="s">
        <v>483</v>
      </c>
      <c r="D153">
        <v>4895</v>
      </c>
      <c r="E153">
        <v>1200</v>
      </c>
      <c r="F153" s="33">
        <f t="shared" si="12"/>
        <v>4.0791666666666666</v>
      </c>
      <c r="G153" s="5" t="s">
        <v>7</v>
      </c>
      <c r="H153" s="1" t="str">
        <f t="shared" si="13"/>
        <v>Resto</v>
      </c>
      <c r="I153" s="2" t="str">
        <f t="shared" si="14"/>
        <v>Resto</v>
      </c>
      <c r="J153" s="26"/>
      <c r="K153" s="27"/>
      <c r="L153" s="27"/>
      <c r="M153" s="27"/>
    </row>
    <row r="154" spans="1:13" x14ac:dyDescent="0.25">
      <c r="A154" s="32">
        <v>13042</v>
      </c>
      <c r="B154" s="3" t="s">
        <v>18</v>
      </c>
      <c r="C154" s="3" t="s">
        <v>575</v>
      </c>
      <c r="D154">
        <v>6070</v>
      </c>
      <c r="E154">
        <v>1736</v>
      </c>
      <c r="F154" s="33">
        <f t="shared" si="12"/>
        <v>3.4965437788018434</v>
      </c>
      <c r="G154" s="5" t="s">
        <v>7</v>
      </c>
      <c r="H154" s="1" t="str">
        <f t="shared" si="13"/>
        <v>Resto</v>
      </c>
      <c r="I154" s="2" t="str">
        <f t="shared" si="14"/>
        <v>Resto</v>
      </c>
      <c r="J154" s="26"/>
      <c r="K154" s="27"/>
      <c r="L154" s="27"/>
      <c r="M154" s="27"/>
    </row>
    <row r="155" spans="1:13" x14ac:dyDescent="0.25">
      <c r="A155" s="32">
        <v>13052</v>
      </c>
      <c r="B155" s="3" t="s">
        <v>18</v>
      </c>
      <c r="C155" s="3" t="s">
        <v>114</v>
      </c>
      <c r="D155">
        <v>64477</v>
      </c>
      <c r="E155">
        <v>15402</v>
      </c>
      <c r="F155" s="33">
        <f t="shared" si="12"/>
        <v>4.1862745098039218</v>
      </c>
      <c r="G155" s="5" t="s">
        <v>16</v>
      </c>
      <c r="H155" s="1" t="str">
        <f t="shared" si="13"/>
        <v>Pequeña</v>
      </c>
      <c r="I155" s="2" t="str">
        <f t="shared" si="14"/>
        <v>Pequeña_L|M</v>
      </c>
      <c r="J155" s="26"/>
      <c r="K155" s="27"/>
      <c r="L155" s="27"/>
      <c r="M155" s="27"/>
    </row>
    <row r="156" spans="1:13" x14ac:dyDescent="0.25">
      <c r="A156" s="32">
        <v>13062</v>
      </c>
      <c r="B156" s="3" t="s">
        <v>18</v>
      </c>
      <c r="C156" s="3" t="s">
        <v>502</v>
      </c>
      <c r="D156">
        <v>7729</v>
      </c>
      <c r="E156">
        <v>1370</v>
      </c>
      <c r="F156" s="33">
        <f t="shared" si="12"/>
        <v>5.6416058394160586</v>
      </c>
      <c r="G156" s="5" t="s">
        <v>16</v>
      </c>
      <c r="H156" s="1" t="str">
        <f t="shared" si="13"/>
        <v>Resto</v>
      </c>
      <c r="I156" s="2" t="str">
        <f t="shared" si="14"/>
        <v>Resto</v>
      </c>
      <c r="J156" s="26"/>
      <c r="K156" s="27"/>
      <c r="L156" s="27"/>
      <c r="M156" s="27"/>
    </row>
    <row r="157" spans="1:13" x14ac:dyDescent="0.25">
      <c r="A157" s="32">
        <v>13074</v>
      </c>
      <c r="B157" s="3" t="s">
        <v>18</v>
      </c>
      <c r="C157" s="3" t="s">
        <v>520</v>
      </c>
      <c r="D157">
        <v>8330</v>
      </c>
      <c r="E157">
        <v>2008</v>
      </c>
      <c r="F157" s="33">
        <f t="shared" si="12"/>
        <v>4.1484063745019917</v>
      </c>
      <c r="G157" s="5" t="s">
        <v>7</v>
      </c>
      <c r="H157" s="1" t="str">
        <f t="shared" si="13"/>
        <v>Resto</v>
      </c>
      <c r="I157" s="2" t="str">
        <f t="shared" si="14"/>
        <v>Resto</v>
      </c>
      <c r="J157" s="26"/>
      <c r="K157" s="27"/>
      <c r="L157" s="27"/>
      <c r="M157" s="27"/>
    </row>
    <row r="158" spans="1:13" x14ac:dyDescent="0.25">
      <c r="A158" s="32">
        <v>13140</v>
      </c>
      <c r="B158" s="3" t="s">
        <v>18</v>
      </c>
      <c r="C158" s="3" t="s">
        <v>298</v>
      </c>
      <c r="D158">
        <v>21049</v>
      </c>
      <c r="E158">
        <v>4692</v>
      </c>
      <c r="F158" s="33">
        <f t="shared" si="12"/>
        <v>4.4861466325660695</v>
      </c>
      <c r="G158" s="5" t="s">
        <v>16</v>
      </c>
      <c r="H158" s="1" t="str">
        <f t="shared" si="13"/>
        <v>Tipo I_II</v>
      </c>
      <c r="I158" s="2" t="str">
        <f t="shared" si="14"/>
        <v>Tipo I_II_L|M</v>
      </c>
      <c r="J158" s="26"/>
      <c r="K158" s="27"/>
      <c r="L158" s="27"/>
      <c r="M158" s="27"/>
    </row>
    <row r="159" spans="1:13" x14ac:dyDescent="0.25">
      <c r="A159" s="32">
        <v>13160</v>
      </c>
      <c r="B159" s="3" t="s">
        <v>18</v>
      </c>
      <c r="C159" s="3" t="s">
        <v>648</v>
      </c>
      <c r="D159">
        <v>4796</v>
      </c>
      <c r="E159">
        <v>1038</v>
      </c>
      <c r="F159" s="33">
        <f t="shared" si="12"/>
        <v>4.6204238921001926</v>
      </c>
      <c r="G159" s="5" t="s">
        <v>7</v>
      </c>
      <c r="H159" s="1" t="str">
        <f t="shared" si="13"/>
        <v>Resto</v>
      </c>
      <c r="I159" s="2" t="str">
        <f t="shared" si="14"/>
        <v>Resto</v>
      </c>
      <c r="J159" s="26"/>
      <c r="K159" s="27"/>
      <c r="L159" s="27"/>
      <c r="M159" s="27"/>
    </row>
    <row r="160" spans="1:13" x14ac:dyDescent="0.25">
      <c r="A160" s="32">
        <v>13188</v>
      </c>
      <c r="B160" s="3" t="s">
        <v>18</v>
      </c>
      <c r="C160" s="3" t="s">
        <v>412</v>
      </c>
      <c r="D160">
        <v>12640</v>
      </c>
      <c r="E160">
        <v>3014</v>
      </c>
      <c r="F160" s="33">
        <f t="shared" si="12"/>
        <v>4.1937624419376247</v>
      </c>
      <c r="G160" s="5" t="s">
        <v>16</v>
      </c>
      <c r="H160" s="1" t="str">
        <f t="shared" si="13"/>
        <v>Resto</v>
      </c>
      <c r="I160" s="2" t="str">
        <f t="shared" si="14"/>
        <v>Resto</v>
      </c>
      <c r="J160" s="26"/>
      <c r="K160" s="27"/>
      <c r="L160" s="27"/>
      <c r="M160" s="27"/>
    </row>
    <row r="161" spans="1:13" x14ac:dyDescent="0.25">
      <c r="A161" s="32">
        <v>13212</v>
      </c>
      <c r="B161" s="3" t="s">
        <v>18</v>
      </c>
      <c r="C161" s="3" t="s">
        <v>45</v>
      </c>
      <c r="D161">
        <v>13794</v>
      </c>
      <c r="E161">
        <v>3605</v>
      </c>
      <c r="F161" s="33">
        <f t="shared" si="12"/>
        <v>3.8263522884882106</v>
      </c>
      <c r="G161" s="5" t="s">
        <v>16</v>
      </c>
      <c r="H161" s="1" t="str">
        <f t="shared" si="13"/>
        <v>Resto</v>
      </c>
      <c r="I161" s="2" t="str">
        <f t="shared" si="14"/>
        <v>Resto</v>
      </c>
      <c r="J161" s="26"/>
      <c r="K161" s="27"/>
      <c r="L161" s="27"/>
      <c r="M161" s="27"/>
    </row>
    <row r="162" spans="1:13" x14ac:dyDescent="0.25">
      <c r="A162" s="32">
        <v>13222</v>
      </c>
      <c r="B162" s="3" t="s">
        <v>18</v>
      </c>
      <c r="C162" s="3" t="s">
        <v>358</v>
      </c>
      <c r="D162">
        <v>12801</v>
      </c>
      <c r="E162">
        <v>2886</v>
      </c>
      <c r="F162" s="33">
        <f t="shared" si="12"/>
        <v>4.4355509355509355</v>
      </c>
      <c r="G162" s="5" t="s">
        <v>16</v>
      </c>
      <c r="H162" s="1" t="str">
        <f t="shared" si="13"/>
        <v>Resto</v>
      </c>
      <c r="I162" s="2" t="str">
        <f t="shared" si="14"/>
        <v>Resto</v>
      </c>
      <c r="J162" s="26"/>
      <c r="K162" s="27"/>
      <c r="L162" s="27"/>
      <c r="M162" s="27"/>
    </row>
    <row r="163" spans="1:13" x14ac:dyDescent="0.25">
      <c r="A163" s="32">
        <v>13244</v>
      </c>
      <c r="B163" s="3" t="s">
        <v>18</v>
      </c>
      <c r="C163" s="3" t="s">
        <v>110</v>
      </c>
      <c r="D163">
        <v>55810</v>
      </c>
      <c r="E163">
        <v>13120</v>
      </c>
      <c r="F163" s="33">
        <f t="shared" si="12"/>
        <v>4.2538109756097562</v>
      </c>
      <c r="G163" s="5" t="s">
        <v>16</v>
      </c>
      <c r="H163" s="1" t="str">
        <f t="shared" si="13"/>
        <v>Pequeña</v>
      </c>
      <c r="I163" s="2" t="str">
        <f t="shared" si="14"/>
        <v>Pequeña_L|M</v>
      </c>
      <c r="J163" s="26"/>
      <c r="K163" s="27"/>
      <c r="L163" s="27"/>
      <c r="M163" s="27"/>
    </row>
    <row r="164" spans="1:13" x14ac:dyDescent="0.25">
      <c r="A164" s="32">
        <v>13248</v>
      </c>
      <c r="B164" s="3" t="s">
        <v>18</v>
      </c>
      <c r="C164" s="3" t="s">
        <v>579</v>
      </c>
      <c r="D164">
        <v>7603</v>
      </c>
      <c r="E164">
        <v>1862</v>
      </c>
      <c r="F164" s="33">
        <f t="shared" si="12"/>
        <v>4.0832438238453275</v>
      </c>
      <c r="G164" s="5" t="s">
        <v>16</v>
      </c>
      <c r="H164" s="1" t="str">
        <f t="shared" si="13"/>
        <v>Resto</v>
      </c>
      <c r="I164" s="2" t="str">
        <f t="shared" si="14"/>
        <v>Resto</v>
      </c>
      <c r="J164" s="26"/>
      <c r="K164" s="27"/>
      <c r="L164" s="27"/>
      <c r="M164" s="27"/>
    </row>
    <row r="165" spans="1:13" x14ac:dyDescent="0.25">
      <c r="A165" s="32">
        <v>13268</v>
      </c>
      <c r="B165" s="3" t="s">
        <v>18</v>
      </c>
      <c r="C165" s="3" t="s">
        <v>690</v>
      </c>
      <c r="D165">
        <v>5669</v>
      </c>
      <c r="E165">
        <v>1272</v>
      </c>
      <c r="F165" s="33">
        <f t="shared" si="12"/>
        <v>4.4567610062893079</v>
      </c>
      <c r="G165" s="5" t="s">
        <v>7</v>
      </c>
      <c r="H165" s="1" t="str">
        <f t="shared" si="13"/>
        <v>Resto</v>
      </c>
      <c r="I165" s="2" t="str">
        <f t="shared" si="14"/>
        <v>Resto</v>
      </c>
      <c r="J165" s="26"/>
      <c r="K165" s="27"/>
      <c r="L165" s="27"/>
      <c r="M165" s="27"/>
    </row>
    <row r="166" spans="1:13" x14ac:dyDescent="0.25">
      <c r="A166" s="32">
        <v>13300</v>
      </c>
      <c r="B166" s="3" t="s">
        <v>18</v>
      </c>
      <c r="C166" s="3" t="s">
        <v>693</v>
      </c>
      <c r="D166">
        <v>10308</v>
      </c>
      <c r="E166">
        <v>2243</v>
      </c>
      <c r="F166" s="33">
        <f t="shared" si="12"/>
        <v>4.595630851538119</v>
      </c>
      <c r="G166" s="5" t="s">
        <v>16</v>
      </c>
      <c r="H166" s="1" t="str">
        <f t="shared" si="13"/>
        <v>Resto</v>
      </c>
      <c r="I166" s="2" t="str">
        <f t="shared" si="14"/>
        <v>Resto</v>
      </c>
      <c r="J166" s="26"/>
      <c r="K166" s="27"/>
      <c r="L166" s="27"/>
      <c r="M166" s="27"/>
    </row>
    <row r="167" spans="1:13" x14ac:dyDescent="0.25">
      <c r="A167" s="32">
        <v>13430</v>
      </c>
      <c r="B167" s="3" t="s">
        <v>18</v>
      </c>
      <c r="C167" s="3" t="s">
        <v>84</v>
      </c>
      <c r="D167">
        <v>122546</v>
      </c>
      <c r="E167">
        <v>31238</v>
      </c>
      <c r="F167" s="33">
        <f t="shared" si="12"/>
        <v>3.9229784237147065</v>
      </c>
      <c r="G167" s="5" t="s">
        <v>16</v>
      </c>
      <c r="H167" s="1" t="str">
        <f t="shared" si="13"/>
        <v>Pequeña</v>
      </c>
      <c r="I167" s="2" t="str">
        <f t="shared" si="14"/>
        <v>Pequeña_L|M</v>
      </c>
      <c r="J167" s="26"/>
      <c r="K167" s="27"/>
      <c r="L167" s="27"/>
      <c r="M167" s="27"/>
    </row>
    <row r="168" spans="1:13" x14ac:dyDescent="0.25">
      <c r="A168" s="32">
        <v>13433</v>
      </c>
      <c r="B168" s="3" t="s">
        <v>18</v>
      </c>
      <c r="C168" s="3" t="s">
        <v>368</v>
      </c>
      <c r="D168">
        <v>23393</v>
      </c>
      <c r="E168">
        <v>5307</v>
      </c>
      <c r="F168" s="33">
        <f t="shared" si="12"/>
        <v>4.4079517618240063</v>
      </c>
      <c r="G168" s="5" t="s">
        <v>16</v>
      </c>
      <c r="H168" s="1" t="str">
        <f t="shared" si="13"/>
        <v>Tipo I_II</v>
      </c>
      <c r="I168" s="2" t="str">
        <f t="shared" si="14"/>
        <v>Tipo I_II_L|M</v>
      </c>
      <c r="J168" s="26"/>
      <c r="K168" s="27"/>
      <c r="L168" s="27"/>
      <c r="M168" s="27"/>
    </row>
    <row r="169" spans="1:13" x14ac:dyDescent="0.25">
      <c r="A169" s="32">
        <v>13440</v>
      </c>
      <c r="B169" s="3" t="s">
        <v>18</v>
      </c>
      <c r="C169" s="3" t="s">
        <v>828</v>
      </c>
      <c r="D169">
        <v>6562</v>
      </c>
      <c r="E169">
        <v>1651</v>
      </c>
      <c r="F169" s="33">
        <f t="shared" si="12"/>
        <v>3.9745608721986674</v>
      </c>
      <c r="G169" s="5" t="s">
        <v>16</v>
      </c>
      <c r="H169" s="1" t="str">
        <f t="shared" si="13"/>
        <v>Resto</v>
      </c>
      <c r="I169" s="2" t="str">
        <f t="shared" si="14"/>
        <v>Resto</v>
      </c>
      <c r="J169" s="26"/>
      <c r="K169" s="27"/>
      <c r="L169" s="27"/>
      <c r="M169" s="27"/>
    </row>
    <row r="170" spans="1:13" x14ac:dyDescent="0.25">
      <c r="A170" s="32">
        <v>13442</v>
      </c>
      <c r="B170" s="3" t="s">
        <v>18</v>
      </c>
      <c r="C170" s="3" t="s">
        <v>220</v>
      </c>
      <c r="D170">
        <v>41624</v>
      </c>
      <c r="E170">
        <v>9969</v>
      </c>
      <c r="F170" s="33">
        <f t="shared" si="12"/>
        <v>4.1753435650516604</v>
      </c>
      <c r="G170" s="5" t="s">
        <v>16</v>
      </c>
      <c r="H170" s="1" t="str">
        <f t="shared" si="13"/>
        <v>Pequeña</v>
      </c>
      <c r="I170" s="2" t="str">
        <f t="shared" si="14"/>
        <v>Pequeña_L|M</v>
      </c>
      <c r="J170" s="26"/>
      <c r="K170" s="27"/>
      <c r="L170" s="27"/>
      <c r="M170" s="27"/>
    </row>
    <row r="171" spans="1:13" x14ac:dyDescent="0.25">
      <c r="A171" s="32">
        <v>13458</v>
      </c>
      <c r="B171" s="3" t="s">
        <v>18</v>
      </c>
      <c r="C171" s="3" t="s">
        <v>405</v>
      </c>
      <c r="D171">
        <v>6179</v>
      </c>
      <c r="E171">
        <v>1517</v>
      </c>
      <c r="F171" s="33">
        <f t="shared" si="12"/>
        <v>4.0731707317073171</v>
      </c>
      <c r="G171" s="5" t="s">
        <v>7</v>
      </c>
      <c r="H171" s="1" t="str">
        <f t="shared" si="13"/>
        <v>Resto</v>
      </c>
      <c r="I171" s="2" t="str">
        <f t="shared" si="14"/>
        <v>Resto</v>
      </c>
      <c r="J171" s="26"/>
      <c r="K171" s="27"/>
      <c r="L171" s="27"/>
      <c r="M171" s="27"/>
    </row>
    <row r="172" spans="1:13" x14ac:dyDescent="0.25">
      <c r="A172" s="32">
        <v>13468</v>
      </c>
      <c r="B172" s="3" t="s">
        <v>18</v>
      </c>
      <c r="C172" s="3" t="s">
        <v>185</v>
      </c>
      <c r="D172">
        <v>39092</v>
      </c>
      <c r="E172">
        <v>9825</v>
      </c>
      <c r="F172" s="33">
        <f t="shared" si="12"/>
        <v>3.9788295165394403</v>
      </c>
      <c r="G172" s="5" t="s">
        <v>16</v>
      </c>
      <c r="H172" s="1" t="str">
        <f t="shared" si="13"/>
        <v>Tipo I_II</v>
      </c>
      <c r="I172" s="2" t="str">
        <f t="shared" si="14"/>
        <v>Tipo I_II_L|M</v>
      </c>
      <c r="J172" s="26"/>
      <c r="K172" s="27"/>
      <c r="L172" s="27"/>
      <c r="M172" s="27"/>
    </row>
    <row r="173" spans="1:13" x14ac:dyDescent="0.25">
      <c r="A173" s="32">
        <v>13473</v>
      </c>
      <c r="B173" s="3" t="s">
        <v>18</v>
      </c>
      <c r="C173" s="3" t="s">
        <v>543</v>
      </c>
      <c r="D173">
        <v>9542</v>
      </c>
      <c r="E173">
        <v>2550</v>
      </c>
      <c r="F173" s="33">
        <f t="shared" si="12"/>
        <v>3.7419607843137257</v>
      </c>
      <c r="G173" s="5" t="s">
        <v>7</v>
      </c>
      <c r="H173" s="1" t="str">
        <f t="shared" si="13"/>
        <v>Resto</v>
      </c>
      <c r="I173" s="2" t="str">
        <f t="shared" si="14"/>
        <v>Resto</v>
      </c>
      <c r="J173" s="26"/>
      <c r="K173" s="27"/>
      <c r="L173" s="27"/>
      <c r="M173" s="27"/>
    </row>
    <row r="174" spans="1:13" x14ac:dyDescent="0.25">
      <c r="A174" s="157">
        <v>13490</v>
      </c>
      <c r="B174" s="158" t="s">
        <v>18</v>
      </c>
      <c r="C174" s="158" t="s">
        <v>1222</v>
      </c>
      <c r="D174">
        <v>3187</v>
      </c>
      <c r="E174">
        <v>706</v>
      </c>
      <c r="F174" s="33">
        <f t="shared" si="12"/>
        <v>4.5141643059490084</v>
      </c>
      <c r="G174" s="6" t="s">
        <v>7</v>
      </c>
      <c r="H174" s="1" t="str">
        <f t="shared" si="13"/>
        <v>Resto</v>
      </c>
      <c r="I174" s="2" t="str">
        <f t="shared" si="14"/>
        <v>Resto</v>
      </c>
    </row>
    <row r="175" spans="1:13" x14ac:dyDescent="0.25">
      <c r="A175" s="32">
        <v>13549</v>
      </c>
      <c r="B175" s="3" t="s">
        <v>18</v>
      </c>
      <c r="C175" s="3" t="s">
        <v>713</v>
      </c>
      <c r="D175">
        <v>15988</v>
      </c>
      <c r="E175">
        <v>3077</v>
      </c>
      <c r="F175" s="33">
        <f t="shared" si="12"/>
        <v>5.1959701007474814</v>
      </c>
      <c r="G175" s="5" t="s">
        <v>16</v>
      </c>
      <c r="H175" s="1" t="str">
        <f t="shared" si="13"/>
        <v>Resto</v>
      </c>
      <c r="I175" s="2" t="str">
        <f t="shared" si="14"/>
        <v>Resto</v>
      </c>
      <c r="J175" s="26"/>
      <c r="K175" s="27"/>
      <c r="L175" s="27"/>
      <c r="M175" s="27"/>
    </row>
    <row r="176" spans="1:13" x14ac:dyDescent="0.25">
      <c r="A176" s="32">
        <v>13580</v>
      </c>
      <c r="B176" s="3" t="s">
        <v>18</v>
      </c>
      <c r="C176" s="3" t="s">
        <v>782</v>
      </c>
      <c r="D176">
        <v>4800</v>
      </c>
      <c r="E176">
        <v>1159</v>
      </c>
      <c r="F176" s="33">
        <f t="shared" si="12"/>
        <v>4.1415012942191547</v>
      </c>
      <c r="G176" s="5" t="s">
        <v>7</v>
      </c>
      <c r="H176" s="1" t="str">
        <f t="shared" si="13"/>
        <v>Resto</v>
      </c>
      <c r="I176" s="2" t="str">
        <f t="shared" si="14"/>
        <v>Resto</v>
      </c>
      <c r="J176" s="26"/>
      <c r="K176" s="27"/>
      <c r="L176" s="27"/>
      <c r="M176" s="27"/>
    </row>
    <row r="177" spans="1:13" x14ac:dyDescent="0.25">
      <c r="A177" s="32">
        <v>13600</v>
      </c>
      <c r="B177" s="3" t="s">
        <v>18</v>
      </c>
      <c r="C177" s="3" t="s">
        <v>436</v>
      </c>
      <c r="D177">
        <v>5814</v>
      </c>
      <c r="E177">
        <v>1571</v>
      </c>
      <c r="F177" s="33">
        <f t="shared" si="12"/>
        <v>3.7008274984086569</v>
      </c>
      <c r="G177" s="5" t="s">
        <v>7</v>
      </c>
      <c r="H177" s="1" t="str">
        <f t="shared" si="13"/>
        <v>Resto</v>
      </c>
      <c r="I177" s="2" t="str">
        <f t="shared" si="14"/>
        <v>Resto</v>
      </c>
      <c r="J177" s="26"/>
      <c r="K177" s="27"/>
      <c r="L177" s="27"/>
      <c r="M177" s="27"/>
    </row>
    <row r="178" spans="1:13" x14ac:dyDescent="0.25">
      <c r="A178" s="32">
        <v>13620</v>
      </c>
      <c r="B178" s="3" t="s">
        <v>18</v>
      </c>
      <c r="C178" s="3" t="s">
        <v>523</v>
      </c>
      <c r="D178">
        <v>7236</v>
      </c>
      <c r="E178">
        <v>1622</v>
      </c>
      <c r="F178" s="33">
        <f t="shared" si="12"/>
        <v>4.4611590628853266</v>
      </c>
      <c r="G178" s="5" t="s">
        <v>16</v>
      </c>
      <c r="H178" s="1" t="str">
        <f t="shared" si="13"/>
        <v>Resto</v>
      </c>
      <c r="I178" s="2" t="str">
        <f t="shared" si="14"/>
        <v>Resto</v>
      </c>
      <c r="J178" s="26"/>
      <c r="K178" s="27"/>
      <c r="L178" s="27"/>
      <c r="M178" s="27"/>
    </row>
    <row r="179" spans="1:13" x14ac:dyDescent="0.25">
      <c r="A179" s="32">
        <v>13647</v>
      </c>
      <c r="B179" s="3" t="s">
        <v>18</v>
      </c>
      <c r="C179" s="3" t="s">
        <v>311</v>
      </c>
      <c r="D179">
        <v>15955</v>
      </c>
      <c r="E179">
        <v>3567</v>
      </c>
      <c r="F179" s="33">
        <f t="shared" si="12"/>
        <v>4.472946453602467</v>
      </c>
      <c r="G179" s="5" t="s">
        <v>16</v>
      </c>
      <c r="H179" s="1" t="str">
        <f t="shared" si="13"/>
        <v>Resto</v>
      </c>
      <c r="I179" s="2" t="str">
        <f t="shared" si="14"/>
        <v>Resto</v>
      </c>
      <c r="J179" s="26"/>
      <c r="K179" s="27"/>
      <c r="L179" s="27"/>
      <c r="M179" s="27"/>
    </row>
    <row r="180" spans="1:13" x14ac:dyDescent="0.25">
      <c r="A180" s="32">
        <v>13650</v>
      </c>
      <c r="B180" s="3" t="s">
        <v>18</v>
      </c>
      <c r="C180" s="3" t="s">
        <v>691</v>
      </c>
      <c r="D180">
        <v>6679</v>
      </c>
      <c r="E180">
        <v>1704</v>
      </c>
      <c r="F180" s="33">
        <f t="shared" si="12"/>
        <v>3.919600938967136</v>
      </c>
      <c r="G180" s="5" t="s">
        <v>16</v>
      </c>
      <c r="H180" s="1" t="str">
        <f t="shared" si="13"/>
        <v>Resto</v>
      </c>
      <c r="I180" s="2" t="str">
        <f t="shared" si="14"/>
        <v>Resto</v>
      </c>
      <c r="J180" s="26"/>
      <c r="K180" s="27"/>
      <c r="L180" s="27"/>
      <c r="M180" s="27"/>
    </row>
    <row r="181" spans="1:13" x14ac:dyDescent="0.25">
      <c r="A181" s="32">
        <v>13654</v>
      </c>
      <c r="B181" s="3" t="s">
        <v>18</v>
      </c>
      <c r="C181" s="3" t="s">
        <v>204</v>
      </c>
      <c r="D181">
        <v>22099</v>
      </c>
      <c r="E181">
        <v>5380</v>
      </c>
      <c r="F181" s="33">
        <f t="shared" si="12"/>
        <v>4.1076208178438662</v>
      </c>
      <c r="G181" s="5" t="s">
        <v>16</v>
      </c>
      <c r="H181" s="1" t="str">
        <f t="shared" si="13"/>
        <v>Tipo I_II</v>
      </c>
      <c r="I181" s="2" t="str">
        <f t="shared" si="14"/>
        <v>Tipo I_II_L|M</v>
      </c>
      <c r="J181" s="26"/>
      <c r="K181" s="27"/>
      <c r="L181" s="27"/>
      <c r="M181" s="27"/>
    </row>
    <row r="182" spans="1:13" x14ac:dyDescent="0.25">
      <c r="A182" s="32">
        <v>13655</v>
      </c>
      <c r="B182" s="3" t="s">
        <v>18</v>
      </c>
      <c r="C182" s="3" t="s">
        <v>813</v>
      </c>
      <c r="D182">
        <v>4619</v>
      </c>
      <c r="E182">
        <v>1264</v>
      </c>
      <c r="F182" s="33">
        <f t="shared" si="12"/>
        <v>3.6542721518987342</v>
      </c>
      <c r="G182" s="5" t="s">
        <v>7</v>
      </c>
      <c r="H182" s="1" t="str">
        <f t="shared" si="13"/>
        <v>Resto</v>
      </c>
      <c r="I182" s="2" t="str">
        <f t="shared" si="14"/>
        <v>Resto</v>
      </c>
      <c r="J182" s="26"/>
      <c r="K182" s="27"/>
      <c r="L182" s="27"/>
      <c r="M182" s="27"/>
    </row>
    <row r="183" spans="1:13" x14ac:dyDescent="0.25">
      <c r="A183" s="32">
        <v>13657</v>
      </c>
      <c r="B183" s="3" t="s">
        <v>18</v>
      </c>
      <c r="C183" s="3" t="s">
        <v>175</v>
      </c>
      <c r="D183">
        <v>33534</v>
      </c>
      <c r="E183">
        <v>8305</v>
      </c>
      <c r="F183" s="33">
        <f t="shared" si="12"/>
        <v>4.0378085490668276</v>
      </c>
      <c r="G183" s="5" t="s">
        <v>16</v>
      </c>
      <c r="H183" s="1" t="str">
        <f t="shared" si="13"/>
        <v>Tipo I_II</v>
      </c>
      <c r="I183" s="2" t="str">
        <f t="shared" si="14"/>
        <v>Tipo I_II_L|M</v>
      </c>
      <c r="J183" s="26"/>
      <c r="K183" s="27"/>
      <c r="L183" s="27"/>
      <c r="M183" s="27"/>
    </row>
    <row r="184" spans="1:13" x14ac:dyDescent="0.25">
      <c r="A184" s="32">
        <v>13667</v>
      </c>
      <c r="B184" s="3" t="s">
        <v>18</v>
      </c>
      <c r="C184" s="3" t="s">
        <v>456</v>
      </c>
      <c r="D184">
        <v>11662</v>
      </c>
      <c r="E184">
        <v>2922</v>
      </c>
      <c r="F184" s="33">
        <f t="shared" si="12"/>
        <v>3.9911019849418206</v>
      </c>
      <c r="G184" s="5" t="s">
        <v>7</v>
      </c>
      <c r="H184" s="1" t="str">
        <f t="shared" si="13"/>
        <v>Resto</v>
      </c>
      <c r="I184" s="2" t="str">
        <f t="shared" si="14"/>
        <v>Resto</v>
      </c>
      <c r="J184" s="26"/>
      <c r="K184" s="27"/>
      <c r="L184" s="27"/>
      <c r="M184" s="27"/>
    </row>
    <row r="185" spans="1:13" x14ac:dyDescent="0.25">
      <c r="A185" s="32">
        <v>13670</v>
      </c>
      <c r="B185" s="3" t="s">
        <v>18</v>
      </c>
      <c r="C185" s="3" t="s">
        <v>191</v>
      </c>
      <c r="D185">
        <v>21352</v>
      </c>
      <c r="E185">
        <v>5918</v>
      </c>
      <c r="F185" s="33">
        <f t="shared" si="12"/>
        <v>3.6079756674552215</v>
      </c>
      <c r="G185" s="5" t="s">
        <v>7</v>
      </c>
      <c r="H185" s="1" t="str">
        <f t="shared" si="13"/>
        <v>Tipo I_II</v>
      </c>
      <c r="I185" s="2" t="str">
        <f t="shared" si="14"/>
        <v>Tipo I_II_L|M</v>
      </c>
      <c r="J185" s="26"/>
      <c r="K185" s="27"/>
      <c r="L185" s="27"/>
      <c r="M185" s="27"/>
    </row>
    <row r="186" spans="1:13" x14ac:dyDescent="0.25">
      <c r="A186" s="32">
        <v>13673</v>
      </c>
      <c r="B186" s="3" t="s">
        <v>18</v>
      </c>
      <c r="C186" s="3" t="s">
        <v>559</v>
      </c>
      <c r="D186">
        <v>13392</v>
      </c>
      <c r="E186">
        <v>3565</v>
      </c>
      <c r="F186" s="33">
        <f t="shared" si="12"/>
        <v>3.7565217391304349</v>
      </c>
      <c r="G186" s="5" t="s">
        <v>16</v>
      </c>
      <c r="H186" s="1" t="str">
        <f t="shared" si="13"/>
        <v>Resto</v>
      </c>
      <c r="I186" s="2" t="str">
        <f t="shared" si="14"/>
        <v>Resto</v>
      </c>
      <c r="J186" s="26"/>
      <c r="K186" s="27"/>
      <c r="L186" s="27"/>
      <c r="M186" s="27"/>
    </row>
    <row r="187" spans="1:13" x14ac:dyDescent="0.25">
      <c r="A187" s="32">
        <v>13683</v>
      </c>
      <c r="B187" s="3" t="s">
        <v>18</v>
      </c>
      <c r="C187" s="3" t="s">
        <v>278</v>
      </c>
      <c r="D187">
        <v>17096</v>
      </c>
      <c r="E187">
        <v>3098</v>
      </c>
      <c r="F187" s="33">
        <f t="shared" si="12"/>
        <v>5.5183989670755329</v>
      </c>
      <c r="G187" s="5" t="s">
        <v>16</v>
      </c>
      <c r="H187" s="1" t="str">
        <f t="shared" si="13"/>
        <v>Resto</v>
      </c>
      <c r="I187" s="2" t="str">
        <f t="shared" si="14"/>
        <v>Resto</v>
      </c>
      <c r="J187" s="26"/>
      <c r="K187" s="27"/>
      <c r="L187" s="27"/>
      <c r="M187" s="27"/>
    </row>
    <row r="188" spans="1:13" x14ac:dyDescent="0.25">
      <c r="A188" s="32">
        <v>13688</v>
      </c>
      <c r="B188" s="3" t="s">
        <v>18</v>
      </c>
      <c r="C188" s="3" t="s">
        <v>244</v>
      </c>
      <c r="D188">
        <v>19848</v>
      </c>
      <c r="E188">
        <v>4313</v>
      </c>
      <c r="F188" s="33">
        <f t="shared" si="12"/>
        <v>4.6019012288430323</v>
      </c>
      <c r="G188" s="5" t="s">
        <v>7</v>
      </c>
      <c r="H188" s="1" t="str">
        <f t="shared" si="13"/>
        <v>Resto</v>
      </c>
      <c r="I188" s="2" t="str">
        <f t="shared" si="14"/>
        <v>Resto</v>
      </c>
      <c r="J188" s="26"/>
      <c r="K188" s="27"/>
      <c r="L188" s="27"/>
      <c r="M188" s="27"/>
    </row>
    <row r="189" spans="1:13" x14ac:dyDescent="0.25">
      <c r="A189" s="32">
        <v>13744</v>
      </c>
      <c r="B189" s="3" t="s">
        <v>18</v>
      </c>
      <c r="C189" s="3" t="s">
        <v>425</v>
      </c>
      <c r="D189">
        <v>11241</v>
      </c>
      <c r="E189">
        <v>3360</v>
      </c>
      <c r="F189" s="33">
        <f t="shared" si="12"/>
        <v>3.3455357142857145</v>
      </c>
      <c r="G189" s="5" t="s">
        <v>7</v>
      </c>
      <c r="H189" s="1" t="str">
        <f t="shared" si="13"/>
        <v>Resto</v>
      </c>
      <c r="I189" s="2" t="str">
        <f t="shared" si="14"/>
        <v>Resto</v>
      </c>
      <c r="J189" s="26"/>
      <c r="K189" s="27"/>
      <c r="L189" s="27"/>
      <c r="M189" s="27"/>
    </row>
    <row r="190" spans="1:13" x14ac:dyDescent="0.25">
      <c r="A190" s="32">
        <v>13760</v>
      </c>
      <c r="B190" s="3" t="s">
        <v>18</v>
      </c>
      <c r="C190" s="3" t="s">
        <v>382</v>
      </c>
      <c r="D190">
        <v>9057</v>
      </c>
      <c r="E190">
        <v>2074</v>
      </c>
      <c r="F190" s="33">
        <f t="shared" si="12"/>
        <v>4.3669238187078108</v>
      </c>
      <c r="G190" s="5" t="s">
        <v>16</v>
      </c>
      <c r="H190" s="1" t="str">
        <f t="shared" si="13"/>
        <v>Resto</v>
      </c>
      <c r="I190" s="2" t="str">
        <f t="shared" si="14"/>
        <v>Resto</v>
      </c>
      <c r="J190" s="26"/>
      <c r="K190" s="27"/>
      <c r="L190" s="27"/>
      <c r="M190" s="27"/>
    </row>
    <row r="191" spans="1:13" x14ac:dyDescent="0.25">
      <c r="A191" s="32">
        <v>13780</v>
      </c>
      <c r="B191" s="3" t="s">
        <v>18</v>
      </c>
      <c r="C191" s="3" t="s">
        <v>517</v>
      </c>
      <c r="D191">
        <v>11616</v>
      </c>
      <c r="E191">
        <v>2759</v>
      </c>
      <c r="F191" s="33">
        <f t="shared" si="12"/>
        <v>4.2102210945994925</v>
      </c>
      <c r="G191" s="5" t="s">
        <v>16</v>
      </c>
      <c r="H191" s="1" t="str">
        <f t="shared" si="13"/>
        <v>Resto</v>
      </c>
      <c r="I191" s="2" t="str">
        <f t="shared" si="14"/>
        <v>Resto</v>
      </c>
      <c r="J191" s="26"/>
      <c r="K191" s="27"/>
      <c r="L191" s="27"/>
      <c r="M191" s="27"/>
    </row>
    <row r="192" spans="1:13" x14ac:dyDescent="0.25">
      <c r="A192" s="32">
        <v>13810</v>
      </c>
      <c r="B192" s="3" t="s">
        <v>18</v>
      </c>
      <c r="C192" s="3" t="s">
        <v>550</v>
      </c>
      <c r="D192">
        <v>10639</v>
      </c>
      <c r="E192">
        <v>2267</v>
      </c>
      <c r="F192" s="33">
        <f t="shared" si="12"/>
        <v>4.6929863255403621</v>
      </c>
      <c r="G192" s="5" t="s">
        <v>7</v>
      </c>
      <c r="H192" s="1" t="str">
        <f t="shared" si="13"/>
        <v>Resto</v>
      </c>
      <c r="I192" s="2" t="str">
        <f t="shared" si="14"/>
        <v>Resto</v>
      </c>
      <c r="J192" s="26"/>
      <c r="K192" s="27"/>
      <c r="L192" s="27"/>
      <c r="M192" s="27"/>
    </row>
    <row r="193" spans="1:13" x14ac:dyDescent="0.25">
      <c r="A193" s="32">
        <v>13836</v>
      </c>
      <c r="B193" s="3" t="s">
        <v>18</v>
      </c>
      <c r="C193" s="3" t="s">
        <v>101</v>
      </c>
      <c r="D193">
        <v>94834</v>
      </c>
      <c r="E193">
        <v>17812</v>
      </c>
      <c r="F193" s="33">
        <f t="shared" si="12"/>
        <v>5.3241634852908151</v>
      </c>
      <c r="G193" s="5" t="s">
        <v>16</v>
      </c>
      <c r="H193" s="1" t="str">
        <f t="shared" si="13"/>
        <v>Pequeña</v>
      </c>
      <c r="I193" s="2" t="str">
        <f t="shared" si="14"/>
        <v>Pequeña_L|M</v>
      </c>
      <c r="J193" s="26"/>
      <c r="K193" s="27"/>
      <c r="L193" s="27"/>
      <c r="M193" s="27"/>
    </row>
    <row r="194" spans="1:13" x14ac:dyDescent="0.25">
      <c r="A194" s="32">
        <v>13838</v>
      </c>
      <c r="B194" s="3" t="s">
        <v>18</v>
      </c>
      <c r="C194" s="3" t="s">
        <v>286</v>
      </c>
      <c r="D194">
        <v>14309</v>
      </c>
      <c r="E194">
        <v>3162</v>
      </c>
      <c r="F194" s="33">
        <f t="shared" si="12"/>
        <v>4.5253004427577483</v>
      </c>
      <c r="G194" s="5" t="s">
        <v>16</v>
      </c>
      <c r="H194" s="1" t="str">
        <f t="shared" si="13"/>
        <v>Resto</v>
      </c>
      <c r="I194" s="2" t="str">
        <f t="shared" si="14"/>
        <v>Resto</v>
      </c>
      <c r="J194" s="26"/>
      <c r="K194" s="27"/>
      <c r="L194" s="27"/>
      <c r="M194" s="27"/>
    </row>
    <row r="195" spans="1:13" x14ac:dyDescent="0.25">
      <c r="A195" s="32">
        <v>13873</v>
      </c>
      <c r="B195" s="3" t="s">
        <v>18</v>
      </c>
      <c r="C195" s="3" t="s">
        <v>215</v>
      </c>
      <c r="D195">
        <v>20165</v>
      </c>
      <c r="E195">
        <v>4397</v>
      </c>
      <c r="F195" s="33">
        <f t="shared" ref="F195:F258" si="15">+D195/E195</f>
        <v>4.5860814191494201</v>
      </c>
      <c r="G195" s="5" t="s">
        <v>16</v>
      </c>
      <c r="H195" s="1" t="str">
        <f t="shared" si="13"/>
        <v>Tipo I_II</v>
      </c>
      <c r="I195" s="2" t="str">
        <f t="shared" si="14"/>
        <v>Tipo I_II_L|M</v>
      </c>
      <c r="J195" s="26"/>
      <c r="K195" s="27"/>
      <c r="L195" s="27"/>
      <c r="M195" s="27"/>
    </row>
    <row r="196" spans="1:13" x14ac:dyDescent="0.25">
      <c r="A196" s="32">
        <v>13894</v>
      </c>
      <c r="B196" s="3" t="s">
        <v>18</v>
      </c>
      <c r="C196" s="3" t="s">
        <v>338</v>
      </c>
      <c r="D196">
        <v>10477</v>
      </c>
      <c r="E196">
        <v>2520</v>
      </c>
      <c r="F196" s="33">
        <f t="shared" si="15"/>
        <v>4.1575396825396824</v>
      </c>
      <c r="G196" s="5" t="s">
        <v>16</v>
      </c>
      <c r="H196" s="1" t="str">
        <f t="shared" si="13"/>
        <v>Resto</v>
      </c>
      <c r="I196" s="2" t="str">
        <f t="shared" si="14"/>
        <v>Resto</v>
      </c>
      <c r="J196" s="26"/>
      <c r="K196" s="27"/>
      <c r="L196" s="27"/>
      <c r="M196" s="27"/>
    </row>
    <row r="197" spans="1:13" x14ac:dyDescent="0.25">
      <c r="A197" s="32">
        <v>15001</v>
      </c>
      <c r="B197" s="3" t="s">
        <v>60</v>
      </c>
      <c r="C197" s="3" t="s">
        <v>61</v>
      </c>
      <c r="D197">
        <v>159464</v>
      </c>
      <c r="E197">
        <v>32987</v>
      </c>
      <c r="F197" s="33">
        <f t="shared" si="15"/>
        <v>4.8341467850971593</v>
      </c>
      <c r="G197" s="5" t="s">
        <v>13</v>
      </c>
      <c r="H197" s="1" t="str">
        <f t="shared" si="13"/>
        <v>Pequeña</v>
      </c>
      <c r="I197" s="2" t="str">
        <f t="shared" si="14"/>
        <v>Pequeña_H</v>
      </c>
      <c r="J197" s="26"/>
      <c r="K197" s="27"/>
      <c r="L197" s="27"/>
      <c r="M197" s="27"/>
    </row>
    <row r="198" spans="1:13" x14ac:dyDescent="0.25">
      <c r="A198" s="32">
        <v>15022</v>
      </c>
      <c r="B198" s="3" t="s">
        <v>60</v>
      </c>
      <c r="C198" s="3" t="s">
        <v>1037</v>
      </c>
      <c r="D198">
        <v>314</v>
      </c>
      <c r="E198">
        <v>104</v>
      </c>
      <c r="F198" s="33">
        <f t="shared" si="15"/>
        <v>3.0192307692307692</v>
      </c>
      <c r="G198" s="5" t="s">
        <v>13</v>
      </c>
      <c r="H198" s="1" t="str">
        <f t="shared" si="13"/>
        <v>Resto</v>
      </c>
      <c r="I198" s="2" t="str">
        <f t="shared" si="14"/>
        <v>Resto</v>
      </c>
      <c r="J198" s="26"/>
      <c r="K198" s="27"/>
      <c r="L198" s="27"/>
      <c r="M198" s="27"/>
    </row>
    <row r="199" spans="1:13" x14ac:dyDescent="0.25">
      <c r="A199" s="32">
        <v>15047</v>
      </c>
      <c r="B199" s="3" t="s">
        <v>60</v>
      </c>
      <c r="C199" s="3" t="s">
        <v>473</v>
      </c>
      <c r="D199">
        <v>6448</v>
      </c>
      <c r="E199">
        <v>1567</v>
      </c>
      <c r="F199" s="33">
        <f t="shared" si="15"/>
        <v>4.1148691767708998</v>
      </c>
      <c r="G199" s="5" t="s">
        <v>13</v>
      </c>
      <c r="H199" s="1" t="str">
        <f t="shared" si="13"/>
        <v>Resto</v>
      </c>
      <c r="I199" s="2" t="str">
        <f t="shared" si="14"/>
        <v>Resto</v>
      </c>
      <c r="J199" s="26"/>
      <c r="K199" s="27"/>
      <c r="L199" s="27"/>
      <c r="M199" s="27"/>
    </row>
    <row r="200" spans="1:13" x14ac:dyDescent="0.25">
      <c r="A200" s="32">
        <v>15051</v>
      </c>
      <c r="B200" s="3" t="s">
        <v>60</v>
      </c>
      <c r="C200" s="3" t="s">
        <v>808</v>
      </c>
      <c r="D200">
        <v>2378</v>
      </c>
      <c r="E200">
        <v>550</v>
      </c>
      <c r="F200" s="33">
        <f t="shared" si="15"/>
        <v>4.3236363636363633</v>
      </c>
      <c r="G200" s="5" t="s">
        <v>13</v>
      </c>
      <c r="H200" s="1" t="str">
        <f t="shared" si="13"/>
        <v>Resto</v>
      </c>
      <c r="I200" s="2" t="str">
        <f t="shared" si="14"/>
        <v>Resto</v>
      </c>
      <c r="J200" s="26"/>
      <c r="K200" s="27"/>
      <c r="L200" s="27"/>
      <c r="M200" s="27"/>
    </row>
    <row r="201" spans="1:13" x14ac:dyDescent="0.25">
      <c r="A201" s="32">
        <v>15087</v>
      </c>
      <c r="B201" s="3" t="s">
        <v>60</v>
      </c>
      <c r="C201" s="3" t="s">
        <v>578</v>
      </c>
      <c r="D201">
        <v>4480</v>
      </c>
      <c r="E201">
        <v>1240</v>
      </c>
      <c r="F201" s="33">
        <f t="shared" si="15"/>
        <v>3.6129032258064515</v>
      </c>
      <c r="G201" s="5" t="s">
        <v>13</v>
      </c>
      <c r="H201" s="1" t="str">
        <f t="shared" si="13"/>
        <v>Resto</v>
      </c>
      <c r="I201" s="2" t="str">
        <f t="shared" si="14"/>
        <v>Resto</v>
      </c>
      <c r="J201" s="26"/>
      <c r="K201" s="27"/>
      <c r="L201" s="27"/>
      <c r="M201" s="27"/>
    </row>
    <row r="202" spans="1:13" x14ac:dyDescent="0.25">
      <c r="A202" s="32">
        <v>15090</v>
      </c>
      <c r="B202" s="3" t="s">
        <v>60</v>
      </c>
      <c r="C202" s="3" t="s">
        <v>1022</v>
      </c>
      <c r="D202">
        <v>393</v>
      </c>
      <c r="E202">
        <v>164</v>
      </c>
      <c r="F202" s="33">
        <f t="shared" si="15"/>
        <v>2.3963414634146343</v>
      </c>
      <c r="G202" s="5" t="s">
        <v>13</v>
      </c>
      <c r="H202" s="1" t="str">
        <f t="shared" si="13"/>
        <v>Resto</v>
      </c>
      <c r="I202" s="2" t="str">
        <f t="shared" si="14"/>
        <v>Resto</v>
      </c>
      <c r="J202" s="26"/>
      <c r="K202" s="27"/>
      <c r="L202" s="27"/>
      <c r="M202" s="27"/>
    </row>
    <row r="203" spans="1:13" x14ac:dyDescent="0.25">
      <c r="A203" s="32">
        <v>15092</v>
      </c>
      <c r="B203" s="3" t="s">
        <v>60</v>
      </c>
      <c r="C203" s="3" t="s">
        <v>1026</v>
      </c>
      <c r="D203">
        <v>383</v>
      </c>
      <c r="E203">
        <v>112</v>
      </c>
      <c r="F203" s="33">
        <f t="shared" si="15"/>
        <v>3.4196428571428572</v>
      </c>
      <c r="G203" s="5" t="s">
        <v>13</v>
      </c>
      <c r="H203" s="1" t="str">
        <f t="shared" si="13"/>
        <v>Resto</v>
      </c>
      <c r="I203" s="2" t="str">
        <f t="shared" si="14"/>
        <v>Resto</v>
      </c>
      <c r="J203" s="26"/>
      <c r="K203" s="27"/>
      <c r="L203" s="27"/>
      <c r="M203" s="27"/>
    </row>
    <row r="204" spans="1:13" x14ac:dyDescent="0.25">
      <c r="A204" s="32">
        <v>15097</v>
      </c>
      <c r="B204" s="3" t="s">
        <v>60</v>
      </c>
      <c r="C204" s="3" t="s">
        <v>720</v>
      </c>
      <c r="D204">
        <v>2260</v>
      </c>
      <c r="E204">
        <v>692</v>
      </c>
      <c r="F204" s="33">
        <f t="shared" si="15"/>
        <v>3.2658959537572256</v>
      </c>
      <c r="G204" s="5" t="s">
        <v>13</v>
      </c>
      <c r="H204" s="1" t="str">
        <f t="shared" si="13"/>
        <v>Resto</v>
      </c>
      <c r="I204" s="2" t="str">
        <f t="shared" si="14"/>
        <v>Resto</v>
      </c>
      <c r="J204" s="26"/>
      <c r="K204" s="27"/>
      <c r="L204" s="27"/>
      <c r="M204" s="27"/>
    </row>
    <row r="205" spans="1:13" x14ac:dyDescent="0.25">
      <c r="A205" s="32">
        <v>15104</v>
      </c>
      <c r="B205" s="3" t="s">
        <v>60</v>
      </c>
      <c r="C205" s="3" t="s">
        <v>60</v>
      </c>
      <c r="D205">
        <v>672</v>
      </c>
      <c r="E205">
        <v>222</v>
      </c>
      <c r="F205" s="33">
        <f t="shared" si="15"/>
        <v>3.0270270270270272</v>
      </c>
      <c r="G205" s="5" t="s">
        <v>13</v>
      </c>
      <c r="H205" s="1" t="str">
        <f t="shared" si="13"/>
        <v>Resto</v>
      </c>
      <c r="I205" s="2" t="str">
        <f t="shared" si="14"/>
        <v>Resto</v>
      </c>
      <c r="J205" s="26"/>
      <c r="K205" s="27"/>
      <c r="L205" s="27"/>
      <c r="M205" s="27"/>
    </row>
    <row r="206" spans="1:13" x14ac:dyDescent="0.25">
      <c r="A206" s="32">
        <v>15106</v>
      </c>
      <c r="B206" s="3" t="s">
        <v>60</v>
      </c>
      <c r="C206" s="3" t="s">
        <v>751</v>
      </c>
      <c r="D206">
        <v>464</v>
      </c>
      <c r="E206">
        <v>161</v>
      </c>
      <c r="F206" s="33">
        <f t="shared" si="15"/>
        <v>2.8819875776397517</v>
      </c>
      <c r="G206" s="5" t="s">
        <v>7</v>
      </c>
      <c r="H206" s="1" t="str">
        <f t="shared" si="13"/>
        <v>Resto</v>
      </c>
      <c r="I206" s="2" t="str">
        <f t="shared" si="14"/>
        <v>Resto</v>
      </c>
      <c r="J206" s="26"/>
      <c r="K206" s="27"/>
      <c r="L206" s="27"/>
      <c r="M206" s="27"/>
    </row>
    <row r="207" spans="1:13" x14ac:dyDescent="0.25">
      <c r="A207" s="32">
        <v>15109</v>
      </c>
      <c r="B207" s="3" t="s">
        <v>60</v>
      </c>
      <c r="C207" s="3" t="s">
        <v>408</v>
      </c>
      <c r="D207">
        <v>703</v>
      </c>
      <c r="E207">
        <v>195</v>
      </c>
      <c r="F207" s="33">
        <f t="shared" si="15"/>
        <v>3.6051282051282052</v>
      </c>
      <c r="G207" s="5" t="s">
        <v>7</v>
      </c>
      <c r="H207" s="1" t="str">
        <f t="shared" si="13"/>
        <v>Resto</v>
      </c>
      <c r="I207" s="2" t="str">
        <f t="shared" si="14"/>
        <v>Resto</v>
      </c>
      <c r="J207" s="26"/>
      <c r="K207" s="27"/>
      <c r="L207" s="27"/>
      <c r="M207" s="27"/>
    </row>
    <row r="208" spans="1:13" x14ac:dyDescent="0.25">
      <c r="A208" s="32">
        <v>15114</v>
      </c>
      <c r="B208" s="3" t="s">
        <v>60</v>
      </c>
      <c r="C208" s="3" t="s">
        <v>1034</v>
      </c>
      <c r="D208">
        <v>410</v>
      </c>
      <c r="E208">
        <v>155</v>
      </c>
      <c r="F208" s="33">
        <f t="shared" si="15"/>
        <v>2.6451612903225805</v>
      </c>
      <c r="G208" s="5" t="s">
        <v>13</v>
      </c>
      <c r="H208" s="1" t="str">
        <f t="shared" si="13"/>
        <v>Resto</v>
      </c>
      <c r="I208" s="2" t="str">
        <f t="shared" si="14"/>
        <v>Resto</v>
      </c>
      <c r="J208" s="26"/>
      <c r="K208" s="27"/>
      <c r="L208" s="27"/>
      <c r="M208" s="27"/>
    </row>
    <row r="209" spans="1:13" x14ac:dyDescent="0.25">
      <c r="A209" s="32">
        <v>15131</v>
      </c>
      <c r="B209" s="3" t="s">
        <v>60</v>
      </c>
      <c r="C209" s="3" t="s">
        <v>36</v>
      </c>
      <c r="D209">
        <v>472</v>
      </c>
      <c r="E209">
        <v>183</v>
      </c>
      <c r="F209" s="33">
        <f t="shared" si="15"/>
        <v>2.5792349726775958</v>
      </c>
      <c r="G209" s="5" t="s">
        <v>7</v>
      </c>
      <c r="H209" s="1" t="str">
        <f t="shared" si="13"/>
        <v>Resto</v>
      </c>
      <c r="I209" s="2" t="str">
        <f t="shared" si="14"/>
        <v>Resto</v>
      </c>
      <c r="J209" s="26"/>
      <c r="K209" s="27"/>
      <c r="L209" s="27"/>
      <c r="M209" s="27"/>
    </row>
    <row r="210" spans="1:13" x14ac:dyDescent="0.25">
      <c r="A210" s="32">
        <v>15135</v>
      </c>
      <c r="B210" s="3" t="s">
        <v>60</v>
      </c>
      <c r="C210" s="3" t="s">
        <v>942</v>
      </c>
      <c r="D210">
        <v>887</v>
      </c>
      <c r="E210">
        <v>274</v>
      </c>
      <c r="F210" s="33">
        <f t="shared" si="15"/>
        <v>3.2372262773722627</v>
      </c>
      <c r="G210" s="5" t="s">
        <v>13</v>
      </c>
      <c r="H210" s="1" t="str">
        <f t="shared" si="13"/>
        <v>Resto</v>
      </c>
      <c r="I210" s="2" t="str">
        <f t="shared" si="14"/>
        <v>Resto</v>
      </c>
      <c r="J210" s="26"/>
      <c r="K210" s="27"/>
      <c r="L210" s="27"/>
      <c r="M210" s="27"/>
    </row>
    <row r="211" spans="1:13" x14ac:dyDescent="0.25">
      <c r="A211" s="32">
        <v>15162</v>
      </c>
      <c r="B211" s="3" t="s">
        <v>60</v>
      </c>
      <c r="C211" s="3" t="s">
        <v>853</v>
      </c>
      <c r="D211">
        <v>1614</v>
      </c>
      <c r="E211">
        <v>479</v>
      </c>
      <c r="F211" s="33">
        <f t="shared" si="15"/>
        <v>3.3695198329853864</v>
      </c>
      <c r="G211" s="5" t="s">
        <v>13</v>
      </c>
      <c r="H211" s="1" t="str">
        <f t="shared" si="13"/>
        <v>Resto</v>
      </c>
      <c r="I211" s="2" t="str">
        <f t="shared" si="14"/>
        <v>Resto</v>
      </c>
      <c r="J211" s="26"/>
      <c r="K211" s="27"/>
      <c r="L211" s="27"/>
      <c r="M211" s="27"/>
    </row>
    <row r="212" spans="1:13" x14ac:dyDescent="0.25">
      <c r="A212" s="32">
        <v>15172</v>
      </c>
      <c r="B212" s="3" t="s">
        <v>60</v>
      </c>
      <c r="C212" s="3" t="s">
        <v>890</v>
      </c>
      <c r="D212">
        <v>1150</v>
      </c>
      <c r="E212">
        <v>472</v>
      </c>
      <c r="F212" s="33">
        <f t="shared" si="15"/>
        <v>2.4364406779661016</v>
      </c>
      <c r="G212" s="5" t="s">
        <v>13</v>
      </c>
      <c r="H212" s="1" t="str">
        <f t="shared" si="13"/>
        <v>Resto</v>
      </c>
      <c r="I212" s="2" t="str">
        <f t="shared" si="14"/>
        <v>Resto</v>
      </c>
      <c r="J212" s="26"/>
      <c r="K212" s="27"/>
      <c r="L212" s="27"/>
      <c r="M212" s="27"/>
    </row>
    <row r="213" spans="1:13" x14ac:dyDescent="0.25">
      <c r="A213" s="32">
        <v>15176</v>
      </c>
      <c r="B213" s="3" t="s">
        <v>60</v>
      </c>
      <c r="C213" s="3" t="s">
        <v>116</v>
      </c>
      <c r="D213">
        <v>45768</v>
      </c>
      <c r="E213">
        <v>9358</v>
      </c>
      <c r="F213" s="33">
        <f t="shared" si="15"/>
        <v>4.8907886300491556</v>
      </c>
      <c r="G213" s="5" t="s">
        <v>7</v>
      </c>
      <c r="H213" s="1" t="str">
        <f t="shared" si="13"/>
        <v>Pequeña</v>
      </c>
      <c r="I213" s="2" t="str">
        <f t="shared" si="14"/>
        <v>Pequeña_L|M</v>
      </c>
      <c r="J213" s="26"/>
      <c r="K213" s="27"/>
      <c r="L213" s="27"/>
      <c r="M213" s="27"/>
    </row>
    <row r="214" spans="1:13" x14ac:dyDescent="0.25">
      <c r="A214" s="32">
        <v>15180</v>
      </c>
      <c r="B214" s="3" t="s">
        <v>60</v>
      </c>
      <c r="C214" s="3" t="s">
        <v>924</v>
      </c>
      <c r="D214">
        <v>1011</v>
      </c>
      <c r="E214">
        <v>445</v>
      </c>
      <c r="F214" s="33">
        <f t="shared" si="15"/>
        <v>2.2719101123595506</v>
      </c>
      <c r="G214" s="5" t="s">
        <v>13</v>
      </c>
      <c r="H214" s="1" t="str">
        <f t="shared" si="13"/>
        <v>Resto</v>
      </c>
      <c r="I214" s="2" t="str">
        <f t="shared" si="14"/>
        <v>Resto</v>
      </c>
      <c r="J214" s="26"/>
      <c r="K214" s="27"/>
      <c r="L214" s="27"/>
      <c r="M214" s="27"/>
    </row>
    <row r="215" spans="1:13" x14ac:dyDescent="0.25">
      <c r="A215" s="32">
        <v>15183</v>
      </c>
      <c r="B215" s="3" t="s">
        <v>60</v>
      </c>
      <c r="C215" s="3" t="s">
        <v>790</v>
      </c>
      <c r="D215">
        <v>1899</v>
      </c>
      <c r="E215">
        <v>608</v>
      </c>
      <c r="F215" s="33">
        <f t="shared" si="15"/>
        <v>3.1233552631578947</v>
      </c>
      <c r="G215" s="5" t="s">
        <v>13</v>
      </c>
      <c r="H215" s="1" t="str">
        <f t="shared" si="13"/>
        <v>Resto</v>
      </c>
      <c r="I215" s="2" t="str">
        <f t="shared" si="14"/>
        <v>Resto</v>
      </c>
      <c r="J215" s="26"/>
      <c r="K215" s="27"/>
      <c r="L215" s="27"/>
      <c r="M215" s="27"/>
    </row>
    <row r="216" spans="1:13" x14ac:dyDescent="0.25">
      <c r="A216" s="32">
        <v>15185</v>
      </c>
      <c r="B216" s="3" t="s">
        <v>60</v>
      </c>
      <c r="C216" s="3" t="s">
        <v>911</v>
      </c>
      <c r="D216">
        <v>1074</v>
      </c>
      <c r="E216">
        <v>309</v>
      </c>
      <c r="F216" s="33">
        <f t="shared" si="15"/>
        <v>3.4757281553398056</v>
      </c>
      <c r="G216" s="5" t="s">
        <v>7</v>
      </c>
      <c r="H216" s="1" t="str">
        <f t="shared" ref="H216:H279" si="16">IF(D216&gt;=160000,"Intermedia",IF(D216&gt;=40000,IF(F216&gt;=7,"Intermedia","Pequeña"),IF(D216&gt;=20000,"Tipo I_II","Resto")))</f>
        <v>Resto</v>
      </c>
      <c r="I216" s="2" t="str">
        <f t="shared" ref="I216:I279" si="17">+IF(H216="ESPECIAL",C216,IF(H216="Resto","Resto",IF(G216="H",H216&amp;"_"&amp;G216,H216&amp;"_L|M")))</f>
        <v>Resto</v>
      </c>
      <c r="J216" s="26"/>
      <c r="K216" s="27"/>
      <c r="L216" s="27"/>
      <c r="M216" s="27"/>
    </row>
    <row r="217" spans="1:13" x14ac:dyDescent="0.25">
      <c r="A217" s="32">
        <v>15187</v>
      </c>
      <c r="B217" s="3" t="s">
        <v>60</v>
      </c>
      <c r="C217" s="3" t="s">
        <v>823</v>
      </c>
      <c r="D217">
        <v>470</v>
      </c>
      <c r="E217">
        <v>113</v>
      </c>
      <c r="F217" s="33">
        <f t="shared" si="15"/>
        <v>4.1592920353982299</v>
      </c>
      <c r="G217" s="5" t="s">
        <v>13</v>
      </c>
      <c r="H217" s="1" t="str">
        <f t="shared" si="16"/>
        <v>Resto</v>
      </c>
      <c r="I217" s="2" t="str">
        <f t="shared" si="17"/>
        <v>Resto</v>
      </c>
      <c r="J217" s="26"/>
      <c r="K217" s="27"/>
      <c r="L217" s="27"/>
      <c r="M217" s="27"/>
    </row>
    <row r="218" spans="1:13" x14ac:dyDescent="0.25">
      <c r="A218" s="32">
        <v>15189</v>
      </c>
      <c r="B218" s="3" t="s">
        <v>60</v>
      </c>
      <c r="C218" s="3" t="s">
        <v>879</v>
      </c>
      <c r="D218">
        <v>1207</v>
      </c>
      <c r="E218">
        <v>406</v>
      </c>
      <c r="F218" s="33">
        <f t="shared" si="15"/>
        <v>2.9729064039408866</v>
      </c>
      <c r="G218" s="5" t="s">
        <v>13</v>
      </c>
      <c r="H218" s="1" t="str">
        <f t="shared" si="16"/>
        <v>Resto</v>
      </c>
      <c r="I218" s="2" t="str">
        <f t="shared" si="17"/>
        <v>Resto</v>
      </c>
      <c r="J218" s="26"/>
      <c r="K218" s="27"/>
      <c r="L218" s="27"/>
      <c r="M218" s="27"/>
    </row>
    <row r="219" spans="1:13" x14ac:dyDescent="0.25">
      <c r="A219" s="32">
        <v>15204</v>
      </c>
      <c r="B219" s="3" t="s">
        <v>60</v>
      </c>
      <c r="C219" s="3" t="s">
        <v>946</v>
      </c>
      <c r="D219">
        <v>1420</v>
      </c>
      <c r="E219">
        <v>367</v>
      </c>
      <c r="F219" s="33">
        <f t="shared" si="15"/>
        <v>3.869209809264305</v>
      </c>
      <c r="G219" s="5" t="s">
        <v>13</v>
      </c>
      <c r="H219" s="1" t="str">
        <f t="shared" si="16"/>
        <v>Resto</v>
      </c>
      <c r="I219" s="2" t="str">
        <f t="shared" si="17"/>
        <v>Resto</v>
      </c>
      <c r="J219" s="26"/>
      <c r="K219" s="27"/>
      <c r="L219" s="27"/>
      <c r="M219" s="27"/>
    </row>
    <row r="220" spans="1:13" x14ac:dyDescent="0.25">
      <c r="A220" s="32">
        <v>15212</v>
      </c>
      <c r="B220" s="3" t="s">
        <v>60</v>
      </c>
      <c r="C220" s="3" t="s">
        <v>971</v>
      </c>
      <c r="D220">
        <v>730</v>
      </c>
      <c r="E220">
        <v>287</v>
      </c>
      <c r="F220" s="33">
        <f t="shared" si="15"/>
        <v>2.5435540069686411</v>
      </c>
      <c r="G220" s="5" t="s">
        <v>7</v>
      </c>
      <c r="H220" s="1" t="str">
        <f t="shared" si="16"/>
        <v>Resto</v>
      </c>
      <c r="I220" s="2" t="str">
        <f t="shared" si="17"/>
        <v>Resto</v>
      </c>
      <c r="J220" s="26"/>
      <c r="K220" s="27"/>
      <c r="L220" s="27"/>
      <c r="M220" s="27"/>
    </row>
    <row r="221" spans="1:13" x14ac:dyDescent="0.25">
      <c r="A221" s="32">
        <v>15215</v>
      </c>
      <c r="B221" s="3" t="s">
        <v>60</v>
      </c>
      <c r="C221" s="3" t="s">
        <v>842</v>
      </c>
      <c r="D221">
        <v>1552</v>
      </c>
      <c r="E221">
        <v>452</v>
      </c>
      <c r="F221" s="33">
        <f t="shared" si="15"/>
        <v>3.4336283185840708</v>
      </c>
      <c r="G221" s="5" t="s">
        <v>13</v>
      </c>
      <c r="H221" s="1" t="str">
        <f t="shared" si="16"/>
        <v>Resto</v>
      </c>
      <c r="I221" s="2" t="str">
        <f t="shared" si="17"/>
        <v>Resto</v>
      </c>
      <c r="J221" s="26"/>
      <c r="K221" s="27"/>
      <c r="L221" s="27"/>
      <c r="M221" s="27"/>
    </row>
    <row r="222" spans="1:13" x14ac:dyDescent="0.25">
      <c r="A222" s="32">
        <v>15218</v>
      </c>
      <c r="B222" s="3" t="s">
        <v>60</v>
      </c>
      <c r="C222" s="3" t="s">
        <v>1011</v>
      </c>
      <c r="D222">
        <v>479</v>
      </c>
      <c r="E222">
        <v>170</v>
      </c>
      <c r="F222" s="33">
        <f t="shared" si="15"/>
        <v>2.8176470588235296</v>
      </c>
      <c r="G222" s="5" t="s">
        <v>13</v>
      </c>
      <c r="H222" s="1" t="str">
        <f t="shared" si="16"/>
        <v>Resto</v>
      </c>
      <c r="I222" s="2" t="str">
        <f t="shared" si="17"/>
        <v>Resto</v>
      </c>
      <c r="J222" s="26"/>
      <c r="K222" s="27"/>
      <c r="L222" s="27"/>
      <c r="M222" s="27"/>
    </row>
    <row r="223" spans="1:13" x14ac:dyDescent="0.25">
      <c r="A223" s="32">
        <v>15223</v>
      </c>
      <c r="B223" s="3" t="s">
        <v>60</v>
      </c>
      <c r="C223" s="3" t="s">
        <v>818</v>
      </c>
      <c r="D223">
        <v>2692</v>
      </c>
      <c r="E223">
        <v>860</v>
      </c>
      <c r="F223" s="33">
        <f t="shared" si="15"/>
        <v>3.1302325581395349</v>
      </c>
      <c r="G223" s="5" t="s">
        <v>13</v>
      </c>
      <c r="H223" s="1" t="str">
        <f t="shared" si="16"/>
        <v>Resto</v>
      </c>
      <c r="I223" s="2" t="str">
        <f t="shared" si="17"/>
        <v>Resto</v>
      </c>
      <c r="J223" s="26"/>
      <c r="K223" s="27"/>
      <c r="L223" s="27"/>
      <c r="M223" s="27"/>
    </row>
    <row r="224" spans="1:13" x14ac:dyDescent="0.25">
      <c r="A224" s="32">
        <v>15224</v>
      </c>
      <c r="B224" s="3" t="s">
        <v>60</v>
      </c>
      <c r="C224" s="3" t="s">
        <v>839</v>
      </c>
      <c r="D224">
        <v>1454</v>
      </c>
      <c r="E224">
        <v>418</v>
      </c>
      <c r="F224" s="33">
        <f t="shared" si="15"/>
        <v>3.4784688995215309</v>
      </c>
      <c r="G224" s="5" t="s">
        <v>13</v>
      </c>
      <c r="H224" s="1" t="str">
        <f t="shared" si="16"/>
        <v>Resto</v>
      </c>
      <c r="I224" s="2" t="str">
        <f t="shared" si="17"/>
        <v>Resto</v>
      </c>
      <c r="J224" s="26"/>
      <c r="K224" s="27"/>
      <c r="L224" s="27"/>
      <c r="M224" s="27"/>
    </row>
    <row r="225" spans="1:13" x14ac:dyDescent="0.25">
      <c r="A225" s="32">
        <v>15226</v>
      </c>
      <c r="B225" s="3" t="s">
        <v>60</v>
      </c>
      <c r="C225" s="3" t="s">
        <v>1044</v>
      </c>
      <c r="D225">
        <v>340</v>
      </c>
      <c r="E225">
        <v>145</v>
      </c>
      <c r="F225" s="33">
        <f t="shared" si="15"/>
        <v>2.3448275862068964</v>
      </c>
      <c r="G225" s="5" t="s">
        <v>13</v>
      </c>
      <c r="H225" s="1" t="str">
        <f t="shared" si="16"/>
        <v>Resto</v>
      </c>
      <c r="I225" s="2" t="str">
        <f t="shared" si="17"/>
        <v>Resto</v>
      </c>
      <c r="J225" s="26"/>
      <c r="K225" s="27"/>
      <c r="L225" s="27"/>
      <c r="M225" s="27"/>
    </row>
    <row r="226" spans="1:13" x14ac:dyDescent="0.25">
      <c r="A226" s="32">
        <v>15232</v>
      </c>
      <c r="B226" s="3" t="s">
        <v>60</v>
      </c>
      <c r="C226" s="3" t="s">
        <v>1047</v>
      </c>
      <c r="D226">
        <v>408</v>
      </c>
      <c r="E226">
        <v>109</v>
      </c>
      <c r="F226" s="33">
        <f t="shared" si="15"/>
        <v>3.7431192660550461</v>
      </c>
      <c r="G226" s="5" t="s">
        <v>13</v>
      </c>
      <c r="H226" s="1" t="str">
        <f t="shared" si="16"/>
        <v>Resto</v>
      </c>
      <c r="I226" s="2" t="str">
        <f t="shared" si="17"/>
        <v>Resto</v>
      </c>
      <c r="J226" s="26"/>
      <c r="K226" s="27"/>
      <c r="L226" s="27"/>
      <c r="M226" s="27"/>
    </row>
    <row r="227" spans="1:13" x14ac:dyDescent="0.25">
      <c r="A227" s="32">
        <v>15236</v>
      </c>
      <c r="B227" s="3" t="s">
        <v>60</v>
      </c>
      <c r="C227" s="3" t="s">
        <v>1013</v>
      </c>
      <c r="D227">
        <v>614</v>
      </c>
      <c r="E227">
        <v>164</v>
      </c>
      <c r="F227" s="33">
        <f t="shared" si="15"/>
        <v>3.7439024390243905</v>
      </c>
      <c r="G227" s="5" t="s">
        <v>13</v>
      </c>
      <c r="H227" s="1" t="str">
        <f t="shared" si="16"/>
        <v>Resto</v>
      </c>
      <c r="I227" s="2" t="str">
        <f t="shared" si="17"/>
        <v>Resto</v>
      </c>
      <c r="J227" s="26"/>
      <c r="K227" s="27"/>
      <c r="L227" s="27"/>
      <c r="M227" s="27"/>
    </row>
    <row r="228" spans="1:13" x14ac:dyDescent="0.25">
      <c r="A228" s="32">
        <v>15238</v>
      </c>
      <c r="B228" s="3" t="s">
        <v>60</v>
      </c>
      <c r="C228" s="3" t="s">
        <v>77</v>
      </c>
      <c r="D228">
        <v>106502</v>
      </c>
      <c r="E228">
        <v>22012</v>
      </c>
      <c r="F228" s="33">
        <f t="shared" si="15"/>
        <v>4.8383608940577867</v>
      </c>
      <c r="G228" s="5" t="s">
        <v>13</v>
      </c>
      <c r="H228" s="1" t="str">
        <f t="shared" si="16"/>
        <v>Pequeña</v>
      </c>
      <c r="I228" s="2" t="str">
        <f t="shared" si="17"/>
        <v>Pequeña_H</v>
      </c>
      <c r="J228" s="26"/>
      <c r="K228" s="27"/>
      <c r="L228" s="27"/>
      <c r="M228" s="27"/>
    </row>
    <row r="229" spans="1:13" x14ac:dyDescent="0.25">
      <c r="A229" s="32">
        <v>15244</v>
      </c>
      <c r="B229" s="3" t="s">
        <v>60</v>
      </c>
      <c r="C229" s="3" t="s">
        <v>702</v>
      </c>
      <c r="D229">
        <v>2138</v>
      </c>
      <c r="E229">
        <v>683</v>
      </c>
      <c r="F229" s="33">
        <f t="shared" si="15"/>
        <v>3.1303074670571012</v>
      </c>
      <c r="G229" s="5" t="s">
        <v>13</v>
      </c>
      <c r="H229" s="1" t="str">
        <f t="shared" si="16"/>
        <v>Resto</v>
      </c>
      <c r="I229" s="2" t="str">
        <f t="shared" si="17"/>
        <v>Resto</v>
      </c>
      <c r="J229" s="26"/>
      <c r="K229" s="27"/>
      <c r="L229" s="27"/>
      <c r="M229" s="27"/>
    </row>
    <row r="230" spans="1:13" x14ac:dyDescent="0.25">
      <c r="A230" s="32">
        <v>15248</v>
      </c>
      <c r="B230" s="3" t="s">
        <v>60</v>
      </c>
      <c r="C230" s="3" t="s">
        <v>886</v>
      </c>
      <c r="D230">
        <v>1227</v>
      </c>
      <c r="E230">
        <v>461</v>
      </c>
      <c r="F230" s="33">
        <f t="shared" si="15"/>
        <v>2.6616052060737525</v>
      </c>
      <c r="G230" s="5" t="s">
        <v>13</v>
      </c>
      <c r="H230" s="1" t="str">
        <f t="shared" si="16"/>
        <v>Resto</v>
      </c>
      <c r="I230" s="2" t="str">
        <f t="shared" si="17"/>
        <v>Resto</v>
      </c>
      <c r="J230" s="26"/>
      <c r="K230" s="27"/>
      <c r="L230" s="27"/>
      <c r="M230" s="27"/>
    </row>
    <row r="231" spans="1:13" x14ac:dyDescent="0.25">
      <c r="A231" s="32">
        <v>15272</v>
      </c>
      <c r="B231" s="3" t="s">
        <v>60</v>
      </c>
      <c r="C231" s="3" t="s">
        <v>770</v>
      </c>
      <c r="D231">
        <v>2485</v>
      </c>
      <c r="E231">
        <v>718</v>
      </c>
      <c r="F231" s="33">
        <f t="shared" si="15"/>
        <v>3.4610027855153205</v>
      </c>
      <c r="G231" s="5" t="s">
        <v>13</v>
      </c>
      <c r="H231" s="1" t="str">
        <f t="shared" si="16"/>
        <v>Resto</v>
      </c>
      <c r="I231" s="2" t="str">
        <f t="shared" si="17"/>
        <v>Resto</v>
      </c>
      <c r="J231" s="26"/>
      <c r="K231" s="27"/>
      <c r="L231" s="27"/>
      <c r="M231" s="27"/>
    </row>
    <row r="232" spans="1:13" x14ac:dyDescent="0.25">
      <c r="A232" s="32">
        <v>15276</v>
      </c>
      <c r="B232" s="3" t="s">
        <v>60</v>
      </c>
      <c r="C232" s="3" t="s">
        <v>885</v>
      </c>
      <c r="D232">
        <v>1273</v>
      </c>
      <c r="E232">
        <v>480</v>
      </c>
      <c r="F232" s="33">
        <f t="shared" si="15"/>
        <v>2.6520833333333331</v>
      </c>
      <c r="G232" s="5" t="s">
        <v>13</v>
      </c>
      <c r="H232" s="1" t="str">
        <f t="shared" si="16"/>
        <v>Resto</v>
      </c>
      <c r="I232" s="2" t="str">
        <f t="shared" si="17"/>
        <v>Resto</v>
      </c>
      <c r="J232" s="26"/>
      <c r="K232" s="27"/>
      <c r="L232" s="27"/>
      <c r="M232" s="27"/>
    </row>
    <row r="233" spans="1:13" x14ac:dyDescent="0.25">
      <c r="A233" s="32">
        <v>15293</v>
      </c>
      <c r="B233" s="3" t="s">
        <v>60</v>
      </c>
      <c r="C233" s="3" t="s">
        <v>1028</v>
      </c>
      <c r="D233">
        <v>555</v>
      </c>
      <c r="E233">
        <v>198</v>
      </c>
      <c r="F233" s="33">
        <f t="shared" si="15"/>
        <v>2.8030303030303032</v>
      </c>
      <c r="G233" s="5" t="s">
        <v>7</v>
      </c>
      <c r="H233" s="1" t="str">
        <f t="shared" si="16"/>
        <v>Resto</v>
      </c>
      <c r="I233" s="2" t="str">
        <f t="shared" si="17"/>
        <v>Resto</v>
      </c>
      <c r="J233" s="26"/>
      <c r="K233" s="27"/>
      <c r="L233" s="27"/>
      <c r="M233" s="27"/>
    </row>
    <row r="234" spans="1:13" x14ac:dyDescent="0.25">
      <c r="A234" s="32">
        <v>15296</v>
      </c>
      <c r="B234" s="3" t="s">
        <v>60</v>
      </c>
      <c r="C234" s="3" t="s">
        <v>860</v>
      </c>
      <c r="D234">
        <v>1321</v>
      </c>
      <c r="E234">
        <v>405</v>
      </c>
      <c r="F234" s="33">
        <f t="shared" si="15"/>
        <v>3.2617283950617284</v>
      </c>
      <c r="G234" s="5" t="s">
        <v>13</v>
      </c>
      <c r="H234" s="1" t="str">
        <f t="shared" si="16"/>
        <v>Resto</v>
      </c>
      <c r="I234" s="2" t="str">
        <f t="shared" si="17"/>
        <v>Resto</v>
      </c>
      <c r="J234" s="26"/>
      <c r="K234" s="27"/>
      <c r="L234" s="27"/>
      <c r="M234" s="27"/>
    </row>
    <row r="235" spans="1:13" x14ac:dyDescent="0.25">
      <c r="A235" s="32">
        <v>15299</v>
      </c>
      <c r="B235" s="3" t="s">
        <v>60</v>
      </c>
      <c r="C235" s="3" t="s">
        <v>285</v>
      </c>
      <c r="D235">
        <v>10798</v>
      </c>
      <c r="E235">
        <v>3403</v>
      </c>
      <c r="F235" s="33">
        <f t="shared" si="15"/>
        <v>3.1730825741992361</v>
      </c>
      <c r="G235" s="5" t="s">
        <v>13</v>
      </c>
      <c r="H235" s="1" t="str">
        <f t="shared" si="16"/>
        <v>Resto</v>
      </c>
      <c r="I235" s="2" t="str">
        <f t="shared" si="17"/>
        <v>Resto</v>
      </c>
      <c r="J235" s="26"/>
      <c r="K235" s="27"/>
      <c r="L235" s="27"/>
      <c r="M235" s="27"/>
    </row>
    <row r="236" spans="1:13" x14ac:dyDescent="0.25">
      <c r="A236" s="32">
        <v>15317</v>
      </c>
      <c r="B236" s="3" t="s">
        <v>60</v>
      </c>
      <c r="C236" s="3" t="s">
        <v>1001</v>
      </c>
      <c r="D236">
        <v>594</v>
      </c>
      <c r="E236">
        <v>232</v>
      </c>
      <c r="F236" s="33">
        <f t="shared" si="15"/>
        <v>2.5603448275862069</v>
      </c>
      <c r="G236" s="5" t="s">
        <v>13</v>
      </c>
      <c r="H236" s="1" t="str">
        <f t="shared" si="16"/>
        <v>Resto</v>
      </c>
      <c r="I236" s="2" t="str">
        <f t="shared" si="17"/>
        <v>Resto</v>
      </c>
      <c r="J236" s="26"/>
      <c r="K236" s="27"/>
      <c r="L236" s="27"/>
      <c r="M236" s="27"/>
    </row>
    <row r="237" spans="1:13" x14ac:dyDescent="0.25">
      <c r="A237" s="32">
        <v>15322</v>
      </c>
      <c r="B237" s="3" t="s">
        <v>60</v>
      </c>
      <c r="C237" s="3" t="s">
        <v>416</v>
      </c>
      <c r="D237">
        <v>6430</v>
      </c>
      <c r="E237">
        <v>2108</v>
      </c>
      <c r="F237" s="33">
        <f t="shared" si="15"/>
        <v>3.0502846299810247</v>
      </c>
      <c r="G237" s="5" t="s">
        <v>13</v>
      </c>
      <c r="H237" s="1" t="str">
        <f t="shared" si="16"/>
        <v>Resto</v>
      </c>
      <c r="I237" s="2" t="str">
        <f t="shared" si="17"/>
        <v>Resto</v>
      </c>
      <c r="J237" s="26"/>
      <c r="K237" s="27"/>
      <c r="L237" s="27"/>
      <c r="M237" s="27"/>
    </row>
    <row r="238" spans="1:13" x14ac:dyDescent="0.25">
      <c r="A238" s="32">
        <v>15325</v>
      </c>
      <c r="B238" s="3" t="s">
        <v>60</v>
      </c>
      <c r="C238" s="3" t="s">
        <v>872</v>
      </c>
      <c r="D238">
        <v>1004</v>
      </c>
      <c r="E238">
        <v>413</v>
      </c>
      <c r="F238" s="33">
        <f t="shared" si="15"/>
        <v>2.4309927360774819</v>
      </c>
      <c r="G238" s="5" t="s">
        <v>13</v>
      </c>
      <c r="H238" s="1" t="str">
        <f t="shared" si="16"/>
        <v>Resto</v>
      </c>
      <c r="I238" s="2" t="str">
        <f t="shared" si="17"/>
        <v>Resto</v>
      </c>
      <c r="J238" s="26"/>
      <c r="K238" s="27"/>
      <c r="L238" s="27"/>
      <c r="M238" s="27"/>
    </row>
    <row r="239" spans="1:13" x14ac:dyDescent="0.25">
      <c r="A239" s="32">
        <v>15332</v>
      </c>
      <c r="B239" s="3" t="s">
        <v>60</v>
      </c>
      <c r="C239" s="3" t="s">
        <v>869</v>
      </c>
      <c r="D239">
        <v>1222</v>
      </c>
      <c r="E239">
        <v>439</v>
      </c>
      <c r="F239" s="33">
        <f t="shared" si="15"/>
        <v>2.7835990888382689</v>
      </c>
      <c r="G239" s="5" t="s">
        <v>13</v>
      </c>
      <c r="H239" s="1" t="str">
        <f t="shared" si="16"/>
        <v>Resto</v>
      </c>
      <c r="I239" s="2" t="str">
        <f t="shared" si="17"/>
        <v>Resto</v>
      </c>
      <c r="J239" s="26"/>
      <c r="K239" s="27"/>
      <c r="L239" s="27"/>
      <c r="M239" s="27"/>
    </row>
    <row r="240" spans="1:13" x14ac:dyDescent="0.25">
      <c r="A240" s="32">
        <v>15362</v>
      </c>
      <c r="B240" s="3" t="s">
        <v>60</v>
      </c>
      <c r="C240" s="3" t="s">
        <v>936</v>
      </c>
      <c r="D240">
        <v>1159</v>
      </c>
      <c r="E240">
        <v>430</v>
      </c>
      <c r="F240" s="33">
        <f t="shared" si="15"/>
        <v>2.6953488372093024</v>
      </c>
      <c r="G240" s="5" t="s">
        <v>13</v>
      </c>
      <c r="H240" s="1" t="str">
        <f t="shared" si="16"/>
        <v>Resto</v>
      </c>
      <c r="I240" s="2" t="str">
        <f t="shared" si="17"/>
        <v>Resto</v>
      </c>
      <c r="J240" s="26"/>
      <c r="K240" s="27"/>
      <c r="L240" s="27"/>
      <c r="M240" s="27"/>
    </row>
    <row r="241" spans="1:13" x14ac:dyDescent="0.25">
      <c r="A241" s="32">
        <v>15367</v>
      </c>
      <c r="B241" s="3" t="s">
        <v>60</v>
      </c>
      <c r="C241" s="3" t="s">
        <v>838</v>
      </c>
      <c r="D241">
        <v>1684</v>
      </c>
      <c r="E241">
        <v>558</v>
      </c>
      <c r="F241" s="33">
        <f t="shared" si="15"/>
        <v>3.0179211469534049</v>
      </c>
      <c r="G241" s="5" t="s">
        <v>13</v>
      </c>
      <c r="H241" s="1" t="str">
        <f t="shared" si="16"/>
        <v>Resto</v>
      </c>
      <c r="I241" s="2" t="str">
        <f t="shared" si="17"/>
        <v>Resto</v>
      </c>
      <c r="J241" s="26"/>
      <c r="K241" s="27"/>
      <c r="L241" s="27"/>
      <c r="M241" s="27"/>
    </row>
    <row r="242" spans="1:13" x14ac:dyDescent="0.25">
      <c r="A242" s="32">
        <v>15368</v>
      </c>
      <c r="B242" s="3" t="s">
        <v>60</v>
      </c>
      <c r="C242" s="3" t="s">
        <v>395</v>
      </c>
      <c r="D242">
        <v>1143</v>
      </c>
      <c r="E242">
        <v>348</v>
      </c>
      <c r="F242" s="33">
        <f t="shared" si="15"/>
        <v>3.2844827586206895</v>
      </c>
      <c r="G242" s="5" t="s">
        <v>13</v>
      </c>
      <c r="H242" s="1" t="str">
        <f t="shared" si="16"/>
        <v>Resto</v>
      </c>
      <c r="I242" s="2" t="str">
        <f t="shared" si="17"/>
        <v>Resto</v>
      </c>
      <c r="J242" s="26"/>
      <c r="K242" s="27"/>
      <c r="L242" s="27"/>
      <c r="M242" s="27"/>
    </row>
    <row r="243" spans="1:13" x14ac:dyDescent="0.25">
      <c r="A243" s="32">
        <v>15377</v>
      </c>
      <c r="B243" s="3" t="s">
        <v>60</v>
      </c>
      <c r="C243" s="3" t="s">
        <v>915</v>
      </c>
      <c r="D243">
        <v>1070</v>
      </c>
      <c r="E243">
        <v>348</v>
      </c>
      <c r="F243" s="33">
        <f t="shared" si="15"/>
        <v>3.0747126436781609</v>
      </c>
      <c r="G243" s="5" t="s">
        <v>13</v>
      </c>
      <c r="H243" s="1" t="str">
        <f t="shared" si="16"/>
        <v>Resto</v>
      </c>
      <c r="I243" s="2" t="str">
        <f t="shared" si="17"/>
        <v>Resto</v>
      </c>
      <c r="J243" s="26"/>
      <c r="K243" s="27"/>
      <c r="L243" s="27"/>
      <c r="M243" s="27"/>
    </row>
    <row r="244" spans="1:13" x14ac:dyDescent="0.25">
      <c r="A244" s="32">
        <v>15380</v>
      </c>
      <c r="B244" s="3" t="s">
        <v>60</v>
      </c>
      <c r="C244" s="3" t="s">
        <v>923</v>
      </c>
      <c r="D244">
        <v>920</v>
      </c>
      <c r="E244">
        <v>347</v>
      </c>
      <c r="F244" s="33">
        <f t="shared" si="15"/>
        <v>2.6512968299711814</v>
      </c>
      <c r="G244" s="5" t="s">
        <v>13</v>
      </c>
      <c r="H244" s="1" t="str">
        <f t="shared" si="16"/>
        <v>Resto</v>
      </c>
      <c r="I244" s="2" t="str">
        <f t="shared" si="17"/>
        <v>Resto</v>
      </c>
      <c r="J244" s="26"/>
      <c r="K244" s="27"/>
      <c r="L244" s="27"/>
      <c r="M244" s="27"/>
    </row>
    <row r="245" spans="1:13" x14ac:dyDescent="0.25">
      <c r="A245" s="32">
        <v>15401</v>
      </c>
      <c r="B245" s="3" t="s">
        <v>60</v>
      </c>
      <c r="C245" s="3" t="s">
        <v>354</v>
      </c>
      <c r="D245">
        <v>328</v>
      </c>
      <c r="E245">
        <v>122</v>
      </c>
      <c r="F245" s="33">
        <f t="shared" si="15"/>
        <v>2.6885245901639343</v>
      </c>
      <c r="G245" s="5" t="s">
        <v>7</v>
      </c>
      <c r="H245" s="1" t="str">
        <f t="shared" si="16"/>
        <v>Resto</v>
      </c>
      <c r="I245" s="2" t="str">
        <f t="shared" si="17"/>
        <v>Resto</v>
      </c>
      <c r="J245" s="26"/>
      <c r="K245" s="27"/>
      <c r="L245" s="27"/>
      <c r="M245" s="27"/>
    </row>
    <row r="246" spans="1:13" x14ac:dyDescent="0.25">
      <c r="A246" s="32">
        <v>15403</v>
      </c>
      <c r="B246" s="3" t="s">
        <v>60</v>
      </c>
      <c r="C246" s="3" t="s">
        <v>893</v>
      </c>
      <c r="D246">
        <v>1282</v>
      </c>
      <c r="E246">
        <v>512</v>
      </c>
      <c r="F246" s="33">
        <f t="shared" si="15"/>
        <v>2.50390625</v>
      </c>
      <c r="G246" s="5" t="s">
        <v>13</v>
      </c>
      <c r="H246" s="1" t="str">
        <f t="shared" si="16"/>
        <v>Resto</v>
      </c>
      <c r="I246" s="2" t="str">
        <f t="shared" si="17"/>
        <v>Resto</v>
      </c>
      <c r="J246" s="26"/>
      <c r="K246" s="27"/>
      <c r="L246" s="27"/>
      <c r="M246" s="27"/>
    </row>
    <row r="247" spans="1:13" x14ac:dyDescent="0.25">
      <c r="A247" s="32">
        <v>15407</v>
      </c>
      <c r="B247" s="3" t="s">
        <v>60</v>
      </c>
      <c r="C247" s="3" t="s">
        <v>511</v>
      </c>
      <c r="D247">
        <v>7924</v>
      </c>
      <c r="E247">
        <v>1989</v>
      </c>
      <c r="F247" s="33">
        <f t="shared" si="15"/>
        <v>3.9839115133232781</v>
      </c>
      <c r="G247" s="5" t="s">
        <v>13</v>
      </c>
      <c r="H247" s="1" t="str">
        <f t="shared" si="16"/>
        <v>Resto</v>
      </c>
      <c r="I247" s="2" t="str">
        <f t="shared" si="17"/>
        <v>Resto</v>
      </c>
      <c r="J247" s="26"/>
      <c r="K247" s="27"/>
      <c r="L247" s="27"/>
      <c r="M247" s="27"/>
    </row>
    <row r="248" spans="1:13" x14ac:dyDescent="0.25">
      <c r="A248" s="32">
        <v>15425</v>
      </c>
      <c r="B248" s="3" t="s">
        <v>60</v>
      </c>
      <c r="C248" s="3" t="s">
        <v>929</v>
      </c>
      <c r="D248">
        <v>1097</v>
      </c>
      <c r="E248">
        <v>341</v>
      </c>
      <c r="F248" s="33">
        <f t="shared" si="15"/>
        <v>3.2170087976539588</v>
      </c>
      <c r="G248" s="5" t="s">
        <v>13</v>
      </c>
      <c r="H248" s="1" t="str">
        <f t="shared" si="16"/>
        <v>Resto</v>
      </c>
      <c r="I248" s="2" t="str">
        <f t="shared" si="17"/>
        <v>Resto</v>
      </c>
      <c r="J248" s="26"/>
      <c r="K248" s="27"/>
      <c r="L248" s="27"/>
      <c r="M248" s="27"/>
    </row>
    <row r="249" spans="1:13" x14ac:dyDescent="0.25">
      <c r="A249" s="32">
        <v>15442</v>
      </c>
      <c r="B249" s="3" t="s">
        <v>60</v>
      </c>
      <c r="C249" s="3" t="s">
        <v>935</v>
      </c>
      <c r="D249">
        <v>1124</v>
      </c>
      <c r="E249">
        <v>286</v>
      </c>
      <c r="F249" s="33">
        <f t="shared" si="15"/>
        <v>3.93006993006993</v>
      </c>
      <c r="G249" s="5" t="s">
        <v>7</v>
      </c>
      <c r="H249" s="1" t="str">
        <f t="shared" si="16"/>
        <v>Resto</v>
      </c>
      <c r="I249" s="2" t="str">
        <f t="shared" si="17"/>
        <v>Resto</v>
      </c>
      <c r="J249" s="26"/>
      <c r="K249" s="27"/>
      <c r="L249" s="27"/>
      <c r="M249" s="27"/>
    </row>
    <row r="250" spans="1:13" x14ac:dyDescent="0.25">
      <c r="A250" s="32">
        <v>15455</v>
      </c>
      <c r="B250" s="3" t="s">
        <v>60</v>
      </c>
      <c r="C250" s="3" t="s">
        <v>539</v>
      </c>
      <c r="D250">
        <v>4889</v>
      </c>
      <c r="E250">
        <v>1520</v>
      </c>
      <c r="F250" s="33">
        <f t="shared" si="15"/>
        <v>3.2164473684210528</v>
      </c>
      <c r="G250" s="5" t="s">
        <v>13</v>
      </c>
      <c r="H250" s="1" t="str">
        <f t="shared" si="16"/>
        <v>Resto</v>
      </c>
      <c r="I250" s="2" t="str">
        <f t="shared" si="17"/>
        <v>Resto</v>
      </c>
      <c r="J250" s="26"/>
      <c r="K250" s="27"/>
      <c r="L250" s="27"/>
      <c r="M250" s="27"/>
    </row>
    <row r="251" spans="1:13" x14ac:dyDescent="0.25">
      <c r="A251" s="32">
        <v>15464</v>
      </c>
      <c r="B251" s="3" t="s">
        <v>60</v>
      </c>
      <c r="C251" s="3" t="s">
        <v>814</v>
      </c>
      <c r="D251">
        <v>1992</v>
      </c>
      <c r="E251">
        <v>645</v>
      </c>
      <c r="F251" s="33">
        <f t="shared" si="15"/>
        <v>3.0883720930232559</v>
      </c>
      <c r="G251" s="5" t="s">
        <v>13</v>
      </c>
      <c r="H251" s="1" t="str">
        <f t="shared" si="16"/>
        <v>Resto</v>
      </c>
      <c r="I251" s="2" t="str">
        <f t="shared" si="17"/>
        <v>Resto</v>
      </c>
      <c r="J251" s="26"/>
      <c r="K251" s="27"/>
      <c r="L251" s="27"/>
      <c r="M251" s="27"/>
    </row>
    <row r="252" spans="1:13" x14ac:dyDescent="0.25">
      <c r="A252" s="32">
        <v>15466</v>
      </c>
      <c r="B252" s="3" t="s">
        <v>60</v>
      </c>
      <c r="C252" s="3" t="s">
        <v>701</v>
      </c>
      <c r="D252">
        <v>2326</v>
      </c>
      <c r="E252">
        <v>919</v>
      </c>
      <c r="F252" s="33">
        <f t="shared" si="15"/>
        <v>2.5310119695321003</v>
      </c>
      <c r="G252" s="5" t="s">
        <v>13</v>
      </c>
      <c r="H252" s="1" t="str">
        <f t="shared" si="16"/>
        <v>Resto</v>
      </c>
      <c r="I252" s="2" t="str">
        <f t="shared" si="17"/>
        <v>Resto</v>
      </c>
      <c r="J252" s="26"/>
      <c r="K252" s="27"/>
      <c r="L252" s="27"/>
      <c r="M252" s="27"/>
    </row>
    <row r="253" spans="1:13" x14ac:dyDescent="0.25">
      <c r="A253" s="32">
        <v>15469</v>
      </c>
      <c r="B253" s="3" t="s">
        <v>60</v>
      </c>
      <c r="C253" s="3" t="s">
        <v>336</v>
      </c>
      <c r="D253">
        <v>11012</v>
      </c>
      <c r="E253">
        <v>2993</v>
      </c>
      <c r="F253" s="33">
        <f t="shared" si="15"/>
        <v>3.6792515870364184</v>
      </c>
      <c r="G253" s="5" t="s">
        <v>7</v>
      </c>
      <c r="H253" s="1" t="str">
        <f t="shared" si="16"/>
        <v>Resto</v>
      </c>
      <c r="I253" s="2" t="str">
        <f t="shared" si="17"/>
        <v>Resto</v>
      </c>
      <c r="J253" s="26"/>
      <c r="K253" s="27"/>
      <c r="L253" s="27"/>
      <c r="M253" s="27"/>
    </row>
    <row r="254" spans="1:13" x14ac:dyDescent="0.25">
      <c r="A254" s="32">
        <v>15476</v>
      </c>
      <c r="B254" s="3" t="s">
        <v>60</v>
      </c>
      <c r="C254" s="3" t="s">
        <v>986</v>
      </c>
      <c r="D254">
        <v>715</v>
      </c>
      <c r="E254">
        <v>172</v>
      </c>
      <c r="F254" s="33">
        <f t="shared" si="15"/>
        <v>4.1569767441860463</v>
      </c>
      <c r="G254" s="5" t="s">
        <v>13</v>
      </c>
      <c r="H254" s="1" t="str">
        <f t="shared" si="16"/>
        <v>Resto</v>
      </c>
      <c r="I254" s="2" t="str">
        <f t="shared" si="17"/>
        <v>Resto</v>
      </c>
      <c r="J254" s="26"/>
      <c r="K254" s="27"/>
      <c r="L254" s="27"/>
      <c r="M254" s="27"/>
    </row>
    <row r="255" spans="1:13" x14ac:dyDescent="0.25">
      <c r="A255" s="32">
        <v>15480</v>
      </c>
      <c r="B255" s="3" t="s">
        <v>60</v>
      </c>
      <c r="C255" s="3" t="s">
        <v>497</v>
      </c>
      <c r="D255">
        <v>5326</v>
      </c>
      <c r="E255">
        <v>1229</v>
      </c>
      <c r="F255" s="33">
        <f t="shared" si="15"/>
        <v>4.333604556550041</v>
      </c>
      <c r="G255" s="5" t="s">
        <v>7</v>
      </c>
      <c r="H255" s="1" t="str">
        <f t="shared" si="16"/>
        <v>Resto</v>
      </c>
      <c r="I255" s="2" t="str">
        <f t="shared" si="17"/>
        <v>Resto</v>
      </c>
      <c r="J255" s="26"/>
      <c r="K255" s="27"/>
      <c r="L255" s="27"/>
      <c r="M255" s="27"/>
    </row>
    <row r="256" spans="1:13" x14ac:dyDescent="0.25">
      <c r="A256" s="32">
        <v>15491</v>
      </c>
      <c r="B256" s="3" t="s">
        <v>60</v>
      </c>
      <c r="C256" s="3" t="s">
        <v>514</v>
      </c>
      <c r="D256">
        <v>11933</v>
      </c>
      <c r="E256">
        <v>3238</v>
      </c>
      <c r="F256" s="33">
        <f t="shared" si="15"/>
        <v>3.6852995676343423</v>
      </c>
      <c r="G256" s="5" t="s">
        <v>13</v>
      </c>
      <c r="H256" s="1" t="str">
        <f t="shared" si="16"/>
        <v>Resto</v>
      </c>
      <c r="I256" s="2" t="str">
        <f t="shared" si="17"/>
        <v>Resto</v>
      </c>
      <c r="J256" s="26"/>
      <c r="K256" s="27"/>
      <c r="L256" s="27"/>
      <c r="M256" s="27"/>
    </row>
    <row r="257" spans="1:13" x14ac:dyDescent="0.25">
      <c r="A257" s="32">
        <v>15494</v>
      </c>
      <c r="B257" s="3" t="s">
        <v>60</v>
      </c>
      <c r="C257" s="3" t="s">
        <v>917</v>
      </c>
      <c r="D257">
        <v>971</v>
      </c>
      <c r="E257">
        <v>340</v>
      </c>
      <c r="F257" s="33">
        <f t="shared" si="15"/>
        <v>2.8558823529411765</v>
      </c>
      <c r="G257" s="5" t="s">
        <v>13</v>
      </c>
      <c r="H257" s="1" t="str">
        <f t="shared" si="16"/>
        <v>Resto</v>
      </c>
      <c r="I257" s="2" t="str">
        <f t="shared" si="17"/>
        <v>Resto</v>
      </c>
      <c r="J257" s="26"/>
      <c r="K257" s="27"/>
      <c r="L257" s="27"/>
      <c r="M257" s="27"/>
    </row>
    <row r="258" spans="1:13" x14ac:dyDescent="0.25">
      <c r="A258" s="32">
        <v>15500</v>
      </c>
      <c r="B258" s="3" t="s">
        <v>60</v>
      </c>
      <c r="C258" s="3" t="s">
        <v>1041</v>
      </c>
      <c r="D258">
        <v>400</v>
      </c>
      <c r="E258">
        <v>131</v>
      </c>
      <c r="F258" s="33">
        <f t="shared" si="15"/>
        <v>3.053435114503817</v>
      </c>
      <c r="G258" s="5" t="s">
        <v>13</v>
      </c>
      <c r="H258" s="1" t="str">
        <f t="shared" si="16"/>
        <v>Resto</v>
      </c>
      <c r="I258" s="2" t="str">
        <f t="shared" si="17"/>
        <v>Resto</v>
      </c>
      <c r="J258" s="26"/>
      <c r="K258" s="27"/>
      <c r="L258" s="27"/>
      <c r="M258" s="27"/>
    </row>
    <row r="259" spans="1:13" x14ac:dyDescent="0.25">
      <c r="A259" s="32">
        <v>15507</v>
      </c>
      <c r="B259" s="3" t="s">
        <v>60</v>
      </c>
      <c r="C259" s="3" t="s">
        <v>595</v>
      </c>
      <c r="D259">
        <v>3816</v>
      </c>
      <c r="E259">
        <v>676</v>
      </c>
      <c r="F259" s="33">
        <f t="shared" ref="F259:F322" si="18">+D259/E259</f>
        <v>5.6449704142011834</v>
      </c>
      <c r="G259" s="5" t="s">
        <v>7</v>
      </c>
      <c r="H259" s="1" t="str">
        <f t="shared" si="16"/>
        <v>Resto</v>
      </c>
      <c r="I259" s="2" t="str">
        <f t="shared" si="17"/>
        <v>Resto</v>
      </c>
      <c r="J259" s="26"/>
      <c r="K259" s="27"/>
      <c r="L259" s="27"/>
      <c r="M259" s="27"/>
    </row>
    <row r="260" spans="1:13" x14ac:dyDescent="0.25">
      <c r="A260" s="32">
        <v>15511</v>
      </c>
      <c r="B260" s="3" t="s">
        <v>60</v>
      </c>
      <c r="C260" s="3" t="s">
        <v>1018</v>
      </c>
      <c r="D260">
        <v>494</v>
      </c>
      <c r="E260">
        <v>191</v>
      </c>
      <c r="F260" s="33">
        <f t="shared" si="18"/>
        <v>2.586387434554974</v>
      </c>
      <c r="G260" s="5" t="s">
        <v>13</v>
      </c>
      <c r="H260" s="1" t="str">
        <f t="shared" si="16"/>
        <v>Resto</v>
      </c>
      <c r="I260" s="2" t="str">
        <f t="shared" si="17"/>
        <v>Resto</v>
      </c>
      <c r="J260" s="26"/>
      <c r="K260" s="27"/>
      <c r="L260" s="27"/>
      <c r="M260" s="27"/>
    </row>
    <row r="261" spans="1:13" x14ac:dyDescent="0.25">
      <c r="A261" s="32">
        <v>15514</v>
      </c>
      <c r="B261" s="3" t="s">
        <v>60</v>
      </c>
      <c r="C261" s="3" t="s">
        <v>895</v>
      </c>
      <c r="D261">
        <v>1426</v>
      </c>
      <c r="E261">
        <v>538</v>
      </c>
      <c r="F261" s="33">
        <f t="shared" si="18"/>
        <v>2.6505576208178439</v>
      </c>
      <c r="G261" s="5" t="s">
        <v>13</v>
      </c>
      <c r="H261" s="1" t="str">
        <f t="shared" si="16"/>
        <v>Resto</v>
      </c>
      <c r="I261" s="2" t="str">
        <f t="shared" si="17"/>
        <v>Resto</v>
      </c>
      <c r="J261" s="26"/>
      <c r="K261" s="27"/>
      <c r="L261" s="27"/>
      <c r="M261" s="27"/>
    </row>
    <row r="262" spans="1:13" x14ac:dyDescent="0.25">
      <c r="A262" s="32">
        <v>15516</v>
      </c>
      <c r="B262" s="3" t="s">
        <v>60</v>
      </c>
      <c r="C262" s="3" t="s">
        <v>237</v>
      </c>
      <c r="D262">
        <v>19707</v>
      </c>
      <c r="E262">
        <v>5580</v>
      </c>
      <c r="F262" s="33">
        <f t="shared" si="18"/>
        <v>3.5317204301075269</v>
      </c>
      <c r="G262" s="5" t="s">
        <v>13</v>
      </c>
      <c r="H262" s="1" t="str">
        <f t="shared" si="16"/>
        <v>Resto</v>
      </c>
      <c r="I262" s="2" t="str">
        <f t="shared" si="17"/>
        <v>Resto</v>
      </c>
      <c r="J262" s="26"/>
      <c r="K262" s="27"/>
      <c r="L262" s="27"/>
      <c r="M262" s="27"/>
    </row>
    <row r="263" spans="1:13" x14ac:dyDescent="0.25">
      <c r="A263" s="32">
        <v>15518</v>
      </c>
      <c r="B263" s="3" t="s">
        <v>60</v>
      </c>
      <c r="C263" s="3" t="s">
        <v>937</v>
      </c>
      <c r="D263">
        <v>1282</v>
      </c>
      <c r="E263">
        <v>394</v>
      </c>
      <c r="F263" s="33">
        <f t="shared" si="18"/>
        <v>3.2538071065989849</v>
      </c>
      <c r="G263" s="5" t="s">
        <v>13</v>
      </c>
      <c r="H263" s="1" t="str">
        <f t="shared" si="16"/>
        <v>Resto</v>
      </c>
      <c r="I263" s="2" t="str">
        <f t="shared" si="17"/>
        <v>Resto</v>
      </c>
      <c r="J263" s="26"/>
      <c r="K263" s="27"/>
      <c r="L263" s="27"/>
      <c r="M263" s="27"/>
    </row>
    <row r="264" spans="1:13" x14ac:dyDescent="0.25">
      <c r="A264" s="32">
        <v>15522</v>
      </c>
      <c r="B264" s="3" t="s">
        <v>60</v>
      </c>
      <c r="C264" s="3" t="s">
        <v>985</v>
      </c>
      <c r="D264">
        <v>764</v>
      </c>
      <c r="E264">
        <v>227</v>
      </c>
      <c r="F264" s="33">
        <f t="shared" si="18"/>
        <v>3.3656387665198237</v>
      </c>
      <c r="G264" s="5" t="s">
        <v>13</v>
      </c>
      <c r="H264" s="1" t="str">
        <f t="shared" si="16"/>
        <v>Resto</v>
      </c>
      <c r="I264" s="2" t="str">
        <f t="shared" si="17"/>
        <v>Resto</v>
      </c>
      <c r="J264" s="26"/>
      <c r="K264" s="27"/>
      <c r="L264" s="27"/>
      <c r="M264" s="27"/>
    </row>
    <row r="265" spans="1:13" x14ac:dyDescent="0.25">
      <c r="A265" s="32">
        <v>15531</v>
      </c>
      <c r="B265" s="3" t="s">
        <v>60</v>
      </c>
      <c r="C265" s="3" t="s">
        <v>706</v>
      </c>
      <c r="D265">
        <v>2029</v>
      </c>
      <c r="E265">
        <v>650</v>
      </c>
      <c r="F265" s="33">
        <f t="shared" si="18"/>
        <v>3.1215384615384614</v>
      </c>
      <c r="G265" s="5" t="s">
        <v>7</v>
      </c>
      <c r="H265" s="1" t="str">
        <f t="shared" si="16"/>
        <v>Resto</v>
      </c>
      <c r="I265" s="2" t="str">
        <f t="shared" si="17"/>
        <v>Resto</v>
      </c>
      <c r="J265" s="26"/>
      <c r="K265" s="27"/>
      <c r="L265" s="27"/>
      <c r="M265" s="27"/>
    </row>
    <row r="266" spans="1:13" x14ac:dyDescent="0.25">
      <c r="A266" s="32">
        <v>15533</v>
      </c>
      <c r="B266" s="3" t="s">
        <v>60</v>
      </c>
      <c r="C266" s="3" t="s">
        <v>1010</v>
      </c>
      <c r="D266">
        <v>538</v>
      </c>
      <c r="E266">
        <v>170</v>
      </c>
      <c r="F266" s="33">
        <f t="shared" si="18"/>
        <v>3.164705882352941</v>
      </c>
      <c r="G266" s="5" t="s">
        <v>13</v>
      </c>
      <c r="H266" s="1" t="str">
        <f t="shared" si="16"/>
        <v>Resto</v>
      </c>
      <c r="I266" s="2" t="str">
        <f t="shared" si="17"/>
        <v>Resto</v>
      </c>
      <c r="J266" s="26"/>
      <c r="K266" s="27"/>
      <c r="L266" s="27"/>
      <c r="M266" s="27"/>
    </row>
    <row r="267" spans="1:13" x14ac:dyDescent="0.25">
      <c r="A267" s="32">
        <v>15537</v>
      </c>
      <c r="B267" s="3" t="s">
        <v>60</v>
      </c>
      <c r="C267" s="3" t="s">
        <v>673</v>
      </c>
      <c r="D267">
        <v>2651</v>
      </c>
      <c r="E267">
        <v>774</v>
      </c>
      <c r="F267" s="33">
        <f t="shared" si="18"/>
        <v>3.4250645994832043</v>
      </c>
      <c r="G267" s="5" t="s">
        <v>13</v>
      </c>
      <c r="H267" s="1" t="str">
        <f t="shared" si="16"/>
        <v>Resto</v>
      </c>
      <c r="I267" s="2" t="str">
        <f t="shared" si="17"/>
        <v>Resto</v>
      </c>
      <c r="J267" s="26"/>
      <c r="K267" s="27"/>
      <c r="L267" s="27"/>
      <c r="M267" s="27"/>
    </row>
    <row r="268" spans="1:13" x14ac:dyDescent="0.25">
      <c r="A268" s="32">
        <v>15542</v>
      </c>
      <c r="B268" s="3" t="s">
        <v>60</v>
      </c>
      <c r="C268" s="3" t="s">
        <v>741</v>
      </c>
      <c r="D268">
        <v>2245</v>
      </c>
      <c r="E268">
        <v>114</v>
      </c>
      <c r="F268" s="33">
        <f t="shared" si="18"/>
        <v>19.692982456140349</v>
      </c>
      <c r="G268" s="5" t="s">
        <v>13</v>
      </c>
      <c r="H268" s="1" t="str">
        <f t="shared" si="16"/>
        <v>Resto</v>
      </c>
      <c r="I268" s="2" t="str">
        <f t="shared" si="17"/>
        <v>Resto</v>
      </c>
      <c r="J268" s="26"/>
      <c r="K268" s="27"/>
      <c r="L268" s="27"/>
      <c r="M268" s="27"/>
    </row>
    <row r="269" spans="1:13" x14ac:dyDescent="0.25">
      <c r="A269" s="32">
        <v>15550</v>
      </c>
      <c r="B269" s="3" t="s">
        <v>60</v>
      </c>
      <c r="C269" s="3" t="s">
        <v>1033</v>
      </c>
      <c r="D269">
        <v>525</v>
      </c>
      <c r="E269">
        <v>203</v>
      </c>
      <c r="F269" s="33">
        <f t="shared" si="18"/>
        <v>2.5862068965517242</v>
      </c>
      <c r="G269" s="5" t="s">
        <v>13</v>
      </c>
      <c r="H269" s="1" t="str">
        <f t="shared" si="16"/>
        <v>Resto</v>
      </c>
      <c r="I269" s="2" t="str">
        <f t="shared" si="17"/>
        <v>Resto</v>
      </c>
      <c r="J269" s="26"/>
      <c r="K269" s="27"/>
      <c r="L269" s="27"/>
      <c r="M269" s="27"/>
    </row>
    <row r="270" spans="1:13" x14ac:dyDescent="0.25">
      <c r="A270" s="32">
        <v>15572</v>
      </c>
      <c r="B270" s="3" t="s">
        <v>60</v>
      </c>
      <c r="C270" s="3" t="s">
        <v>140</v>
      </c>
      <c r="D270">
        <v>38783</v>
      </c>
      <c r="E270">
        <v>12116</v>
      </c>
      <c r="F270" s="33">
        <f t="shared" si="18"/>
        <v>3.2009739187850776</v>
      </c>
      <c r="G270" s="5" t="s">
        <v>7</v>
      </c>
      <c r="H270" s="1" t="str">
        <f t="shared" si="16"/>
        <v>Tipo I_II</v>
      </c>
      <c r="I270" s="2" t="str">
        <f t="shared" si="17"/>
        <v>Tipo I_II_L|M</v>
      </c>
      <c r="J270" s="26"/>
      <c r="K270" s="27"/>
      <c r="L270" s="27"/>
      <c r="M270" s="27"/>
    </row>
    <row r="271" spans="1:13" x14ac:dyDescent="0.25">
      <c r="A271" s="32">
        <v>15580</v>
      </c>
      <c r="B271" s="3" t="s">
        <v>60</v>
      </c>
      <c r="C271" s="3" t="s">
        <v>831</v>
      </c>
      <c r="D271">
        <v>1730</v>
      </c>
      <c r="E271">
        <v>419</v>
      </c>
      <c r="F271" s="33">
        <f t="shared" si="18"/>
        <v>4.1288782816229119</v>
      </c>
      <c r="G271" s="5" t="s">
        <v>7</v>
      </c>
      <c r="H271" s="1" t="str">
        <f t="shared" si="16"/>
        <v>Resto</v>
      </c>
      <c r="I271" s="2" t="str">
        <f t="shared" si="17"/>
        <v>Resto</v>
      </c>
      <c r="J271" s="26"/>
      <c r="K271" s="27"/>
      <c r="L271" s="27"/>
      <c r="M271" s="27"/>
    </row>
    <row r="272" spans="1:13" x14ac:dyDescent="0.25">
      <c r="A272" s="32">
        <v>15599</v>
      </c>
      <c r="B272" s="3" t="s">
        <v>60</v>
      </c>
      <c r="C272" s="3" t="s">
        <v>591</v>
      </c>
      <c r="D272">
        <v>3933</v>
      </c>
      <c r="E272">
        <v>1389</v>
      </c>
      <c r="F272" s="33">
        <f t="shared" si="18"/>
        <v>2.8315334773218144</v>
      </c>
      <c r="G272" s="5" t="s">
        <v>13</v>
      </c>
      <c r="H272" s="1" t="str">
        <f t="shared" si="16"/>
        <v>Resto</v>
      </c>
      <c r="I272" s="2" t="str">
        <f t="shared" si="17"/>
        <v>Resto</v>
      </c>
      <c r="J272" s="26"/>
      <c r="K272" s="27"/>
      <c r="L272" s="27"/>
      <c r="M272" s="27"/>
    </row>
    <row r="273" spans="1:13" x14ac:dyDescent="0.25">
      <c r="A273" s="32">
        <v>15600</v>
      </c>
      <c r="B273" s="3" t="s">
        <v>60</v>
      </c>
      <c r="C273" s="3" t="s">
        <v>709</v>
      </c>
      <c r="D273">
        <v>2284</v>
      </c>
      <c r="E273">
        <v>593</v>
      </c>
      <c r="F273" s="33">
        <f t="shared" si="18"/>
        <v>3.8516020236087689</v>
      </c>
      <c r="G273" s="5" t="s">
        <v>7</v>
      </c>
      <c r="H273" s="1" t="str">
        <f t="shared" si="16"/>
        <v>Resto</v>
      </c>
      <c r="I273" s="2" t="str">
        <f t="shared" si="17"/>
        <v>Resto</v>
      </c>
      <c r="J273" s="26"/>
      <c r="K273" s="27"/>
      <c r="L273" s="27"/>
      <c r="M273" s="27"/>
    </row>
    <row r="274" spans="1:13" x14ac:dyDescent="0.25">
      <c r="A274" s="32">
        <v>15621</v>
      </c>
      <c r="B274" s="3" t="s">
        <v>60</v>
      </c>
      <c r="C274" s="3" t="s">
        <v>1008</v>
      </c>
      <c r="D274">
        <v>641</v>
      </c>
      <c r="E274">
        <v>225</v>
      </c>
      <c r="F274" s="33">
        <f t="shared" si="18"/>
        <v>2.8488888888888888</v>
      </c>
      <c r="G274" s="5" t="s">
        <v>13</v>
      </c>
      <c r="H274" s="1" t="str">
        <f t="shared" si="16"/>
        <v>Resto</v>
      </c>
      <c r="I274" s="2" t="str">
        <f t="shared" si="17"/>
        <v>Resto</v>
      </c>
      <c r="J274" s="26"/>
      <c r="K274" s="27"/>
      <c r="L274" s="27"/>
      <c r="M274" s="27"/>
    </row>
    <row r="275" spans="1:13" x14ac:dyDescent="0.25">
      <c r="A275" s="32">
        <v>15632</v>
      </c>
      <c r="B275" s="3" t="s">
        <v>60</v>
      </c>
      <c r="C275" s="3" t="s">
        <v>958</v>
      </c>
      <c r="D275">
        <v>1028</v>
      </c>
      <c r="E275">
        <v>352</v>
      </c>
      <c r="F275" s="33">
        <f t="shared" si="18"/>
        <v>2.9204545454545454</v>
      </c>
      <c r="G275" s="5" t="s">
        <v>7</v>
      </c>
      <c r="H275" s="1" t="str">
        <f t="shared" si="16"/>
        <v>Resto</v>
      </c>
      <c r="I275" s="2" t="str">
        <f t="shared" si="17"/>
        <v>Resto</v>
      </c>
      <c r="J275" s="26"/>
      <c r="K275" s="27"/>
      <c r="L275" s="27"/>
      <c r="M275" s="27"/>
    </row>
    <row r="276" spans="1:13" x14ac:dyDescent="0.25">
      <c r="A276" s="32">
        <v>15638</v>
      </c>
      <c r="B276" s="3" t="s">
        <v>60</v>
      </c>
      <c r="C276" s="3" t="s">
        <v>827</v>
      </c>
      <c r="D276">
        <v>2445</v>
      </c>
      <c r="E276">
        <v>616</v>
      </c>
      <c r="F276" s="33">
        <f t="shared" si="18"/>
        <v>3.9691558441558441</v>
      </c>
      <c r="G276" s="5" t="s">
        <v>13</v>
      </c>
      <c r="H276" s="1" t="str">
        <f t="shared" si="16"/>
        <v>Resto</v>
      </c>
      <c r="I276" s="2" t="str">
        <f t="shared" si="17"/>
        <v>Resto</v>
      </c>
      <c r="J276" s="26"/>
      <c r="K276" s="27"/>
      <c r="L276" s="27"/>
      <c r="M276" s="27"/>
    </row>
    <row r="277" spans="1:13" x14ac:dyDescent="0.25">
      <c r="A277" s="32">
        <v>15646</v>
      </c>
      <c r="B277" s="3" t="s">
        <v>60</v>
      </c>
      <c r="C277" s="3" t="s">
        <v>533</v>
      </c>
      <c r="D277">
        <v>7315</v>
      </c>
      <c r="E277">
        <v>1580</v>
      </c>
      <c r="F277" s="33">
        <f t="shared" si="18"/>
        <v>4.6297468354430382</v>
      </c>
      <c r="G277" s="5" t="s">
        <v>13</v>
      </c>
      <c r="H277" s="1" t="str">
        <f t="shared" si="16"/>
        <v>Resto</v>
      </c>
      <c r="I277" s="2" t="str">
        <f t="shared" si="17"/>
        <v>Resto</v>
      </c>
      <c r="J277" s="26"/>
      <c r="K277" s="27"/>
      <c r="L277" s="27"/>
      <c r="M277" s="27"/>
    </row>
    <row r="278" spans="1:13" x14ac:dyDescent="0.25">
      <c r="A278" s="32">
        <v>15660</v>
      </c>
      <c r="B278" s="3" t="s">
        <v>60</v>
      </c>
      <c r="C278" s="3" t="s">
        <v>967</v>
      </c>
      <c r="D278">
        <v>675</v>
      </c>
      <c r="E278">
        <v>305</v>
      </c>
      <c r="F278" s="33">
        <f t="shared" si="18"/>
        <v>2.2131147540983607</v>
      </c>
      <c r="G278" s="5" t="s">
        <v>13</v>
      </c>
      <c r="H278" s="1" t="str">
        <f t="shared" si="16"/>
        <v>Resto</v>
      </c>
      <c r="I278" s="2" t="str">
        <f t="shared" si="17"/>
        <v>Resto</v>
      </c>
      <c r="J278" s="26"/>
      <c r="K278" s="27"/>
      <c r="L278" s="27"/>
      <c r="M278" s="27"/>
    </row>
    <row r="279" spans="1:13" x14ac:dyDescent="0.25">
      <c r="A279" s="32">
        <v>15664</v>
      </c>
      <c r="B279" s="3" t="s">
        <v>60</v>
      </c>
      <c r="C279" s="3" t="s">
        <v>928</v>
      </c>
      <c r="D279">
        <v>946</v>
      </c>
      <c r="E279">
        <v>275</v>
      </c>
      <c r="F279" s="33">
        <f t="shared" si="18"/>
        <v>3.44</v>
      </c>
      <c r="G279" s="5" t="s">
        <v>7</v>
      </c>
      <c r="H279" s="1" t="str">
        <f t="shared" si="16"/>
        <v>Resto</v>
      </c>
      <c r="I279" s="2" t="str">
        <f t="shared" si="17"/>
        <v>Resto</v>
      </c>
      <c r="J279" s="26"/>
      <c r="K279" s="27"/>
      <c r="L279" s="27"/>
      <c r="M279" s="27"/>
    </row>
    <row r="280" spans="1:13" x14ac:dyDescent="0.25">
      <c r="A280" s="32">
        <v>15667</v>
      </c>
      <c r="B280" s="3" t="s">
        <v>60</v>
      </c>
      <c r="C280" s="3" t="s">
        <v>771</v>
      </c>
      <c r="D280">
        <v>2593</v>
      </c>
      <c r="E280">
        <v>863</v>
      </c>
      <c r="F280" s="33">
        <f t="shared" si="18"/>
        <v>3.0046349942062571</v>
      </c>
      <c r="G280" s="5" t="s">
        <v>13</v>
      </c>
      <c r="H280" s="1" t="str">
        <f t="shared" ref="H280:H343" si="19">IF(D280&gt;=160000,"Intermedia",IF(D280&gt;=40000,IF(F280&gt;=7,"Intermedia","Pequeña"),IF(D280&gt;=20000,"Tipo I_II","Resto")))</f>
        <v>Resto</v>
      </c>
      <c r="I280" s="2" t="str">
        <f t="shared" ref="I280:I343" si="20">+IF(H280="ESPECIAL",C280,IF(H280="Resto","Resto",IF(G280="H",H280&amp;"_"&amp;G280,H280&amp;"_L|M")))</f>
        <v>Resto</v>
      </c>
      <c r="J280" s="26"/>
      <c r="K280" s="27"/>
      <c r="L280" s="27"/>
      <c r="M280" s="27"/>
    </row>
    <row r="281" spans="1:13" x14ac:dyDescent="0.25">
      <c r="A281" s="32">
        <v>15673</v>
      </c>
      <c r="B281" s="3" t="s">
        <v>60</v>
      </c>
      <c r="C281" s="3" t="s">
        <v>857</v>
      </c>
      <c r="D281">
        <v>1163</v>
      </c>
      <c r="E281">
        <v>486</v>
      </c>
      <c r="F281" s="33">
        <f t="shared" si="18"/>
        <v>2.3930041152263373</v>
      </c>
      <c r="G281" s="5" t="s">
        <v>13</v>
      </c>
      <c r="H281" s="1" t="str">
        <f t="shared" si="19"/>
        <v>Resto</v>
      </c>
      <c r="I281" s="2" t="str">
        <f t="shared" si="20"/>
        <v>Resto</v>
      </c>
      <c r="J281" s="26"/>
      <c r="K281" s="27"/>
      <c r="L281" s="27"/>
      <c r="M281" s="27"/>
    </row>
    <row r="282" spans="1:13" x14ac:dyDescent="0.25">
      <c r="A282" s="32">
        <v>15676</v>
      </c>
      <c r="B282" s="3" t="s">
        <v>60</v>
      </c>
      <c r="C282" s="3" t="s">
        <v>1016</v>
      </c>
      <c r="D282">
        <v>408</v>
      </c>
      <c r="E282">
        <v>123</v>
      </c>
      <c r="F282" s="33">
        <f t="shared" si="18"/>
        <v>3.3170731707317072</v>
      </c>
      <c r="G282" s="5" t="s">
        <v>7</v>
      </c>
      <c r="H282" s="1" t="str">
        <f t="shared" si="19"/>
        <v>Resto</v>
      </c>
      <c r="I282" s="2" t="str">
        <f t="shared" si="20"/>
        <v>Resto</v>
      </c>
      <c r="J282" s="26"/>
      <c r="K282" s="27"/>
      <c r="L282" s="27"/>
      <c r="M282" s="27"/>
    </row>
    <row r="283" spans="1:13" x14ac:dyDescent="0.25">
      <c r="A283" s="32">
        <v>15681</v>
      </c>
      <c r="B283" s="3" t="s">
        <v>60</v>
      </c>
      <c r="C283" s="3" t="s">
        <v>964</v>
      </c>
      <c r="D283">
        <v>2158</v>
      </c>
      <c r="E283">
        <v>200</v>
      </c>
      <c r="F283" s="33">
        <f t="shared" si="18"/>
        <v>10.79</v>
      </c>
      <c r="G283" s="5" t="s">
        <v>7</v>
      </c>
      <c r="H283" s="1" t="str">
        <f t="shared" si="19"/>
        <v>Resto</v>
      </c>
      <c r="I283" s="2" t="str">
        <f t="shared" si="20"/>
        <v>Resto</v>
      </c>
      <c r="J283" s="26"/>
      <c r="K283" s="27"/>
      <c r="L283" s="27"/>
      <c r="M283" s="27"/>
    </row>
    <row r="284" spans="1:13" x14ac:dyDescent="0.25">
      <c r="A284" s="32">
        <v>15686</v>
      </c>
      <c r="B284" s="3" t="s">
        <v>60</v>
      </c>
      <c r="C284" s="3" t="s">
        <v>756</v>
      </c>
      <c r="D284">
        <v>2657</v>
      </c>
      <c r="E284">
        <v>870</v>
      </c>
      <c r="F284" s="33">
        <f t="shared" si="18"/>
        <v>3.0540229885057473</v>
      </c>
      <c r="G284" s="5" t="s">
        <v>7</v>
      </c>
      <c r="H284" s="1" t="str">
        <f t="shared" si="19"/>
        <v>Resto</v>
      </c>
      <c r="I284" s="2" t="str">
        <f t="shared" si="20"/>
        <v>Resto</v>
      </c>
      <c r="J284" s="26"/>
      <c r="K284" s="27"/>
      <c r="L284" s="27"/>
      <c r="M284" s="27"/>
    </row>
    <row r="285" spans="1:13" x14ac:dyDescent="0.25">
      <c r="A285" s="32">
        <v>15690</v>
      </c>
      <c r="B285" s="3" t="s">
        <v>60</v>
      </c>
      <c r="C285" s="3" t="s">
        <v>694</v>
      </c>
      <c r="D285">
        <v>1967</v>
      </c>
      <c r="E285">
        <v>653</v>
      </c>
      <c r="F285" s="33">
        <f t="shared" si="18"/>
        <v>3.0122511485451762</v>
      </c>
      <c r="G285" s="5" t="s">
        <v>13</v>
      </c>
      <c r="H285" s="1" t="str">
        <f t="shared" si="19"/>
        <v>Resto</v>
      </c>
      <c r="I285" s="2" t="str">
        <f t="shared" si="20"/>
        <v>Resto</v>
      </c>
      <c r="J285" s="26"/>
      <c r="K285" s="27"/>
      <c r="L285" s="27"/>
      <c r="M285" s="27"/>
    </row>
    <row r="286" spans="1:13" x14ac:dyDescent="0.25">
      <c r="A286" s="32">
        <v>15693</v>
      </c>
      <c r="B286" s="3" t="s">
        <v>60</v>
      </c>
      <c r="C286" s="3" t="s">
        <v>422</v>
      </c>
      <c r="D286">
        <v>6899</v>
      </c>
      <c r="E286">
        <v>2348</v>
      </c>
      <c r="F286" s="33">
        <f t="shared" si="18"/>
        <v>2.93824531516184</v>
      </c>
      <c r="G286" s="5" t="s">
        <v>13</v>
      </c>
      <c r="H286" s="1" t="str">
        <f t="shared" si="19"/>
        <v>Resto</v>
      </c>
      <c r="I286" s="2" t="str">
        <f t="shared" si="20"/>
        <v>Resto</v>
      </c>
      <c r="J286" s="26"/>
      <c r="K286" s="27"/>
      <c r="L286" s="27"/>
      <c r="M286" s="27"/>
    </row>
    <row r="287" spans="1:13" x14ac:dyDescent="0.25">
      <c r="A287" s="32">
        <v>15696</v>
      </c>
      <c r="B287" s="3" t="s">
        <v>60</v>
      </c>
      <c r="C287" s="3" t="s">
        <v>955</v>
      </c>
      <c r="D287">
        <v>983</v>
      </c>
      <c r="E287">
        <v>295</v>
      </c>
      <c r="F287" s="33">
        <f t="shared" si="18"/>
        <v>3.3322033898305086</v>
      </c>
      <c r="G287" s="5" t="s">
        <v>7</v>
      </c>
      <c r="H287" s="1" t="str">
        <f t="shared" si="19"/>
        <v>Resto</v>
      </c>
      <c r="I287" s="2" t="str">
        <f t="shared" si="20"/>
        <v>Resto</v>
      </c>
      <c r="J287" s="26"/>
      <c r="K287" s="27"/>
      <c r="L287" s="27"/>
      <c r="M287" s="27"/>
    </row>
    <row r="288" spans="1:13" x14ac:dyDescent="0.25">
      <c r="A288" s="32">
        <v>15720</v>
      </c>
      <c r="B288" s="3" t="s">
        <v>60</v>
      </c>
      <c r="C288" s="3" t="s">
        <v>997</v>
      </c>
      <c r="D288">
        <v>679</v>
      </c>
      <c r="E288">
        <v>445</v>
      </c>
      <c r="F288" s="33">
        <f t="shared" si="18"/>
        <v>1.5258426966292136</v>
      </c>
      <c r="G288" s="5" t="s">
        <v>13</v>
      </c>
      <c r="H288" s="1" t="str">
        <f t="shared" si="19"/>
        <v>Resto</v>
      </c>
      <c r="I288" s="2" t="str">
        <f t="shared" si="20"/>
        <v>Resto</v>
      </c>
      <c r="J288" s="26"/>
      <c r="K288" s="27"/>
      <c r="L288" s="27"/>
      <c r="M288" s="27"/>
    </row>
    <row r="289" spans="1:13" x14ac:dyDescent="0.25">
      <c r="A289" s="32">
        <v>15723</v>
      </c>
      <c r="B289" s="3" t="s">
        <v>60</v>
      </c>
      <c r="C289" s="3" t="s">
        <v>1035</v>
      </c>
      <c r="D289">
        <v>291</v>
      </c>
      <c r="E289">
        <v>115</v>
      </c>
      <c r="F289" s="33">
        <f t="shared" si="18"/>
        <v>2.5304347826086957</v>
      </c>
      <c r="G289" s="5" t="s">
        <v>13</v>
      </c>
      <c r="H289" s="1" t="str">
        <f t="shared" si="19"/>
        <v>Resto</v>
      </c>
      <c r="I289" s="2" t="str">
        <f t="shared" si="20"/>
        <v>Resto</v>
      </c>
      <c r="J289" s="26"/>
      <c r="K289" s="27"/>
      <c r="L289" s="27"/>
      <c r="M289" s="27"/>
    </row>
    <row r="290" spans="1:13" x14ac:dyDescent="0.25">
      <c r="A290" s="32">
        <v>15740</v>
      </c>
      <c r="B290" s="3" t="s">
        <v>60</v>
      </c>
      <c r="C290" s="3" t="s">
        <v>900</v>
      </c>
      <c r="D290">
        <v>1114</v>
      </c>
      <c r="E290">
        <v>321</v>
      </c>
      <c r="F290" s="33">
        <f t="shared" si="18"/>
        <v>3.4704049844236762</v>
      </c>
      <c r="G290" s="5" t="s">
        <v>13</v>
      </c>
      <c r="H290" s="1" t="str">
        <f t="shared" si="19"/>
        <v>Resto</v>
      </c>
      <c r="I290" s="2" t="str">
        <f t="shared" si="20"/>
        <v>Resto</v>
      </c>
      <c r="J290" s="26"/>
      <c r="K290" s="27"/>
      <c r="L290" s="27"/>
      <c r="M290" s="27"/>
    </row>
    <row r="291" spans="1:13" x14ac:dyDescent="0.25">
      <c r="A291" s="32">
        <v>15753</v>
      </c>
      <c r="B291" s="3" t="s">
        <v>60</v>
      </c>
      <c r="C291" s="3" t="s">
        <v>489</v>
      </c>
      <c r="D291">
        <v>6148</v>
      </c>
      <c r="E291">
        <v>1545</v>
      </c>
      <c r="F291" s="33">
        <f t="shared" si="18"/>
        <v>3.9792880258899674</v>
      </c>
      <c r="G291" s="5" t="s">
        <v>13</v>
      </c>
      <c r="H291" s="1" t="str">
        <f t="shared" si="19"/>
        <v>Resto</v>
      </c>
      <c r="I291" s="2" t="str">
        <f t="shared" si="20"/>
        <v>Resto</v>
      </c>
      <c r="J291" s="26"/>
      <c r="K291" s="27"/>
      <c r="L291" s="27"/>
      <c r="M291" s="27"/>
    </row>
    <row r="292" spans="1:13" x14ac:dyDescent="0.25">
      <c r="A292" s="32">
        <v>15755</v>
      </c>
      <c r="B292" s="3" t="s">
        <v>60</v>
      </c>
      <c r="C292" s="3" t="s">
        <v>906</v>
      </c>
      <c r="D292">
        <v>1395</v>
      </c>
      <c r="E292">
        <v>385</v>
      </c>
      <c r="F292" s="33">
        <f t="shared" si="18"/>
        <v>3.6233766233766236</v>
      </c>
      <c r="G292" s="5" t="s">
        <v>13</v>
      </c>
      <c r="H292" s="1" t="str">
        <f t="shared" si="19"/>
        <v>Resto</v>
      </c>
      <c r="I292" s="2" t="str">
        <f t="shared" si="20"/>
        <v>Resto</v>
      </c>
      <c r="J292" s="26"/>
      <c r="K292" s="27"/>
      <c r="L292" s="27"/>
      <c r="M292" s="27"/>
    </row>
    <row r="293" spans="1:13" x14ac:dyDescent="0.25">
      <c r="A293" s="32">
        <v>15757</v>
      </c>
      <c r="B293" s="3" t="s">
        <v>60</v>
      </c>
      <c r="C293" s="3" t="s">
        <v>617</v>
      </c>
      <c r="D293">
        <v>4349</v>
      </c>
      <c r="E293">
        <v>1148</v>
      </c>
      <c r="F293" s="33">
        <f t="shared" si="18"/>
        <v>3.7883275261324041</v>
      </c>
      <c r="G293" s="5" t="s">
        <v>13</v>
      </c>
      <c r="H293" s="1" t="str">
        <f t="shared" si="19"/>
        <v>Resto</v>
      </c>
      <c r="I293" s="2" t="str">
        <f t="shared" si="20"/>
        <v>Resto</v>
      </c>
      <c r="J293" s="26"/>
      <c r="K293" s="27"/>
      <c r="L293" s="27"/>
      <c r="M293" s="27"/>
    </row>
    <row r="294" spans="1:13" x14ac:dyDescent="0.25">
      <c r="A294" s="32">
        <v>15759</v>
      </c>
      <c r="B294" s="3" t="s">
        <v>60</v>
      </c>
      <c r="C294" s="3" t="s">
        <v>72</v>
      </c>
      <c r="D294">
        <v>107522</v>
      </c>
      <c r="E294">
        <v>25015</v>
      </c>
      <c r="F294" s="33">
        <f t="shared" si="18"/>
        <v>4.2983010193883668</v>
      </c>
      <c r="G294" s="5" t="s">
        <v>13</v>
      </c>
      <c r="H294" s="1" t="str">
        <f t="shared" si="19"/>
        <v>Pequeña</v>
      </c>
      <c r="I294" s="2" t="str">
        <f t="shared" si="20"/>
        <v>Pequeña_H</v>
      </c>
      <c r="J294" s="26"/>
      <c r="K294" s="27"/>
      <c r="L294" s="27"/>
      <c r="M294" s="27"/>
    </row>
    <row r="295" spans="1:13" x14ac:dyDescent="0.25">
      <c r="A295" s="32">
        <v>15761</v>
      </c>
      <c r="B295" s="3" t="s">
        <v>60</v>
      </c>
      <c r="C295" s="3" t="s">
        <v>961</v>
      </c>
      <c r="D295">
        <v>597</v>
      </c>
      <c r="E295">
        <v>263</v>
      </c>
      <c r="F295" s="33">
        <f t="shared" si="18"/>
        <v>2.2699619771863118</v>
      </c>
      <c r="G295" s="5" t="s">
        <v>13</v>
      </c>
      <c r="H295" s="1" t="str">
        <f t="shared" si="19"/>
        <v>Resto</v>
      </c>
      <c r="I295" s="2" t="str">
        <f t="shared" si="20"/>
        <v>Resto</v>
      </c>
      <c r="J295" s="26"/>
      <c r="K295" s="27"/>
      <c r="L295" s="27"/>
      <c r="M295" s="27"/>
    </row>
    <row r="296" spans="1:13" x14ac:dyDescent="0.25">
      <c r="A296" s="32">
        <v>15762</v>
      </c>
      <c r="B296" s="3" t="s">
        <v>60</v>
      </c>
      <c r="C296" s="3" t="s">
        <v>1017</v>
      </c>
      <c r="D296">
        <v>457</v>
      </c>
      <c r="E296">
        <v>149</v>
      </c>
      <c r="F296" s="33">
        <f t="shared" si="18"/>
        <v>3.0671140939597317</v>
      </c>
      <c r="G296" s="5" t="s">
        <v>13</v>
      </c>
      <c r="H296" s="1" t="str">
        <f t="shared" si="19"/>
        <v>Resto</v>
      </c>
      <c r="I296" s="2" t="str">
        <f t="shared" si="20"/>
        <v>Resto</v>
      </c>
      <c r="J296" s="26"/>
      <c r="K296" s="27"/>
      <c r="L296" s="27"/>
      <c r="M296" s="27"/>
    </row>
    <row r="297" spans="1:13" x14ac:dyDescent="0.25">
      <c r="A297" s="32">
        <v>15763</v>
      </c>
      <c r="B297" s="3" t="s">
        <v>60</v>
      </c>
      <c r="C297" s="3" t="s">
        <v>968</v>
      </c>
      <c r="D297">
        <v>1293</v>
      </c>
      <c r="E297">
        <v>357</v>
      </c>
      <c r="F297" s="33">
        <f t="shared" si="18"/>
        <v>3.6218487394957983</v>
      </c>
      <c r="G297" s="5" t="s">
        <v>13</v>
      </c>
      <c r="H297" s="1" t="str">
        <f t="shared" si="19"/>
        <v>Resto</v>
      </c>
      <c r="I297" s="2" t="str">
        <f t="shared" si="20"/>
        <v>Resto</v>
      </c>
      <c r="J297" s="26"/>
      <c r="K297" s="27"/>
      <c r="L297" s="27"/>
      <c r="M297" s="27"/>
    </row>
    <row r="298" spans="1:13" x14ac:dyDescent="0.25">
      <c r="A298" s="32">
        <v>15764</v>
      </c>
      <c r="B298" s="3" t="s">
        <v>60</v>
      </c>
      <c r="C298" s="3" t="s">
        <v>966</v>
      </c>
      <c r="D298">
        <v>1411</v>
      </c>
      <c r="E298">
        <v>343</v>
      </c>
      <c r="F298" s="33">
        <f t="shared" si="18"/>
        <v>4.1137026239067058</v>
      </c>
      <c r="G298" s="5" t="s">
        <v>13</v>
      </c>
      <c r="H298" s="1" t="str">
        <f t="shared" si="19"/>
        <v>Resto</v>
      </c>
      <c r="I298" s="2" t="str">
        <f t="shared" si="20"/>
        <v>Resto</v>
      </c>
      <c r="J298" s="26"/>
      <c r="K298" s="27"/>
      <c r="L298" s="27"/>
      <c r="M298" s="27"/>
    </row>
    <row r="299" spans="1:13" x14ac:dyDescent="0.25">
      <c r="A299" s="32">
        <v>15774</v>
      </c>
      <c r="B299" s="3" t="s">
        <v>60</v>
      </c>
      <c r="C299" s="3" t="s">
        <v>933</v>
      </c>
      <c r="D299">
        <v>579</v>
      </c>
      <c r="E299">
        <v>35</v>
      </c>
      <c r="F299" s="33">
        <f t="shared" si="18"/>
        <v>16.542857142857144</v>
      </c>
      <c r="G299" s="5" t="s">
        <v>13</v>
      </c>
      <c r="H299" s="1" t="str">
        <f t="shared" si="19"/>
        <v>Resto</v>
      </c>
      <c r="I299" s="2" t="str">
        <f t="shared" si="20"/>
        <v>Resto</v>
      </c>
      <c r="J299" s="26"/>
      <c r="K299" s="27"/>
      <c r="L299" s="27"/>
      <c r="M299" s="27"/>
    </row>
    <row r="300" spans="1:13" x14ac:dyDescent="0.25">
      <c r="A300" s="32">
        <v>15776</v>
      </c>
      <c r="B300" s="3" t="s">
        <v>60</v>
      </c>
      <c r="C300" s="3" t="s">
        <v>880</v>
      </c>
      <c r="D300">
        <v>2081</v>
      </c>
      <c r="E300">
        <v>531</v>
      </c>
      <c r="F300" s="33">
        <f t="shared" si="18"/>
        <v>3.9190207156308849</v>
      </c>
      <c r="G300" s="5" t="s">
        <v>7</v>
      </c>
      <c r="H300" s="1" t="str">
        <f t="shared" si="19"/>
        <v>Resto</v>
      </c>
      <c r="I300" s="2" t="str">
        <f t="shared" si="20"/>
        <v>Resto</v>
      </c>
      <c r="J300" s="26"/>
      <c r="K300" s="27"/>
      <c r="L300" s="27"/>
      <c r="M300" s="27"/>
    </row>
    <row r="301" spans="1:13" x14ac:dyDescent="0.25">
      <c r="A301" s="32">
        <v>15778</v>
      </c>
      <c r="B301" s="3" t="s">
        <v>60</v>
      </c>
      <c r="C301" s="3" t="s">
        <v>963</v>
      </c>
      <c r="D301">
        <v>659</v>
      </c>
      <c r="E301">
        <v>263</v>
      </c>
      <c r="F301" s="33">
        <f t="shared" si="18"/>
        <v>2.5057034220532319</v>
      </c>
      <c r="G301" s="5" t="s">
        <v>13</v>
      </c>
      <c r="H301" s="1" t="str">
        <f t="shared" si="19"/>
        <v>Resto</v>
      </c>
      <c r="I301" s="2" t="str">
        <f t="shared" si="20"/>
        <v>Resto</v>
      </c>
      <c r="J301" s="26"/>
      <c r="K301" s="27"/>
      <c r="L301" s="27"/>
      <c r="M301" s="27"/>
    </row>
    <row r="302" spans="1:13" x14ac:dyDescent="0.25">
      <c r="A302" s="32">
        <v>15790</v>
      </c>
      <c r="B302" s="3" t="s">
        <v>60</v>
      </c>
      <c r="C302" s="3" t="s">
        <v>801</v>
      </c>
      <c r="D302">
        <v>1655</v>
      </c>
      <c r="E302">
        <v>586</v>
      </c>
      <c r="F302" s="33">
        <f t="shared" si="18"/>
        <v>2.824232081911263</v>
      </c>
      <c r="G302" s="5" t="s">
        <v>13</v>
      </c>
      <c r="H302" s="1" t="str">
        <f t="shared" si="19"/>
        <v>Resto</v>
      </c>
      <c r="I302" s="2" t="str">
        <f t="shared" si="20"/>
        <v>Resto</v>
      </c>
      <c r="J302" s="26"/>
      <c r="K302" s="27"/>
      <c r="L302" s="27"/>
      <c r="M302" s="27"/>
    </row>
    <row r="303" spans="1:13" x14ac:dyDescent="0.25">
      <c r="A303" s="32">
        <v>15798</v>
      </c>
      <c r="B303" s="3" t="s">
        <v>60</v>
      </c>
      <c r="C303" s="3" t="s">
        <v>889</v>
      </c>
      <c r="D303">
        <v>1046</v>
      </c>
      <c r="E303">
        <v>448</v>
      </c>
      <c r="F303" s="33">
        <f t="shared" si="18"/>
        <v>2.3348214285714284</v>
      </c>
      <c r="G303" s="5" t="s">
        <v>13</v>
      </c>
      <c r="H303" s="1" t="str">
        <f t="shared" si="19"/>
        <v>Resto</v>
      </c>
      <c r="I303" s="2" t="str">
        <f t="shared" si="20"/>
        <v>Resto</v>
      </c>
      <c r="J303" s="26"/>
      <c r="K303" s="27"/>
      <c r="L303" s="27"/>
      <c r="M303" s="27"/>
    </row>
    <row r="304" spans="1:13" x14ac:dyDescent="0.25">
      <c r="A304" s="32">
        <v>15804</v>
      </c>
      <c r="B304" s="3" t="s">
        <v>60</v>
      </c>
      <c r="C304" s="3" t="s">
        <v>845</v>
      </c>
      <c r="D304">
        <v>1644</v>
      </c>
      <c r="E304">
        <v>549</v>
      </c>
      <c r="F304" s="33">
        <f t="shared" si="18"/>
        <v>2.9945355191256833</v>
      </c>
      <c r="G304" s="5" t="s">
        <v>13</v>
      </c>
      <c r="H304" s="1" t="str">
        <f t="shared" si="19"/>
        <v>Resto</v>
      </c>
      <c r="I304" s="2" t="str">
        <f t="shared" si="20"/>
        <v>Resto</v>
      </c>
      <c r="J304" s="26"/>
      <c r="K304" s="27"/>
      <c r="L304" s="27"/>
      <c r="M304" s="27"/>
    </row>
    <row r="305" spans="1:13" x14ac:dyDescent="0.25">
      <c r="A305" s="32">
        <v>15806</v>
      </c>
      <c r="B305" s="3" t="s">
        <v>60</v>
      </c>
      <c r="C305" s="3" t="s">
        <v>576</v>
      </c>
      <c r="D305">
        <v>4996</v>
      </c>
      <c r="E305">
        <v>1289</v>
      </c>
      <c r="F305" s="33">
        <f t="shared" si="18"/>
        <v>3.8758727695888284</v>
      </c>
      <c r="G305" s="5" t="s">
        <v>13</v>
      </c>
      <c r="H305" s="1" t="str">
        <f t="shared" si="19"/>
        <v>Resto</v>
      </c>
      <c r="I305" s="2" t="str">
        <f t="shared" si="20"/>
        <v>Resto</v>
      </c>
      <c r="J305" s="26"/>
      <c r="K305" s="27"/>
      <c r="L305" s="27"/>
      <c r="M305" s="27"/>
    </row>
    <row r="306" spans="1:13" x14ac:dyDescent="0.25">
      <c r="A306" s="32">
        <v>15808</v>
      </c>
      <c r="B306" s="3" t="s">
        <v>60</v>
      </c>
      <c r="C306" s="3" t="s">
        <v>1024</v>
      </c>
      <c r="D306">
        <v>727</v>
      </c>
      <c r="E306">
        <v>283</v>
      </c>
      <c r="F306" s="33">
        <f t="shared" si="18"/>
        <v>2.568904593639576</v>
      </c>
      <c r="G306" s="5" t="s">
        <v>7</v>
      </c>
      <c r="H306" s="1" t="str">
        <f t="shared" si="19"/>
        <v>Resto</v>
      </c>
      <c r="I306" s="2" t="str">
        <f t="shared" si="20"/>
        <v>Resto</v>
      </c>
      <c r="J306" s="26"/>
      <c r="K306" s="27"/>
      <c r="L306" s="27"/>
      <c r="M306" s="27"/>
    </row>
    <row r="307" spans="1:13" x14ac:dyDescent="0.25">
      <c r="A307" s="32">
        <v>15810</v>
      </c>
      <c r="B307" s="3" t="s">
        <v>60</v>
      </c>
      <c r="C307" s="3" t="s">
        <v>931</v>
      </c>
      <c r="D307">
        <v>945</v>
      </c>
      <c r="E307">
        <v>192</v>
      </c>
      <c r="F307" s="33">
        <f t="shared" si="18"/>
        <v>4.921875</v>
      </c>
      <c r="G307" s="5" t="s">
        <v>13</v>
      </c>
      <c r="H307" s="1" t="str">
        <f t="shared" si="19"/>
        <v>Resto</v>
      </c>
      <c r="I307" s="2" t="str">
        <f t="shared" si="20"/>
        <v>Resto</v>
      </c>
      <c r="J307" s="26"/>
      <c r="K307" s="27"/>
      <c r="L307" s="27"/>
      <c r="M307" s="27"/>
    </row>
    <row r="308" spans="1:13" x14ac:dyDescent="0.25">
      <c r="A308" s="32">
        <v>15814</v>
      </c>
      <c r="B308" s="3" t="s">
        <v>60</v>
      </c>
      <c r="C308" s="3" t="s">
        <v>637</v>
      </c>
      <c r="D308">
        <v>4202</v>
      </c>
      <c r="E308">
        <v>707</v>
      </c>
      <c r="F308" s="33">
        <f t="shared" si="18"/>
        <v>5.9434229137199432</v>
      </c>
      <c r="G308" s="5" t="s">
        <v>13</v>
      </c>
      <c r="H308" s="1" t="str">
        <f t="shared" si="19"/>
        <v>Resto</v>
      </c>
      <c r="I308" s="2" t="str">
        <f t="shared" si="20"/>
        <v>Resto</v>
      </c>
      <c r="J308" s="26"/>
      <c r="K308" s="27"/>
      <c r="L308" s="27"/>
      <c r="M308" s="27"/>
    </row>
    <row r="309" spans="1:13" x14ac:dyDescent="0.25">
      <c r="A309" s="32">
        <v>15816</v>
      </c>
      <c r="B309" s="3" t="s">
        <v>60</v>
      </c>
      <c r="C309" s="3" t="s">
        <v>969</v>
      </c>
      <c r="D309">
        <v>607</v>
      </c>
      <c r="E309">
        <v>176</v>
      </c>
      <c r="F309" s="33">
        <f t="shared" si="18"/>
        <v>3.4488636363636362</v>
      </c>
      <c r="G309" s="5" t="s">
        <v>7</v>
      </c>
      <c r="H309" s="1" t="str">
        <f t="shared" si="19"/>
        <v>Resto</v>
      </c>
      <c r="I309" s="2" t="str">
        <f t="shared" si="20"/>
        <v>Resto</v>
      </c>
      <c r="J309" s="26"/>
      <c r="K309" s="27"/>
      <c r="L309" s="27"/>
      <c r="M309" s="27"/>
    </row>
    <row r="310" spans="1:13" x14ac:dyDescent="0.25">
      <c r="A310" s="32">
        <v>15820</v>
      </c>
      <c r="B310" s="3" t="s">
        <v>60</v>
      </c>
      <c r="C310" s="3" t="s">
        <v>881</v>
      </c>
      <c r="D310">
        <v>1432</v>
      </c>
      <c r="E310">
        <v>378</v>
      </c>
      <c r="F310" s="33">
        <f t="shared" si="18"/>
        <v>3.7883597883597884</v>
      </c>
      <c r="G310" s="5" t="s">
        <v>13</v>
      </c>
      <c r="H310" s="1" t="str">
        <f t="shared" si="19"/>
        <v>Resto</v>
      </c>
      <c r="I310" s="2" t="str">
        <f t="shared" si="20"/>
        <v>Resto</v>
      </c>
      <c r="J310" s="26"/>
      <c r="K310" s="27"/>
      <c r="L310" s="27"/>
      <c r="M310" s="27"/>
    </row>
    <row r="311" spans="1:13" x14ac:dyDescent="0.25">
      <c r="A311" s="32">
        <v>15822</v>
      </c>
      <c r="B311" s="3" t="s">
        <v>60</v>
      </c>
      <c r="C311" s="3" t="s">
        <v>993</v>
      </c>
      <c r="D311">
        <v>769</v>
      </c>
      <c r="E311">
        <v>289</v>
      </c>
      <c r="F311" s="33">
        <f t="shared" si="18"/>
        <v>2.6608996539792389</v>
      </c>
      <c r="G311" s="5" t="s">
        <v>13</v>
      </c>
      <c r="H311" s="1" t="str">
        <f t="shared" si="19"/>
        <v>Resto</v>
      </c>
      <c r="I311" s="2" t="str">
        <f t="shared" si="20"/>
        <v>Resto</v>
      </c>
      <c r="J311" s="26"/>
      <c r="K311" s="27"/>
      <c r="L311" s="27"/>
      <c r="M311" s="27"/>
    </row>
    <row r="312" spans="1:13" x14ac:dyDescent="0.25">
      <c r="A312" s="32">
        <v>15832</v>
      </c>
      <c r="B312" s="3" t="s">
        <v>60</v>
      </c>
      <c r="C312" s="3" t="s">
        <v>1039</v>
      </c>
      <c r="D312">
        <v>251</v>
      </c>
      <c r="E312">
        <v>68</v>
      </c>
      <c r="F312" s="33">
        <f t="shared" si="18"/>
        <v>3.6911764705882355</v>
      </c>
      <c r="G312" s="5" t="s">
        <v>7</v>
      </c>
      <c r="H312" s="1" t="str">
        <f t="shared" si="19"/>
        <v>Resto</v>
      </c>
      <c r="I312" s="2" t="str">
        <f t="shared" si="20"/>
        <v>Resto</v>
      </c>
      <c r="J312" s="26"/>
      <c r="K312" s="27"/>
      <c r="L312" s="27"/>
      <c r="M312" s="27"/>
    </row>
    <row r="313" spans="1:13" x14ac:dyDescent="0.25">
      <c r="A313" s="32">
        <v>15835</v>
      </c>
      <c r="B313" s="3" t="s">
        <v>60</v>
      </c>
      <c r="C313" s="3" t="s">
        <v>725</v>
      </c>
      <c r="D313">
        <v>2050</v>
      </c>
      <c r="E313">
        <v>658</v>
      </c>
      <c r="F313" s="33">
        <f t="shared" si="18"/>
        <v>3.115501519756839</v>
      </c>
      <c r="G313" s="5" t="s">
        <v>13</v>
      </c>
      <c r="H313" s="1" t="str">
        <f t="shared" si="19"/>
        <v>Resto</v>
      </c>
      <c r="I313" s="2" t="str">
        <f t="shared" si="20"/>
        <v>Resto</v>
      </c>
      <c r="J313" s="26"/>
      <c r="K313" s="27"/>
      <c r="L313" s="27"/>
      <c r="M313" s="27"/>
    </row>
    <row r="314" spans="1:13" x14ac:dyDescent="0.25">
      <c r="A314" s="32">
        <v>15837</v>
      </c>
      <c r="B314" s="3" t="s">
        <v>60</v>
      </c>
      <c r="C314" s="3" t="s">
        <v>759</v>
      </c>
      <c r="D314">
        <v>2300</v>
      </c>
      <c r="E314">
        <v>616</v>
      </c>
      <c r="F314" s="33">
        <f t="shared" si="18"/>
        <v>3.7337662337662336</v>
      </c>
      <c r="G314" s="5" t="s">
        <v>13</v>
      </c>
      <c r="H314" s="1" t="str">
        <f t="shared" si="19"/>
        <v>Resto</v>
      </c>
      <c r="I314" s="2" t="str">
        <f t="shared" si="20"/>
        <v>Resto</v>
      </c>
      <c r="J314" s="26"/>
      <c r="K314" s="27"/>
      <c r="L314" s="27"/>
      <c r="M314" s="27"/>
    </row>
    <row r="315" spans="1:13" x14ac:dyDescent="0.25">
      <c r="A315" s="32">
        <v>15839</v>
      </c>
      <c r="B315" s="3" t="s">
        <v>60</v>
      </c>
      <c r="C315" s="3" t="s">
        <v>1045</v>
      </c>
      <c r="D315">
        <v>287</v>
      </c>
      <c r="E315">
        <v>33</v>
      </c>
      <c r="F315" s="33">
        <f t="shared" si="18"/>
        <v>8.6969696969696972</v>
      </c>
      <c r="G315" s="5" t="s">
        <v>13</v>
      </c>
      <c r="H315" s="1" t="str">
        <f t="shared" si="19"/>
        <v>Resto</v>
      </c>
      <c r="I315" s="2" t="str">
        <f t="shared" si="20"/>
        <v>Resto</v>
      </c>
      <c r="J315" s="26"/>
      <c r="K315" s="27"/>
      <c r="L315" s="27"/>
      <c r="M315" s="27"/>
    </row>
    <row r="316" spans="1:13" x14ac:dyDescent="0.25">
      <c r="A316" s="32">
        <v>15842</v>
      </c>
      <c r="B316" s="3" t="s">
        <v>60</v>
      </c>
      <c r="C316" s="3" t="s">
        <v>841</v>
      </c>
      <c r="D316">
        <v>1012</v>
      </c>
      <c r="E316">
        <v>357</v>
      </c>
      <c r="F316" s="33">
        <f t="shared" si="18"/>
        <v>2.8347338935574231</v>
      </c>
      <c r="G316" s="5" t="s">
        <v>13</v>
      </c>
      <c r="H316" s="1" t="str">
        <f t="shared" si="19"/>
        <v>Resto</v>
      </c>
      <c r="I316" s="2" t="str">
        <f t="shared" si="20"/>
        <v>Resto</v>
      </c>
      <c r="J316" s="26"/>
      <c r="K316" s="27"/>
      <c r="L316" s="27"/>
      <c r="M316" s="27"/>
    </row>
    <row r="317" spans="1:13" x14ac:dyDescent="0.25">
      <c r="A317" s="32">
        <v>15861</v>
      </c>
      <c r="B317" s="3" t="s">
        <v>60</v>
      </c>
      <c r="C317" s="3" t="s">
        <v>781</v>
      </c>
      <c r="D317">
        <v>3540</v>
      </c>
      <c r="E317">
        <v>777</v>
      </c>
      <c r="F317" s="33">
        <f t="shared" si="18"/>
        <v>4.5559845559845558</v>
      </c>
      <c r="G317" s="5" t="s">
        <v>13</v>
      </c>
      <c r="H317" s="1" t="str">
        <f t="shared" si="19"/>
        <v>Resto</v>
      </c>
      <c r="I317" s="2" t="str">
        <f t="shared" si="20"/>
        <v>Resto</v>
      </c>
      <c r="J317" s="26"/>
      <c r="K317" s="27"/>
      <c r="L317" s="27"/>
      <c r="M317" s="27"/>
    </row>
    <row r="318" spans="1:13" x14ac:dyDescent="0.25">
      <c r="A318" s="32">
        <v>15879</v>
      </c>
      <c r="B318" s="3" t="s">
        <v>60</v>
      </c>
      <c r="C318" s="3" t="s">
        <v>1029</v>
      </c>
      <c r="D318">
        <v>413</v>
      </c>
      <c r="E318">
        <v>236</v>
      </c>
      <c r="F318" s="33">
        <f t="shared" si="18"/>
        <v>1.75</v>
      </c>
      <c r="G318" s="5" t="s">
        <v>13</v>
      </c>
      <c r="H318" s="1" t="str">
        <f t="shared" si="19"/>
        <v>Resto</v>
      </c>
      <c r="I318" s="2" t="str">
        <f t="shared" si="20"/>
        <v>Resto</v>
      </c>
      <c r="J318" s="26"/>
      <c r="K318" s="27"/>
      <c r="L318" s="27"/>
      <c r="M318" s="27"/>
    </row>
    <row r="319" spans="1:13" x14ac:dyDescent="0.25">
      <c r="A319" s="32">
        <v>15897</v>
      </c>
      <c r="B319" s="3" t="s">
        <v>60</v>
      </c>
      <c r="C319" s="3" t="s">
        <v>922</v>
      </c>
      <c r="D319">
        <v>1058</v>
      </c>
      <c r="E319">
        <v>387</v>
      </c>
      <c r="F319" s="33">
        <f t="shared" si="18"/>
        <v>2.7338501291989665</v>
      </c>
      <c r="G319" s="5" t="s">
        <v>13</v>
      </c>
      <c r="H319" s="1" t="str">
        <f t="shared" si="19"/>
        <v>Resto</v>
      </c>
      <c r="I319" s="2" t="str">
        <f t="shared" si="20"/>
        <v>Resto</v>
      </c>
      <c r="J319" s="26"/>
      <c r="K319" s="27"/>
      <c r="L319" s="27"/>
      <c r="M319" s="27"/>
    </row>
    <row r="320" spans="1:13" x14ac:dyDescent="0.25">
      <c r="A320" s="31">
        <v>17001</v>
      </c>
      <c r="B320" s="1" t="s">
        <v>36</v>
      </c>
      <c r="C320" s="1" t="s">
        <v>37</v>
      </c>
      <c r="D320">
        <v>378634</v>
      </c>
      <c r="E320">
        <v>68749</v>
      </c>
      <c r="F320" s="33">
        <f t="shared" si="18"/>
        <v>5.5074837452181127</v>
      </c>
      <c r="G320" s="4" t="s">
        <v>13</v>
      </c>
      <c r="H320" s="1" t="str">
        <f t="shared" si="19"/>
        <v>Intermedia</v>
      </c>
      <c r="I320" s="2" t="str">
        <f t="shared" si="20"/>
        <v>Intermedia_H</v>
      </c>
      <c r="J320" s="26"/>
      <c r="K320" s="27"/>
      <c r="L320" s="27"/>
      <c r="M320" s="27"/>
    </row>
    <row r="321" spans="1:13" x14ac:dyDescent="0.25">
      <c r="A321" s="32">
        <v>17013</v>
      </c>
      <c r="B321" s="3" t="s">
        <v>36</v>
      </c>
      <c r="C321" s="3" t="s">
        <v>337</v>
      </c>
      <c r="D321">
        <v>11849</v>
      </c>
      <c r="E321">
        <v>2829</v>
      </c>
      <c r="F321" s="33">
        <f t="shared" si="18"/>
        <v>4.1884057971014492</v>
      </c>
      <c r="G321" s="5" t="s">
        <v>13</v>
      </c>
      <c r="H321" s="1" t="str">
        <f t="shared" si="19"/>
        <v>Resto</v>
      </c>
      <c r="I321" s="2" t="str">
        <f t="shared" si="20"/>
        <v>Resto</v>
      </c>
      <c r="J321" s="26"/>
      <c r="K321" s="27"/>
      <c r="L321" s="27"/>
      <c r="M321" s="27"/>
    </row>
    <row r="322" spans="1:13" x14ac:dyDescent="0.25">
      <c r="A322" s="32">
        <v>17042</v>
      </c>
      <c r="B322" s="3" t="s">
        <v>36</v>
      </c>
      <c r="C322" s="3" t="s">
        <v>202</v>
      </c>
      <c r="D322">
        <v>18777</v>
      </c>
      <c r="E322">
        <v>4686</v>
      </c>
      <c r="F322" s="33">
        <f t="shared" si="18"/>
        <v>4.007042253521127</v>
      </c>
      <c r="G322" s="5" t="s">
        <v>13</v>
      </c>
      <c r="H322" s="1" t="str">
        <f t="shared" si="19"/>
        <v>Resto</v>
      </c>
      <c r="I322" s="2" t="str">
        <f t="shared" si="20"/>
        <v>Resto</v>
      </c>
      <c r="J322" s="26"/>
      <c r="K322" s="27"/>
      <c r="L322" s="27"/>
      <c r="M322" s="27"/>
    </row>
    <row r="323" spans="1:13" x14ac:dyDescent="0.25">
      <c r="A323" s="32">
        <v>17050</v>
      </c>
      <c r="B323" s="3" t="s">
        <v>36</v>
      </c>
      <c r="C323" s="3" t="s">
        <v>429</v>
      </c>
      <c r="D323">
        <v>6534</v>
      </c>
      <c r="E323">
        <v>1267</v>
      </c>
      <c r="F323" s="33">
        <f t="shared" ref="F323:F386" si="21">+D323/E323</f>
        <v>5.1570639305445933</v>
      </c>
      <c r="G323" s="5" t="s">
        <v>13</v>
      </c>
      <c r="H323" s="1" t="str">
        <f t="shared" si="19"/>
        <v>Resto</v>
      </c>
      <c r="I323" s="2" t="str">
        <f t="shared" si="20"/>
        <v>Resto</v>
      </c>
      <c r="J323" s="26"/>
      <c r="K323" s="27"/>
      <c r="L323" s="27"/>
      <c r="M323" s="27"/>
    </row>
    <row r="324" spans="1:13" x14ac:dyDescent="0.25">
      <c r="A324" s="32">
        <v>17088</v>
      </c>
      <c r="B324" s="3" t="s">
        <v>36</v>
      </c>
      <c r="C324" s="3" t="s">
        <v>531</v>
      </c>
      <c r="D324">
        <v>4940</v>
      </c>
      <c r="E324">
        <v>928</v>
      </c>
      <c r="F324" s="33">
        <f t="shared" si="21"/>
        <v>5.3232758620689653</v>
      </c>
      <c r="G324" s="5" t="s">
        <v>13</v>
      </c>
      <c r="H324" s="1" t="str">
        <f t="shared" si="19"/>
        <v>Resto</v>
      </c>
      <c r="I324" s="2" t="str">
        <f t="shared" si="20"/>
        <v>Resto</v>
      </c>
      <c r="J324" s="26"/>
      <c r="K324" s="27"/>
      <c r="L324" s="27"/>
      <c r="M324" s="27"/>
    </row>
    <row r="325" spans="1:13" x14ac:dyDescent="0.25">
      <c r="A325" s="32">
        <v>17174</v>
      </c>
      <c r="B325" s="3" t="s">
        <v>36</v>
      </c>
      <c r="C325" s="3" t="s">
        <v>121</v>
      </c>
      <c r="D325">
        <v>44440</v>
      </c>
      <c r="E325">
        <v>9505</v>
      </c>
      <c r="F325" s="33">
        <f t="shared" si="21"/>
        <v>4.6754339821146766</v>
      </c>
      <c r="G325" s="5" t="s">
        <v>13</v>
      </c>
      <c r="H325" s="1" t="str">
        <f t="shared" si="19"/>
        <v>Pequeña</v>
      </c>
      <c r="I325" s="2" t="str">
        <f t="shared" si="20"/>
        <v>Pequeña_H</v>
      </c>
      <c r="J325" s="26"/>
      <c r="K325" s="27"/>
      <c r="L325" s="27"/>
      <c r="M325" s="27"/>
    </row>
    <row r="326" spans="1:13" x14ac:dyDescent="0.25">
      <c r="A326" s="32">
        <v>17272</v>
      </c>
      <c r="B326" s="3" t="s">
        <v>36</v>
      </c>
      <c r="C326" s="3" t="s">
        <v>587</v>
      </c>
      <c r="D326">
        <v>4651</v>
      </c>
      <c r="E326">
        <v>948</v>
      </c>
      <c r="F326" s="33">
        <f t="shared" si="21"/>
        <v>4.9061181434599153</v>
      </c>
      <c r="G326" s="5" t="s">
        <v>13</v>
      </c>
      <c r="H326" s="1" t="str">
        <f t="shared" si="19"/>
        <v>Resto</v>
      </c>
      <c r="I326" s="2" t="str">
        <f t="shared" si="20"/>
        <v>Resto</v>
      </c>
      <c r="J326" s="26"/>
      <c r="K326" s="27"/>
      <c r="L326" s="27"/>
      <c r="M326" s="27"/>
    </row>
    <row r="327" spans="1:13" x14ac:dyDescent="0.25">
      <c r="A327" s="32">
        <v>17380</v>
      </c>
      <c r="B327" s="3" t="s">
        <v>36</v>
      </c>
      <c r="C327" s="3" t="s">
        <v>98</v>
      </c>
      <c r="D327">
        <v>65818</v>
      </c>
      <c r="E327">
        <v>20553</v>
      </c>
      <c r="F327" s="33">
        <f t="shared" si="21"/>
        <v>3.202354887364375</v>
      </c>
      <c r="G327" s="5" t="s">
        <v>7</v>
      </c>
      <c r="H327" s="1" t="str">
        <f t="shared" si="19"/>
        <v>Pequeña</v>
      </c>
      <c r="I327" s="2" t="str">
        <f t="shared" si="20"/>
        <v>Pequeña_L|M</v>
      </c>
      <c r="J327" s="26"/>
      <c r="K327" s="27"/>
      <c r="L327" s="27"/>
      <c r="M327" s="27"/>
    </row>
    <row r="328" spans="1:13" x14ac:dyDescent="0.25">
      <c r="A328" s="32">
        <v>17388</v>
      </c>
      <c r="B328" s="3" t="s">
        <v>36</v>
      </c>
      <c r="C328" s="3" t="s">
        <v>765</v>
      </c>
      <c r="D328">
        <v>3220</v>
      </c>
      <c r="E328">
        <v>156</v>
      </c>
      <c r="F328" s="33">
        <f t="shared" si="21"/>
        <v>20.641025641025642</v>
      </c>
      <c r="G328" s="5" t="s">
        <v>13</v>
      </c>
      <c r="H328" s="1" t="str">
        <f t="shared" si="19"/>
        <v>Resto</v>
      </c>
      <c r="I328" s="2" t="str">
        <f t="shared" si="20"/>
        <v>Resto</v>
      </c>
      <c r="J328" s="26"/>
      <c r="K328" s="27"/>
      <c r="L328" s="27"/>
      <c r="M328" s="27"/>
    </row>
    <row r="329" spans="1:13" x14ac:dyDescent="0.25">
      <c r="A329" s="32">
        <v>17433</v>
      </c>
      <c r="B329" s="3" t="s">
        <v>36</v>
      </c>
      <c r="C329" s="3" t="s">
        <v>369</v>
      </c>
      <c r="D329">
        <v>9882</v>
      </c>
      <c r="E329">
        <v>1768</v>
      </c>
      <c r="F329" s="33">
        <f t="shared" si="21"/>
        <v>5.5893665158371038</v>
      </c>
      <c r="G329" s="5" t="s">
        <v>13</v>
      </c>
      <c r="H329" s="1" t="str">
        <f t="shared" si="19"/>
        <v>Resto</v>
      </c>
      <c r="I329" s="2" t="str">
        <f t="shared" si="20"/>
        <v>Resto</v>
      </c>
      <c r="J329" s="26"/>
      <c r="K329" s="27"/>
      <c r="L329" s="27"/>
      <c r="M329" s="27"/>
    </row>
    <row r="330" spans="1:13" x14ac:dyDescent="0.25">
      <c r="A330" s="32">
        <v>17442</v>
      </c>
      <c r="B330" s="3" t="s">
        <v>36</v>
      </c>
      <c r="C330" s="3" t="s">
        <v>899</v>
      </c>
      <c r="D330">
        <v>4813</v>
      </c>
      <c r="E330">
        <v>1003</v>
      </c>
      <c r="F330" s="33">
        <f t="shared" si="21"/>
        <v>4.7986041874376868</v>
      </c>
      <c r="G330" s="5" t="s">
        <v>13</v>
      </c>
      <c r="H330" s="1" t="str">
        <f t="shared" si="19"/>
        <v>Resto</v>
      </c>
      <c r="I330" s="2" t="str">
        <f t="shared" si="20"/>
        <v>Resto</v>
      </c>
      <c r="J330" s="26"/>
      <c r="K330" s="27"/>
      <c r="L330" s="27"/>
      <c r="M330" s="27"/>
    </row>
    <row r="331" spans="1:13" x14ac:dyDescent="0.25">
      <c r="A331" s="32">
        <v>17444</v>
      </c>
      <c r="B331" s="3" t="s">
        <v>36</v>
      </c>
      <c r="C331" s="3" t="s">
        <v>481</v>
      </c>
      <c r="D331">
        <v>5748</v>
      </c>
      <c r="E331">
        <v>558</v>
      </c>
      <c r="F331" s="33">
        <f t="shared" si="21"/>
        <v>10.301075268817204</v>
      </c>
      <c r="G331" s="5" t="s">
        <v>13</v>
      </c>
      <c r="H331" s="1" t="str">
        <f t="shared" si="19"/>
        <v>Resto</v>
      </c>
      <c r="I331" s="2" t="str">
        <f t="shared" si="20"/>
        <v>Resto</v>
      </c>
      <c r="J331" s="26"/>
      <c r="K331" s="27"/>
      <c r="L331" s="27"/>
      <c r="M331" s="27"/>
    </row>
    <row r="332" spans="1:13" x14ac:dyDescent="0.25">
      <c r="A332" s="32">
        <v>17446</v>
      </c>
      <c r="B332" s="3" t="s">
        <v>36</v>
      </c>
      <c r="C332" s="3" t="s">
        <v>903</v>
      </c>
      <c r="D332">
        <v>1122</v>
      </c>
      <c r="E332">
        <v>530</v>
      </c>
      <c r="F332" s="33">
        <f t="shared" si="21"/>
        <v>2.1169811320754719</v>
      </c>
      <c r="G332" s="5" t="s">
        <v>13</v>
      </c>
      <c r="H332" s="1" t="str">
        <f t="shared" si="19"/>
        <v>Resto</v>
      </c>
      <c r="I332" s="2" t="str">
        <f t="shared" si="20"/>
        <v>Resto</v>
      </c>
      <c r="J332" s="26"/>
      <c r="K332" s="27"/>
      <c r="L332" s="27"/>
      <c r="M332" s="27"/>
    </row>
    <row r="333" spans="1:13" x14ac:dyDescent="0.25">
      <c r="A333" s="32">
        <v>17486</v>
      </c>
      <c r="B333" s="3" t="s">
        <v>36</v>
      </c>
      <c r="C333" s="3" t="s">
        <v>259</v>
      </c>
      <c r="D333">
        <v>12544</v>
      </c>
      <c r="E333">
        <v>3153</v>
      </c>
      <c r="F333" s="33">
        <f t="shared" si="21"/>
        <v>3.9784332381858549</v>
      </c>
      <c r="G333" s="5" t="s">
        <v>13</v>
      </c>
      <c r="H333" s="1" t="str">
        <f t="shared" si="19"/>
        <v>Resto</v>
      </c>
      <c r="I333" s="2" t="str">
        <f t="shared" si="20"/>
        <v>Resto</v>
      </c>
      <c r="J333" s="26"/>
      <c r="K333" s="27"/>
      <c r="L333" s="27"/>
      <c r="M333" s="27"/>
    </row>
    <row r="334" spans="1:13" x14ac:dyDescent="0.25">
      <c r="A334" s="32">
        <v>17495</v>
      </c>
      <c r="B334" s="3" t="s">
        <v>36</v>
      </c>
      <c r="C334" s="3" t="s">
        <v>577</v>
      </c>
      <c r="D334">
        <v>4378</v>
      </c>
      <c r="E334">
        <v>1340</v>
      </c>
      <c r="F334" s="33">
        <f t="shared" si="21"/>
        <v>3.2671641791044777</v>
      </c>
      <c r="G334" s="5" t="s">
        <v>7</v>
      </c>
      <c r="H334" s="1" t="str">
        <f t="shared" si="19"/>
        <v>Resto</v>
      </c>
      <c r="I334" s="2" t="str">
        <f t="shared" si="20"/>
        <v>Resto</v>
      </c>
      <c r="J334" s="26"/>
      <c r="K334" s="27"/>
      <c r="L334" s="27"/>
      <c r="M334" s="27"/>
    </row>
    <row r="335" spans="1:13" x14ac:dyDescent="0.25">
      <c r="A335" s="32">
        <v>17513</v>
      </c>
      <c r="B335" s="3" t="s">
        <v>36</v>
      </c>
      <c r="C335" s="3" t="s">
        <v>449</v>
      </c>
      <c r="D335">
        <v>7698</v>
      </c>
      <c r="E335">
        <v>2417</v>
      </c>
      <c r="F335" s="33">
        <f t="shared" si="21"/>
        <v>3.1849400082747206</v>
      </c>
      <c r="G335" s="5" t="s">
        <v>13</v>
      </c>
      <c r="H335" s="1" t="str">
        <f t="shared" si="19"/>
        <v>Resto</v>
      </c>
      <c r="I335" s="2" t="str">
        <f t="shared" si="20"/>
        <v>Resto</v>
      </c>
      <c r="J335" s="26"/>
      <c r="K335" s="27"/>
      <c r="L335" s="27"/>
      <c r="M335" s="27"/>
    </row>
    <row r="336" spans="1:13" x14ac:dyDescent="0.25">
      <c r="A336" s="32">
        <v>17524</v>
      </c>
      <c r="B336" s="3" t="s">
        <v>36</v>
      </c>
      <c r="C336" s="3" t="s">
        <v>484</v>
      </c>
      <c r="D336">
        <v>9798</v>
      </c>
      <c r="E336">
        <v>2426</v>
      </c>
      <c r="F336" s="33">
        <f t="shared" si="21"/>
        <v>4.0387469084913441</v>
      </c>
      <c r="G336" s="5" t="s">
        <v>13</v>
      </c>
      <c r="H336" s="1" t="str">
        <f t="shared" si="19"/>
        <v>Resto</v>
      </c>
      <c r="I336" s="2" t="str">
        <f t="shared" si="20"/>
        <v>Resto</v>
      </c>
      <c r="J336" s="26"/>
      <c r="K336" s="27"/>
      <c r="L336" s="27"/>
      <c r="M336" s="27"/>
    </row>
    <row r="337" spans="1:13" x14ac:dyDescent="0.25">
      <c r="A337" s="32">
        <v>17541</v>
      </c>
      <c r="B337" s="3" t="s">
        <v>36</v>
      </c>
      <c r="C337" s="3" t="s">
        <v>394</v>
      </c>
      <c r="D337">
        <v>9029</v>
      </c>
      <c r="E337">
        <v>2705</v>
      </c>
      <c r="F337" s="33">
        <f t="shared" si="21"/>
        <v>3.3378927911275418</v>
      </c>
      <c r="G337" s="5" t="s">
        <v>13</v>
      </c>
      <c r="H337" s="1" t="str">
        <f t="shared" si="19"/>
        <v>Resto</v>
      </c>
      <c r="I337" s="2" t="str">
        <f t="shared" si="20"/>
        <v>Resto</v>
      </c>
      <c r="J337" s="26"/>
      <c r="K337" s="27"/>
      <c r="L337" s="27"/>
      <c r="M337" s="27"/>
    </row>
    <row r="338" spans="1:13" x14ac:dyDescent="0.25">
      <c r="A338" s="32">
        <v>17614</v>
      </c>
      <c r="B338" s="3" t="s">
        <v>36</v>
      </c>
      <c r="C338" s="3" t="s">
        <v>261</v>
      </c>
      <c r="D338">
        <v>25351</v>
      </c>
      <c r="E338">
        <v>4924</v>
      </c>
      <c r="F338" s="33">
        <f t="shared" si="21"/>
        <v>5.1484565393988628</v>
      </c>
      <c r="G338" s="5" t="s">
        <v>13</v>
      </c>
      <c r="H338" s="1" t="str">
        <f t="shared" si="19"/>
        <v>Tipo I_II</v>
      </c>
      <c r="I338" s="2" t="str">
        <f t="shared" si="20"/>
        <v>Tipo I_II_H</v>
      </c>
      <c r="J338" s="26"/>
      <c r="K338" s="27"/>
      <c r="L338" s="27"/>
      <c r="M338" s="27"/>
    </row>
    <row r="339" spans="1:13" x14ac:dyDescent="0.25">
      <c r="A339" s="32">
        <v>17616</v>
      </c>
      <c r="B339" s="3" t="s">
        <v>36</v>
      </c>
      <c r="C339" s="3" t="s">
        <v>34</v>
      </c>
      <c r="D339">
        <v>4366</v>
      </c>
      <c r="E339">
        <v>1271</v>
      </c>
      <c r="F339" s="33">
        <f t="shared" si="21"/>
        <v>3.4350904799370574</v>
      </c>
      <c r="G339" s="5" t="s">
        <v>13</v>
      </c>
      <c r="H339" s="1" t="str">
        <f t="shared" si="19"/>
        <v>Resto</v>
      </c>
      <c r="I339" s="2" t="str">
        <f t="shared" si="20"/>
        <v>Resto</v>
      </c>
      <c r="J339" s="26"/>
      <c r="K339" s="27"/>
      <c r="L339" s="27"/>
      <c r="M339" s="27"/>
    </row>
    <row r="340" spans="1:13" x14ac:dyDescent="0.25">
      <c r="A340" s="32">
        <v>17653</v>
      </c>
      <c r="B340" s="3" t="s">
        <v>36</v>
      </c>
      <c r="C340" s="3" t="s">
        <v>302</v>
      </c>
      <c r="D340">
        <v>11403</v>
      </c>
      <c r="E340">
        <v>2964</v>
      </c>
      <c r="F340" s="33">
        <f t="shared" si="21"/>
        <v>3.847165991902834</v>
      </c>
      <c r="G340" s="5" t="s">
        <v>13</v>
      </c>
      <c r="H340" s="1" t="str">
        <f t="shared" si="19"/>
        <v>Resto</v>
      </c>
      <c r="I340" s="2" t="str">
        <f t="shared" si="20"/>
        <v>Resto</v>
      </c>
      <c r="J340" s="26"/>
      <c r="K340" s="27"/>
      <c r="L340" s="27"/>
      <c r="M340" s="27"/>
    </row>
    <row r="341" spans="1:13" x14ac:dyDescent="0.25">
      <c r="A341" s="32">
        <v>17662</v>
      </c>
      <c r="B341" s="3" t="s">
        <v>36</v>
      </c>
      <c r="C341" s="3" t="s">
        <v>529</v>
      </c>
      <c r="D341">
        <v>8425</v>
      </c>
      <c r="E341">
        <v>2087</v>
      </c>
      <c r="F341" s="33">
        <f t="shared" si="21"/>
        <v>4.0368950646861528</v>
      </c>
      <c r="G341" s="5" t="s">
        <v>13</v>
      </c>
      <c r="H341" s="1" t="str">
        <f t="shared" si="19"/>
        <v>Resto</v>
      </c>
      <c r="I341" s="2" t="str">
        <f t="shared" si="20"/>
        <v>Resto</v>
      </c>
      <c r="J341" s="26"/>
      <c r="K341" s="27"/>
      <c r="L341" s="27"/>
      <c r="M341" s="27"/>
    </row>
    <row r="342" spans="1:13" x14ac:dyDescent="0.25">
      <c r="A342" s="32">
        <v>17665</v>
      </c>
      <c r="B342" s="3" t="s">
        <v>36</v>
      </c>
      <c r="C342" s="3" t="s">
        <v>848</v>
      </c>
      <c r="D342">
        <v>1324</v>
      </c>
      <c r="E342">
        <v>478</v>
      </c>
      <c r="F342" s="33">
        <f t="shared" si="21"/>
        <v>2.7698744769874475</v>
      </c>
      <c r="G342" s="5" t="s">
        <v>13</v>
      </c>
      <c r="H342" s="1" t="str">
        <f t="shared" si="19"/>
        <v>Resto</v>
      </c>
      <c r="I342" s="2" t="str">
        <f t="shared" si="20"/>
        <v>Resto</v>
      </c>
      <c r="J342" s="26"/>
      <c r="K342" s="27"/>
      <c r="L342" s="27"/>
      <c r="M342" s="27"/>
    </row>
    <row r="343" spans="1:13" x14ac:dyDescent="0.25">
      <c r="A343" s="32">
        <v>17777</v>
      </c>
      <c r="B343" s="3" t="s">
        <v>36</v>
      </c>
      <c r="C343" s="3" t="s">
        <v>291</v>
      </c>
      <c r="D343">
        <v>14085</v>
      </c>
      <c r="E343">
        <v>3162</v>
      </c>
      <c r="F343" s="33">
        <f t="shared" si="21"/>
        <v>4.4544592030360528</v>
      </c>
      <c r="G343" s="5" t="s">
        <v>13</v>
      </c>
      <c r="H343" s="1" t="str">
        <f t="shared" si="19"/>
        <v>Resto</v>
      </c>
      <c r="I343" s="2" t="str">
        <f t="shared" si="20"/>
        <v>Resto</v>
      </c>
      <c r="J343" s="26"/>
      <c r="K343" s="27"/>
      <c r="L343" s="27"/>
      <c r="M343" s="27"/>
    </row>
    <row r="344" spans="1:13" x14ac:dyDescent="0.25">
      <c r="A344" s="32">
        <v>17867</v>
      </c>
      <c r="B344" s="3" t="s">
        <v>36</v>
      </c>
      <c r="C344" s="3" t="s">
        <v>615</v>
      </c>
      <c r="D344">
        <v>4984</v>
      </c>
      <c r="E344">
        <v>1724</v>
      </c>
      <c r="F344" s="33">
        <f t="shared" si="21"/>
        <v>2.8909512761020881</v>
      </c>
      <c r="G344" s="5" t="s">
        <v>7</v>
      </c>
      <c r="H344" s="1" t="str">
        <f t="shared" ref="H344:H407" si="22">IF(D344&gt;=160000,"Intermedia",IF(D344&gt;=40000,IF(F344&gt;=7,"Intermedia","Pequeña"),IF(D344&gt;=20000,"Tipo I_II","Resto")))</f>
        <v>Resto</v>
      </c>
      <c r="I344" s="2" t="str">
        <f t="shared" ref="I344:I407" si="23">+IF(H344="ESPECIAL",C344,IF(H344="Resto","Resto",IF(G344="H",H344&amp;"_"&amp;G344,H344&amp;"_L|M")))</f>
        <v>Resto</v>
      </c>
      <c r="J344" s="26"/>
      <c r="K344" s="27"/>
      <c r="L344" s="27"/>
      <c r="M344" s="27"/>
    </row>
    <row r="345" spans="1:13" x14ac:dyDescent="0.25">
      <c r="A345" s="32">
        <v>17873</v>
      </c>
      <c r="B345" s="3" t="s">
        <v>36</v>
      </c>
      <c r="C345" s="3" t="s">
        <v>134</v>
      </c>
      <c r="D345">
        <v>57329</v>
      </c>
      <c r="E345">
        <v>11916</v>
      </c>
      <c r="F345" s="33">
        <f t="shared" si="21"/>
        <v>4.8110943269553541</v>
      </c>
      <c r="G345" s="5" t="s">
        <v>13</v>
      </c>
      <c r="H345" s="1" t="str">
        <f t="shared" si="22"/>
        <v>Pequeña</v>
      </c>
      <c r="I345" s="2" t="str">
        <f t="shared" si="23"/>
        <v>Pequeña_H</v>
      </c>
      <c r="J345" s="26"/>
      <c r="K345" s="27"/>
      <c r="L345" s="27"/>
      <c r="M345" s="27"/>
    </row>
    <row r="346" spans="1:13" x14ac:dyDescent="0.25">
      <c r="A346" s="32">
        <v>17877</v>
      </c>
      <c r="B346" s="3" t="s">
        <v>36</v>
      </c>
      <c r="C346" s="3" t="s">
        <v>327</v>
      </c>
      <c r="D346">
        <v>10655</v>
      </c>
      <c r="E346">
        <v>2869</v>
      </c>
      <c r="F346" s="33">
        <f t="shared" si="21"/>
        <v>3.7138375740676195</v>
      </c>
      <c r="G346" s="5" t="s">
        <v>13</v>
      </c>
      <c r="H346" s="1" t="str">
        <f t="shared" si="22"/>
        <v>Resto</v>
      </c>
      <c r="I346" s="2" t="str">
        <f t="shared" si="23"/>
        <v>Resto</v>
      </c>
      <c r="J346" s="26"/>
      <c r="K346" s="27"/>
      <c r="L346" s="27"/>
      <c r="M346" s="27"/>
    </row>
    <row r="347" spans="1:13" x14ac:dyDescent="0.25">
      <c r="A347" s="32">
        <v>18001</v>
      </c>
      <c r="B347" s="3" t="s">
        <v>64</v>
      </c>
      <c r="C347" s="3" t="s">
        <v>65</v>
      </c>
      <c r="D347">
        <v>139859</v>
      </c>
      <c r="E347">
        <v>44072</v>
      </c>
      <c r="F347" s="33">
        <f t="shared" si="21"/>
        <v>3.1734207660192411</v>
      </c>
      <c r="G347" s="5" t="s">
        <v>13</v>
      </c>
      <c r="H347" s="1" t="str">
        <f t="shared" si="22"/>
        <v>Pequeña</v>
      </c>
      <c r="I347" s="2" t="str">
        <f t="shared" si="23"/>
        <v>Pequeña_H</v>
      </c>
      <c r="J347" s="26"/>
      <c r="K347" s="27"/>
      <c r="L347" s="27"/>
      <c r="M347" s="27"/>
    </row>
    <row r="348" spans="1:13" x14ac:dyDescent="0.25">
      <c r="A348" s="32">
        <v>18029</v>
      </c>
      <c r="B348" s="3" t="s">
        <v>64</v>
      </c>
      <c r="C348" s="3" t="s">
        <v>330</v>
      </c>
      <c r="D348">
        <v>2249</v>
      </c>
      <c r="E348">
        <v>901</v>
      </c>
      <c r="F348" s="33">
        <f t="shared" si="21"/>
        <v>2.4961154273029966</v>
      </c>
      <c r="G348" s="5" t="s">
        <v>7</v>
      </c>
      <c r="H348" s="1" t="str">
        <f t="shared" si="22"/>
        <v>Resto</v>
      </c>
      <c r="I348" s="2" t="str">
        <f t="shared" si="23"/>
        <v>Resto</v>
      </c>
      <c r="J348" s="26"/>
      <c r="K348" s="27"/>
      <c r="L348" s="27"/>
      <c r="M348" s="27"/>
    </row>
    <row r="349" spans="1:13" x14ac:dyDescent="0.25">
      <c r="A349" s="32">
        <v>18094</v>
      </c>
      <c r="B349" s="3" t="s">
        <v>64</v>
      </c>
      <c r="C349" s="3" t="s">
        <v>487</v>
      </c>
      <c r="D349">
        <v>6025</v>
      </c>
      <c r="E349">
        <v>1406</v>
      </c>
      <c r="F349" s="33">
        <f t="shared" si="21"/>
        <v>4.2852062588904696</v>
      </c>
      <c r="G349" s="5" t="s">
        <v>13</v>
      </c>
      <c r="H349" s="1" t="str">
        <f t="shared" si="22"/>
        <v>Resto</v>
      </c>
      <c r="I349" s="2" t="str">
        <f t="shared" si="23"/>
        <v>Resto</v>
      </c>
      <c r="J349" s="26"/>
      <c r="K349" s="27"/>
      <c r="L349" s="27"/>
      <c r="M349" s="27"/>
    </row>
    <row r="350" spans="1:13" x14ac:dyDescent="0.25">
      <c r="A350" s="32">
        <v>18150</v>
      </c>
      <c r="B350" s="3" t="s">
        <v>64</v>
      </c>
      <c r="C350" s="3" t="s">
        <v>350</v>
      </c>
      <c r="D350">
        <v>16190</v>
      </c>
      <c r="E350">
        <v>4444</v>
      </c>
      <c r="F350" s="33">
        <f t="shared" si="21"/>
        <v>3.6431143114311433</v>
      </c>
      <c r="G350" s="5" t="s">
        <v>16</v>
      </c>
      <c r="H350" s="1" t="str">
        <f t="shared" si="22"/>
        <v>Resto</v>
      </c>
      <c r="I350" s="2" t="str">
        <f t="shared" si="23"/>
        <v>Resto</v>
      </c>
      <c r="J350" s="26"/>
      <c r="K350" s="27"/>
      <c r="L350" s="27"/>
      <c r="M350" s="27"/>
    </row>
    <row r="351" spans="1:13" x14ac:dyDescent="0.25">
      <c r="A351" s="32">
        <v>18205</v>
      </c>
      <c r="B351" s="3" t="s">
        <v>64</v>
      </c>
      <c r="C351" s="3" t="s">
        <v>505</v>
      </c>
      <c r="D351">
        <v>5418</v>
      </c>
      <c r="E351">
        <v>1803</v>
      </c>
      <c r="F351" s="33">
        <f t="shared" si="21"/>
        <v>3.0049916805324459</v>
      </c>
      <c r="G351" s="5" t="s">
        <v>7</v>
      </c>
      <c r="H351" s="1" t="str">
        <f t="shared" si="22"/>
        <v>Resto</v>
      </c>
      <c r="I351" s="2" t="str">
        <f t="shared" si="23"/>
        <v>Resto</v>
      </c>
      <c r="J351" s="26"/>
      <c r="K351" s="27"/>
      <c r="L351" s="27"/>
      <c r="M351" s="27"/>
    </row>
    <row r="352" spans="1:13" x14ac:dyDescent="0.25">
      <c r="A352" s="32">
        <v>18247</v>
      </c>
      <c r="B352" s="3" t="s">
        <v>64</v>
      </c>
      <c r="C352" s="3" t="s">
        <v>269</v>
      </c>
      <c r="D352">
        <v>13494</v>
      </c>
      <c r="E352">
        <v>4413</v>
      </c>
      <c r="F352" s="33">
        <f t="shared" si="21"/>
        <v>3.0577838205302514</v>
      </c>
      <c r="G352" s="5" t="s">
        <v>7</v>
      </c>
      <c r="H352" s="1" t="str">
        <f t="shared" si="22"/>
        <v>Resto</v>
      </c>
      <c r="I352" s="2" t="str">
        <f t="shared" si="23"/>
        <v>Resto</v>
      </c>
      <c r="J352" s="26"/>
      <c r="K352" s="27"/>
      <c r="L352" s="27"/>
      <c r="M352" s="27"/>
    </row>
    <row r="353" spans="1:13" x14ac:dyDescent="0.25">
      <c r="A353" s="32">
        <v>18256</v>
      </c>
      <c r="B353" s="3" t="s">
        <v>64</v>
      </c>
      <c r="C353" s="3" t="s">
        <v>374</v>
      </c>
      <c r="D353">
        <v>8105</v>
      </c>
      <c r="E353">
        <v>2323</v>
      </c>
      <c r="F353" s="33">
        <f t="shared" si="21"/>
        <v>3.4890228153250109</v>
      </c>
      <c r="G353" s="5" t="s">
        <v>16</v>
      </c>
      <c r="H353" s="1" t="str">
        <f t="shared" si="22"/>
        <v>Resto</v>
      </c>
      <c r="I353" s="2" t="str">
        <f t="shared" si="23"/>
        <v>Resto</v>
      </c>
      <c r="J353" s="26"/>
      <c r="K353" s="27"/>
      <c r="L353" s="27"/>
      <c r="M353" s="27"/>
    </row>
    <row r="354" spans="1:13" x14ac:dyDescent="0.25">
      <c r="A354" s="32">
        <v>18410</v>
      </c>
      <c r="B354" s="3" t="s">
        <v>64</v>
      </c>
      <c r="C354" s="3" t="s">
        <v>563</v>
      </c>
      <c r="D354">
        <v>4616</v>
      </c>
      <c r="E354">
        <v>1602</v>
      </c>
      <c r="F354" s="33">
        <f t="shared" si="21"/>
        <v>2.881398252184769</v>
      </c>
      <c r="G354" s="5" t="s">
        <v>16</v>
      </c>
      <c r="H354" s="1" t="str">
        <f t="shared" si="22"/>
        <v>Resto</v>
      </c>
      <c r="I354" s="2" t="str">
        <f t="shared" si="23"/>
        <v>Resto</v>
      </c>
      <c r="J354" s="26"/>
      <c r="K354" s="27"/>
      <c r="L354" s="27"/>
      <c r="M354" s="27"/>
    </row>
    <row r="355" spans="1:13" x14ac:dyDescent="0.25">
      <c r="A355" s="32">
        <v>18460</v>
      </c>
      <c r="B355" s="3" t="s">
        <v>64</v>
      </c>
      <c r="C355" s="3" t="s">
        <v>877</v>
      </c>
      <c r="D355">
        <v>2493</v>
      </c>
      <c r="E355">
        <v>1096</v>
      </c>
      <c r="F355" s="33">
        <f t="shared" si="21"/>
        <v>2.2746350364963503</v>
      </c>
      <c r="G355" s="5" t="s">
        <v>16</v>
      </c>
      <c r="H355" s="1" t="str">
        <f t="shared" si="22"/>
        <v>Resto</v>
      </c>
      <c r="I355" s="2" t="str">
        <f t="shared" si="23"/>
        <v>Resto</v>
      </c>
      <c r="J355" s="26"/>
      <c r="K355" s="27"/>
      <c r="L355" s="27"/>
      <c r="M355" s="27"/>
    </row>
    <row r="356" spans="1:13" x14ac:dyDescent="0.25">
      <c r="A356" s="32">
        <v>18479</v>
      </c>
      <c r="B356" s="3" t="s">
        <v>64</v>
      </c>
      <c r="C356" s="3" t="s">
        <v>832</v>
      </c>
      <c r="D356">
        <v>1834</v>
      </c>
      <c r="E356">
        <v>414</v>
      </c>
      <c r="F356" s="33">
        <f t="shared" si="21"/>
        <v>4.4299516908212562</v>
      </c>
      <c r="G356" s="5" t="s">
        <v>7</v>
      </c>
      <c r="H356" s="1" t="str">
        <f t="shared" si="22"/>
        <v>Resto</v>
      </c>
      <c r="I356" s="2" t="str">
        <f t="shared" si="23"/>
        <v>Resto</v>
      </c>
      <c r="J356" s="26"/>
      <c r="K356" s="27"/>
      <c r="L356" s="27"/>
      <c r="M356" s="27"/>
    </row>
    <row r="357" spans="1:13" x14ac:dyDescent="0.25">
      <c r="A357" s="32">
        <v>18592</v>
      </c>
      <c r="B357" s="3" t="s">
        <v>64</v>
      </c>
      <c r="C357" s="3" t="s">
        <v>281</v>
      </c>
      <c r="D357">
        <v>14926</v>
      </c>
      <c r="E357">
        <v>4312</v>
      </c>
      <c r="F357" s="33">
        <f t="shared" si="21"/>
        <v>3.4615027829313543</v>
      </c>
      <c r="G357" s="5" t="s">
        <v>7</v>
      </c>
      <c r="H357" s="1" t="str">
        <f t="shared" si="22"/>
        <v>Resto</v>
      </c>
      <c r="I357" s="2" t="str">
        <f t="shared" si="23"/>
        <v>Resto</v>
      </c>
      <c r="J357" s="26"/>
      <c r="K357" s="27"/>
      <c r="L357" s="27"/>
      <c r="M357" s="27"/>
    </row>
    <row r="358" spans="1:13" x14ac:dyDescent="0.25">
      <c r="A358" s="32">
        <v>18610</v>
      </c>
      <c r="B358" s="3" t="s">
        <v>64</v>
      </c>
      <c r="C358" s="3" t="s">
        <v>552</v>
      </c>
      <c r="D358">
        <v>8160</v>
      </c>
      <c r="E358">
        <v>2568</v>
      </c>
      <c r="F358" s="33">
        <f t="shared" si="21"/>
        <v>3.1775700934579438</v>
      </c>
      <c r="G358" s="5" t="s">
        <v>13</v>
      </c>
      <c r="H358" s="1" t="str">
        <f t="shared" si="22"/>
        <v>Resto</v>
      </c>
      <c r="I358" s="2" t="str">
        <f t="shared" si="23"/>
        <v>Resto</v>
      </c>
      <c r="J358" s="26"/>
      <c r="K358" s="27"/>
      <c r="L358" s="27"/>
      <c r="M358" s="27"/>
    </row>
    <row r="359" spans="1:13" x14ac:dyDescent="0.25">
      <c r="A359" s="32">
        <v>18753</v>
      </c>
      <c r="B359" s="3" t="s">
        <v>64</v>
      </c>
      <c r="C359" s="3" t="s">
        <v>146</v>
      </c>
      <c r="D359">
        <v>23859</v>
      </c>
      <c r="E359">
        <v>6679</v>
      </c>
      <c r="F359" s="33">
        <f t="shared" si="21"/>
        <v>3.5722413534960324</v>
      </c>
      <c r="G359" s="5" t="s">
        <v>16</v>
      </c>
      <c r="H359" s="1" t="str">
        <f t="shared" si="22"/>
        <v>Tipo I_II</v>
      </c>
      <c r="I359" s="2" t="str">
        <f t="shared" si="23"/>
        <v>Tipo I_II_L|M</v>
      </c>
      <c r="J359" s="26"/>
      <c r="K359" s="27"/>
      <c r="L359" s="27"/>
      <c r="M359" s="27"/>
    </row>
    <row r="360" spans="1:13" x14ac:dyDescent="0.25">
      <c r="A360" s="32">
        <v>18756</v>
      </c>
      <c r="B360" s="3" t="s">
        <v>64</v>
      </c>
      <c r="C360" s="3" t="s">
        <v>805</v>
      </c>
      <c r="D360">
        <v>3526</v>
      </c>
      <c r="E360">
        <v>1184</v>
      </c>
      <c r="F360" s="33">
        <f t="shared" si="21"/>
        <v>2.9780405405405403</v>
      </c>
      <c r="G360" s="5" t="s">
        <v>16</v>
      </c>
      <c r="H360" s="1" t="str">
        <f t="shared" si="22"/>
        <v>Resto</v>
      </c>
      <c r="I360" s="2" t="str">
        <f t="shared" si="23"/>
        <v>Resto</v>
      </c>
      <c r="J360" s="26"/>
      <c r="K360" s="27"/>
      <c r="L360" s="27"/>
      <c r="M360" s="27"/>
    </row>
    <row r="361" spans="1:13" x14ac:dyDescent="0.25">
      <c r="A361" s="32">
        <v>18785</v>
      </c>
      <c r="B361" s="3" t="s">
        <v>64</v>
      </c>
      <c r="C361" s="3" t="s">
        <v>674</v>
      </c>
      <c r="D361">
        <v>3319</v>
      </c>
      <c r="E361">
        <v>1275</v>
      </c>
      <c r="F361" s="33">
        <f t="shared" si="21"/>
        <v>2.6031372549019607</v>
      </c>
      <c r="G361" s="5" t="s">
        <v>16</v>
      </c>
      <c r="H361" s="1" t="str">
        <f t="shared" si="22"/>
        <v>Resto</v>
      </c>
      <c r="I361" s="2" t="str">
        <f t="shared" si="23"/>
        <v>Resto</v>
      </c>
      <c r="J361" s="26"/>
      <c r="K361" s="27"/>
      <c r="L361" s="27"/>
      <c r="M361" s="27"/>
    </row>
    <row r="362" spans="1:13" x14ac:dyDescent="0.25">
      <c r="A362" s="32">
        <v>18860</v>
      </c>
      <c r="B362" s="3" t="s">
        <v>64</v>
      </c>
      <c r="C362" s="3" t="s">
        <v>654</v>
      </c>
      <c r="D362">
        <v>2625</v>
      </c>
      <c r="E362">
        <v>948</v>
      </c>
      <c r="F362" s="33">
        <f t="shared" si="21"/>
        <v>2.768987341772152</v>
      </c>
      <c r="G362" s="5" t="s">
        <v>16</v>
      </c>
      <c r="H362" s="1" t="str">
        <f t="shared" si="22"/>
        <v>Resto</v>
      </c>
      <c r="I362" s="2" t="str">
        <f t="shared" si="23"/>
        <v>Resto</v>
      </c>
      <c r="J362" s="26"/>
      <c r="K362" s="27"/>
      <c r="L362" s="27"/>
      <c r="M362" s="27"/>
    </row>
    <row r="363" spans="1:13" x14ac:dyDescent="0.25">
      <c r="A363" s="31">
        <v>19001</v>
      </c>
      <c r="B363" s="1" t="s">
        <v>50</v>
      </c>
      <c r="C363" s="1" t="s">
        <v>51</v>
      </c>
      <c r="D363">
        <v>245964</v>
      </c>
      <c r="E363">
        <v>69243</v>
      </c>
      <c r="F363" s="33">
        <f t="shared" si="21"/>
        <v>3.5521857805121093</v>
      </c>
      <c r="G363" s="4" t="s">
        <v>13</v>
      </c>
      <c r="H363" s="1" t="str">
        <f t="shared" si="22"/>
        <v>Intermedia</v>
      </c>
      <c r="I363" s="2" t="str">
        <f t="shared" si="23"/>
        <v>Intermedia_H</v>
      </c>
      <c r="J363" s="26"/>
      <c r="K363" s="27"/>
      <c r="L363" s="27"/>
      <c r="M363" s="27"/>
    </row>
    <row r="364" spans="1:13" x14ac:dyDescent="0.25">
      <c r="A364" s="32">
        <v>19022</v>
      </c>
      <c r="B364" s="3" t="s">
        <v>50</v>
      </c>
      <c r="C364" s="3" t="s">
        <v>829</v>
      </c>
      <c r="D364">
        <v>2285</v>
      </c>
      <c r="E364">
        <v>1014</v>
      </c>
      <c r="F364" s="33">
        <f t="shared" si="21"/>
        <v>2.2534516765285995</v>
      </c>
      <c r="G364" s="5" t="s">
        <v>13</v>
      </c>
      <c r="H364" s="1" t="str">
        <f t="shared" si="22"/>
        <v>Resto</v>
      </c>
      <c r="I364" s="2" t="str">
        <f t="shared" si="23"/>
        <v>Resto</v>
      </c>
      <c r="J364" s="26"/>
      <c r="K364" s="27"/>
      <c r="L364" s="27"/>
      <c r="M364" s="27"/>
    </row>
    <row r="365" spans="1:13" x14ac:dyDescent="0.25">
      <c r="A365" s="32">
        <v>19050</v>
      </c>
      <c r="B365" s="3" t="s">
        <v>50</v>
      </c>
      <c r="C365" s="3" t="s">
        <v>652</v>
      </c>
      <c r="D365">
        <v>6122</v>
      </c>
      <c r="E365">
        <v>1107</v>
      </c>
      <c r="F365" s="33">
        <f t="shared" si="21"/>
        <v>5.5302619692863599</v>
      </c>
      <c r="G365" s="5" t="s">
        <v>13</v>
      </c>
      <c r="H365" s="1" t="str">
        <f t="shared" si="22"/>
        <v>Resto</v>
      </c>
      <c r="I365" s="2" t="str">
        <f t="shared" si="23"/>
        <v>Resto</v>
      </c>
      <c r="J365" s="26"/>
      <c r="K365" s="27"/>
      <c r="L365" s="27"/>
      <c r="M365" s="27"/>
    </row>
    <row r="366" spans="1:13" x14ac:dyDescent="0.25">
      <c r="A366" s="32">
        <v>19075</v>
      </c>
      <c r="B366" s="3" t="s">
        <v>50</v>
      </c>
      <c r="C366" s="3" t="s">
        <v>450</v>
      </c>
      <c r="D366">
        <v>7569</v>
      </c>
      <c r="E366">
        <v>1840</v>
      </c>
      <c r="F366" s="33">
        <f t="shared" si="21"/>
        <v>4.1135869565217389</v>
      </c>
      <c r="G366" s="5" t="s">
        <v>13</v>
      </c>
      <c r="H366" s="1" t="str">
        <f t="shared" si="22"/>
        <v>Resto</v>
      </c>
      <c r="I366" s="2" t="str">
        <f t="shared" si="23"/>
        <v>Resto</v>
      </c>
      <c r="J366" s="26"/>
      <c r="K366" s="27"/>
      <c r="L366" s="27"/>
      <c r="M366" s="27"/>
    </row>
    <row r="367" spans="1:13" x14ac:dyDescent="0.25">
      <c r="A367" s="32">
        <v>19100</v>
      </c>
      <c r="B367" s="3" t="s">
        <v>50</v>
      </c>
      <c r="C367" s="3" t="s">
        <v>18</v>
      </c>
      <c r="D367">
        <v>8125</v>
      </c>
      <c r="E367">
        <v>2901</v>
      </c>
      <c r="F367" s="33">
        <f t="shared" si="21"/>
        <v>2.8007583591864873</v>
      </c>
      <c r="G367" s="5" t="s">
        <v>13</v>
      </c>
      <c r="H367" s="1" t="str">
        <f t="shared" si="22"/>
        <v>Resto</v>
      </c>
      <c r="I367" s="2" t="str">
        <f t="shared" si="23"/>
        <v>Resto</v>
      </c>
      <c r="J367" s="26"/>
      <c r="K367" s="27"/>
      <c r="L367" s="27"/>
      <c r="M367" s="27"/>
    </row>
    <row r="368" spans="1:13" x14ac:dyDescent="0.25">
      <c r="A368" s="32">
        <v>19110</v>
      </c>
      <c r="B368" s="3" t="s">
        <v>50</v>
      </c>
      <c r="C368" s="3" t="s">
        <v>787</v>
      </c>
      <c r="D368">
        <v>7666</v>
      </c>
      <c r="E368">
        <v>1565</v>
      </c>
      <c r="F368" s="33">
        <f t="shared" si="21"/>
        <v>4.8984025559105433</v>
      </c>
      <c r="G368" s="5" t="s">
        <v>13</v>
      </c>
      <c r="H368" s="1" t="str">
        <f t="shared" si="22"/>
        <v>Resto</v>
      </c>
      <c r="I368" s="2" t="str">
        <f t="shared" si="23"/>
        <v>Resto</v>
      </c>
      <c r="J368" s="26"/>
      <c r="K368" s="27"/>
      <c r="L368" s="27"/>
      <c r="M368" s="27"/>
    </row>
    <row r="369" spans="1:13" x14ac:dyDescent="0.25">
      <c r="A369" s="32">
        <v>19130</v>
      </c>
      <c r="B369" s="3" t="s">
        <v>50</v>
      </c>
      <c r="C369" s="3" t="s">
        <v>836</v>
      </c>
      <c r="D369">
        <v>3565</v>
      </c>
      <c r="E369">
        <v>1148</v>
      </c>
      <c r="F369" s="33">
        <f t="shared" si="21"/>
        <v>3.1054006968641117</v>
      </c>
      <c r="G369" s="5" t="s">
        <v>13</v>
      </c>
      <c r="H369" s="1" t="str">
        <f t="shared" si="22"/>
        <v>Resto</v>
      </c>
      <c r="I369" s="2" t="str">
        <f t="shared" si="23"/>
        <v>Resto</v>
      </c>
      <c r="J369" s="26"/>
      <c r="K369" s="27"/>
      <c r="L369" s="27"/>
      <c r="M369" s="27"/>
    </row>
    <row r="370" spans="1:13" x14ac:dyDescent="0.25">
      <c r="A370" s="32">
        <v>19137</v>
      </c>
      <c r="B370" s="3" t="s">
        <v>50</v>
      </c>
      <c r="C370" s="3" t="s">
        <v>862</v>
      </c>
      <c r="D370">
        <v>2998</v>
      </c>
      <c r="E370">
        <v>706</v>
      </c>
      <c r="F370" s="33">
        <f t="shared" si="21"/>
        <v>4.2464589235127477</v>
      </c>
      <c r="G370" s="5" t="s">
        <v>13</v>
      </c>
      <c r="H370" s="1" t="str">
        <f t="shared" si="22"/>
        <v>Resto</v>
      </c>
      <c r="I370" s="2" t="str">
        <f t="shared" si="23"/>
        <v>Resto</v>
      </c>
      <c r="J370" s="26"/>
      <c r="K370" s="27"/>
      <c r="L370" s="27"/>
      <c r="M370" s="27"/>
    </row>
    <row r="371" spans="1:13" x14ac:dyDescent="0.25">
      <c r="A371" s="32">
        <v>19142</v>
      </c>
      <c r="B371" s="3" t="s">
        <v>50</v>
      </c>
      <c r="C371" s="3" t="s">
        <v>574</v>
      </c>
      <c r="D371">
        <v>8992</v>
      </c>
      <c r="E371">
        <v>2535</v>
      </c>
      <c r="F371" s="33">
        <f t="shared" si="21"/>
        <v>3.5471400394477319</v>
      </c>
      <c r="G371" s="5" t="s">
        <v>13</v>
      </c>
      <c r="H371" s="1" t="str">
        <f t="shared" si="22"/>
        <v>Resto</v>
      </c>
      <c r="I371" s="2" t="str">
        <f t="shared" si="23"/>
        <v>Resto</v>
      </c>
      <c r="J371" s="26"/>
      <c r="K371" s="27"/>
      <c r="L371" s="27"/>
      <c r="M371" s="27"/>
    </row>
    <row r="372" spans="1:13" x14ac:dyDescent="0.25">
      <c r="A372" s="32">
        <v>19212</v>
      </c>
      <c r="B372" s="3" t="s">
        <v>50</v>
      </c>
      <c r="C372" s="3" t="s">
        <v>318</v>
      </c>
      <c r="D372">
        <v>13194</v>
      </c>
      <c r="E372">
        <v>3882</v>
      </c>
      <c r="F372" s="33">
        <f t="shared" si="21"/>
        <v>3.3987635239567235</v>
      </c>
      <c r="G372" s="5" t="s">
        <v>13</v>
      </c>
      <c r="H372" s="1" t="str">
        <f t="shared" si="22"/>
        <v>Resto</v>
      </c>
      <c r="I372" s="2" t="str">
        <f t="shared" si="23"/>
        <v>Resto</v>
      </c>
      <c r="J372" s="26"/>
      <c r="K372" s="27"/>
      <c r="L372" s="27"/>
      <c r="M372" s="27"/>
    </row>
    <row r="373" spans="1:13" x14ac:dyDescent="0.25">
      <c r="A373" s="32">
        <v>19256</v>
      </c>
      <c r="B373" s="3" t="s">
        <v>50</v>
      </c>
      <c r="C373" s="3" t="s">
        <v>470</v>
      </c>
      <c r="D373">
        <v>5755</v>
      </c>
      <c r="E373">
        <v>1240</v>
      </c>
      <c r="F373" s="33">
        <f t="shared" si="21"/>
        <v>4.6411290322580649</v>
      </c>
      <c r="G373" s="5" t="s">
        <v>13</v>
      </c>
      <c r="H373" s="1" t="str">
        <f t="shared" si="22"/>
        <v>Resto</v>
      </c>
      <c r="I373" s="2" t="str">
        <f t="shared" si="23"/>
        <v>Resto</v>
      </c>
      <c r="J373" s="26"/>
      <c r="K373" s="27"/>
      <c r="L373" s="27"/>
      <c r="M373" s="27"/>
    </row>
    <row r="374" spans="1:13" x14ac:dyDescent="0.25">
      <c r="A374" s="32">
        <v>19290</v>
      </c>
      <c r="B374" s="3" t="s">
        <v>50</v>
      </c>
      <c r="C374" s="3" t="s">
        <v>65</v>
      </c>
      <c r="D374">
        <v>1611</v>
      </c>
      <c r="E374">
        <v>406</v>
      </c>
      <c r="F374" s="33">
        <f t="shared" si="21"/>
        <v>3.9679802955665027</v>
      </c>
      <c r="G374" s="5" t="s">
        <v>13</v>
      </c>
      <c r="H374" s="1" t="str">
        <f t="shared" si="22"/>
        <v>Resto</v>
      </c>
      <c r="I374" s="2" t="str">
        <f t="shared" si="23"/>
        <v>Resto</v>
      </c>
      <c r="J374" s="26"/>
      <c r="K374" s="27"/>
      <c r="L374" s="27"/>
      <c r="M374" s="27"/>
    </row>
    <row r="375" spans="1:13" x14ac:dyDescent="0.25">
      <c r="A375" s="157">
        <v>19300</v>
      </c>
      <c r="B375" s="158" t="s">
        <v>50</v>
      </c>
      <c r="C375" s="158" t="s">
        <v>1220</v>
      </c>
      <c r="D375">
        <v>16404</v>
      </c>
      <c r="E375">
        <v>3898</v>
      </c>
      <c r="F375" s="33">
        <f t="shared" si="21"/>
        <v>4.2083119548486403</v>
      </c>
      <c r="G375" s="6" t="s">
        <v>13</v>
      </c>
      <c r="H375" s="1" t="str">
        <f t="shared" si="22"/>
        <v>Resto</v>
      </c>
      <c r="I375" s="2" t="str">
        <f t="shared" si="23"/>
        <v>Resto</v>
      </c>
    </row>
    <row r="376" spans="1:13" x14ac:dyDescent="0.25">
      <c r="A376" s="32">
        <v>19318</v>
      </c>
      <c r="B376" s="3" t="s">
        <v>50</v>
      </c>
      <c r="C376" s="3" t="s">
        <v>227</v>
      </c>
      <c r="D376">
        <v>14149</v>
      </c>
      <c r="E376">
        <v>3612</v>
      </c>
      <c r="F376" s="33">
        <f t="shared" si="21"/>
        <v>3.9172203765227023</v>
      </c>
      <c r="G376" s="5" t="s">
        <v>13</v>
      </c>
      <c r="H376" s="1" t="str">
        <f t="shared" si="22"/>
        <v>Resto</v>
      </c>
      <c r="I376" s="2" t="str">
        <f t="shared" si="23"/>
        <v>Resto</v>
      </c>
      <c r="J376" s="26"/>
      <c r="K376" s="27"/>
      <c r="L376" s="27"/>
      <c r="M376" s="27"/>
    </row>
    <row r="377" spans="1:13" x14ac:dyDescent="0.25">
      <c r="A377" s="32">
        <v>19355</v>
      </c>
      <c r="B377" s="3" t="s">
        <v>50</v>
      </c>
      <c r="C377" s="3" t="s">
        <v>755</v>
      </c>
      <c r="D377">
        <v>4743</v>
      </c>
      <c r="E377">
        <v>968</v>
      </c>
      <c r="F377" s="33">
        <f t="shared" si="21"/>
        <v>4.8997933884297522</v>
      </c>
      <c r="G377" s="5" t="s">
        <v>13</v>
      </c>
      <c r="H377" s="1" t="str">
        <f t="shared" si="22"/>
        <v>Resto</v>
      </c>
      <c r="I377" s="2" t="str">
        <f t="shared" si="23"/>
        <v>Resto</v>
      </c>
      <c r="J377" s="26"/>
      <c r="K377" s="27"/>
      <c r="L377" s="27"/>
      <c r="M377" s="27"/>
    </row>
    <row r="378" spans="1:13" x14ac:dyDescent="0.25">
      <c r="A378" s="32">
        <v>19364</v>
      </c>
      <c r="B378" s="3" t="s">
        <v>50</v>
      </c>
      <c r="C378" s="3" t="s">
        <v>910</v>
      </c>
      <c r="D378">
        <v>1069</v>
      </c>
      <c r="E378">
        <v>302</v>
      </c>
      <c r="F378" s="33">
        <f t="shared" si="21"/>
        <v>3.5397350993377485</v>
      </c>
      <c r="G378" s="5" t="s">
        <v>13</v>
      </c>
      <c r="H378" s="1" t="str">
        <f t="shared" si="22"/>
        <v>Resto</v>
      </c>
      <c r="I378" s="2" t="str">
        <f t="shared" si="23"/>
        <v>Resto</v>
      </c>
      <c r="J378" s="26"/>
      <c r="K378" s="27"/>
      <c r="L378" s="27"/>
      <c r="M378" s="27"/>
    </row>
    <row r="379" spans="1:13" x14ac:dyDescent="0.25">
      <c r="A379" s="32">
        <v>19392</v>
      </c>
      <c r="B379" s="3" t="s">
        <v>50</v>
      </c>
      <c r="C379" s="3" t="s">
        <v>858</v>
      </c>
      <c r="D379">
        <v>2023</v>
      </c>
      <c r="E379">
        <v>709</v>
      </c>
      <c r="F379" s="33">
        <f t="shared" si="21"/>
        <v>2.8533145275035259</v>
      </c>
      <c r="G379" s="5" t="s">
        <v>13</v>
      </c>
      <c r="H379" s="1" t="str">
        <f t="shared" si="22"/>
        <v>Resto</v>
      </c>
      <c r="I379" s="2" t="str">
        <f t="shared" si="23"/>
        <v>Resto</v>
      </c>
      <c r="J379" s="26"/>
      <c r="K379" s="27"/>
      <c r="L379" s="27"/>
      <c r="M379" s="27"/>
    </row>
    <row r="380" spans="1:13" x14ac:dyDescent="0.25">
      <c r="A380" s="32">
        <v>19397</v>
      </c>
      <c r="B380" s="3" t="s">
        <v>50</v>
      </c>
      <c r="C380" s="3" t="s">
        <v>553</v>
      </c>
      <c r="D380">
        <v>4682</v>
      </c>
      <c r="E380">
        <v>1753</v>
      </c>
      <c r="F380" s="33">
        <f t="shared" si="21"/>
        <v>2.6708499714774674</v>
      </c>
      <c r="G380" s="5" t="s">
        <v>13</v>
      </c>
      <c r="H380" s="1" t="str">
        <f t="shared" si="22"/>
        <v>Resto</v>
      </c>
      <c r="I380" s="2" t="str">
        <f t="shared" si="23"/>
        <v>Resto</v>
      </c>
      <c r="J380" s="26"/>
      <c r="K380" s="27"/>
      <c r="L380" s="27"/>
      <c r="M380" s="27"/>
    </row>
    <row r="381" spans="1:13" x14ac:dyDescent="0.25">
      <c r="A381" s="32">
        <v>19418</v>
      </c>
      <c r="B381" s="3" t="s">
        <v>50</v>
      </c>
      <c r="C381" s="3" t="s">
        <v>558</v>
      </c>
      <c r="D381">
        <v>3052</v>
      </c>
      <c r="E381">
        <v>921</v>
      </c>
      <c r="F381" s="33">
        <f t="shared" si="21"/>
        <v>3.3137893593919654</v>
      </c>
      <c r="G381" s="5" t="s">
        <v>13</v>
      </c>
      <c r="H381" s="1" t="str">
        <f t="shared" si="22"/>
        <v>Resto</v>
      </c>
      <c r="I381" s="2" t="str">
        <f t="shared" si="23"/>
        <v>Resto</v>
      </c>
      <c r="J381" s="26"/>
      <c r="K381" s="27"/>
      <c r="L381" s="27"/>
      <c r="M381" s="27"/>
    </row>
    <row r="382" spans="1:13" x14ac:dyDescent="0.25">
      <c r="A382" s="32">
        <v>19450</v>
      </c>
      <c r="B382" s="3" t="s">
        <v>50</v>
      </c>
      <c r="C382" s="3" t="s">
        <v>549</v>
      </c>
      <c r="D382">
        <v>9439</v>
      </c>
      <c r="E382">
        <v>3177</v>
      </c>
      <c r="F382" s="33">
        <f t="shared" si="21"/>
        <v>2.9710418633931384</v>
      </c>
      <c r="G382" s="5" t="s">
        <v>13</v>
      </c>
      <c r="H382" s="1" t="str">
        <f t="shared" si="22"/>
        <v>Resto</v>
      </c>
      <c r="I382" s="2" t="str">
        <f t="shared" si="23"/>
        <v>Resto</v>
      </c>
      <c r="J382" s="26"/>
      <c r="K382" s="27"/>
      <c r="L382" s="27"/>
      <c r="M382" s="27"/>
    </row>
    <row r="383" spans="1:13" x14ac:dyDescent="0.25">
      <c r="A383" s="32">
        <v>19455</v>
      </c>
      <c r="B383" s="3" t="s">
        <v>50</v>
      </c>
      <c r="C383" s="3" t="s">
        <v>184</v>
      </c>
      <c r="D383">
        <v>22086</v>
      </c>
      <c r="E383">
        <v>5978</v>
      </c>
      <c r="F383" s="33">
        <f t="shared" si="21"/>
        <v>3.6945466711274673</v>
      </c>
      <c r="G383" s="5" t="s">
        <v>13</v>
      </c>
      <c r="H383" s="1" t="str">
        <f t="shared" si="22"/>
        <v>Tipo I_II</v>
      </c>
      <c r="I383" s="2" t="str">
        <f t="shared" si="23"/>
        <v>Tipo I_II_H</v>
      </c>
      <c r="J383" s="26"/>
      <c r="K383" s="27"/>
      <c r="L383" s="27"/>
      <c r="M383" s="27"/>
    </row>
    <row r="384" spans="1:13" x14ac:dyDescent="0.25">
      <c r="A384" s="32">
        <v>19473</v>
      </c>
      <c r="B384" s="3" t="s">
        <v>50</v>
      </c>
      <c r="C384" s="3" t="s">
        <v>543</v>
      </c>
      <c r="D384">
        <v>3326</v>
      </c>
      <c r="E384">
        <v>1291</v>
      </c>
      <c r="F384" s="33">
        <f t="shared" si="21"/>
        <v>2.576297443841983</v>
      </c>
      <c r="G384" s="5" t="s">
        <v>13</v>
      </c>
      <c r="H384" s="1" t="str">
        <f t="shared" si="22"/>
        <v>Resto</v>
      </c>
      <c r="I384" s="2" t="str">
        <f t="shared" si="23"/>
        <v>Resto</v>
      </c>
      <c r="J384" s="26"/>
      <c r="K384" s="27"/>
      <c r="L384" s="27"/>
      <c r="M384" s="27"/>
    </row>
    <row r="385" spans="1:13" x14ac:dyDescent="0.25">
      <c r="A385" s="32">
        <v>19513</v>
      </c>
      <c r="B385" s="3" t="s">
        <v>50</v>
      </c>
      <c r="C385" s="3" t="s">
        <v>593</v>
      </c>
      <c r="D385">
        <v>5988</v>
      </c>
      <c r="E385">
        <v>1549</v>
      </c>
      <c r="F385" s="33">
        <f t="shared" si="21"/>
        <v>3.8657198192382181</v>
      </c>
      <c r="G385" s="5" t="s">
        <v>13</v>
      </c>
      <c r="H385" s="1" t="str">
        <f t="shared" si="22"/>
        <v>Resto</v>
      </c>
      <c r="I385" s="2" t="str">
        <f t="shared" si="23"/>
        <v>Resto</v>
      </c>
      <c r="J385" s="26"/>
      <c r="K385" s="27"/>
      <c r="L385" s="27"/>
      <c r="M385" s="27"/>
    </row>
    <row r="386" spans="1:13" x14ac:dyDescent="0.25">
      <c r="A386" s="32">
        <v>19517</v>
      </c>
      <c r="B386" s="3" t="s">
        <v>50</v>
      </c>
      <c r="C386" s="3" t="s">
        <v>698</v>
      </c>
      <c r="D386">
        <v>7304</v>
      </c>
      <c r="E386">
        <v>1605</v>
      </c>
      <c r="F386" s="33">
        <f t="shared" si="21"/>
        <v>4.5507788161993767</v>
      </c>
      <c r="G386" s="5" t="s">
        <v>13</v>
      </c>
      <c r="H386" s="1" t="str">
        <f t="shared" si="22"/>
        <v>Resto</v>
      </c>
      <c r="I386" s="2" t="str">
        <f t="shared" si="23"/>
        <v>Resto</v>
      </c>
      <c r="J386" s="26"/>
      <c r="K386" s="27"/>
      <c r="L386" s="27"/>
      <c r="M386" s="27"/>
    </row>
    <row r="387" spans="1:13" x14ac:dyDescent="0.25">
      <c r="A387" s="32">
        <v>19532</v>
      </c>
      <c r="B387" s="3" t="s">
        <v>50</v>
      </c>
      <c r="C387" s="3" t="s">
        <v>289</v>
      </c>
      <c r="D387">
        <v>17316</v>
      </c>
      <c r="E387">
        <v>5312</v>
      </c>
      <c r="F387" s="33">
        <f t="shared" ref="F387:F450" si="24">+D387/E387</f>
        <v>3.259789156626506</v>
      </c>
      <c r="G387" s="5" t="s">
        <v>13</v>
      </c>
      <c r="H387" s="1" t="str">
        <f t="shared" si="22"/>
        <v>Resto</v>
      </c>
      <c r="I387" s="2" t="str">
        <f t="shared" si="23"/>
        <v>Resto</v>
      </c>
      <c r="J387" s="26"/>
      <c r="K387" s="27"/>
      <c r="L387" s="27"/>
      <c r="M387" s="27"/>
    </row>
    <row r="388" spans="1:13" x14ac:dyDescent="0.25">
      <c r="A388" s="32">
        <v>19533</v>
      </c>
      <c r="B388" s="3" t="s">
        <v>50</v>
      </c>
      <c r="C388" s="3" t="s">
        <v>998</v>
      </c>
      <c r="D388">
        <v>2932</v>
      </c>
      <c r="E388">
        <v>941</v>
      </c>
      <c r="F388" s="33">
        <f t="shared" si="24"/>
        <v>3.1158342189160466</v>
      </c>
      <c r="G388" s="5" t="s">
        <v>13</v>
      </c>
      <c r="H388" s="1" t="str">
        <f t="shared" si="22"/>
        <v>Resto</v>
      </c>
      <c r="I388" s="2" t="str">
        <f t="shared" si="23"/>
        <v>Resto</v>
      </c>
      <c r="J388" s="26"/>
      <c r="K388" s="27"/>
      <c r="L388" s="27"/>
      <c r="M388" s="27"/>
    </row>
    <row r="389" spans="1:13" x14ac:dyDescent="0.25">
      <c r="A389" s="32">
        <v>19548</v>
      </c>
      <c r="B389" s="3" t="s">
        <v>50</v>
      </c>
      <c r="C389" s="3" t="s">
        <v>273</v>
      </c>
      <c r="D389">
        <v>13298</v>
      </c>
      <c r="E389">
        <v>3225</v>
      </c>
      <c r="F389" s="33">
        <f t="shared" si="24"/>
        <v>4.1234108527131781</v>
      </c>
      <c r="G389" s="5" t="s">
        <v>13</v>
      </c>
      <c r="H389" s="1" t="str">
        <f t="shared" si="22"/>
        <v>Resto</v>
      </c>
      <c r="I389" s="2" t="str">
        <f t="shared" si="23"/>
        <v>Resto</v>
      </c>
      <c r="J389" s="26"/>
      <c r="K389" s="27"/>
      <c r="L389" s="27"/>
      <c r="M389" s="27"/>
    </row>
    <row r="390" spans="1:13" x14ac:dyDescent="0.25">
      <c r="A390" s="32">
        <v>19573</v>
      </c>
      <c r="B390" s="3" t="s">
        <v>50</v>
      </c>
      <c r="C390" s="3" t="s">
        <v>129</v>
      </c>
      <c r="D390">
        <v>39358</v>
      </c>
      <c r="E390">
        <v>8415</v>
      </c>
      <c r="F390" s="33">
        <f t="shared" si="24"/>
        <v>4.6771241830065362</v>
      </c>
      <c r="G390" s="5" t="s">
        <v>13</v>
      </c>
      <c r="H390" s="1" t="str">
        <f t="shared" si="22"/>
        <v>Tipo I_II</v>
      </c>
      <c r="I390" s="2" t="str">
        <f t="shared" si="23"/>
        <v>Tipo I_II_H</v>
      </c>
      <c r="J390" s="26"/>
      <c r="K390" s="27"/>
      <c r="L390" s="27"/>
      <c r="M390" s="27"/>
    </row>
    <row r="391" spans="1:13" x14ac:dyDescent="0.25">
      <c r="A391" s="32">
        <v>19585</v>
      </c>
      <c r="B391" s="3" t="s">
        <v>50</v>
      </c>
      <c r="C391" s="3" t="s">
        <v>812</v>
      </c>
      <c r="D391">
        <v>3746</v>
      </c>
      <c r="E391">
        <v>910</v>
      </c>
      <c r="F391" s="33">
        <f t="shared" si="24"/>
        <v>4.1164835164835161</v>
      </c>
      <c r="G391" s="5" t="s">
        <v>13</v>
      </c>
      <c r="H391" s="1" t="str">
        <f t="shared" si="22"/>
        <v>Resto</v>
      </c>
      <c r="I391" s="2" t="str">
        <f t="shared" si="23"/>
        <v>Resto</v>
      </c>
      <c r="J391" s="26"/>
      <c r="K391" s="27"/>
      <c r="L391" s="27"/>
      <c r="M391" s="27"/>
    </row>
    <row r="392" spans="1:13" x14ac:dyDescent="0.25">
      <c r="A392" s="32">
        <v>19622</v>
      </c>
      <c r="B392" s="3" t="s">
        <v>50</v>
      </c>
      <c r="C392" s="3" t="s">
        <v>855</v>
      </c>
      <c r="D392">
        <v>1921</v>
      </c>
      <c r="E392">
        <v>587</v>
      </c>
      <c r="F392" s="33">
        <f t="shared" si="24"/>
        <v>3.2725724020442932</v>
      </c>
      <c r="G392" s="5" t="s">
        <v>13</v>
      </c>
      <c r="H392" s="1" t="str">
        <f t="shared" si="22"/>
        <v>Resto</v>
      </c>
      <c r="I392" s="2" t="str">
        <f t="shared" si="23"/>
        <v>Resto</v>
      </c>
      <c r="J392" s="26"/>
      <c r="K392" s="27"/>
      <c r="L392" s="27"/>
      <c r="M392" s="27"/>
    </row>
    <row r="393" spans="1:13" x14ac:dyDescent="0.25">
      <c r="A393" s="32">
        <v>19693</v>
      </c>
      <c r="B393" s="3" t="s">
        <v>50</v>
      </c>
      <c r="C393" s="3" t="s">
        <v>913</v>
      </c>
      <c r="D393">
        <v>2513</v>
      </c>
      <c r="E393">
        <v>877</v>
      </c>
      <c r="F393" s="33">
        <f t="shared" si="24"/>
        <v>2.8654503990877993</v>
      </c>
      <c r="G393" s="5" t="s">
        <v>13</v>
      </c>
      <c r="H393" s="1" t="str">
        <f t="shared" si="22"/>
        <v>Resto</v>
      </c>
      <c r="I393" s="2" t="str">
        <f t="shared" si="23"/>
        <v>Resto</v>
      </c>
      <c r="J393" s="26"/>
      <c r="K393" s="27"/>
      <c r="L393" s="27"/>
      <c r="M393" s="27"/>
    </row>
    <row r="394" spans="1:13" x14ac:dyDescent="0.25">
      <c r="A394" s="32">
        <v>19698</v>
      </c>
      <c r="B394" s="3" t="s">
        <v>50</v>
      </c>
      <c r="C394" s="3" t="s">
        <v>127</v>
      </c>
      <c r="D394">
        <v>56923</v>
      </c>
      <c r="E394">
        <v>14888</v>
      </c>
      <c r="F394" s="33">
        <f t="shared" si="24"/>
        <v>3.8234148307361635</v>
      </c>
      <c r="G394" s="5" t="s">
        <v>13</v>
      </c>
      <c r="H394" s="1" t="str">
        <f t="shared" si="22"/>
        <v>Pequeña</v>
      </c>
      <c r="I394" s="2" t="str">
        <f t="shared" si="23"/>
        <v>Pequeña_H</v>
      </c>
      <c r="J394" s="26"/>
      <c r="K394" s="27"/>
      <c r="L394" s="27"/>
      <c r="M394" s="27"/>
    </row>
    <row r="395" spans="1:13" x14ac:dyDescent="0.25">
      <c r="A395" s="32">
        <v>19701</v>
      </c>
      <c r="B395" s="3" t="s">
        <v>50</v>
      </c>
      <c r="C395" s="3" t="s">
        <v>278</v>
      </c>
      <c r="D395">
        <v>1361</v>
      </c>
      <c r="E395">
        <v>576</v>
      </c>
      <c r="F395" s="33">
        <f t="shared" si="24"/>
        <v>2.3628472222222223</v>
      </c>
      <c r="G395" s="5" t="s">
        <v>13</v>
      </c>
      <c r="H395" s="1" t="str">
        <f t="shared" si="22"/>
        <v>Resto</v>
      </c>
      <c r="I395" s="2" t="str">
        <f t="shared" si="23"/>
        <v>Resto</v>
      </c>
      <c r="J395" s="26"/>
      <c r="K395" s="27"/>
      <c r="L395" s="27"/>
      <c r="M395" s="27"/>
    </row>
    <row r="396" spans="1:13" x14ac:dyDescent="0.25">
      <c r="A396" s="32">
        <v>19743</v>
      </c>
      <c r="B396" s="3" t="s">
        <v>50</v>
      </c>
      <c r="C396" s="3" t="s">
        <v>580</v>
      </c>
      <c r="D396">
        <v>5089</v>
      </c>
      <c r="E396">
        <v>1473</v>
      </c>
      <c r="F396" s="33">
        <f t="shared" si="24"/>
        <v>3.4548540393754243</v>
      </c>
      <c r="G396" s="5" t="s">
        <v>13</v>
      </c>
      <c r="H396" s="1" t="str">
        <f t="shared" si="22"/>
        <v>Resto</v>
      </c>
      <c r="I396" s="2" t="str">
        <f t="shared" si="23"/>
        <v>Resto</v>
      </c>
      <c r="J396" s="26"/>
      <c r="K396" s="27"/>
      <c r="L396" s="27"/>
      <c r="M396" s="27"/>
    </row>
    <row r="397" spans="1:13" x14ac:dyDescent="0.25">
      <c r="A397" s="32">
        <v>19760</v>
      </c>
      <c r="B397" s="3" t="s">
        <v>50</v>
      </c>
      <c r="C397" s="3" t="s">
        <v>1027</v>
      </c>
      <c r="D397">
        <v>1905</v>
      </c>
      <c r="E397">
        <v>545</v>
      </c>
      <c r="F397" s="33">
        <f t="shared" si="24"/>
        <v>3.4954128440366974</v>
      </c>
      <c r="G397" s="5" t="s">
        <v>13</v>
      </c>
      <c r="H397" s="1" t="str">
        <f t="shared" si="22"/>
        <v>Resto</v>
      </c>
      <c r="I397" s="2" t="str">
        <f t="shared" si="23"/>
        <v>Resto</v>
      </c>
      <c r="J397" s="26"/>
      <c r="K397" s="27"/>
      <c r="L397" s="27"/>
      <c r="M397" s="27"/>
    </row>
    <row r="398" spans="1:13" x14ac:dyDescent="0.25">
      <c r="A398" s="32">
        <v>19780</v>
      </c>
      <c r="B398" s="3" t="s">
        <v>50</v>
      </c>
      <c r="C398" s="3" t="s">
        <v>555</v>
      </c>
      <c r="D398">
        <v>7013</v>
      </c>
      <c r="E398">
        <v>1665</v>
      </c>
      <c r="F398" s="33">
        <f t="shared" si="24"/>
        <v>4.2120120120120124</v>
      </c>
      <c r="G398" s="5" t="s">
        <v>13</v>
      </c>
      <c r="H398" s="1" t="str">
        <f t="shared" si="22"/>
        <v>Resto</v>
      </c>
      <c r="I398" s="2" t="str">
        <f t="shared" si="23"/>
        <v>Resto</v>
      </c>
      <c r="J398" s="26"/>
      <c r="K398" s="27"/>
      <c r="L398" s="27"/>
      <c r="M398" s="27"/>
    </row>
    <row r="399" spans="1:13" x14ac:dyDescent="0.25">
      <c r="A399" s="32">
        <v>19785</v>
      </c>
      <c r="B399" s="3" t="s">
        <v>50</v>
      </c>
      <c r="C399" s="3" t="s">
        <v>53</v>
      </c>
      <c r="D399">
        <v>1463</v>
      </c>
      <c r="E399">
        <v>656</v>
      </c>
      <c r="F399" s="33">
        <f t="shared" si="24"/>
        <v>2.2301829268292681</v>
      </c>
      <c r="G399" s="5" t="s">
        <v>13</v>
      </c>
      <c r="H399" s="1" t="str">
        <f t="shared" si="22"/>
        <v>Resto</v>
      </c>
      <c r="I399" s="2" t="str">
        <f t="shared" si="23"/>
        <v>Resto</v>
      </c>
      <c r="J399" s="26"/>
      <c r="K399" s="27"/>
      <c r="L399" s="27"/>
      <c r="M399" s="27"/>
    </row>
    <row r="400" spans="1:13" x14ac:dyDescent="0.25">
      <c r="A400" s="32">
        <v>19807</v>
      </c>
      <c r="B400" s="3" t="s">
        <v>50</v>
      </c>
      <c r="C400" s="3" t="s">
        <v>308</v>
      </c>
      <c r="D400">
        <v>13988</v>
      </c>
      <c r="E400">
        <v>3895</v>
      </c>
      <c r="F400" s="33">
        <f t="shared" si="24"/>
        <v>3.5912708600770218</v>
      </c>
      <c r="G400" s="5" t="s">
        <v>13</v>
      </c>
      <c r="H400" s="1" t="str">
        <f t="shared" si="22"/>
        <v>Resto</v>
      </c>
      <c r="I400" s="2" t="str">
        <f t="shared" si="23"/>
        <v>Resto</v>
      </c>
      <c r="J400" s="26"/>
      <c r="K400" s="27"/>
      <c r="L400" s="27"/>
      <c r="M400" s="27"/>
    </row>
    <row r="401" spans="1:13" x14ac:dyDescent="0.25">
      <c r="A401" s="32">
        <v>19809</v>
      </c>
      <c r="B401" s="3" t="s">
        <v>50</v>
      </c>
      <c r="C401" s="3" t="s">
        <v>623</v>
      </c>
      <c r="D401">
        <v>8813</v>
      </c>
      <c r="E401">
        <v>2192</v>
      </c>
      <c r="F401" s="33">
        <f t="shared" si="24"/>
        <v>4.0205291970802923</v>
      </c>
      <c r="G401" s="5" t="s">
        <v>13</v>
      </c>
      <c r="H401" s="1" t="str">
        <f t="shared" si="22"/>
        <v>Resto</v>
      </c>
      <c r="I401" s="2" t="str">
        <f t="shared" si="23"/>
        <v>Resto</v>
      </c>
      <c r="J401" s="26"/>
      <c r="K401" s="27"/>
      <c r="L401" s="27"/>
      <c r="M401" s="27"/>
    </row>
    <row r="402" spans="1:13" x14ac:dyDescent="0.25">
      <c r="A402" s="32">
        <v>19821</v>
      </c>
      <c r="B402" s="3" t="s">
        <v>50</v>
      </c>
      <c r="C402" s="3" t="s">
        <v>820</v>
      </c>
      <c r="D402">
        <v>3918</v>
      </c>
      <c r="E402">
        <v>756</v>
      </c>
      <c r="F402" s="33">
        <f t="shared" si="24"/>
        <v>5.1825396825396828</v>
      </c>
      <c r="G402" s="5" t="s">
        <v>13</v>
      </c>
      <c r="H402" s="1" t="str">
        <f t="shared" si="22"/>
        <v>Resto</v>
      </c>
      <c r="I402" s="2" t="str">
        <f t="shared" si="23"/>
        <v>Resto</v>
      </c>
      <c r="J402" s="26"/>
      <c r="K402" s="27"/>
      <c r="L402" s="27"/>
      <c r="M402" s="27"/>
    </row>
    <row r="403" spans="1:13" x14ac:dyDescent="0.25">
      <c r="A403" s="32">
        <v>19824</v>
      </c>
      <c r="B403" s="3" t="s">
        <v>50</v>
      </c>
      <c r="C403" s="3" t="s">
        <v>861</v>
      </c>
      <c r="D403">
        <v>2527</v>
      </c>
      <c r="E403">
        <v>378</v>
      </c>
      <c r="F403" s="33">
        <f t="shared" si="24"/>
        <v>6.6851851851851851</v>
      </c>
      <c r="G403" s="5" t="s">
        <v>13</v>
      </c>
      <c r="H403" s="1" t="str">
        <f t="shared" si="22"/>
        <v>Resto</v>
      </c>
      <c r="I403" s="2" t="str">
        <f t="shared" si="23"/>
        <v>Resto</v>
      </c>
      <c r="J403" s="26"/>
      <c r="K403" s="27"/>
      <c r="L403" s="27"/>
      <c r="M403" s="27"/>
    </row>
    <row r="404" spans="1:13" x14ac:dyDescent="0.25">
      <c r="A404" s="32">
        <v>19845</v>
      </c>
      <c r="B404" s="3" t="s">
        <v>50</v>
      </c>
      <c r="C404" s="3" t="s">
        <v>325</v>
      </c>
      <c r="D404">
        <v>15316</v>
      </c>
      <c r="E404">
        <v>3545</v>
      </c>
      <c r="F404" s="33">
        <f t="shared" si="24"/>
        <v>4.3204513399153734</v>
      </c>
      <c r="G404" s="5" t="s">
        <v>13</v>
      </c>
      <c r="H404" s="1" t="str">
        <f t="shared" si="22"/>
        <v>Resto</v>
      </c>
      <c r="I404" s="2" t="str">
        <f t="shared" si="23"/>
        <v>Resto</v>
      </c>
      <c r="J404" s="26"/>
      <c r="K404" s="27"/>
      <c r="L404" s="27"/>
      <c r="M404" s="27"/>
    </row>
    <row r="405" spans="1:13" x14ac:dyDescent="0.25">
      <c r="A405" s="31">
        <v>20001</v>
      </c>
      <c r="B405" s="1" t="s">
        <v>42</v>
      </c>
      <c r="C405" s="1" t="s">
        <v>43</v>
      </c>
      <c r="D405">
        <v>430486</v>
      </c>
      <c r="E405">
        <v>81761</v>
      </c>
      <c r="F405" s="33">
        <f t="shared" si="24"/>
        <v>5.2651753280904101</v>
      </c>
      <c r="G405" s="4" t="s">
        <v>16</v>
      </c>
      <c r="H405" s="1" t="str">
        <f t="shared" si="22"/>
        <v>Intermedia</v>
      </c>
      <c r="I405" s="2" t="str">
        <f t="shared" si="23"/>
        <v>Intermedia_L|M</v>
      </c>
      <c r="J405" s="26"/>
      <c r="K405" s="27"/>
      <c r="L405" s="27"/>
      <c r="M405" s="27"/>
    </row>
    <row r="406" spans="1:13" x14ac:dyDescent="0.25">
      <c r="A406" s="32">
        <v>20011</v>
      </c>
      <c r="B406" s="3" t="s">
        <v>42</v>
      </c>
      <c r="C406" s="3" t="s">
        <v>90</v>
      </c>
      <c r="D406">
        <v>88445</v>
      </c>
      <c r="E406">
        <v>26088</v>
      </c>
      <c r="F406" s="33">
        <f t="shared" si="24"/>
        <v>3.3902560564244095</v>
      </c>
      <c r="G406" s="5" t="s">
        <v>7</v>
      </c>
      <c r="H406" s="1" t="str">
        <f t="shared" si="22"/>
        <v>Pequeña</v>
      </c>
      <c r="I406" s="2" t="str">
        <f t="shared" si="23"/>
        <v>Pequeña_L|M</v>
      </c>
      <c r="J406" s="26"/>
      <c r="K406" s="27"/>
      <c r="L406" s="27"/>
      <c r="M406" s="27"/>
    </row>
    <row r="407" spans="1:13" x14ac:dyDescent="0.25">
      <c r="A407" s="32">
        <v>20013</v>
      </c>
      <c r="B407" s="3" t="s">
        <v>42</v>
      </c>
      <c r="C407" s="3" t="s">
        <v>132</v>
      </c>
      <c r="D407">
        <v>53590</v>
      </c>
      <c r="E407">
        <v>12800</v>
      </c>
      <c r="F407" s="33">
        <f t="shared" si="24"/>
        <v>4.1867187499999998</v>
      </c>
      <c r="G407" s="5" t="s">
        <v>16</v>
      </c>
      <c r="H407" s="1" t="str">
        <f t="shared" si="22"/>
        <v>Pequeña</v>
      </c>
      <c r="I407" s="2" t="str">
        <f t="shared" si="23"/>
        <v>Pequeña_L|M</v>
      </c>
      <c r="J407" s="26"/>
      <c r="K407" s="27"/>
      <c r="L407" s="27"/>
      <c r="M407" s="27"/>
    </row>
    <row r="408" spans="1:13" x14ac:dyDescent="0.25">
      <c r="A408" s="32">
        <v>20032</v>
      </c>
      <c r="B408" s="3" t="s">
        <v>42</v>
      </c>
      <c r="C408" s="3" t="s">
        <v>372</v>
      </c>
      <c r="D408">
        <v>14238</v>
      </c>
      <c r="E408">
        <v>3141</v>
      </c>
      <c r="F408" s="33">
        <f t="shared" si="24"/>
        <v>4.5329512893982811</v>
      </c>
      <c r="G408" s="5" t="s">
        <v>16</v>
      </c>
      <c r="H408" s="1" t="str">
        <f t="shared" ref="H408:H471" si="25">IF(D408&gt;=160000,"Intermedia",IF(D408&gt;=40000,IF(F408&gt;=7,"Intermedia","Pequeña"),IF(D408&gt;=20000,"Tipo I_II","Resto")))</f>
        <v>Resto</v>
      </c>
      <c r="I408" s="2" t="str">
        <f t="shared" ref="I408:I471" si="26">+IF(H408="ESPECIAL",C408,IF(H408="Resto","Resto",IF(G408="H",H408&amp;"_"&amp;G408,H408&amp;"_L|M")))</f>
        <v>Resto</v>
      </c>
      <c r="J408" s="26"/>
      <c r="K408" s="27"/>
      <c r="L408" s="27"/>
      <c r="M408" s="27"/>
    </row>
    <row r="409" spans="1:13" x14ac:dyDescent="0.25">
      <c r="A409" s="32">
        <v>20045</v>
      </c>
      <c r="B409" s="3" t="s">
        <v>42</v>
      </c>
      <c r="C409" s="3" t="s">
        <v>344</v>
      </c>
      <c r="D409">
        <v>16246</v>
      </c>
      <c r="E409">
        <v>4146</v>
      </c>
      <c r="F409" s="33">
        <f t="shared" si="24"/>
        <v>3.9184756391702846</v>
      </c>
      <c r="G409" s="5" t="s">
        <v>16</v>
      </c>
      <c r="H409" s="1" t="str">
        <f t="shared" si="25"/>
        <v>Resto</v>
      </c>
      <c r="I409" s="2" t="str">
        <f t="shared" si="26"/>
        <v>Resto</v>
      </c>
      <c r="J409" s="26"/>
      <c r="K409" s="27"/>
      <c r="L409" s="27"/>
      <c r="M409" s="27"/>
    </row>
    <row r="410" spans="1:13" x14ac:dyDescent="0.25">
      <c r="A410" s="32">
        <v>20060</v>
      </c>
      <c r="B410" s="3" t="s">
        <v>42</v>
      </c>
      <c r="C410" s="3" t="s">
        <v>160</v>
      </c>
      <c r="D410">
        <v>35101</v>
      </c>
      <c r="E410">
        <v>8132</v>
      </c>
      <c r="F410" s="33">
        <f t="shared" si="24"/>
        <v>4.3164043285784555</v>
      </c>
      <c r="G410" s="5" t="s">
        <v>16</v>
      </c>
      <c r="H410" s="1" t="str">
        <f t="shared" si="25"/>
        <v>Tipo I_II</v>
      </c>
      <c r="I410" s="2" t="str">
        <f t="shared" si="26"/>
        <v>Tipo I_II_L|M</v>
      </c>
      <c r="J410" s="26"/>
      <c r="K410" s="27"/>
      <c r="L410" s="27"/>
      <c r="M410" s="27"/>
    </row>
    <row r="411" spans="1:13" x14ac:dyDescent="0.25">
      <c r="A411" s="32">
        <v>20175</v>
      </c>
      <c r="B411" s="3" t="s">
        <v>42</v>
      </c>
      <c r="C411" s="3" t="s">
        <v>305</v>
      </c>
      <c r="D411">
        <v>24219</v>
      </c>
      <c r="E411">
        <v>6084</v>
      </c>
      <c r="F411" s="33">
        <f t="shared" si="24"/>
        <v>3.9807692307692308</v>
      </c>
      <c r="G411" s="5" t="s">
        <v>16</v>
      </c>
      <c r="H411" s="1" t="str">
        <f t="shared" si="25"/>
        <v>Tipo I_II</v>
      </c>
      <c r="I411" s="2" t="str">
        <f t="shared" si="26"/>
        <v>Tipo I_II_L|M</v>
      </c>
      <c r="J411" s="26"/>
      <c r="K411" s="27"/>
      <c r="L411" s="27"/>
      <c r="M411" s="27"/>
    </row>
    <row r="412" spans="1:13" x14ac:dyDescent="0.25">
      <c r="A412" s="32">
        <v>20178</v>
      </c>
      <c r="B412" s="3" t="s">
        <v>42</v>
      </c>
      <c r="C412" s="3" t="s">
        <v>267</v>
      </c>
      <c r="D412">
        <v>25044</v>
      </c>
      <c r="E412">
        <v>7128</v>
      </c>
      <c r="F412" s="33">
        <f t="shared" si="24"/>
        <v>3.5134680134680134</v>
      </c>
      <c r="G412" s="5" t="s">
        <v>16</v>
      </c>
      <c r="H412" s="1" t="str">
        <f t="shared" si="25"/>
        <v>Tipo I_II</v>
      </c>
      <c r="I412" s="2" t="str">
        <f t="shared" si="26"/>
        <v>Tipo I_II_L|M</v>
      </c>
      <c r="J412" s="26"/>
      <c r="K412" s="27"/>
      <c r="L412" s="27"/>
      <c r="M412" s="27"/>
    </row>
    <row r="413" spans="1:13" x14ac:dyDescent="0.25">
      <c r="A413" s="32">
        <v>20228</v>
      </c>
      <c r="B413" s="3" t="s">
        <v>42</v>
      </c>
      <c r="C413" s="3" t="s">
        <v>221</v>
      </c>
      <c r="D413">
        <v>31382</v>
      </c>
      <c r="E413">
        <v>7923</v>
      </c>
      <c r="F413" s="33">
        <f t="shared" si="24"/>
        <v>3.9608734065379276</v>
      </c>
      <c r="G413" s="5" t="s">
        <v>7</v>
      </c>
      <c r="H413" s="1" t="str">
        <f t="shared" si="25"/>
        <v>Tipo I_II</v>
      </c>
      <c r="I413" s="2" t="str">
        <f t="shared" si="26"/>
        <v>Tipo I_II_L|M</v>
      </c>
      <c r="J413" s="26"/>
      <c r="K413" s="27"/>
      <c r="L413" s="27"/>
      <c r="M413" s="27"/>
    </row>
    <row r="414" spans="1:13" x14ac:dyDescent="0.25">
      <c r="A414" s="32">
        <v>20238</v>
      </c>
      <c r="B414" s="3" t="s">
        <v>42</v>
      </c>
      <c r="C414" s="3" t="s">
        <v>217</v>
      </c>
      <c r="D414">
        <v>25357</v>
      </c>
      <c r="E414">
        <v>6621</v>
      </c>
      <c r="F414" s="33">
        <f t="shared" si="24"/>
        <v>3.8297840205407039</v>
      </c>
      <c r="G414" s="5" t="s">
        <v>16</v>
      </c>
      <c r="H414" s="1" t="str">
        <f t="shared" si="25"/>
        <v>Tipo I_II</v>
      </c>
      <c r="I414" s="2" t="str">
        <f t="shared" si="26"/>
        <v>Tipo I_II_L|M</v>
      </c>
      <c r="J414" s="26"/>
      <c r="K414" s="27"/>
      <c r="L414" s="27"/>
      <c r="M414" s="27"/>
    </row>
    <row r="415" spans="1:13" x14ac:dyDescent="0.25">
      <c r="A415" s="32">
        <v>20250</v>
      </c>
      <c r="B415" s="3" t="s">
        <v>42</v>
      </c>
      <c r="C415" s="3" t="s">
        <v>606</v>
      </c>
      <c r="D415">
        <v>31642</v>
      </c>
      <c r="E415">
        <v>9544</v>
      </c>
      <c r="F415" s="33">
        <f t="shared" si="24"/>
        <v>3.3153813914501256</v>
      </c>
      <c r="G415" s="5" t="s">
        <v>16</v>
      </c>
      <c r="H415" s="1" t="str">
        <f t="shared" si="25"/>
        <v>Tipo I_II</v>
      </c>
      <c r="I415" s="2" t="str">
        <f t="shared" si="26"/>
        <v>Tipo I_II_L|M</v>
      </c>
      <c r="J415" s="26"/>
      <c r="K415" s="27"/>
      <c r="L415" s="27"/>
      <c r="M415" s="27"/>
    </row>
    <row r="416" spans="1:13" x14ac:dyDescent="0.25">
      <c r="A416" s="32">
        <v>20295</v>
      </c>
      <c r="B416" s="3" t="s">
        <v>42</v>
      </c>
      <c r="C416" s="3" t="s">
        <v>392</v>
      </c>
      <c r="D416">
        <v>11356</v>
      </c>
      <c r="E416">
        <v>3328</v>
      </c>
      <c r="F416" s="33">
        <f t="shared" si="24"/>
        <v>3.4122596153846154</v>
      </c>
      <c r="G416" s="5" t="s">
        <v>7</v>
      </c>
      <c r="H416" s="1" t="str">
        <f t="shared" si="25"/>
        <v>Resto</v>
      </c>
      <c r="I416" s="2" t="str">
        <f t="shared" si="26"/>
        <v>Resto</v>
      </c>
      <c r="J416" s="26"/>
      <c r="K416" s="27"/>
      <c r="L416" s="27"/>
      <c r="M416" s="27"/>
    </row>
    <row r="417" spans="1:13" x14ac:dyDescent="0.25">
      <c r="A417" s="32">
        <v>20310</v>
      </c>
      <c r="B417" s="3" t="s">
        <v>42</v>
      </c>
      <c r="C417" s="3" t="s">
        <v>844</v>
      </c>
      <c r="D417">
        <v>1861</v>
      </c>
      <c r="E417">
        <v>540</v>
      </c>
      <c r="F417" s="33">
        <f t="shared" si="24"/>
        <v>3.4462962962962962</v>
      </c>
      <c r="G417" s="5" t="s">
        <v>13</v>
      </c>
      <c r="H417" s="1" t="str">
        <f t="shared" si="25"/>
        <v>Resto</v>
      </c>
      <c r="I417" s="2" t="str">
        <f t="shared" si="26"/>
        <v>Resto</v>
      </c>
      <c r="J417" s="26"/>
      <c r="K417" s="27"/>
      <c r="L417" s="27"/>
      <c r="M417" s="27"/>
    </row>
    <row r="418" spans="1:13" x14ac:dyDescent="0.25">
      <c r="A418" s="32">
        <v>20383</v>
      </c>
      <c r="B418" s="3" t="s">
        <v>42</v>
      </c>
      <c r="C418" s="3" t="s">
        <v>479</v>
      </c>
      <c r="D418">
        <v>11487</v>
      </c>
      <c r="E418">
        <v>2293</v>
      </c>
      <c r="F418" s="33">
        <f t="shared" si="24"/>
        <v>5.0095944177932843</v>
      </c>
      <c r="G418" s="5" t="s">
        <v>7</v>
      </c>
      <c r="H418" s="1" t="str">
        <f t="shared" si="25"/>
        <v>Resto</v>
      </c>
      <c r="I418" s="2" t="str">
        <f t="shared" si="26"/>
        <v>Resto</v>
      </c>
      <c r="J418" s="26"/>
      <c r="K418" s="27"/>
      <c r="L418" s="27"/>
      <c r="M418" s="27"/>
    </row>
    <row r="419" spans="1:13" x14ac:dyDescent="0.25">
      <c r="A419" s="32">
        <v>20400</v>
      </c>
      <c r="B419" s="3" t="s">
        <v>42</v>
      </c>
      <c r="C419" s="3" t="s">
        <v>226</v>
      </c>
      <c r="D419">
        <v>33891</v>
      </c>
      <c r="E419">
        <v>9849</v>
      </c>
      <c r="F419" s="33">
        <f t="shared" si="24"/>
        <v>3.4410600060919889</v>
      </c>
      <c r="G419" s="5" t="s">
        <v>16</v>
      </c>
      <c r="H419" s="1" t="str">
        <f t="shared" si="25"/>
        <v>Tipo I_II</v>
      </c>
      <c r="I419" s="2" t="str">
        <f t="shared" si="26"/>
        <v>Tipo I_II_L|M</v>
      </c>
      <c r="J419" s="26"/>
      <c r="K419" s="27"/>
      <c r="L419" s="27"/>
      <c r="M419" s="27"/>
    </row>
    <row r="420" spans="1:13" x14ac:dyDescent="0.25">
      <c r="A420" s="32">
        <v>20443</v>
      </c>
      <c r="B420" s="3" t="s">
        <v>42</v>
      </c>
      <c r="C420" s="3" t="s">
        <v>164</v>
      </c>
      <c r="D420">
        <v>8071</v>
      </c>
      <c r="E420">
        <v>1660</v>
      </c>
      <c r="F420" s="33">
        <f t="shared" si="24"/>
        <v>4.8620481927710841</v>
      </c>
      <c r="G420" s="5" t="s">
        <v>16</v>
      </c>
      <c r="H420" s="1" t="str">
        <f t="shared" si="25"/>
        <v>Resto</v>
      </c>
      <c r="I420" s="2" t="str">
        <f t="shared" si="26"/>
        <v>Resto</v>
      </c>
      <c r="J420" s="26"/>
      <c r="K420" s="27"/>
      <c r="L420" s="27"/>
      <c r="M420" s="27"/>
    </row>
    <row r="421" spans="1:13" x14ac:dyDescent="0.25">
      <c r="A421" s="32">
        <v>20517</v>
      </c>
      <c r="B421" s="3" t="s">
        <v>42</v>
      </c>
      <c r="C421" s="3" t="s">
        <v>294</v>
      </c>
      <c r="D421">
        <v>14702</v>
      </c>
      <c r="E421">
        <v>4542</v>
      </c>
      <c r="F421" s="33">
        <f t="shared" si="24"/>
        <v>3.2369000440334657</v>
      </c>
      <c r="G421" s="5" t="s">
        <v>7</v>
      </c>
      <c r="H421" s="1" t="str">
        <f t="shared" si="25"/>
        <v>Resto</v>
      </c>
      <c r="I421" s="2" t="str">
        <f t="shared" si="26"/>
        <v>Resto</v>
      </c>
      <c r="J421" s="26"/>
      <c r="K421" s="27"/>
      <c r="L421" s="27"/>
      <c r="M421" s="27"/>
    </row>
    <row r="422" spans="1:13" x14ac:dyDescent="0.25">
      <c r="A422" s="32">
        <v>20550</v>
      </c>
      <c r="B422" s="3" t="s">
        <v>42</v>
      </c>
      <c r="C422" s="3" t="s">
        <v>324</v>
      </c>
      <c r="D422">
        <v>15985</v>
      </c>
      <c r="E422">
        <v>4873</v>
      </c>
      <c r="F422" s="33">
        <f t="shared" si="24"/>
        <v>3.2803201313359325</v>
      </c>
      <c r="G422" s="5" t="s">
        <v>7</v>
      </c>
      <c r="H422" s="1" t="str">
        <f t="shared" si="25"/>
        <v>Resto</v>
      </c>
      <c r="I422" s="2" t="str">
        <f t="shared" si="26"/>
        <v>Resto</v>
      </c>
      <c r="J422" s="26"/>
      <c r="K422" s="27"/>
      <c r="L422" s="27"/>
      <c r="M422" s="27"/>
    </row>
    <row r="423" spans="1:13" x14ac:dyDescent="0.25">
      <c r="A423" s="32">
        <v>20570</v>
      </c>
      <c r="B423" s="3" t="s">
        <v>42</v>
      </c>
      <c r="C423" s="3" t="s">
        <v>581</v>
      </c>
      <c r="D423">
        <v>8781</v>
      </c>
      <c r="E423">
        <v>2263</v>
      </c>
      <c r="F423" s="33">
        <f t="shared" si="24"/>
        <v>3.8802474591250551</v>
      </c>
      <c r="G423" s="5" t="s">
        <v>16</v>
      </c>
      <c r="H423" s="1" t="str">
        <f t="shared" si="25"/>
        <v>Resto</v>
      </c>
      <c r="I423" s="2" t="str">
        <f t="shared" si="26"/>
        <v>Resto</v>
      </c>
      <c r="J423" s="26"/>
      <c r="K423" s="27"/>
      <c r="L423" s="27"/>
      <c r="M423" s="27"/>
    </row>
    <row r="424" spans="1:13" x14ac:dyDescent="0.25">
      <c r="A424" s="32">
        <v>20614</v>
      </c>
      <c r="B424" s="3" t="s">
        <v>42</v>
      </c>
      <c r="C424" s="3" t="s">
        <v>485</v>
      </c>
      <c r="D424">
        <v>9433</v>
      </c>
      <c r="E424">
        <v>2636</v>
      </c>
      <c r="F424" s="33">
        <f t="shared" si="24"/>
        <v>3.5785280728376327</v>
      </c>
      <c r="G424" s="5" t="s">
        <v>13</v>
      </c>
      <c r="H424" s="1" t="str">
        <f t="shared" si="25"/>
        <v>Resto</v>
      </c>
      <c r="I424" s="2" t="str">
        <f t="shared" si="26"/>
        <v>Resto</v>
      </c>
      <c r="J424" s="26"/>
      <c r="K424" s="27"/>
      <c r="L424" s="27"/>
      <c r="M424" s="27"/>
    </row>
    <row r="425" spans="1:13" x14ac:dyDescent="0.25">
      <c r="A425" s="32">
        <v>20621</v>
      </c>
      <c r="B425" s="3" t="s">
        <v>42</v>
      </c>
      <c r="C425" s="3" t="s">
        <v>271</v>
      </c>
      <c r="D425">
        <v>22804</v>
      </c>
      <c r="E425">
        <v>5284</v>
      </c>
      <c r="F425" s="33">
        <f t="shared" si="24"/>
        <v>4.315669947009841</v>
      </c>
      <c r="G425" s="5" t="s">
        <v>16</v>
      </c>
      <c r="H425" s="1" t="str">
        <f t="shared" si="25"/>
        <v>Tipo I_II</v>
      </c>
      <c r="I425" s="2" t="str">
        <f t="shared" si="26"/>
        <v>Tipo I_II_L|M</v>
      </c>
      <c r="J425" s="26"/>
      <c r="K425" s="27"/>
      <c r="L425" s="27"/>
      <c r="M425" s="27"/>
    </row>
    <row r="426" spans="1:13" x14ac:dyDescent="0.25">
      <c r="A426" s="32">
        <v>20710</v>
      </c>
      <c r="B426" s="3" t="s">
        <v>42</v>
      </c>
      <c r="C426" s="3" t="s">
        <v>252</v>
      </c>
      <c r="D426">
        <v>20175</v>
      </c>
      <c r="E426">
        <v>4595</v>
      </c>
      <c r="F426" s="33">
        <f t="shared" si="24"/>
        <v>4.3906420021762784</v>
      </c>
      <c r="G426" s="5" t="s">
        <v>13</v>
      </c>
      <c r="H426" s="1" t="str">
        <f t="shared" si="25"/>
        <v>Tipo I_II</v>
      </c>
      <c r="I426" s="2" t="str">
        <f t="shared" si="26"/>
        <v>Tipo I_II_H</v>
      </c>
      <c r="J426" s="26"/>
      <c r="K426" s="27"/>
      <c r="L426" s="27"/>
      <c r="M426" s="27"/>
    </row>
    <row r="427" spans="1:13" x14ac:dyDescent="0.25">
      <c r="A427" s="32">
        <v>20750</v>
      </c>
      <c r="B427" s="3" t="s">
        <v>42</v>
      </c>
      <c r="C427" s="3" t="s">
        <v>410</v>
      </c>
      <c r="D427">
        <v>16265</v>
      </c>
      <c r="E427">
        <v>3942</v>
      </c>
      <c r="F427" s="33">
        <f t="shared" si="24"/>
        <v>4.1260781329274483</v>
      </c>
      <c r="G427" s="5" t="s">
        <v>16</v>
      </c>
      <c r="H427" s="1" t="str">
        <f t="shared" si="25"/>
        <v>Resto</v>
      </c>
      <c r="I427" s="2" t="str">
        <f t="shared" si="26"/>
        <v>Resto</v>
      </c>
      <c r="J427" s="26"/>
      <c r="K427" s="27"/>
      <c r="L427" s="27"/>
      <c r="M427" s="27"/>
    </row>
    <row r="428" spans="1:13" x14ac:dyDescent="0.25">
      <c r="A428" s="32">
        <v>20770</v>
      </c>
      <c r="B428" s="3" t="s">
        <v>42</v>
      </c>
      <c r="C428" s="3" t="s">
        <v>212</v>
      </c>
      <c r="D428">
        <v>17459</v>
      </c>
      <c r="E428">
        <v>4617</v>
      </c>
      <c r="F428" s="33">
        <f t="shared" si="24"/>
        <v>3.7814598223954947</v>
      </c>
      <c r="G428" s="5" t="s">
        <v>13</v>
      </c>
      <c r="H428" s="1" t="str">
        <f t="shared" si="25"/>
        <v>Resto</v>
      </c>
      <c r="I428" s="2" t="str">
        <f t="shared" si="26"/>
        <v>Resto</v>
      </c>
      <c r="J428" s="26"/>
      <c r="K428" s="27"/>
      <c r="L428" s="27"/>
      <c r="M428" s="27"/>
    </row>
    <row r="429" spans="1:13" x14ac:dyDescent="0.25">
      <c r="A429" s="32">
        <v>20787</v>
      </c>
      <c r="B429" s="3" t="s">
        <v>42</v>
      </c>
      <c r="C429" s="3" t="s">
        <v>518</v>
      </c>
      <c r="D429">
        <v>11479</v>
      </c>
      <c r="E429">
        <v>2997</v>
      </c>
      <c r="F429" s="33">
        <f t="shared" si="24"/>
        <v>3.8301634968301634</v>
      </c>
      <c r="G429" s="5" t="s">
        <v>7</v>
      </c>
      <c r="H429" s="1" t="str">
        <f t="shared" si="25"/>
        <v>Resto</v>
      </c>
      <c r="I429" s="2" t="str">
        <f t="shared" si="26"/>
        <v>Resto</v>
      </c>
      <c r="J429" s="26"/>
      <c r="K429" s="27"/>
      <c r="L429" s="27"/>
      <c r="M429" s="27"/>
    </row>
    <row r="430" spans="1:13" x14ac:dyDescent="0.25">
      <c r="A430" s="31">
        <v>23001</v>
      </c>
      <c r="B430" s="1" t="s">
        <v>45</v>
      </c>
      <c r="C430" s="1" t="s">
        <v>46</v>
      </c>
      <c r="D430">
        <v>389760</v>
      </c>
      <c r="E430">
        <v>82231</v>
      </c>
      <c r="F430" s="33">
        <f t="shared" si="24"/>
        <v>4.739818316693218</v>
      </c>
      <c r="G430" s="4" t="s">
        <v>16</v>
      </c>
      <c r="H430" s="1" t="str">
        <f t="shared" si="25"/>
        <v>Intermedia</v>
      </c>
      <c r="I430" s="2" t="str">
        <f t="shared" si="26"/>
        <v>Intermedia_L|M</v>
      </c>
      <c r="J430" s="26"/>
      <c r="K430" s="27"/>
      <c r="L430" s="27"/>
      <c r="M430" s="27"/>
    </row>
    <row r="431" spans="1:13" x14ac:dyDescent="0.25">
      <c r="A431" s="32">
        <v>23068</v>
      </c>
      <c r="B431" s="3" t="s">
        <v>45</v>
      </c>
      <c r="C431" s="3" t="s">
        <v>193</v>
      </c>
      <c r="D431">
        <v>27907</v>
      </c>
      <c r="E431">
        <v>7642</v>
      </c>
      <c r="F431" s="33">
        <f t="shared" si="24"/>
        <v>3.6517927244176915</v>
      </c>
      <c r="G431" s="5" t="s">
        <v>7</v>
      </c>
      <c r="H431" s="1" t="str">
        <f t="shared" si="25"/>
        <v>Tipo I_II</v>
      </c>
      <c r="I431" s="2" t="str">
        <f t="shared" si="26"/>
        <v>Tipo I_II_L|M</v>
      </c>
      <c r="J431" s="26"/>
      <c r="K431" s="27"/>
      <c r="L431" s="27"/>
      <c r="M431" s="27"/>
    </row>
    <row r="432" spans="1:13" x14ac:dyDescent="0.25">
      <c r="A432" s="32">
        <v>23079</v>
      </c>
      <c r="B432" s="3" t="s">
        <v>45</v>
      </c>
      <c r="C432" s="3" t="s">
        <v>408</v>
      </c>
      <c r="D432">
        <v>12604</v>
      </c>
      <c r="E432">
        <v>2647</v>
      </c>
      <c r="F432" s="33">
        <f t="shared" si="24"/>
        <v>4.7616169248205518</v>
      </c>
      <c r="G432" s="5" t="s">
        <v>7</v>
      </c>
      <c r="H432" s="1" t="str">
        <f t="shared" si="25"/>
        <v>Resto</v>
      </c>
      <c r="I432" s="2" t="str">
        <f t="shared" si="26"/>
        <v>Resto</v>
      </c>
      <c r="J432" s="26"/>
      <c r="K432" s="27"/>
      <c r="L432" s="27"/>
      <c r="M432" s="27"/>
    </row>
    <row r="433" spans="1:13" x14ac:dyDescent="0.25">
      <c r="A433" s="32">
        <v>23090</v>
      </c>
      <c r="B433" s="3" t="s">
        <v>45</v>
      </c>
      <c r="C433" s="3" t="s">
        <v>626</v>
      </c>
      <c r="D433">
        <v>5907</v>
      </c>
      <c r="E433">
        <v>1421</v>
      </c>
      <c r="F433" s="33">
        <f t="shared" si="24"/>
        <v>4.1569317382125268</v>
      </c>
      <c r="G433" s="5" t="s">
        <v>16</v>
      </c>
      <c r="H433" s="1" t="str">
        <f t="shared" si="25"/>
        <v>Resto</v>
      </c>
      <c r="I433" s="2" t="str">
        <f t="shared" si="26"/>
        <v>Resto</v>
      </c>
      <c r="J433" s="26"/>
      <c r="K433" s="27"/>
      <c r="L433" s="27"/>
      <c r="M433" s="27"/>
    </row>
    <row r="434" spans="1:13" x14ac:dyDescent="0.25">
      <c r="A434" s="32">
        <v>23162</v>
      </c>
      <c r="B434" s="3" t="s">
        <v>45</v>
      </c>
      <c r="C434" s="3" t="s">
        <v>115</v>
      </c>
      <c r="D434">
        <v>78459</v>
      </c>
      <c r="E434">
        <v>18374</v>
      </c>
      <c r="F434" s="33">
        <f t="shared" si="24"/>
        <v>4.270109937955807</v>
      </c>
      <c r="G434" s="5" t="s">
        <v>16</v>
      </c>
      <c r="H434" s="1" t="str">
        <f t="shared" si="25"/>
        <v>Pequeña</v>
      </c>
      <c r="I434" s="2" t="str">
        <f t="shared" si="26"/>
        <v>Pequeña_L|M</v>
      </c>
      <c r="J434" s="26"/>
      <c r="K434" s="27"/>
      <c r="L434" s="27"/>
      <c r="M434" s="27"/>
    </row>
    <row r="435" spans="1:13" x14ac:dyDescent="0.25">
      <c r="A435" s="32">
        <v>23168</v>
      </c>
      <c r="B435" s="3" t="s">
        <v>45</v>
      </c>
      <c r="C435" s="3" t="s">
        <v>685</v>
      </c>
      <c r="D435">
        <v>9071</v>
      </c>
      <c r="E435">
        <v>1446</v>
      </c>
      <c r="F435" s="33">
        <f t="shared" si="24"/>
        <v>6.2731673582295988</v>
      </c>
      <c r="G435" s="5" t="s">
        <v>16</v>
      </c>
      <c r="H435" s="1" t="str">
        <f t="shared" si="25"/>
        <v>Resto</v>
      </c>
      <c r="I435" s="2" t="str">
        <f t="shared" si="26"/>
        <v>Resto</v>
      </c>
      <c r="J435" s="26"/>
      <c r="K435" s="27"/>
      <c r="L435" s="27"/>
      <c r="M435" s="27"/>
    </row>
    <row r="436" spans="1:13" x14ac:dyDescent="0.25">
      <c r="A436" s="32">
        <v>23182</v>
      </c>
      <c r="B436" s="3" t="s">
        <v>45</v>
      </c>
      <c r="C436" s="3" t="s">
        <v>192</v>
      </c>
      <c r="D436">
        <v>27837</v>
      </c>
      <c r="E436">
        <v>5693</v>
      </c>
      <c r="F436" s="33">
        <f t="shared" si="24"/>
        <v>4.8896890918672051</v>
      </c>
      <c r="G436" s="5" t="s">
        <v>16</v>
      </c>
      <c r="H436" s="1" t="str">
        <f t="shared" si="25"/>
        <v>Tipo I_II</v>
      </c>
      <c r="I436" s="2" t="str">
        <f t="shared" si="26"/>
        <v>Tipo I_II_L|M</v>
      </c>
      <c r="J436" s="26"/>
      <c r="K436" s="27"/>
      <c r="L436" s="27"/>
      <c r="M436" s="27"/>
    </row>
    <row r="437" spans="1:13" x14ac:dyDescent="0.25">
      <c r="A437" s="32">
        <v>23189</v>
      </c>
      <c r="B437" s="3" t="s">
        <v>45</v>
      </c>
      <c r="C437" s="3" t="s">
        <v>195</v>
      </c>
      <c r="D437">
        <v>33177</v>
      </c>
      <c r="E437">
        <v>8554</v>
      </c>
      <c r="F437" s="33">
        <f t="shared" si="24"/>
        <v>3.8785363572597613</v>
      </c>
      <c r="G437" s="5" t="s">
        <v>16</v>
      </c>
      <c r="H437" s="1" t="str">
        <f t="shared" si="25"/>
        <v>Tipo I_II</v>
      </c>
      <c r="I437" s="2" t="str">
        <f t="shared" si="26"/>
        <v>Tipo I_II_L|M</v>
      </c>
      <c r="J437" s="26"/>
      <c r="K437" s="27"/>
      <c r="L437" s="27"/>
      <c r="M437" s="27"/>
    </row>
    <row r="438" spans="1:13" x14ac:dyDescent="0.25">
      <c r="A438" s="32">
        <v>23300</v>
      </c>
      <c r="B438" s="3" t="s">
        <v>45</v>
      </c>
      <c r="C438" s="3" t="s">
        <v>628</v>
      </c>
      <c r="D438">
        <v>10234</v>
      </c>
      <c r="E438">
        <v>2182</v>
      </c>
      <c r="F438" s="33">
        <f t="shared" si="24"/>
        <v>4.6901924839596703</v>
      </c>
      <c r="G438" s="5" t="s">
        <v>16</v>
      </c>
      <c r="H438" s="1" t="str">
        <f t="shared" si="25"/>
        <v>Resto</v>
      </c>
      <c r="I438" s="2" t="str">
        <f t="shared" si="26"/>
        <v>Resto</v>
      </c>
      <c r="J438" s="26"/>
      <c r="K438" s="27"/>
      <c r="L438" s="27"/>
      <c r="M438" s="27"/>
    </row>
    <row r="439" spans="1:13" x14ac:dyDescent="0.25">
      <c r="A439" s="32">
        <v>23350</v>
      </c>
      <c r="B439" s="3" t="s">
        <v>45</v>
      </c>
      <c r="C439" s="3" t="s">
        <v>331</v>
      </c>
      <c r="D439">
        <v>12490</v>
      </c>
      <c r="E439">
        <v>3350</v>
      </c>
      <c r="F439" s="33">
        <f t="shared" si="24"/>
        <v>3.7283582089552239</v>
      </c>
      <c r="G439" s="5" t="s">
        <v>7</v>
      </c>
      <c r="H439" s="1" t="str">
        <f t="shared" si="25"/>
        <v>Resto</v>
      </c>
      <c r="I439" s="2" t="str">
        <f t="shared" si="26"/>
        <v>Resto</v>
      </c>
      <c r="J439" s="26"/>
      <c r="K439" s="27"/>
      <c r="L439" s="27"/>
      <c r="M439" s="27"/>
    </row>
    <row r="440" spans="1:13" x14ac:dyDescent="0.25">
      <c r="A440" s="32">
        <v>23417</v>
      </c>
      <c r="B440" s="3" t="s">
        <v>45</v>
      </c>
      <c r="C440" s="3" t="s">
        <v>118</v>
      </c>
      <c r="D440">
        <v>70663</v>
      </c>
      <c r="E440">
        <v>17754</v>
      </c>
      <c r="F440" s="33">
        <f t="shared" si="24"/>
        <v>3.9801171566970823</v>
      </c>
      <c r="G440" s="5" t="s">
        <v>16</v>
      </c>
      <c r="H440" s="1" t="str">
        <f t="shared" si="25"/>
        <v>Pequeña</v>
      </c>
      <c r="I440" s="2" t="str">
        <f t="shared" si="26"/>
        <v>Pequeña_L|M</v>
      </c>
      <c r="J440" s="26"/>
      <c r="K440" s="27"/>
      <c r="L440" s="27"/>
      <c r="M440" s="27"/>
    </row>
    <row r="441" spans="1:13" x14ac:dyDescent="0.25">
      <c r="A441" s="32">
        <v>23419</v>
      </c>
      <c r="B441" s="3" t="s">
        <v>45</v>
      </c>
      <c r="C441" s="3" t="s">
        <v>634</v>
      </c>
      <c r="D441">
        <v>6487</v>
      </c>
      <c r="E441">
        <v>1688</v>
      </c>
      <c r="F441" s="33">
        <f t="shared" si="24"/>
        <v>3.8430094786729856</v>
      </c>
      <c r="G441" s="5" t="s">
        <v>16</v>
      </c>
      <c r="H441" s="1" t="str">
        <f t="shared" si="25"/>
        <v>Resto</v>
      </c>
      <c r="I441" s="2" t="str">
        <f t="shared" si="26"/>
        <v>Resto</v>
      </c>
      <c r="J441" s="26"/>
      <c r="K441" s="27"/>
      <c r="L441" s="27"/>
      <c r="M441" s="27"/>
    </row>
    <row r="442" spans="1:13" x14ac:dyDescent="0.25">
      <c r="A442" s="32">
        <v>23464</v>
      </c>
      <c r="B442" s="3" t="s">
        <v>45</v>
      </c>
      <c r="C442" s="3" t="s">
        <v>367</v>
      </c>
      <c r="D442">
        <v>13347</v>
      </c>
      <c r="E442">
        <v>3088</v>
      </c>
      <c r="F442" s="33">
        <f t="shared" si="24"/>
        <v>4.3222150259067353</v>
      </c>
      <c r="G442" s="5" t="s">
        <v>16</v>
      </c>
      <c r="H442" s="1" t="str">
        <f t="shared" si="25"/>
        <v>Resto</v>
      </c>
      <c r="I442" s="2" t="str">
        <f t="shared" si="26"/>
        <v>Resto</v>
      </c>
      <c r="J442" s="26"/>
      <c r="K442" s="27"/>
      <c r="L442" s="27"/>
      <c r="M442" s="27"/>
    </row>
    <row r="443" spans="1:13" x14ac:dyDescent="0.25">
      <c r="A443" s="32">
        <v>23466</v>
      </c>
      <c r="B443" s="3" t="s">
        <v>45</v>
      </c>
      <c r="C443" s="3" t="s">
        <v>109</v>
      </c>
      <c r="D443">
        <v>62633</v>
      </c>
      <c r="E443">
        <v>17028</v>
      </c>
      <c r="F443" s="33">
        <f t="shared" si="24"/>
        <v>3.6782358468404981</v>
      </c>
      <c r="G443" s="5" t="s">
        <v>7</v>
      </c>
      <c r="H443" s="1" t="str">
        <f t="shared" si="25"/>
        <v>Pequeña</v>
      </c>
      <c r="I443" s="2" t="str">
        <f t="shared" si="26"/>
        <v>Pequeña_L|M</v>
      </c>
      <c r="J443" s="26"/>
      <c r="K443" s="27"/>
      <c r="L443" s="27"/>
      <c r="M443" s="27"/>
    </row>
    <row r="444" spans="1:13" x14ac:dyDescent="0.25">
      <c r="A444" s="32">
        <v>23500</v>
      </c>
      <c r="B444" s="3" t="s">
        <v>45</v>
      </c>
      <c r="C444" s="3" t="s">
        <v>496</v>
      </c>
      <c r="D444">
        <v>9370</v>
      </c>
      <c r="E444">
        <v>2794</v>
      </c>
      <c r="F444" s="33">
        <f t="shared" si="24"/>
        <v>3.35361488904796</v>
      </c>
      <c r="G444" s="5" t="s">
        <v>16</v>
      </c>
      <c r="H444" s="1" t="str">
        <f t="shared" si="25"/>
        <v>Resto</v>
      </c>
      <c r="I444" s="2" t="str">
        <f t="shared" si="26"/>
        <v>Resto</v>
      </c>
      <c r="J444" s="26"/>
      <c r="K444" s="27"/>
      <c r="L444" s="27"/>
      <c r="M444" s="27"/>
    </row>
    <row r="445" spans="1:13" x14ac:dyDescent="0.25">
      <c r="A445" s="32">
        <v>23555</v>
      </c>
      <c r="B445" s="3" t="s">
        <v>45</v>
      </c>
      <c r="C445" s="3" t="s">
        <v>131</v>
      </c>
      <c r="D445">
        <v>46960</v>
      </c>
      <c r="E445">
        <v>11512</v>
      </c>
      <c r="F445" s="33">
        <f t="shared" si="24"/>
        <v>4.0792216817234195</v>
      </c>
      <c r="G445" s="5" t="s">
        <v>7</v>
      </c>
      <c r="H445" s="1" t="str">
        <f t="shared" si="25"/>
        <v>Pequeña</v>
      </c>
      <c r="I445" s="2" t="str">
        <f t="shared" si="26"/>
        <v>Pequeña_L|M</v>
      </c>
      <c r="J445" s="26"/>
      <c r="K445" s="27"/>
      <c r="L445" s="27"/>
      <c r="M445" s="27"/>
    </row>
    <row r="446" spans="1:13" x14ac:dyDescent="0.25">
      <c r="A446" s="32">
        <v>23570</v>
      </c>
      <c r="B446" s="3" t="s">
        <v>45</v>
      </c>
      <c r="C446" s="3" t="s">
        <v>299</v>
      </c>
      <c r="D446">
        <v>14469</v>
      </c>
      <c r="E446">
        <v>3652</v>
      </c>
      <c r="F446" s="33">
        <f t="shared" si="24"/>
        <v>3.9619386637458929</v>
      </c>
      <c r="G446" s="5" t="s">
        <v>7</v>
      </c>
      <c r="H446" s="1" t="str">
        <f t="shared" si="25"/>
        <v>Resto</v>
      </c>
      <c r="I446" s="2" t="str">
        <f t="shared" si="26"/>
        <v>Resto</v>
      </c>
      <c r="J446" s="26"/>
      <c r="K446" s="27"/>
      <c r="L446" s="27"/>
      <c r="M446" s="27"/>
    </row>
    <row r="447" spans="1:13" x14ac:dyDescent="0.25">
      <c r="A447" s="32">
        <v>23574</v>
      </c>
      <c r="B447" s="3" t="s">
        <v>45</v>
      </c>
      <c r="C447" s="3" t="s">
        <v>619</v>
      </c>
      <c r="D447">
        <v>6759</v>
      </c>
      <c r="E447">
        <v>1595</v>
      </c>
      <c r="F447" s="33">
        <f t="shared" si="24"/>
        <v>4.2376175548589341</v>
      </c>
      <c r="G447" s="5" t="s">
        <v>16</v>
      </c>
      <c r="H447" s="1" t="str">
        <f t="shared" si="25"/>
        <v>Resto</v>
      </c>
      <c r="I447" s="2" t="str">
        <f t="shared" si="26"/>
        <v>Resto</v>
      </c>
      <c r="J447" s="26"/>
      <c r="K447" s="27"/>
      <c r="L447" s="27"/>
      <c r="M447" s="27"/>
    </row>
    <row r="448" spans="1:13" x14ac:dyDescent="0.25">
      <c r="A448" s="32">
        <v>23580</v>
      </c>
      <c r="B448" s="3" t="s">
        <v>45</v>
      </c>
      <c r="C448" s="3" t="s">
        <v>262</v>
      </c>
      <c r="D448">
        <v>20141</v>
      </c>
      <c r="E448">
        <v>4751</v>
      </c>
      <c r="F448" s="33">
        <f t="shared" si="24"/>
        <v>4.2393180383077249</v>
      </c>
      <c r="G448" s="5" t="s">
        <v>7</v>
      </c>
      <c r="H448" s="1" t="str">
        <f t="shared" si="25"/>
        <v>Tipo I_II</v>
      </c>
      <c r="I448" s="2" t="str">
        <f t="shared" si="26"/>
        <v>Tipo I_II_L|M</v>
      </c>
      <c r="J448" s="26"/>
      <c r="K448" s="27"/>
      <c r="L448" s="27"/>
      <c r="M448" s="27"/>
    </row>
    <row r="449" spans="1:13" x14ac:dyDescent="0.25">
      <c r="A449" s="32">
        <v>23586</v>
      </c>
      <c r="B449" s="3" t="s">
        <v>45</v>
      </c>
      <c r="C449" s="3" t="s">
        <v>454</v>
      </c>
      <c r="D449">
        <v>10084</v>
      </c>
      <c r="E449">
        <v>2268</v>
      </c>
      <c r="F449" s="33">
        <f t="shared" si="24"/>
        <v>4.4462081128747792</v>
      </c>
      <c r="G449" s="5" t="s">
        <v>16</v>
      </c>
      <c r="H449" s="1" t="str">
        <f t="shared" si="25"/>
        <v>Resto</v>
      </c>
      <c r="I449" s="2" t="str">
        <f t="shared" si="26"/>
        <v>Resto</v>
      </c>
      <c r="J449" s="26"/>
      <c r="K449" s="27"/>
      <c r="L449" s="27"/>
      <c r="M449" s="27"/>
    </row>
    <row r="450" spans="1:13" x14ac:dyDescent="0.25">
      <c r="A450" s="32">
        <v>23660</v>
      </c>
      <c r="B450" s="3" t="s">
        <v>45</v>
      </c>
      <c r="C450" s="3" t="s">
        <v>119</v>
      </c>
      <c r="D450">
        <v>67067</v>
      </c>
      <c r="E450">
        <v>15832</v>
      </c>
      <c r="F450" s="33">
        <f t="shared" si="24"/>
        <v>4.2361672561899946</v>
      </c>
      <c r="G450" s="5" t="s">
        <v>16</v>
      </c>
      <c r="H450" s="1" t="str">
        <f t="shared" si="25"/>
        <v>Pequeña</v>
      </c>
      <c r="I450" s="2" t="str">
        <f t="shared" si="26"/>
        <v>Pequeña_L|M</v>
      </c>
      <c r="J450" s="26"/>
      <c r="K450" s="27"/>
      <c r="L450" s="27"/>
      <c r="M450" s="27"/>
    </row>
    <row r="451" spans="1:13" x14ac:dyDescent="0.25">
      <c r="A451" s="32">
        <v>23670</v>
      </c>
      <c r="B451" s="3" t="s">
        <v>45</v>
      </c>
      <c r="C451" s="3" t="s">
        <v>371</v>
      </c>
      <c r="D451">
        <v>13820</v>
      </c>
      <c r="E451">
        <v>2924</v>
      </c>
      <c r="F451" s="33">
        <f t="shared" ref="F451:F514" si="27">+D451/E451</f>
        <v>4.7264021887824894</v>
      </c>
      <c r="G451" s="5" t="s">
        <v>16</v>
      </c>
      <c r="H451" s="1" t="str">
        <f t="shared" si="25"/>
        <v>Resto</v>
      </c>
      <c r="I451" s="2" t="str">
        <f t="shared" si="26"/>
        <v>Resto</v>
      </c>
      <c r="J451" s="26"/>
      <c r="K451" s="27"/>
      <c r="L451" s="27"/>
      <c r="M451" s="27"/>
    </row>
    <row r="452" spans="1:13" x14ac:dyDescent="0.25">
      <c r="A452" s="32">
        <v>23672</v>
      </c>
      <c r="B452" s="3" t="s">
        <v>45</v>
      </c>
      <c r="C452" s="3" t="s">
        <v>245</v>
      </c>
      <c r="D452">
        <v>23613</v>
      </c>
      <c r="E452">
        <v>5906</v>
      </c>
      <c r="F452" s="33">
        <f t="shared" si="27"/>
        <v>3.9981374873010496</v>
      </c>
      <c r="G452" s="5" t="s">
        <v>16</v>
      </c>
      <c r="H452" s="1" t="str">
        <f t="shared" si="25"/>
        <v>Tipo I_II</v>
      </c>
      <c r="I452" s="2" t="str">
        <f t="shared" si="26"/>
        <v>Tipo I_II_L|M</v>
      </c>
      <c r="J452" s="26"/>
      <c r="K452" s="27"/>
      <c r="L452" s="27"/>
      <c r="M452" s="27"/>
    </row>
    <row r="453" spans="1:13" x14ac:dyDescent="0.25">
      <c r="A453" s="32">
        <v>23675</v>
      </c>
      <c r="B453" s="3" t="s">
        <v>45</v>
      </c>
      <c r="C453" s="3" t="s">
        <v>381</v>
      </c>
      <c r="D453">
        <v>14633</v>
      </c>
      <c r="E453">
        <v>3681</v>
      </c>
      <c r="F453" s="33">
        <f t="shared" si="27"/>
        <v>3.9752784569410484</v>
      </c>
      <c r="G453" s="5" t="s">
        <v>16</v>
      </c>
      <c r="H453" s="1" t="str">
        <f t="shared" si="25"/>
        <v>Resto</v>
      </c>
      <c r="I453" s="2" t="str">
        <f t="shared" si="26"/>
        <v>Resto</v>
      </c>
      <c r="J453" s="26"/>
      <c r="K453" s="27"/>
      <c r="L453" s="27"/>
      <c r="M453" s="27"/>
    </row>
    <row r="454" spans="1:13" x14ac:dyDescent="0.25">
      <c r="A454" s="32">
        <v>23678</v>
      </c>
      <c r="B454" s="3" t="s">
        <v>45</v>
      </c>
      <c r="C454" s="3" t="s">
        <v>492</v>
      </c>
      <c r="D454">
        <v>9461</v>
      </c>
      <c r="E454">
        <v>1968</v>
      </c>
      <c r="F454" s="33">
        <f t="shared" si="27"/>
        <v>4.8074186991869921</v>
      </c>
      <c r="G454" s="5" t="s">
        <v>16</v>
      </c>
      <c r="H454" s="1" t="str">
        <f t="shared" si="25"/>
        <v>Resto</v>
      </c>
      <c r="I454" s="2" t="str">
        <f t="shared" si="26"/>
        <v>Resto</v>
      </c>
      <c r="J454" s="26"/>
      <c r="K454" s="27"/>
      <c r="L454" s="27"/>
      <c r="M454" s="27"/>
    </row>
    <row r="455" spans="1:13" x14ac:dyDescent="0.25">
      <c r="A455" s="157">
        <v>23682</v>
      </c>
      <c r="B455" s="158" t="s">
        <v>45</v>
      </c>
      <c r="C455" s="158" t="s">
        <v>1223</v>
      </c>
      <c r="D455">
        <v>7341</v>
      </c>
      <c r="E455">
        <v>1733</v>
      </c>
      <c r="F455" s="33">
        <f t="shared" si="27"/>
        <v>4.2360069244085405</v>
      </c>
      <c r="G455" s="6" t="s">
        <v>7</v>
      </c>
      <c r="H455" s="1" t="str">
        <f t="shared" si="25"/>
        <v>Resto</v>
      </c>
      <c r="I455" s="2" t="str">
        <f t="shared" si="26"/>
        <v>Resto</v>
      </c>
    </row>
    <row r="456" spans="1:13" x14ac:dyDescent="0.25">
      <c r="A456" s="32">
        <v>23686</v>
      </c>
      <c r="B456" s="3" t="s">
        <v>45</v>
      </c>
      <c r="C456" s="3" t="s">
        <v>415</v>
      </c>
      <c r="D456">
        <v>19892</v>
      </c>
      <c r="E456">
        <v>4631</v>
      </c>
      <c r="F456" s="33">
        <f t="shared" si="27"/>
        <v>4.2954005614338158</v>
      </c>
      <c r="G456" s="5" t="s">
        <v>16</v>
      </c>
      <c r="H456" s="1" t="str">
        <f t="shared" si="25"/>
        <v>Resto</v>
      </c>
      <c r="I456" s="2" t="str">
        <f t="shared" si="26"/>
        <v>Resto</v>
      </c>
      <c r="J456" s="26"/>
      <c r="K456" s="27"/>
      <c r="L456" s="27"/>
      <c r="M456" s="27"/>
    </row>
    <row r="457" spans="1:13" x14ac:dyDescent="0.25">
      <c r="A457" s="32">
        <v>23807</v>
      </c>
      <c r="B457" s="3" t="s">
        <v>45</v>
      </c>
      <c r="C457" s="3" t="s">
        <v>142</v>
      </c>
      <c r="D457">
        <v>49784</v>
      </c>
      <c r="E457">
        <v>12560</v>
      </c>
      <c r="F457" s="33">
        <f t="shared" si="27"/>
        <v>3.9636942675159235</v>
      </c>
      <c r="G457" s="5" t="s">
        <v>13</v>
      </c>
      <c r="H457" s="1" t="str">
        <f t="shared" si="25"/>
        <v>Pequeña</v>
      </c>
      <c r="I457" s="2" t="str">
        <f t="shared" si="26"/>
        <v>Pequeña_H</v>
      </c>
      <c r="J457" s="26"/>
      <c r="K457" s="27"/>
      <c r="L457" s="27"/>
      <c r="M457" s="27"/>
    </row>
    <row r="458" spans="1:13" x14ac:dyDescent="0.25">
      <c r="A458" s="157">
        <v>23815</v>
      </c>
      <c r="B458" s="158" t="s">
        <v>45</v>
      </c>
      <c r="C458" s="158" t="s">
        <v>1221</v>
      </c>
      <c r="D458">
        <v>8250</v>
      </c>
      <c r="E458">
        <v>729</v>
      </c>
      <c r="F458" s="33">
        <f t="shared" si="27"/>
        <v>11.316872427983538</v>
      </c>
      <c r="G458" s="6" t="s">
        <v>16</v>
      </c>
      <c r="H458" s="1" t="str">
        <f t="shared" si="25"/>
        <v>Resto</v>
      </c>
      <c r="I458" s="2" t="str">
        <f t="shared" si="26"/>
        <v>Resto</v>
      </c>
    </row>
    <row r="459" spans="1:13" x14ac:dyDescent="0.25">
      <c r="A459" s="32">
        <v>23855</v>
      </c>
      <c r="B459" s="3" t="s">
        <v>45</v>
      </c>
      <c r="C459" s="3" t="s">
        <v>279</v>
      </c>
      <c r="D459">
        <v>17797</v>
      </c>
      <c r="E459">
        <v>4896</v>
      </c>
      <c r="F459" s="33">
        <f t="shared" si="27"/>
        <v>3.6350081699346406</v>
      </c>
      <c r="G459" s="5" t="s">
        <v>7</v>
      </c>
      <c r="H459" s="1" t="str">
        <f t="shared" si="25"/>
        <v>Resto</v>
      </c>
      <c r="I459" s="2" t="str">
        <f t="shared" si="26"/>
        <v>Resto</v>
      </c>
      <c r="J459" s="26"/>
      <c r="K459" s="27"/>
      <c r="L459" s="27"/>
      <c r="M459" s="27"/>
    </row>
    <row r="460" spans="1:13" x14ac:dyDescent="0.25">
      <c r="A460" s="32">
        <v>25001</v>
      </c>
      <c r="B460" s="3" t="s">
        <v>27</v>
      </c>
      <c r="C460" s="3" t="s">
        <v>366</v>
      </c>
      <c r="D460">
        <v>8282</v>
      </c>
      <c r="E460">
        <v>3549</v>
      </c>
      <c r="F460" s="33">
        <f t="shared" si="27"/>
        <v>2.3336151028458723</v>
      </c>
      <c r="G460" s="5" t="s">
        <v>13</v>
      </c>
      <c r="H460" s="1" t="str">
        <f t="shared" si="25"/>
        <v>Resto</v>
      </c>
      <c r="I460" s="2" t="str">
        <f t="shared" si="26"/>
        <v>Resto</v>
      </c>
      <c r="J460" s="26"/>
      <c r="K460" s="27"/>
      <c r="L460" s="27"/>
      <c r="M460" s="27"/>
    </row>
    <row r="461" spans="1:13" x14ac:dyDescent="0.25">
      <c r="A461" s="32">
        <v>25019</v>
      </c>
      <c r="B461" s="3" t="s">
        <v>27</v>
      </c>
      <c r="C461" s="3" t="s">
        <v>432</v>
      </c>
      <c r="D461">
        <v>2598</v>
      </c>
      <c r="E461">
        <v>735</v>
      </c>
      <c r="F461" s="33">
        <f t="shared" si="27"/>
        <v>3.5346938775510206</v>
      </c>
      <c r="G461" s="5" t="s">
        <v>7</v>
      </c>
      <c r="H461" s="1" t="str">
        <f t="shared" si="25"/>
        <v>Resto</v>
      </c>
      <c r="I461" s="2" t="str">
        <f t="shared" si="26"/>
        <v>Resto</v>
      </c>
      <c r="J461" s="26"/>
      <c r="K461" s="27"/>
      <c r="L461" s="27"/>
      <c r="M461" s="27"/>
    </row>
    <row r="462" spans="1:13" x14ac:dyDescent="0.25">
      <c r="A462" s="32">
        <v>25035</v>
      </c>
      <c r="B462" s="3" t="s">
        <v>27</v>
      </c>
      <c r="C462" s="3" t="s">
        <v>534</v>
      </c>
      <c r="D462">
        <v>6236</v>
      </c>
      <c r="E462">
        <v>2596</v>
      </c>
      <c r="F462" s="33">
        <f t="shared" si="27"/>
        <v>2.4021571648690294</v>
      </c>
      <c r="G462" s="5" t="s">
        <v>7</v>
      </c>
      <c r="H462" s="1" t="str">
        <f t="shared" si="25"/>
        <v>Resto</v>
      </c>
      <c r="I462" s="2" t="str">
        <f t="shared" si="26"/>
        <v>Resto</v>
      </c>
      <c r="J462" s="26"/>
      <c r="K462" s="27"/>
      <c r="L462" s="27"/>
      <c r="M462" s="27"/>
    </row>
    <row r="463" spans="1:13" x14ac:dyDescent="0.25">
      <c r="A463" s="32">
        <v>25040</v>
      </c>
      <c r="B463" s="3" t="s">
        <v>27</v>
      </c>
      <c r="C463" s="3" t="s">
        <v>596</v>
      </c>
      <c r="D463">
        <v>5747</v>
      </c>
      <c r="E463">
        <v>1570</v>
      </c>
      <c r="F463" s="33">
        <f t="shared" si="27"/>
        <v>3.6605095541401274</v>
      </c>
      <c r="G463" s="5" t="s">
        <v>7</v>
      </c>
      <c r="H463" s="1" t="str">
        <f t="shared" si="25"/>
        <v>Resto</v>
      </c>
      <c r="I463" s="2" t="str">
        <f t="shared" si="26"/>
        <v>Resto</v>
      </c>
      <c r="J463" s="26"/>
      <c r="K463" s="27"/>
      <c r="L463" s="27"/>
      <c r="M463" s="27"/>
    </row>
    <row r="464" spans="1:13" x14ac:dyDescent="0.25">
      <c r="A464" s="32">
        <v>25053</v>
      </c>
      <c r="B464" s="3" t="s">
        <v>27</v>
      </c>
      <c r="C464" s="3" t="s">
        <v>546</v>
      </c>
      <c r="D464">
        <v>4063</v>
      </c>
      <c r="E464">
        <v>1015</v>
      </c>
      <c r="F464" s="33">
        <f t="shared" si="27"/>
        <v>4.002955665024631</v>
      </c>
      <c r="G464" s="5" t="s">
        <v>13</v>
      </c>
      <c r="H464" s="1" t="str">
        <f t="shared" si="25"/>
        <v>Resto</v>
      </c>
      <c r="I464" s="2" t="str">
        <f t="shared" si="26"/>
        <v>Resto</v>
      </c>
      <c r="J464" s="26"/>
      <c r="K464" s="27"/>
      <c r="L464" s="27"/>
      <c r="M464" s="27"/>
    </row>
    <row r="465" spans="1:13" x14ac:dyDescent="0.25">
      <c r="A465" s="32">
        <v>25086</v>
      </c>
      <c r="B465" s="3" t="s">
        <v>27</v>
      </c>
      <c r="C465" s="3" t="s">
        <v>1032</v>
      </c>
      <c r="D465">
        <v>1208</v>
      </c>
      <c r="E465">
        <v>508</v>
      </c>
      <c r="F465" s="33">
        <f t="shared" si="27"/>
        <v>2.377952755905512</v>
      </c>
      <c r="G465" s="5" t="s">
        <v>13</v>
      </c>
      <c r="H465" s="1" t="str">
        <f t="shared" si="25"/>
        <v>Resto</v>
      </c>
      <c r="I465" s="2" t="str">
        <f t="shared" si="26"/>
        <v>Resto</v>
      </c>
      <c r="J465" s="26"/>
      <c r="K465" s="27"/>
      <c r="L465" s="27"/>
      <c r="M465" s="27"/>
    </row>
    <row r="466" spans="1:13" x14ac:dyDescent="0.25">
      <c r="A466" s="32">
        <v>25095</v>
      </c>
      <c r="B466" s="3" t="s">
        <v>27</v>
      </c>
      <c r="C466" s="3" t="s">
        <v>1025</v>
      </c>
      <c r="D466">
        <v>482</v>
      </c>
      <c r="E466">
        <v>216</v>
      </c>
      <c r="F466" s="33">
        <f t="shared" si="27"/>
        <v>2.2314814814814814</v>
      </c>
      <c r="G466" s="5" t="s">
        <v>7</v>
      </c>
      <c r="H466" s="1" t="str">
        <f t="shared" si="25"/>
        <v>Resto</v>
      </c>
      <c r="I466" s="2" t="str">
        <f t="shared" si="26"/>
        <v>Resto</v>
      </c>
      <c r="J466" s="26"/>
      <c r="K466" s="27"/>
      <c r="L466" s="27"/>
      <c r="M466" s="27"/>
    </row>
    <row r="467" spans="1:13" x14ac:dyDescent="0.25">
      <c r="A467" s="32">
        <v>25099</v>
      </c>
      <c r="B467" s="3" t="s">
        <v>27</v>
      </c>
      <c r="C467" s="3" t="s">
        <v>424</v>
      </c>
      <c r="D467">
        <v>7636</v>
      </c>
      <c r="E467">
        <v>1694</v>
      </c>
      <c r="F467" s="33">
        <f t="shared" si="27"/>
        <v>4.5076741440377806</v>
      </c>
      <c r="G467" s="5" t="s">
        <v>7</v>
      </c>
      <c r="H467" s="1" t="str">
        <f t="shared" si="25"/>
        <v>Resto</v>
      </c>
      <c r="I467" s="2" t="str">
        <f t="shared" si="26"/>
        <v>Resto</v>
      </c>
      <c r="J467" s="26"/>
      <c r="K467" s="27"/>
      <c r="L467" s="27"/>
      <c r="M467" s="27"/>
    </row>
    <row r="468" spans="1:13" x14ac:dyDescent="0.25">
      <c r="A468" s="32">
        <v>25120</v>
      </c>
      <c r="B468" s="3" t="s">
        <v>27</v>
      </c>
      <c r="C468" s="3" t="s">
        <v>921</v>
      </c>
      <c r="D468">
        <v>1106</v>
      </c>
      <c r="E468">
        <v>271</v>
      </c>
      <c r="F468" s="33">
        <f t="shared" si="27"/>
        <v>4.0811808118081183</v>
      </c>
      <c r="G468" s="5" t="s">
        <v>13</v>
      </c>
      <c r="H468" s="1" t="str">
        <f t="shared" si="25"/>
        <v>Resto</v>
      </c>
      <c r="I468" s="2" t="str">
        <f t="shared" si="26"/>
        <v>Resto</v>
      </c>
      <c r="J468" s="26"/>
      <c r="K468" s="27"/>
      <c r="L468" s="27"/>
      <c r="M468" s="27"/>
    </row>
    <row r="469" spans="1:13" x14ac:dyDescent="0.25">
      <c r="A469" s="32">
        <v>25123</v>
      </c>
      <c r="B469" s="3" t="s">
        <v>27</v>
      </c>
      <c r="C469" s="3" t="s">
        <v>663</v>
      </c>
      <c r="D469">
        <v>3656</v>
      </c>
      <c r="E469">
        <v>1032</v>
      </c>
      <c r="F469" s="33">
        <f t="shared" si="27"/>
        <v>3.5426356589147288</v>
      </c>
      <c r="G469" s="5" t="s">
        <v>7</v>
      </c>
      <c r="H469" s="1" t="str">
        <f t="shared" si="25"/>
        <v>Resto</v>
      </c>
      <c r="I469" s="2" t="str">
        <f t="shared" si="26"/>
        <v>Resto</v>
      </c>
      <c r="J469" s="26"/>
      <c r="K469" s="27"/>
      <c r="L469" s="27"/>
      <c r="M469" s="27"/>
    </row>
    <row r="470" spans="1:13" x14ac:dyDescent="0.25">
      <c r="A470" s="32">
        <v>25126</v>
      </c>
      <c r="B470" s="3" t="s">
        <v>27</v>
      </c>
      <c r="C470" s="3" t="s">
        <v>161</v>
      </c>
      <c r="D470">
        <v>70439</v>
      </c>
      <c r="E470">
        <v>9861</v>
      </c>
      <c r="F470" s="33">
        <f t="shared" si="27"/>
        <v>7.1431903458067136</v>
      </c>
      <c r="G470" s="5" t="s">
        <v>7</v>
      </c>
      <c r="H470" s="1" t="str">
        <f t="shared" si="25"/>
        <v>Intermedia</v>
      </c>
      <c r="I470" s="2" t="str">
        <f t="shared" si="26"/>
        <v>Intermedia_L|M</v>
      </c>
      <c r="J470" s="26"/>
      <c r="K470" s="27"/>
      <c r="L470" s="27"/>
      <c r="M470" s="27"/>
    </row>
    <row r="471" spans="1:13" x14ac:dyDescent="0.25">
      <c r="A471" s="32">
        <v>25148</v>
      </c>
      <c r="B471" s="3" t="s">
        <v>27</v>
      </c>
      <c r="C471" s="3" t="s">
        <v>718</v>
      </c>
      <c r="D471">
        <v>3814</v>
      </c>
      <c r="E471">
        <v>1433</v>
      </c>
      <c r="F471" s="33">
        <f t="shared" si="27"/>
        <v>2.6615491974877878</v>
      </c>
      <c r="G471" s="5" t="s">
        <v>7</v>
      </c>
      <c r="H471" s="1" t="str">
        <f t="shared" si="25"/>
        <v>Resto</v>
      </c>
      <c r="I471" s="2" t="str">
        <f t="shared" si="26"/>
        <v>Resto</v>
      </c>
      <c r="J471" s="26"/>
      <c r="K471" s="27"/>
      <c r="L471" s="27"/>
      <c r="M471" s="27"/>
    </row>
    <row r="472" spans="1:13" x14ac:dyDescent="0.25">
      <c r="A472" s="32">
        <v>25151</v>
      </c>
      <c r="B472" s="3" t="s">
        <v>27</v>
      </c>
      <c r="C472" s="3" t="s">
        <v>447</v>
      </c>
      <c r="D472">
        <v>6574</v>
      </c>
      <c r="E472">
        <v>1510</v>
      </c>
      <c r="F472" s="33">
        <f t="shared" si="27"/>
        <v>4.3536423841059602</v>
      </c>
      <c r="G472" s="5" t="s">
        <v>13</v>
      </c>
      <c r="H472" s="1" t="str">
        <f t="shared" ref="H472:H535" si="28">IF(D472&gt;=160000,"Intermedia",IF(D472&gt;=40000,IF(F472&gt;=7,"Intermedia","Pequeña"),IF(D472&gt;=20000,"Tipo I_II","Resto")))</f>
        <v>Resto</v>
      </c>
      <c r="I472" s="2" t="str">
        <f t="shared" ref="I472:I535" si="29">+IF(H472="ESPECIAL",C472,IF(H472="Resto","Resto",IF(G472="H",H472&amp;"_"&amp;G472,H472&amp;"_L|M")))</f>
        <v>Resto</v>
      </c>
      <c r="J472" s="26"/>
      <c r="K472" s="27"/>
      <c r="L472" s="27"/>
      <c r="M472" s="27"/>
    </row>
    <row r="473" spans="1:13" x14ac:dyDescent="0.25">
      <c r="A473" s="32">
        <v>25154</v>
      </c>
      <c r="B473" s="3" t="s">
        <v>27</v>
      </c>
      <c r="C473" s="3" t="s">
        <v>825</v>
      </c>
      <c r="D473">
        <v>2073</v>
      </c>
      <c r="E473">
        <v>636</v>
      </c>
      <c r="F473" s="33">
        <f t="shared" si="27"/>
        <v>3.2594339622641511</v>
      </c>
      <c r="G473" s="5" t="s">
        <v>7</v>
      </c>
      <c r="H473" s="1" t="str">
        <f t="shared" si="28"/>
        <v>Resto</v>
      </c>
      <c r="I473" s="2" t="str">
        <f t="shared" si="29"/>
        <v>Resto</v>
      </c>
      <c r="J473" s="26"/>
      <c r="K473" s="27"/>
      <c r="L473" s="27"/>
      <c r="M473" s="27"/>
    </row>
    <row r="474" spans="1:13" x14ac:dyDescent="0.25">
      <c r="A474" s="32">
        <v>25168</v>
      </c>
      <c r="B474" s="3" t="s">
        <v>27</v>
      </c>
      <c r="C474" s="3" t="s">
        <v>953</v>
      </c>
      <c r="D474">
        <v>843</v>
      </c>
      <c r="E474">
        <v>302</v>
      </c>
      <c r="F474" s="33">
        <f t="shared" si="27"/>
        <v>2.7913907284768213</v>
      </c>
      <c r="G474" s="5" t="s">
        <v>7</v>
      </c>
      <c r="H474" s="1" t="str">
        <f t="shared" si="28"/>
        <v>Resto</v>
      </c>
      <c r="I474" s="2" t="str">
        <f t="shared" si="29"/>
        <v>Resto</v>
      </c>
      <c r="J474" s="26"/>
      <c r="K474" s="27"/>
      <c r="L474" s="27"/>
      <c r="M474" s="27"/>
    </row>
    <row r="475" spans="1:13" x14ac:dyDescent="0.25">
      <c r="A475" s="32">
        <v>25175</v>
      </c>
      <c r="B475" s="3" t="s">
        <v>27</v>
      </c>
      <c r="C475" s="3" t="s">
        <v>88</v>
      </c>
      <c r="D475">
        <v>117686</v>
      </c>
      <c r="E475">
        <v>17108</v>
      </c>
      <c r="F475" s="33">
        <f t="shared" si="27"/>
        <v>6.879003974748656</v>
      </c>
      <c r="G475" s="5" t="s">
        <v>7</v>
      </c>
      <c r="H475" s="1" t="str">
        <f t="shared" si="28"/>
        <v>Pequeña</v>
      </c>
      <c r="I475" s="2" t="str">
        <f t="shared" si="29"/>
        <v>Pequeña_L|M</v>
      </c>
      <c r="J475" s="26"/>
      <c r="K475" s="27"/>
      <c r="L475" s="27"/>
      <c r="M475" s="27"/>
    </row>
    <row r="476" spans="1:13" x14ac:dyDescent="0.25">
      <c r="A476" s="32">
        <v>25178</v>
      </c>
      <c r="B476" s="3" t="s">
        <v>27</v>
      </c>
      <c r="C476" s="3" t="s">
        <v>737</v>
      </c>
      <c r="D476">
        <v>2693</v>
      </c>
      <c r="E476">
        <v>595</v>
      </c>
      <c r="F476" s="33">
        <f t="shared" si="27"/>
        <v>4.5260504201680671</v>
      </c>
      <c r="G476" s="5" t="s">
        <v>13</v>
      </c>
      <c r="H476" s="1" t="str">
        <f t="shared" si="28"/>
        <v>Resto</v>
      </c>
      <c r="I476" s="2" t="str">
        <f t="shared" si="29"/>
        <v>Resto</v>
      </c>
      <c r="J476" s="26"/>
      <c r="K476" s="27"/>
      <c r="L476" s="27"/>
      <c r="M476" s="27"/>
    </row>
    <row r="477" spans="1:13" x14ac:dyDescent="0.25">
      <c r="A477" s="32">
        <v>25181</v>
      </c>
      <c r="B477" s="3" t="s">
        <v>27</v>
      </c>
      <c r="C477" s="3" t="s">
        <v>635</v>
      </c>
      <c r="D477">
        <v>4002</v>
      </c>
      <c r="E477">
        <v>1138</v>
      </c>
      <c r="F477" s="33">
        <f t="shared" si="27"/>
        <v>3.5166959578207382</v>
      </c>
      <c r="G477" s="5" t="s">
        <v>13</v>
      </c>
      <c r="H477" s="1" t="str">
        <f t="shared" si="28"/>
        <v>Resto</v>
      </c>
      <c r="I477" s="2" t="str">
        <f t="shared" si="29"/>
        <v>Resto</v>
      </c>
      <c r="J477" s="26"/>
      <c r="K477" s="27"/>
      <c r="L477" s="27"/>
      <c r="M477" s="27"/>
    </row>
    <row r="478" spans="1:13" x14ac:dyDescent="0.25">
      <c r="A478" s="32">
        <v>25183</v>
      </c>
      <c r="B478" s="3" t="s">
        <v>27</v>
      </c>
      <c r="C478" s="3" t="s">
        <v>359</v>
      </c>
      <c r="D478">
        <v>10233</v>
      </c>
      <c r="E478">
        <v>1236</v>
      </c>
      <c r="F478" s="33">
        <f t="shared" si="27"/>
        <v>8.2791262135922334</v>
      </c>
      <c r="G478" s="5" t="s">
        <v>7</v>
      </c>
      <c r="H478" s="1" t="str">
        <f t="shared" si="28"/>
        <v>Resto</v>
      </c>
      <c r="I478" s="2" t="str">
        <f t="shared" si="29"/>
        <v>Resto</v>
      </c>
      <c r="J478" s="26"/>
      <c r="K478" s="27"/>
      <c r="L478" s="27"/>
      <c r="M478" s="27"/>
    </row>
    <row r="479" spans="1:13" x14ac:dyDescent="0.25">
      <c r="A479" s="32">
        <v>25200</v>
      </c>
      <c r="B479" s="3" t="s">
        <v>27</v>
      </c>
      <c r="C479" s="3" t="s">
        <v>500</v>
      </c>
      <c r="D479">
        <v>12094</v>
      </c>
      <c r="E479">
        <v>2341</v>
      </c>
      <c r="F479" s="33">
        <f t="shared" si="27"/>
        <v>5.166168304143528</v>
      </c>
      <c r="G479" s="5" t="s">
        <v>7</v>
      </c>
      <c r="H479" s="1" t="str">
        <f t="shared" si="28"/>
        <v>Resto</v>
      </c>
      <c r="I479" s="2" t="str">
        <f t="shared" si="29"/>
        <v>Resto</v>
      </c>
      <c r="J479" s="26"/>
      <c r="K479" s="27"/>
      <c r="L479" s="27"/>
      <c r="M479" s="27"/>
    </row>
    <row r="480" spans="1:13" x14ac:dyDescent="0.25">
      <c r="A480" s="32">
        <v>25214</v>
      </c>
      <c r="B480" s="3" t="s">
        <v>27</v>
      </c>
      <c r="C480" s="3" t="s">
        <v>319</v>
      </c>
      <c r="D480">
        <v>20129</v>
      </c>
      <c r="E480">
        <v>4216</v>
      </c>
      <c r="F480" s="33">
        <f t="shared" si="27"/>
        <v>4.7744307400379506</v>
      </c>
      <c r="G480" s="5" t="s">
        <v>7</v>
      </c>
      <c r="H480" s="1" t="str">
        <f t="shared" si="28"/>
        <v>Tipo I_II</v>
      </c>
      <c r="I480" s="2" t="str">
        <f t="shared" si="29"/>
        <v>Tipo I_II_L|M</v>
      </c>
      <c r="J480" s="26"/>
      <c r="K480" s="27"/>
      <c r="L480" s="27"/>
      <c r="M480" s="27"/>
    </row>
    <row r="481" spans="1:13" x14ac:dyDescent="0.25">
      <c r="A481" s="32">
        <v>25224</v>
      </c>
      <c r="B481" s="3" t="s">
        <v>27</v>
      </c>
      <c r="C481" s="3" t="s">
        <v>894</v>
      </c>
      <c r="D481">
        <v>1128</v>
      </c>
      <c r="E481">
        <v>337</v>
      </c>
      <c r="F481" s="33">
        <f t="shared" si="27"/>
        <v>3.3471810089020773</v>
      </c>
      <c r="G481" s="5" t="s">
        <v>7</v>
      </c>
      <c r="H481" s="1" t="str">
        <f t="shared" si="28"/>
        <v>Resto</v>
      </c>
      <c r="I481" s="2" t="str">
        <f t="shared" si="29"/>
        <v>Resto</v>
      </c>
      <c r="J481" s="26"/>
      <c r="K481" s="27"/>
      <c r="L481" s="27"/>
      <c r="M481" s="27"/>
    </row>
    <row r="482" spans="1:13" x14ac:dyDescent="0.25">
      <c r="A482" s="32">
        <v>25245</v>
      </c>
      <c r="B482" s="3" t="s">
        <v>27</v>
      </c>
      <c r="C482" s="3" t="s">
        <v>397</v>
      </c>
      <c r="D482">
        <v>11760</v>
      </c>
      <c r="E482">
        <v>3416</v>
      </c>
      <c r="F482" s="33">
        <f t="shared" si="27"/>
        <v>3.442622950819672</v>
      </c>
      <c r="G482" s="5" t="s">
        <v>7</v>
      </c>
      <c r="H482" s="1" t="str">
        <f t="shared" si="28"/>
        <v>Resto</v>
      </c>
      <c r="I482" s="2" t="str">
        <f t="shared" si="29"/>
        <v>Resto</v>
      </c>
      <c r="J482" s="26"/>
      <c r="K482" s="27"/>
      <c r="L482" s="27"/>
      <c r="M482" s="27"/>
    </row>
    <row r="483" spans="1:13" x14ac:dyDescent="0.25">
      <c r="A483" s="32">
        <v>25258</v>
      </c>
      <c r="B483" s="3" t="s">
        <v>27</v>
      </c>
      <c r="C483" s="3" t="s">
        <v>690</v>
      </c>
      <c r="D483">
        <v>677</v>
      </c>
      <c r="E483">
        <v>299</v>
      </c>
      <c r="F483" s="33">
        <f t="shared" si="27"/>
        <v>2.2642140468227425</v>
      </c>
      <c r="G483" s="5" t="s">
        <v>7</v>
      </c>
      <c r="H483" s="1" t="str">
        <f t="shared" si="28"/>
        <v>Resto</v>
      </c>
      <c r="I483" s="2" t="str">
        <f t="shared" si="29"/>
        <v>Resto</v>
      </c>
      <c r="J483" s="26"/>
      <c r="K483" s="27"/>
      <c r="L483" s="27"/>
      <c r="M483" s="27"/>
    </row>
    <row r="484" spans="1:13" x14ac:dyDescent="0.25">
      <c r="A484" s="32">
        <v>25260</v>
      </c>
      <c r="B484" s="3" t="s">
        <v>27</v>
      </c>
      <c r="C484" s="3" t="s">
        <v>340</v>
      </c>
      <c r="D484">
        <v>19304</v>
      </c>
      <c r="E484">
        <v>3329</v>
      </c>
      <c r="F484" s="33">
        <f t="shared" si="27"/>
        <v>5.7987383598678282</v>
      </c>
      <c r="G484" s="5" t="s">
        <v>7</v>
      </c>
      <c r="H484" s="1" t="str">
        <f t="shared" si="28"/>
        <v>Resto</v>
      </c>
      <c r="I484" s="2" t="str">
        <f t="shared" si="29"/>
        <v>Resto</v>
      </c>
      <c r="J484" s="26"/>
      <c r="K484" s="27"/>
      <c r="L484" s="27"/>
      <c r="M484" s="27"/>
    </row>
    <row r="485" spans="1:13" x14ac:dyDescent="0.25">
      <c r="A485" s="32">
        <v>25269</v>
      </c>
      <c r="B485" s="3" t="s">
        <v>27</v>
      </c>
      <c r="C485" s="3" t="s">
        <v>73</v>
      </c>
      <c r="D485">
        <v>128160</v>
      </c>
      <c r="E485">
        <v>21550</v>
      </c>
      <c r="F485" s="33">
        <f t="shared" si="27"/>
        <v>5.9470997679814381</v>
      </c>
      <c r="G485" s="5" t="s">
        <v>7</v>
      </c>
      <c r="H485" s="1" t="str">
        <f t="shared" si="28"/>
        <v>Pequeña</v>
      </c>
      <c r="I485" s="2" t="str">
        <f t="shared" si="29"/>
        <v>Pequeña_L|M</v>
      </c>
      <c r="J485" s="26"/>
      <c r="K485" s="27"/>
      <c r="L485" s="27"/>
      <c r="M485" s="27"/>
    </row>
    <row r="486" spans="1:13" x14ac:dyDescent="0.25">
      <c r="A486" s="32">
        <v>25279</v>
      </c>
      <c r="B486" s="3" t="s">
        <v>27</v>
      </c>
      <c r="C486" s="3" t="s">
        <v>586</v>
      </c>
      <c r="D486">
        <v>4571</v>
      </c>
      <c r="E486">
        <v>1191</v>
      </c>
      <c r="F486" s="33">
        <f t="shared" si="27"/>
        <v>3.8379513014273718</v>
      </c>
      <c r="G486" s="5" t="s">
        <v>13</v>
      </c>
      <c r="H486" s="1" t="str">
        <f t="shared" si="28"/>
        <v>Resto</v>
      </c>
      <c r="I486" s="2" t="str">
        <f t="shared" si="29"/>
        <v>Resto</v>
      </c>
      <c r="J486" s="26"/>
      <c r="K486" s="27"/>
      <c r="L486" s="27"/>
      <c r="M486" s="27"/>
    </row>
    <row r="487" spans="1:13" x14ac:dyDescent="0.25">
      <c r="A487" s="32">
        <v>25281</v>
      </c>
      <c r="B487" s="3" t="s">
        <v>27</v>
      </c>
      <c r="C487" s="3" t="s">
        <v>852</v>
      </c>
      <c r="D487">
        <v>1335</v>
      </c>
      <c r="E487">
        <v>399</v>
      </c>
      <c r="F487" s="33">
        <f t="shared" si="27"/>
        <v>3.3458646616541352</v>
      </c>
      <c r="G487" s="5" t="s">
        <v>13</v>
      </c>
      <c r="H487" s="1" t="str">
        <f t="shared" si="28"/>
        <v>Resto</v>
      </c>
      <c r="I487" s="2" t="str">
        <f t="shared" si="29"/>
        <v>Resto</v>
      </c>
      <c r="J487" s="26"/>
      <c r="K487" s="27"/>
      <c r="L487" s="27"/>
      <c r="M487" s="27"/>
    </row>
    <row r="488" spans="1:13" x14ac:dyDescent="0.25">
      <c r="A488" s="32">
        <v>25286</v>
      </c>
      <c r="B488" s="3" t="s">
        <v>27</v>
      </c>
      <c r="C488" s="3" t="s">
        <v>102</v>
      </c>
      <c r="D488">
        <v>88863</v>
      </c>
      <c r="E488">
        <v>16356</v>
      </c>
      <c r="F488" s="33">
        <f t="shared" si="27"/>
        <v>5.4330520909757887</v>
      </c>
      <c r="G488" s="5" t="s">
        <v>7</v>
      </c>
      <c r="H488" s="1" t="str">
        <f t="shared" si="28"/>
        <v>Pequeña</v>
      </c>
      <c r="I488" s="2" t="str">
        <f t="shared" si="29"/>
        <v>Pequeña_L|M</v>
      </c>
      <c r="J488" s="26"/>
      <c r="K488" s="27"/>
      <c r="L488" s="27"/>
      <c r="M488" s="27"/>
    </row>
    <row r="489" spans="1:13" x14ac:dyDescent="0.25">
      <c r="A489" s="32">
        <v>25288</v>
      </c>
      <c r="B489" s="3" t="s">
        <v>27</v>
      </c>
      <c r="C489" s="3" t="s">
        <v>1042</v>
      </c>
      <c r="D489">
        <v>918</v>
      </c>
      <c r="E489">
        <v>241</v>
      </c>
      <c r="F489" s="33">
        <f t="shared" si="27"/>
        <v>3.809128630705394</v>
      </c>
      <c r="G489" s="5" t="s">
        <v>7</v>
      </c>
      <c r="H489" s="1" t="str">
        <f t="shared" si="28"/>
        <v>Resto</v>
      </c>
      <c r="I489" s="2" t="str">
        <f t="shared" si="29"/>
        <v>Resto</v>
      </c>
      <c r="J489" s="26"/>
      <c r="K489" s="27"/>
      <c r="L489" s="27"/>
      <c r="M489" s="27"/>
    </row>
    <row r="490" spans="1:13" x14ac:dyDescent="0.25">
      <c r="A490" s="32">
        <v>25290</v>
      </c>
      <c r="B490" s="3" t="s">
        <v>27</v>
      </c>
      <c r="C490" s="3" t="s">
        <v>83</v>
      </c>
      <c r="D490">
        <v>116308</v>
      </c>
      <c r="E490">
        <v>27926</v>
      </c>
      <c r="F490" s="33">
        <f t="shared" si="27"/>
        <v>4.1648642841796173</v>
      </c>
      <c r="G490" s="5" t="s">
        <v>13</v>
      </c>
      <c r="H490" s="1" t="str">
        <f t="shared" si="28"/>
        <v>Pequeña</v>
      </c>
      <c r="I490" s="2" t="str">
        <f t="shared" si="29"/>
        <v>Pequeña_H</v>
      </c>
      <c r="J490" s="26"/>
      <c r="K490" s="27"/>
      <c r="L490" s="27"/>
      <c r="M490" s="27"/>
    </row>
    <row r="491" spans="1:13" x14ac:dyDescent="0.25">
      <c r="A491" s="32">
        <v>25293</v>
      </c>
      <c r="B491" s="3" t="s">
        <v>27</v>
      </c>
      <c r="C491" s="3" t="s">
        <v>795</v>
      </c>
      <c r="D491">
        <v>1659</v>
      </c>
      <c r="E491">
        <v>569</v>
      </c>
      <c r="F491" s="33">
        <f t="shared" si="27"/>
        <v>2.9156414762741654</v>
      </c>
      <c r="G491" s="5" t="s">
        <v>13</v>
      </c>
      <c r="H491" s="1" t="str">
        <f t="shared" si="28"/>
        <v>Resto</v>
      </c>
      <c r="I491" s="2" t="str">
        <f t="shared" si="29"/>
        <v>Resto</v>
      </c>
      <c r="J491" s="26"/>
      <c r="K491" s="27"/>
      <c r="L491" s="27"/>
      <c r="M491" s="27"/>
    </row>
    <row r="492" spans="1:13" x14ac:dyDescent="0.25">
      <c r="A492" s="32">
        <v>25295</v>
      </c>
      <c r="B492" s="3" t="s">
        <v>27</v>
      </c>
      <c r="C492" s="3" t="s">
        <v>466</v>
      </c>
      <c r="D492">
        <v>11962</v>
      </c>
      <c r="E492">
        <v>1559</v>
      </c>
      <c r="F492" s="33">
        <f t="shared" si="27"/>
        <v>7.6728672225785761</v>
      </c>
      <c r="G492" s="5" t="s">
        <v>7</v>
      </c>
      <c r="H492" s="1" t="str">
        <f t="shared" si="28"/>
        <v>Resto</v>
      </c>
      <c r="I492" s="2" t="str">
        <f t="shared" si="29"/>
        <v>Resto</v>
      </c>
      <c r="J492" s="26"/>
      <c r="K492" s="27"/>
      <c r="L492" s="27"/>
      <c r="M492" s="27"/>
    </row>
    <row r="493" spans="1:13" x14ac:dyDescent="0.25">
      <c r="A493" s="32">
        <v>25297</v>
      </c>
      <c r="B493" s="3" t="s">
        <v>27</v>
      </c>
      <c r="C493" s="3" t="s">
        <v>657</v>
      </c>
      <c r="D493">
        <v>3156</v>
      </c>
      <c r="E493">
        <v>934</v>
      </c>
      <c r="F493" s="33">
        <f t="shared" si="27"/>
        <v>3.3790149892933621</v>
      </c>
      <c r="G493" s="5" t="s">
        <v>13</v>
      </c>
      <c r="H493" s="1" t="str">
        <f t="shared" si="28"/>
        <v>Resto</v>
      </c>
      <c r="I493" s="2" t="str">
        <f t="shared" si="29"/>
        <v>Resto</v>
      </c>
      <c r="J493" s="26"/>
      <c r="K493" s="27"/>
      <c r="L493" s="27"/>
      <c r="M493" s="27"/>
    </row>
    <row r="494" spans="1:13" x14ac:dyDescent="0.25">
      <c r="A494" s="32">
        <v>25299</v>
      </c>
      <c r="B494" s="3" t="s">
        <v>27</v>
      </c>
      <c r="C494" s="3" t="s">
        <v>977</v>
      </c>
      <c r="D494">
        <v>658</v>
      </c>
      <c r="E494">
        <v>261</v>
      </c>
      <c r="F494" s="33">
        <f t="shared" si="27"/>
        <v>2.5210727969348659</v>
      </c>
      <c r="G494" s="5" t="s">
        <v>13</v>
      </c>
      <c r="H494" s="1" t="str">
        <f t="shared" si="28"/>
        <v>Resto</v>
      </c>
      <c r="I494" s="2" t="str">
        <f t="shared" si="29"/>
        <v>Resto</v>
      </c>
      <c r="J494" s="26"/>
      <c r="K494" s="27"/>
      <c r="L494" s="27"/>
      <c r="M494" s="27"/>
    </row>
    <row r="495" spans="1:13" x14ac:dyDescent="0.25">
      <c r="A495" s="32">
        <v>25307</v>
      </c>
      <c r="B495" s="3" t="s">
        <v>27</v>
      </c>
      <c r="C495" s="3" t="s">
        <v>76</v>
      </c>
      <c r="D495">
        <v>89456</v>
      </c>
      <c r="E495">
        <v>24806</v>
      </c>
      <c r="F495" s="33">
        <f t="shared" si="27"/>
        <v>3.6062243005724421</v>
      </c>
      <c r="G495" s="5" t="s">
        <v>13</v>
      </c>
      <c r="H495" s="1" t="str">
        <f t="shared" si="28"/>
        <v>Pequeña</v>
      </c>
      <c r="I495" s="2" t="str">
        <f t="shared" si="29"/>
        <v>Pequeña_H</v>
      </c>
      <c r="J495" s="26"/>
      <c r="K495" s="27"/>
      <c r="L495" s="27"/>
      <c r="M495" s="27"/>
    </row>
    <row r="496" spans="1:13" x14ac:dyDescent="0.25">
      <c r="A496" s="32">
        <v>25312</v>
      </c>
      <c r="B496" s="3" t="s">
        <v>27</v>
      </c>
      <c r="C496" s="3" t="s">
        <v>123</v>
      </c>
      <c r="D496">
        <v>2846</v>
      </c>
      <c r="E496">
        <v>656</v>
      </c>
      <c r="F496" s="33">
        <f t="shared" si="27"/>
        <v>4.3384146341463419</v>
      </c>
      <c r="G496" s="5" t="s">
        <v>7</v>
      </c>
      <c r="H496" s="1" t="str">
        <f t="shared" si="28"/>
        <v>Resto</v>
      </c>
      <c r="I496" s="2" t="str">
        <f t="shared" si="29"/>
        <v>Resto</v>
      </c>
      <c r="J496" s="26"/>
      <c r="K496" s="27"/>
      <c r="L496" s="27"/>
      <c r="M496" s="27"/>
    </row>
    <row r="497" spans="1:13" x14ac:dyDescent="0.25">
      <c r="A497" s="32">
        <v>25317</v>
      </c>
      <c r="B497" s="3" t="s">
        <v>27</v>
      </c>
      <c r="C497" s="3" t="s">
        <v>618</v>
      </c>
      <c r="D497">
        <v>5921</v>
      </c>
      <c r="E497">
        <v>978</v>
      </c>
      <c r="F497" s="33">
        <f t="shared" si="27"/>
        <v>6.054192229038855</v>
      </c>
      <c r="G497" s="5" t="s">
        <v>7</v>
      </c>
      <c r="H497" s="1" t="str">
        <f t="shared" si="28"/>
        <v>Resto</v>
      </c>
      <c r="I497" s="2" t="str">
        <f t="shared" si="29"/>
        <v>Resto</v>
      </c>
      <c r="J497" s="26"/>
      <c r="K497" s="27"/>
      <c r="L497" s="27"/>
      <c r="M497" s="27"/>
    </row>
    <row r="498" spans="1:13" x14ac:dyDescent="0.25">
      <c r="A498" s="32">
        <v>25320</v>
      </c>
      <c r="B498" s="3" t="s">
        <v>27</v>
      </c>
      <c r="C498" s="3" t="s">
        <v>240</v>
      </c>
      <c r="D498">
        <v>16976</v>
      </c>
      <c r="E498">
        <v>5304</v>
      </c>
      <c r="F498" s="33">
        <f t="shared" si="27"/>
        <v>3.2006033182503772</v>
      </c>
      <c r="G498" s="5" t="s">
        <v>7</v>
      </c>
      <c r="H498" s="1" t="str">
        <f t="shared" si="28"/>
        <v>Resto</v>
      </c>
      <c r="I498" s="2" t="str">
        <f t="shared" si="29"/>
        <v>Resto</v>
      </c>
      <c r="J498" s="26"/>
      <c r="K498" s="27"/>
      <c r="L498" s="27"/>
      <c r="M498" s="27"/>
    </row>
    <row r="499" spans="1:13" x14ac:dyDescent="0.25">
      <c r="A499" s="32">
        <v>25322</v>
      </c>
      <c r="B499" s="3" t="s">
        <v>27</v>
      </c>
      <c r="C499" s="3" t="s">
        <v>590</v>
      </c>
      <c r="D499">
        <v>6593</v>
      </c>
      <c r="E499">
        <v>1370</v>
      </c>
      <c r="F499" s="33">
        <f t="shared" si="27"/>
        <v>4.8124087591240876</v>
      </c>
      <c r="G499" s="5" t="s">
        <v>7</v>
      </c>
      <c r="H499" s="1" t="str">
        <f t="shared" si="28"/>
        <v>Resto</v>
      </c>
      <c r="I499" s="2" t="str">
        <f t="shared" si="29"/>
        <v>Resto</v>
      </c>
      <c r="J499" s="26"/>
      <c r="K499" s="27"/>
      <c r="L499" s="27"/>
      <c r="M499" s="27"/>
    </row>
    <row r="500" spans="1:13" x14ac:dyDescent="0.25">
      <c r="A500" s="32">
        <v>25324</v>
      </c>
      <c r="B500" s="3" t="s">
        <v>27</v>
      </c>
      <c r="C500" s="3" t="s">
        <v>912</v>
      </c>
      <c r="D500">
        <v>1454</v>
      </c>
      <c r="E500">
        <v>527</v>
      </c>
      <c r="F500" s="33">
        <f t="shared" si="27"/>
        <v>2.7590132827324476</v>
      </c>
      <c r="G500" s="5" t="s">
        <v>13</v>
      </c>
      <c r="H500" s="1" t="str">
        <f t="shared" si="28"/>
        <v>Resto</v>
      </c>
      <c r="I500" s="2" t="str">
        <f t="shared" si="29"/>
        <v>Resto</v>
      </c>
      <c r="J500" s="26"/>
      <c r="K500" s="27"/>
      <c r="L500" s="27"/>
      <c r="M500" s="27"/>
    </row>
    <row r="501" spans="1:13" x14ac:dyDescent="0.25">
      <c r="A501" s="32">
        <v>25326</v>
      </c>
      <c r="B501" s="3" t="s">
        <v>27</v>
      </c>
      <c r="C501" s="3" t="s">
        <v>815</v>
      </c>
      <c r="D501">
        <v>2209</v>
      </c>
      <c r="E501">
        <v>640</v>
      </c>
      <c r="F501" s="33">
        <f t="shared" si="27"/>
        <v>3.4515625000000001</v>
      </c>
      <c r="G501" s="5" t="s">
        <v>7</v>
      </c>
      <c r="H501" s="1" t="str">
        <f t="shared" si="28"/>
        <v>Resto</v>
      </c>
      <c r="I501" s="2" t="str">
        <f t="shared" si="29"/>
        <v>Resto</v>
      </c>
      <c r="J501" s="26"/>
      <c r="K501" s="27"/>
      <c r="L501" s="27"/>
      <c r="M501" s="27"/>
    </row>
    <row r="502" spans="1:13" x14ac:dyDescent="0.25">
      <c r="A502" s="32">
        <v>25328</v>
      </c>
      <c r="B502" s="3" t="s">
        <v>27</v>
      </c>
      <c r="C502" s="3" t="s">
        <v>944</v>
      </c>
      <c r="D502">
        <v>1043</v>
      </c>
      <c r="E502">
        <v>368</v>
      </c>
      <c r="F502" s="33">
        <f t="shared" si="27"/>
        <v>2.8342391304347827</v>
      </c>
      <c r="G502" s="5" t="s">
        <v>7</v>
      </c>
      <c r="H502" s="1" t="str">
        <f t="shared" si="28"/>
        <v>Resto</v>
      </c>
      <c r="I502" s="2" t="str">
        <f t="shared" si="29"/>
        <v>Resto</v>
      </c>
      <c r="J502" s="26"/>
      <c r="K502" s="27"/>
      <c r="L502" s="27"/>
      <c r="M502" s="27"/>
    </row>
    <row r="503" spans="1:13" x14ac:dyDescent="0.25">
      <c r="A503" s="32">
        <v>25335</v>
      </c>
      <c r="B503" s="3" t="s">
        <v>27</v>
      </c>
      <c r="C503" s="3" t="s">
        <v>868</v>
      </c>
      <c r="D503">
        <v>2866</v>
      </c>
      <c r="E503">
        <v>674</v>
      </c>
      <c r="F503" s="33">
        <f t="shared" si="27"/>
        <v>4.2522255192878342</v>
      </c>
      <c r="G503" s="5" t="s">
        <v>13</v>
      </c>
      <c r="H503" s="1" t="str">
        <f t="shared" si="28"/>
        <v>Resto</v>
      </c>
      <c r="I503" s="2" t="str">
        <f t="shared" si="29"/>
        <v>Resto</v>
      </c>
      <c r="J503" s="26"/>
      <c r="K503" s="27"/>
      <c r="L503" s="27"/>
      <c r="M503" s="27"/>
    </row>
    <row r="504" spans="1:13" x14ac:dyDescent="0.25">
      <c r="A504" s="32">
        <v>25339</v>
      </c>
      <c r="B504" s="3" t="s">
        <v>27</v>
      </c>
      <c r="C504" s="3" t="s">
        <v>943</v>
      </c>
      <c r="D504">
        <v>1012</v>
      </c>
      <c r="E504">
        <v>372</v>
      </c>
      <c r="F504" s="33">
        <f t="shared" si="27"/>
        <v>2.7204301075268815</v>
      </c>
      <c r="G504" s="5" t="s">
        <v>13</v>
      </c>
      <c r="H504" s="1" t="str">
        <f t="shared" si="28"/>
        <v>Resto</v>
      </c>
      <c r="I504" s="2" t="str">
        <f t="shared" si="29"/>
        <v>Resto</v>
      </c>
      <c r="J504" s="26"/>
      <c r="K504" s="27"/>
      <c r="L504" s="27"/>
      <c r="M504" s="27"/>
    </row>
    <row r="505" spans="1:13" x14ac:dyDescent="0.25">
      <c r="A505" s="32">
        <v>25368</v>
      </c>
      <c r="B505" s="3" t="s">
        <v>27</v>
      </c>
      <c r="C505" s="3" t="s">
        <v>992</v>
      </c>
      <c r="D505">
        <v>788</v>
      </c>
      <c r="E505">
        <v>212</v>
      </c>
      <c r="F505" s="33">
        <f t="shared" si="27"/>
        <v>3.7169811320754715</v>
      </c>
      <c r="G505" s="5" t="s">
        <v>13</v>
      </c>
      <c r="H505" s="1" t="str">
        <f t="shared" si="28"/>
        <v>Resto</v>
      </c>
      <c r="I505" s="2" t="str">
        <f t="shared" si="29"/>
        <v>Resto</v>
      </c>
      <c r="J505" s="26"/>
      <c r="K505" s="27"/>
      <c r="L505" s="27"/>
      <c r="M505" s="27"/>
    </row>
    <row r="506" spans="1:13" x14ac:dyDescent="0.25">
      <c r="A506" s="32">
        <v>25372</v>
      </c>
      <c r="B506" s="3" t="s">
        <v>27</v>
      </c>
      <c r="C506" s="3" t="s">
        <v>950</v>
      </c>
      <c r="D506">
        <v>1041</v>
      </c>
      <c r="E506">
        <v>515</v>
      </c>
      <c r="F506" s="33">
        <f t="shared" si="27"/>
        <v>2.021359223300971</v>
      </c>
      <c r="G506" s="5" t="s">
        <v>13</v>
      </c>
      <c r="H506" s="1" t="str">
        <f t="shared" si="28"/>
        <v>Resto</v>
      </c>
      <c r="I506" s="2" t="str">
        <f t="shared" si="29"/>
        <v>Resto</v>
      </c>
      <c r="J506" s="26"/>
      <c r="K506" s="27"/>
      <c r="L506" s="27"/>
      <c r="M506" s="27"/>
    </row>
    <row r="507" spans="1:13" x14ac:dyDescent="0.25">
      <c r="A507" s="32">
        <v>25377</v>
      </c>
      <c r="B507" s="3" t="s">
        <v>27</v>
      </c>
      <c r="C507" s="3" t="s">
        <v>349</v>
      </c>
      <c r="D507">
        <v>16157</v>
      </c>
      <c r="E507">
        <v>3252</v>
      </c>
      <c r="F507" s="33">
        <f t="shared" si="27"/>
        <v>4.9683271832718328</v>
      </c>
      <c r="G507" s="5" t="s">
        <v>7</v>
      </c>
      <c r="H507" s="1" t="str">
        <f t="shared" si="28"/>
        <v>Resto</v>
      </c>
      <c r="I507" s="2" t="str">
        <f t="shared" si="29"/>
        <v>Resto</v>
      </c>
      <c r="J507" s="26"/>
      <c r="K507" s="27"/>
      <c r="L507" s="27"/>
      <c r="M507" s="27"/>
    </row>
    <row r="508" spans="1:13" x14ac:dyDescent="0.25">
      <c r="A508" s="32">
        <v>25386</v>
      </c>
      <c r="B508" s="3" t="s">
        <v>27</v>
      </c>
      <c r="C508" s="3" t="s">
        <v>251</v>
      </c>
      <c r="D508">
        <v>18013</v>
      </c>
      <c r="E508">
        <v>4850</v>
      </c>
      <c r="F508" s="33">
        <f t="shared" si="27"/>
        <v>3.7140206185567011</v>
      </c>
      <c r="G508" s="5" t="s">
        <v>7</v>
      </c>
      <c r="H508" s="1" t="str">
        <f t="shared" si="28"/>
        <v>Resto</v>
      </c>
      <c r="I508" s="2" t="str">
        <f t="shared" si="29"/>
        <v>Resto</v>
      </c>
      <c r="J508" s="26"/>
      <c r="K508" s="27"/>
      <c r="L508" s="27"/>
      <c r="M508" s="27"/>
    </row>
    <row r="509" spans="1:13" x14ac:dyDescent="0.25">
      <c r="A509" s="32">
        <v>25394</v>
      </c>
      <c r="B509" s="3" t="s">
        <v>27</v>
      </c>
      <c r="C509" s="3" t="s">
        <v>599</v>
      </c>
      <c r="D509">
        <v>3638</v>
      </c>
      <c r="E509">
        <v>1358</v>
      </c>
      <c r="F509" s="33">
        <f t="shared" si="27"/>
        <v>2.6789396170839468</v>
      </c>
      <c r="G509" s="5" t="s">
        <v>7</v>
      </c>
      <c r="H509" s="1" t="str">
        <f t="shared" si="28"/>
        <v>Resto</v>
      </c>
      <c r="I509" s="2" t="str">
        <f t="shared" si="29"/>
        <v>Resto</v>
      </c>
      <c r="J509" s="26"/>
      <c r="K509" s="27"/>
      <c r="L509" s="27"/>
      <c r="M509" s="27"/>
    </row>
    <row r="510" spans="1:13" x14ac:dyDescent="0.25">
      <c r="A510" s="32">
        <v>25398</v>
      </c>
      <c r="B510" s="3" t="s">
        <v>27</v>
      </c>
      <c r="C510" s="3" t="s">
        <v>926</v>
      </c>
      <c r="D510">
        <v>887</v>
      </c>
      <c r="E510">
        <v>341</v>
      </c>
      <c r="F510" s="33">
        <f t="shared" si="27"/>
        <v>2.6011730205278591</v>
      </c>
      <c r="G510" s="5" t="s">
        <v>7</v>
      </c>
      <c r="H510" s="1" t="str">
        <f t="shared" si="28"/>
        <v>Resto</v>
      </c>
      <c r="I510" s="2" t="str">
        <f t="shared" si="29"/>
        <v>Resto</v>
      </c>
      <c r="J510" s="26"/>
      <c r="K510" s="27"/>
      <c r="L510" s="27"/>
      <c r="M510" s="27"/>
    </row>
    <row r="511" spans="1:13" x14ac:dyDescent="0.25">
      <c r="A511" s="32">
        <v>25402</v>
      </c>
      <c r="B511" s="3" t="s">
        <v>27</v>
      </c>
      <c r="C511" s="3" t="s">
        <v>553</v>
      </c>
      <c r="D511">
        <v>5859</v>
      </c>
      <c r="E511">
        <v>1247</v>
      </c>
      <c r="F511" s="33">
        <f t="shared" si="27"/>
        <v>4.6984763432237369</v>
      </c>
      <c r="G511" s="5" t="s">
        <v>7</v>
      </c>
      <c r="H511" s="1" t="str">
        <f t="shared" si="28"/>
        <v>Resto</v>
      </c>
      <c r="I511" s="2" t="str">
        <f t="shared" si="29"/>
        <v>Resto</v>
      </c>
      <c r="J511" s="26"/>
      <c r="K511" s="27"/>
      <c r="L511" s="27"/>
      <c r="M511" s="27"/>
    </row>
    <row r="512" spans="1:13" x14ac:dyDescent="0.25">
      <c r="A512" s="32">
        <v>25407</v>
      </c>
      <c r="B512" s="3" t="s">
        <v>27</v>
      </c>
      <c r="C512" s="3" t="s">
        <v>768</v>
      </c>
      <c r="D512">
        <v>2782</v>
      </c>
      <c r="E512">
        <v>664</v>
      </c>
      <c r="F512" s="33">
        <f t="shared" si="27"/>
        <v>4.1897590361445785</v>
      </c>
      <c r="G512" s="5" t="s">
        <v>7</v>
      </c>
      <c r="H512" s="1" t="str">
        <f t="shared" si="28"/>
        <v>Resto</v>
      </c>
      <c r="I512" s="2" t="str">
        <f t="shared" si="29"/>
        <v>Resto</v>
      </c>
      <c r="J512" s="26"/>
      <c r="K512" s="27"/>
      <c r="L512" s="27"/>
      <c r="M512" s="27"/>
    </row>
    <row r="513" spans="1:13" x14ac:dyDescent="0.25">
      <c r="A513" s="32">
        <v>25426</v>
      </c>
      <c r="B513" s="3" t="s">
        <v>27</v>
      </c>
      <c r="C513" s="3" t="s">
        <v>859</v>
      </c>
      <c r="D513">
        <v>1541</v>
      </c>
      <c r="E513">
        <v>314</v>
      </c>
      <c r="F513" s="33">
        <f t="shared" si="27"/>
        <v>4.9076433121019107</v>
      </c>
      <c r="G513" s="5" t="s">
        <v>13</v>
      </c>
      <c r="H513" s="1" t="str">
        <f t="shared" si="28"/>
        <v>Resto</v>
      </c>
      <c r="I513" s="2" t="str">
        <f t="shared" si="29"/>
        <v>Resto</v>
      </c>
      <c r="J513" s="26"/>
      <c r="K513" s="27"/>
      <c r="L513" s="27"/>
      <c r="M513" s="27"/>
    </row>
    <row r="514" spans="1:13" x14ac:dyDescent="0.25">
      <c r="A514" s="32">
        <v>25430</v>
      </c>
      <c r="B514" s="3" t="s">
        <v>27</v>
      </c>
      <c r="C514" s="3" t="s">
        <v>106</v>
      </c>
      <c r="D514">
        <v>104683</v>
      </c>
      <c r="E514">
        <v>17228</v>
      </c>
      <c r="F514" s="33">
        <f t="shared" si="27"/>
        <v>6.0763292314836317</v>
      </c>
      <c r="G514" s="5" t="s">
        <v>7</v>
      </c>
      <c r="H514" s="1" t="str">
        <f t="shared" si="28"/>
        <v>Pequeña</v>
      </c>
      <c r="I514" s="2" t="str">
        <f t="shared" si="29"/>
        <v>Pequeña_L|M</v>
      </c>
      <c r="J514" s="26"/>
      <c r="K514" s="27"/>
      <c r="L514" s="27"/>
      <c r="M514" s="27"/>
    </row>
    <row r="515" spans="1:13" x14ac:dyDescent="0.25">
      <c r="A515" s="32">
        <v>25436</v>
      </c>
      <c r="B515" s="3" t="s">
        <v>27</v>
      </c>
      <c r="C515" s="3" t="s">
        <v>914</v>
      </c>
      <c r="D515">
        <v>804</v>
      </c>
      <c r="E515">
        <v>267</v>
      </c>
      <c r="F515" s="33">
        <f t="shared" ref="F515:F578" si="30">+D515/E515</f>
        <v>3.0112359550561796</v>
      </c>
      <c r="G515" s="5" t="s">
        <v>13</v>
      </c>
      <c r="H515" s="1" t="str">
        <f t="shared" si="28"/>
        <v>Resto</v>
      </c>
      <c r="I515" s="2" t="str">
        <f t="shared" si="29"/>
        <v>Resto</v>
      </c>
      <c r="J515" s="26"/>
      <c r="K515" s="27"/>
      <c r="L515" s="27"/>
      <c r="M515" s="27"/>
    </row>
    <row r="516" spans="1:13" x14ac:dyDescent="0.25">
      <c r="A516" s="32">
        <v>25438</v>
      </c>
      <c r="B516" s="3" t="s">
        <v>27</v>
      </c>
      <c r="C516" s="3" t="s">
        <v>640</v>
      </c>
      <c r="D516">
        <v>4111</v>
      </c>
      <c r="E516">
        <v>1385</v>
      </c>
      <c r="F516" s="33">
        <f t="shared" si="30"/>
        <v>2.9682310469314079</v>
      </c>
      <c r="G516" s="5" t="s">
        <v>13</v>
      </c>
      <c r="H516" s="1" t="str">
        <f t="shared" si="28"/>
        <v>Resto</v>
      </c>
      <c r="I516" s="2" t="str">
        <f t="shared" si="29"/>
        <v>Resto</v>
      </c>
      <c r="J516" s="26"/>
      <c r="K516" s="27"/>
      <c r="L516" s="27"/>
      <c r="M516" s="27"/>
    </row>
    <row r="517" spans="1:13" x14ac:dyDescent="0.25">
      <c r="A517" s="32">
        <v>25473</v>
      </c>
      <c r="B517" s="3" t="s">
        <v>27</v>
      </c>
      <c r="C517" s="3" t="s">
        <v>100</v>
      </c>
      <c r="D517">
        <v>127211</v>
      </c>
      <c r="E517">
        <v>18386</v>
      </c>
      <c r="F517" s="33">
        <f t="shared" si="30"/>
        <v>6.9189056891112806</v>
      </c>
      <c r="G517" s="5" t="s">
        <v>7</v>
      </c>
      <c r="H517" s="1" t="str">
        <f t="shared" si="28"/>
        <v>Pequeña</v>
      </c>
      <c r="I517" s="2" t="str">
        <f t="shared" si="29"/>
        <v>Pequeña_L|M</v>
      </c>
      <c r="J517" s="26"/>
      <c r="K517" s="27"/>
      <c r="L517" s="27"/>
      <c r="M517" s="27"/>
    </row>
    <row r="518" spans="1:13" x14ac:dyDescent="0.25">
      <c r="A518" s="32">
        <v>25483</v>
      </c>
      <c r="B518" s="3" t="s">
        <v>27</v>
      </c>
      <c r="C518" s="3" t="s">
        <v>38</v>
      </c>
      <c r="D518">
        <v>1552</v>
      </c>
      <c r="E518">
        <v>826</v>
      </c>
      <c r="F518" s="33">
        <f t="shared" si="30"/>
        <v>1.8789346246973366</v>
      </c>
      <c r="G518" s="5" t="s">
        <v>13</v>
      </c>
      <c r="H518" s="1" t="str">
        <f t="shared" si="28"/>
        <v>Resto</v>
      </c>
      <c r="I518" s="2" t="str">
        <f t="shared" si="29"/>
        <v>Resto</v>
      </c>
      <c r="J518" s="26"/>
      <c r="K518" s="27"/>
      <c r="L518" s="27"/>
      <c r="M518" s="27"/>
    </row>
    <row r="519" spans="1:13" x14ac:dyDescent="0.25">
      <c r="A519" s="32">
        <v>25486</v>
      </c>
      <c r="B519" s="3" t="s">
        <v>27</v>
      </c>
      <c r="C519" s="3" t="s">
        <v>527</v>
      </c>
      <c r="D519">
        <v>8531</v>
      </c>
      <c r="E519">
        <v>1773</v>
      </c>
      <c r="F519" s="33">
        <f t="shared" si="30"/>
        <v>4.8116187253243092</v>
      </c>
      <c r="G519" s="5" t="s">
        <v>7</v>
      </c>
      <c r="H519" s="1" t="str">
        <f t="shared" si="28"/>
        <v>Resto</v>
      </c>
      <c r="I519" s="2" t="str">
        <f t="shared" si="29"/>
        <v>Resto</v>
      </c>
      <c r="J519" s="26"/>
      <c r="K519" s="27"/>
      <c r="L519" s="27"/>
      <c r="M519" s="27"/>
    </row>
    <row r="520" spans="1:13" x14ac:dyDescent="0.25">
      <c r="A520" s="32">
        <v>25488</v>
      </c>
      <c r="B520" s="3" t="s">
        <v>27</v>
      </c>
      <c r="C520" s="3" t="s">
        <v>656</v>
      </c>
      <c r="D520">
        <v>3760</v>
      </c>
      <c r="E520">
        <v>1234</v>
      </c>
      <c r="F520" s="33">
        <f t="shared" si="30"/>
        <v>3.0470016207455428</v>
      </c>
      <c r="G520" s="5" t="s">
        <v>13</v>
      </c>
      <c r="H520" s="1" t="str">
        <f t="shared" si="28"/>
        <v>Resto</v>
      </c>
      <c r="I520" s="2" t="str">
        <f t="shared" si="29"/>
        <v>Resto</v>
      </c>
      <c r="J520" s="26"/>
      <c r="K520" s="27"/>
      <c r="L520" s="27"/>
      <c r="M520" s="27"/>
    </row>
    <row r="521" spans="1:13" x14ac:dyDescent="0.25">
      <c r="A521" s="32">
        <v>25489</v>
      </c>
      <c r="B521" s="3" t="s">
        <v>27</v>
      </c>
      <c r="C521" s="3" t="s">
        <v>733</v>
      </c>
      <c r="D521">
        <v>978</v>
      </c>
      <c r="E521">
        <v>361</v>
      </c>
      <c r="F521" s="33">
        <f t="shared" si="30"/>
        <v>2.709141274238227</v>
      </c>
      <c r="G521" s="5" t="s">
        <v>7</v>
      </c>
      <c r="H521" s="1" t="str">
        <f t="shared" si="28"/>
        <v>Resto</v>
      </c>
      <c r="I521" s="2" t="str">
        <f t="shared" si="29"/>
        <v>Resto</v>
      </c>
      <c r="J521" s="26"/>
      <c r="K521" s="27"/>
      <c r="L521" s="27"/>
      <c r="M521" s="27"/>
    </row>
    <row r="522" spans="1:13" x14ac:dyDescent="0.25">
      <c r="A522" s="32">
        <v>25491</v>
      </c>
      <c r="B522" s="3" t="s">
        <v>27</v>
      </c>
      <c r="C522" s="3" t="s">
        <v>806</v>
      </c>
      <c r="D522">
        <v>1880</v>
      </c>
      <c r="E522">
        <v>699</v>
      </c>
      <c r="F522" s="33">
        <f t="shared" si="30"/>
        <v>2.6895565092989986</v>
      </c>
      <c r="G522" s="5" t="s">
        <v>7</v>
      </c>
      <c r="H522" s="1" t="str">
        <f t="shared" si="28"/>
        <v>Resto</v>
      </c>
      <c r="I522" s="2" t="str">
        <f t="shared" si="29"/>
        <v>Resto</v>
      </c>
      <c r="J522" s="26"/>
      <c r="K522" s="27"/>
      <c r="L522" s="27"/>
      <c r="M522" s="27"/>
    </row>
    <row r="523" spans="1:13" x14ac:dyDescent="0.25">
      <c r="A523" s="32">
        <v>25506</v>
      </c>
      <c r="B523" s="3" t="s">
        <v>27</v>
      </c>
      <c r="C523" s="3" t="s">
        <v>452</v>
      </c>
      <c r="D523">
        <v>1322</v>
      </c>
      <c r="E523">
        <v>360</v>
      </c>
      <c r="F523" s="33">
        <f t="shared" si="30"/>
        <v>3.6722222222222221</v>
      </c>
      <c r="G523" s="5" t="s">
        <v>13</v>
      </c>
      <c r="H523" s="1" t="str">
        <f t="shared" si="28"/>
        <v>Resto</v>
      </c>
      <c r="I523" s="2" t="str">
        <f t="shared" si="29"/>
        <v>Resto</v>
      </c>
      <c r="J523" s="26"/>
      <c r="K523" s="27"/>
      <c r="L523" s="27"/>
      <c r="M523" s="27"/>
    </row>
    <row r="524" spans="1:13" x14ac:dyDescent="0.25">
      <c r="A524" s="32">
        <v>25513</v>
      </c>
      <c r="B524" s="3" t="s">
        <v>27</v>
      </c>
      <c r="C524" s="3" t="s">
        <v>265</v>
      </c>
      <c r="D524">
        <v>12608</v>
      </c>
      <c r="E524">
        <v>3561</v>
      </c>
      <c r="F524" s="33">
        <f t="shared" si="30"/>
        <v>3.5405784891884302</v>
      </c>
      <c r="G524" s="5" t="s">
        <v>7</v>
      </c>
      <c r="H524" s="1" t="str">
        <f t="shared" si="28"/>
        <v>Resto</v>
      </c>
      <c r="I524" s="2" t="str">
        <f t="shared" si="29"/>
        <v>Resto</v>
      </c>
      <c r="J524" s="26"/>
      <c r="K524" s="27"/>
      <c r="L524" s="27"/>
      <c r="M524" s="27"/>
    </row>
    <row r="525" spans="1:13" x14ac:dyDescent="0.25">
      <c r="A525" s="32">
        <v>25518</v>
      </c>
      <c r="B525" s="3" t="s">
        <v>27</v>
      </c>
      <c r="C525" s="3" t="s">
        <v>1005</v>
      </c>
      <c r="D525">
        <v>848</v>
      </c>
      <c r="E525">
        <v>313</v>
      </c>
      <c r="F525" s="33">
        <f t="shared" si="30"/>
        <v>2.7092651757188499</v>
      </c>
      <c r="G525" s="5" t="s">
        <v>7</v>
      </c>
      <c r="H525" s="1" t="str">
        <f t="shared" si="28"/>
        <v>Resto</v>
      </c>
      <c r="I525" s="2" t="str">
        <f t="shared" si="29"/>
        <v>Resto</v>
      </c>
      <c r="J525" s="26"/>
      <c r="K525" s="27"/>
      <c r="L525" s="27"/>
      <c r="M525" s="27"/>
    </row>
    <row r="526" spans="1:13" x14ac:dyDescent="0.25">
      <c r="A526" s="32">
        <v>25524</v>
      </c>
      <c r="B526" s="3" t="s">
        <v>27</v>
      </c>
      <c r="C526" s="3" t="s">
        <v>925</v>
      </c>
      <c r="D526">
        <v>1042</v>
      </c>
      <c r="E526">
        <v>462</v>
      </c>
      <c r="F526" s="33">
        <f t="shared" si="30"/>
        <v>2.2554112554112553</v>
      </c>
      <c r="G526" s="5" t="s">
        <v>13</v>
      </c>
      <c r="H526" s="1" t="str">
        <f t="shared" si="28"/>
        <v>Resto</v>
      </c>
      <c r="I526" s="2" t="str">
        <f t="shared" si="29"/>
        <v>Resto</v>
      </c>
      <c r="J526" s="26"/>
      <c r="K526" s="27"/>
      <c r="L526" s="27"/>
      <c r="M526" s="27"/>
    </row>
    <row r="527" spans="1:13" x14ac:dyDescent="0.25">
      <c r="A527" s="32">
        <v>25530</v>
      </c>
      <c r="B527" s="3" t="s">
        <v>27</v>
      </c>
      <c r="C527" s="3" t="s">
        <v>769</v>
      </c>
      <c r="D527">
        <v>5160</v>
      </c>
      <c r="E527">
        <v>1289</v>
      </c>
      <c r="F527" s="33">
        <f t="shared" si="30"/>
        <v>4.003103180760279</v>
      </c>
      <c r="G527" s="5" t="s">
        <v>13</v>
      </c>
      <c r="H527" s="1" t="str">
        <f t="shared" si="28"/>
        <v>Resto</v>
      </c>
      <c r="I527" s="2" t="str">
        <f t="shared" si="29"/>
        <v>Resto</v>
      </c>
      <c r="J527" s="26"/>
      <c r="K527" s="27"/>
      <c r="L527" s="27"/>
      <c r="M527" s="27"/>
    </row>
    <row r="528" spans="1:13" x14ac:dyDescent="0.25">
      <c r="A528" s="32">
        <v>25535</v>
      </c>
      <c r="B528" s="3" t="s">
        <v>27</v>
      </c>
      <c r="C528" s="3" t="s">
        <v>710</v>
      </c>
      <c r="D528">
        <v>2909</v>
      </c>
      <c r="E528">
        <v>689</v>
      </c>
      <c r="F528" s="33">
        <f t="shared" si="30"/>
        <v>4.2220609579100143</v>
      </c>
      <c r="G528" s="5" t="s">
        <v>13</v>
      </c>
      <c r="H528" s="1" t="str">
        <f t="shared" si="28"/>
        <v>Resto</v>
      </c>
      <c r="I528" s="2" t="str">
        <f t="shared" si="29"/>
        <v>Resto</v>
      </c>
      <c r="J528" s="26"/>
      <c r="K528" s="27"/>
      <c r="L528" s="27"/>
      <c r="M528" s="27"/>
    </row>
    <row r="529" spans="1:13" x14ac:dyDescent="0.25">
      <c r="A529" s="32">
        <v>25572</v>
      </c>
      <c r="B529" s="3" t="s">
        <v>27</v>
      </c>
      <c r="C529" s="3" t="s">
        <v>306</v>
      </c>
      <c r="D529">
        <v>12040</v>
      </c>
      <c r="E529">
        <v>3900</v>
      </c>
      <c r="F529" s="33">
        <f t="shared" si="30"/>
        <v>3.0871794871794873</v>
      </c>
      <c r="G529" s="5" t="s">
        <v>7</v>
      </c>
      <c r="H529" s="1" t="str">
        <f t="shared" si="28"/>
        <v>Resto</v>
      </c>
      <c r="I529" s="2" t="str">
        <f t="shared" si="29"/>
        <v>Resto</v>
      </c>
      <c r="J529" s="26"/>
      <c r="K529" s="27"/>
      <c r="L529" s="27"/>
      <c r="M529" s="27"/>
    </row>
    <row r="530" spans="1:13" x14ac:dyDescent="0.25">
      <c r="A530" s="32">
        <v>25580</v>
      </c>
      <c r="B530" s="3" t="s">
        <v>27</v>
      </c>
      <c r="C530" s="3" t="s">
        <v>995</v>
      </c>
      <c r="D530">
        <v>590</v>
      </c>
      <c r="E530">
        <v>249</v>
      </c>
      <c r="F530" s="33">
        <f t="shared" si="30"/>
        <v>2.3694779116465865</v>
      </c>
      <c r="G530" s="5" t="s">
        <v>13</v>
      </c>
      <c r="H530" s="1" t="str">
        <f t="shared" si="28"/>
        <v>Resto</v>
      </c>
      <c r="I530" s="2" t="str">
        <f t="shared" si="29"/>
        <v>Resto</v>
      </c>
      <c r="J530" s="26"/>
      <c r="K530" s="27"/>
      <c r="L530" s="27"/>
      <c r="M530" s="27"/>
    </row>
    <row r="531" spans="1:13" x14ac:dyDescent="0.25">
      <c r="A531" s="32">
        <v>25592</v>
      </c>
      <c r="B531" s="3" t="s">
        <v>27</v>
      </c>
      <c r="C531" s="3" t="s">
        <v>1031</v>
      </c>
      <c r="D531">
        <v>1174</v>
      </c>
      <c r="E531">
        <v>405</v>
      </c>
      <c r="F531" s="33">
        <f t="shared" si="30"/>
        <v>2.8987654320987652</v>
      </c>
      <c r="G531" s="5" t="s">
        <v>7</v>
      </c>
      <c r="H531" s="1" t="str">
        <f t="shared" si="28"/>
        <v>Resto</v>
      </c>
      <c r="I531" s="2" t="str">
        <f t="shared" si="29"/>
        <v>Resto</v>
      </c>
      <c r="J531" s="26"/>
      <c r="K531" s="27"/>
      <c r="L531" s="27"/>
      <c r="M531" s="27"/>
    </row>
    <row r="532" spans="1:13" x14ac:dyDescent="0.25">
      <c r="A532" s="32">
        <v>25594</v>
      </c>
      <c r="B532" s="3" t="s">
        <v>27</v>
      </c>
      <c r="C532" s="3" t="s">
        <v>867</v>
      </c>
      <c r="D532">
        <v>2276</v>
      </c>
      <c r="E532">
        <v>546</v>
      </c>
      <c r="F532" s="33">
        <f t="shared" si="30"/>
        <v>4.1684981684981688</v>
      </c>
      <c r="G532" s="5" t="s">
        <v>13</v>
      </c>
      <c r="H532" s="1" t="str">
        <f t="shared" si="28"/>
        <v>Resto</v>
      </c>
      <c r="I532" s="2" t="str">
        <f t="shared" si="29"/>
        <v>Resto</v>
      </c>
      <c r="J532" s="26"/>
      <c r="K532" s="27"/>
      <c r="L532" s="27"/>
      <c r="M532" s="27"/>
    </row>
    <row r="533" spans="1:13" x14ac:dyDescent="0.25">
      <c r="A533" s="32">
        <v>25596</v>
      </c>
      <c r="B533" s="3" t="s">
        <v>27</v>
      </c>
      <c r="C533" s="3" t="s">
        <v>975</v>
      </c>
      <c r="D533">
        <v>1350</v>
      </c>
      <c r="E533">
        <v>501</v>
      </c>
      <c r="F533" s="33">
        <f t="shared" si="30"/>
        <v>2.6946107784431139</v>
      </c>
      <c r="G533" s="5" t="s">
        <v>7</v>
      </c>
      <c r="H533" s="1" t="str">
        <f t="shared" si="28"/>
        <v>Resto</v>
      </c>
      <c r="I533" s="2" t="str">
        <f t="shared" si="29"/>
        <v>Resto</v>
      </c>
      <c r="J533" s="26"/>
      <c r="K533" s="27"/>
      <c r="L533" s="27"/>
      <c r="M533" s="27"/>
    </row>
    <row r="534" spans="1:13" x14ac:dyDescent="0.25">
      <c r="A534" s="32">
        <v>25599</v>
      </c>
      <c r="B534" s="3" t="s">
        <v>27</v>
      </c>
      <c r="C534" s="3" t="s">
        <v>668</v>
      </c>
      <c r="D534">
        <v>3505</v>
      </c>
      <c r="E534">
        <v>1210</v>
      </c>
      <c r="F534" s="33">
        <f t="shared" si="30"/>
        <v>2.8966942148760331</v>
      </c>
      <c r="G534" s="5" t="s">
        <v>13</v>
      </c>
      <c r="H534" s="1" t="str">
        <f t="shared" si="28"/>
        <v>Resto</v>
      </c>
      <c r="I534" s="2" t="str">
        <f t="shared" si="29"/>
        <v>Resto</v>
      </c>
      <c r="J534" s="26"/>
      <c r="K534" s="27"/>
      <c r="L534" s="27"/>
      <c r="M534" s="27"/>
    </row>
    <row r="535" spans="1:13" x14ac:dyDescent="0.25">
      <c r="A535" s="32">
        <v>25612</v>
      </c>
      <c r="B535" s="3" t="s">
        <v>27</v>
      </c>
      <c r="C535" s="3" t="s">
        <v>632</v>
      </c>
      <c r="D535">
        <v>7344</v>
      </c>
      <c r="E535">
        <v>3547</v>
      </c>
      <c r="F535" s="33">
        <f t="shared" si="30"/>
        <v>2.0704820975472229</v>
      </c>
      <c r="G535" s="5" t="s">
        <v>13</v>
      </c>
      <c r="H535" s="1" t="str">
        <f t="shared" si="28"/>
        <v>Resto</v>
      </c>
      <c r="I535" s="2" t="str">
        <f t="shared" si="29"/>
        <v>Resto</v>
      </c>
      <c r="J535" s="26"/>
      <c r="K535" s="27"/>
      <c r="L535" s="27"/>
      <c r="M535" s="27"/>
    </row>
    <row r="536" spans="1:13" x14ac:dyDescent="0.25">
      <c r="A536" s="32">
        <v>25645</v>
      </c>
      <c r="B536" s="3" t="s">
        <v>27</v>
      </c>
      <c r="C536" s="3" t="s">
        <v>945</v>
      </c>
      <c r="D536">
        <v>2268</v>
      </c>
      <c r="E536">
        <v>737</v>
      </c>
      <c r="F536" s="33">
        <f t="shared" si="30"/>
        <v>3.0773405698778835</v>
      </c>
      <c r="G536" s="5" t="s">
        <v>7</v>
      </c>
      <c r="H536" s="1" t="str">
        <f t="shared" ref="H536:H599" si="31">IF(D536&gt;=160000,"Intermedia",IF(D536&gt;=40000,IF(F536&gt;=7,"Intermedia","Pequeña"),IF(D536&gt;=20000,"Tipo I_II","Resto")))</f>
        <v>Resto</v>
      </c>
      <c r="I536" s="2" t="str">
        <f t="shared" ref="I536:I599" si="32">+IF(H536="ESPECIAL",C536,IF(H536="Resto","Resto",IF(G536="H",H536&amp;"_"&amp;G536,H536&amp;"_L|M")))</f>
        <v>Resto</v>
      </c>
      <c r="J536" s="26"/>
      <c r="K536" s="27"/>
      <c r="L536" s="27"/>
      <c r="M536" s="27"/>
    </row>
    <row r="537" spans="1:13" x14ac:dyDescent="0.25">
      <c r="A537" s="32">
        <v>25649</v>
      </c>
      <c r="B537" s="3" t="s">
        <v>27</v>
      </c>
      <c r="C537" s="3" t="s">
        <v>603</v>
      </c>
      <c r="D537">
        <v>3217</v>
      </c>
      <c r="E537">
        <v>934</v>
      </c>
      <c r="F537" s="33">
        <f t="shared" si="30"/>
        <v>3.4443254817987152</v>
      </c>
      <c r="G537" s="5" t="s">
        <v>13</v>
      </c>
      <c r="H537" s="1" t="str">
        <f t="shared" si="31"/>
        <v>Resto</v>
      </c>
      <c r="I537" s="2" t="str">
        <f t="shared" si="32"/>
        <v>Resto</v>
      </c>
      <c r="J537" s="26"/>
      <c r="K537" s="27"/>
      <c r="L537" s="27"/>
      <c r="M537" s="27"/>
    </row>
    <row r="538" spans="1:13" x14ac:dyDescent="0.25">
      <c r="A538" s="32">
        <v>25653</v>
      </c>
      <c r="B538" s="3" t="s">
        <v>27</v>
      </c>
      <c r="C538" s="3" t="s">
        <v>837</v>
      </c>
      <c r="D538">
        <v>892</v>
      </c>
      <c r="E538">
        <v>331</v>
      </c>
      <c r="F538" s="33">
        <f t="shared" si="30"/>
        <v>2.6948640483383688</v>
      </c>
      <c r="G538" s="5" t="s">
        <v>7</v>
      </c>
      <c r="H538" s="1" t="str">
        <f t="shared" si="31"/>
        <v>Resto</v>
      </c>
      <c r="I538" s="2" t="str">
        <f t="shared" si="32"/>
        <v>Resto</v>
      </c>
      <c r="J538" s="26"/>
      <c r="K538" s="27"/>
      <c r="L538" s="27"/>
      <c r="M538" s="27"/>
    </row>
    <row r="539" spans="1:13" x14ac:dyDescent="0.25">
      <c r="A539" s="32">
        <v>25658</v>
      </c>
      <c r="B539" s="3" t="s">
        <v>27</v>
      </c>
      <c r="C539" s="3" t="s">
        <v>604</v>
      </c>
      <c r="D539">
        <v>3969</v>
      </c>
      <c r="E539">
        <v>861</v>
      </c>
      <c r="F539" s="33">
        <f t="shared" si="30"/>
        <v>4.6097560975609753</v>
      </c>
      <c r="G539" s="5" t="s">
        <v>7</v>
      </c>
      <c r="H539" s="1" t="str">
        <f t="shared" si="31"/>
        <v>Resto</v>
      </c>
      <c r="I539" s="2" t="str">
        <f t="shared" si="32"/>
        <v>Resto</v>
      </c>
      <c r="J539" s="26"/>
      <c r="K539" s="27"/>
      <c r="L539" s="27"/>
      <c r="M539" s="27"/>
    </row>
    <row r="540" spans="1:13" x14ac:dyDescent="0.25">
      <c r="A540" s="32">
        <v>25662</v>
      </c>
      <c r="B540" s="3" t="s">
        <v>27</v>
      </c>
      <c r="C540" s="3" t="s">
        <v>689</v>
      </c>
      <c r="D540">
        <v>4104</v>
      </c>
      <c r="E540">
        <v>1548</v>
      </c>
      <c r="F540" s="33">
        <f t="shared" si="30"/>
        <v>2.6511627906976742</v>
      </c>
      <c r="G540" s="5" t="s">
        <v>13</v>
      </c>
      <c r="H540" s="1" t="str">
        <f t="shared" si="31"/>
        <v>Resto</v>
      </c>
      <c r="I540" s="2" t="str">
        <f t="shared" si="32"/>
        <v>Resto</v>
      </c>
      <c r="J540" s="26"/>
      <c r="K540" s="27"/>
      <c r="L540" s="27"/>
      <c r="M540" s="27"/>
    </row>
    <row r="541" spans="1:13" x14ac:dyDescent="0.25">
      <c r="A541" s="32">
        <v>25718</v>
      </c>
      <c r="B541" s="3" t="s">
        <v>27</v>
      </c>
      <c r="C541" s="3" t="s">
        <v>754</v>
      </c>
      <c r="D541">
        <v>2551</v>
      </c>
      <c r="E541">
        <v>667</v>
      </c>
      <c r="F541" s="33">
        <f t="shared" si="30"/>
        <v>3.8245877061469264</v>
      </c>
      <c r="G541" s="5" t="s">
        <v>7</v>
      </c>
      <c r="H541" s="1" t="str">
        <f t="shared" si="31"/>
        <v>Resto</v>
      </c>
      <c r="I541" s="2" t="str">
        <f t="shared" si="32"/>
        <v>Resto</v>
      </c>
      <c r="J541" s="26"/>
      <c r="K541" s="27"/>
      <c r="L541" s="27"/>
      <c r="M541" s="27"/>
    </row>
    <row r="542" spans="1:13" x14ac:dyDescent="0.25">
      <c r="A542" s="32">
        <v>25736</v>
      </c>
      <c r="B542" s="3" t="s">
        <v>27</v>
      </c>
      <c r="C542" s="3" t="s">
        <v>730</v>
      </c>
      <c r="D542">
        <v>5950</v>
      </c>
      <c r="E542">
        <v>1344</v>
      </c>
      <c r="F542" s="33">
        <f t="shared" si="30"/>
        <v>4.427083333333333</v>
      </c>
      <c r="G542" s="5" t="s">
        <v>7</v>
      </c>
      <c r="H542" s="1" t="str">
        <f t="shared" si="31"/>
        <v>Resto</v>
      </c>
      <c r="I542" s="2" t="str">
        <f t="shared" si="32"/>
        <v>Resto</v>
      </c>
      <c r="J542" s="26"/>
      <c r="K542" s="27"/>
      <c r="L542" s="27"/>
      <c r="M542" s="27"/>
    </row>
    <row r="543" spans="1:13" x14ac:dyDescent="0.25">
      <c r="A543" s="32">
        <v>25740</v>
      </c>
      <c r="B543" s="3" t="s">
        <v>27</v>
      </c>
      <c r="C543" s="3" t="s">
        <v>194</v>
      </c>
      <c r="D543">
        <v>27077</v>
      </c>
      <c r="E543">
        <v>5392</v>
      </c>
      <c r="F543" s="33">
        <f t="shared" si="30"/>
        <v>5.0216988130563802</v>
      </c>
      <c r="G543" s="5" t="s">
        <v>7</v>
      </c>
      <c r="H543" s="1" t="str">
        <f t="shared" si="31"/>
        <v>Tipo I_II</v>
      </c>
      <c r="I543" s="2" t="str">
        <f t="shared" si="32"/>
        <v>Tipo I_II_L|M</v>
      </c>
      <c r="J543" s="26"/>
      <c r="K543" s="27"/>
      <c r="L543" s="27"/>
      <c r="M543" s="27"/>
    </row>
    <row r="544" spans="1:13" x14ac:dyDescent="0.25">
      <c r="A544" s="32">
        <v>25743</v>
      </c>
      <c r="B544" s="3" t="s">
        <v>27</v>
      </c>
      <c r="C544" s="3" t="s">
        <v>486</v>
      </c>
      <c r="D544">
        <v>8228</v>
      </c>
      <c r="E544">
        <v>2515</v>
      </c>
      <c r="F544" s="33">
        <f t="shared" si="30"/>
        <v>3.2715705765407557</v>
      </c>
      <c r="G544" s="5" t="s">
        <v>13</v>
      </c>
      <c r="H544" s="1" t="str">
        <f t="shared" si="31"/>
        <v>Resto</v>
      </c>
      <c r="I544" s="2" t="str">
        <f t="shared" si="32"/>
        <v>Resto</v>
      </c>
      <c r="J544" s="26"/>
      <c r="K544" s="27"/>
      <c r="L544" s="27"/>
      <c r="M544" s="27"/>
    </row>
    <row r="545" spans="1:13" x14ac:dyDescent="0.25">
      <c r="A545" s="32">
        <v>25745</v>
      </c>
      <c r="B545" s="3" t="s">
        <v>27</v>
      </c>
      <c r="C545" s="3" t="s">
        <v>474</v>
      </c>
      <c r="D545">
        <v>7431</v>
      </c>
      <c r="E545">
        <v>1911</v>
      </c>
      <c r="F545" s="33">
        <f t="shared" si="30"/>
        <v>3.8885400313971741</v>
      </c>
      <c r="G545" s="5" t="s">
        <v>7</v>
      </c>
      <c r="H545" s="1" t="str">
        <f t="shared" si="31"/>
        <v>Resto</v>
      </c>
      <c r="I545" s="2" t="str">
        <f t="shared" si="32"/>
        <v>Resto</v>
      </c>
      <c r="J545" s="26"/>
      <c r="K545" s="27"/>
      <c r="L545" s="27"/>
      <c r="M545" s="27"/>
    </row>
    <row r="546" spans="1:13" x14ac:dyDescent="0.25">
      <c r="A546" s="31">
        <v>25754</v>
      </c>
      <c r="B546" s="1" t="s">
        <v>27</v>
      </c>
      <c r="C546" s="1" t="s">
        <v>28</v>
      </c>
      <c r="D546">
        <v>641141</v>
      </c>
      <c r="E546">
        <v>91305</v>
      </c>
      <c r="F546" s="33">
        <f t="shared" si="30"/>
        <v>7.0219703192596246</v>
      </c>
      <c r="G546" s="4" t="s">
        <v>7</v>
      </c>
      <c r="H546" s="1" t="str">
        <f t="shared" si="31"/>
        <v>Intermedia</v>
      </c>
      <c r="I546" s="2" t="str">
        <f t="shared" si="32"/>
        <v>Intermedia_L|M</v>
      </c>
      <c r="J546" s="26"/>
      <c r="K546" s="27"/>
      <c r="L546" s="27"/>
      <c r="M546" s="27"/>
    </row>
    <row r="547" spans="1:13" x14ac:dyDescent="0.25">
      <c r="A547" s="32">
        <v>25758</v>
      </c>
      <c r="B547" s="3" t="s">
        <v>27</v>
      </c>
      <c r="C547" s="3" t="s">
        <v>274</v>
      </c>
      <c r="D547">
        <v>18428</v>
      </c>
      <c r="E547">
        <v>3246</v>
      </c>
      <c r="F547" s="33">
        <f t="shared" si="30"/>
        <v>5.6771410967344424</v>
      </c>
      <c r="G547" s="5" t="s">
        <v>7</v>
      </c>
      <c r="H547" s="1" t="str">
        <f t="shared" si="31"/>
        <v>Resto</v>
      </c>
      <c r="I547" s="2" t="str">
        <f t="shared" si="32"/>
        <v>Resto</v>
      </c>
      <c r="J547" s="26"/>
      <c r="K547" s="27"/>
      <c r="L547" s="27"/>
      <c r="M547" s="27"/>
    </row>
    <row r="548" spans="1:13" x14ac:dyDescent="0.25">
      <c r="A548" s="32">
        <v>25769</v>
      </c>
      <c r="B548" s="3" t="s">
        <v>27</v>
      </c>
      <c r="C548" s="3" t="s">
        <v>503</v>
      </c>
      <c r="D548">
        <v>8883</v>
      </c>
      <c r="E548">
        <v>2007</v>
      </c>
      <c r="F548" s="33">
        <f t="shared" si="30"/>
        <v>4.4260089686098656</v>
      </c>
      <c r="G548" s="5" t="s">
        <v>7</v>
      </c>
      <c r="H548" s="1" t="str">
        <f t="shared" si="31"/>
        <v>Resto</v>
      </c>
      <c r="I548" s="2" t="str">
        <f t="shared" si="32"/>
        <v>Resto</v>
      </c>
      <c r="J548" s="26"/>
      <c r="K548" s="27"/>
      <c r="L548" s="27"/>
      <c r="M548" s="27"/>
    </row>
    <row r="549" spans="1:13" x14ac:dyDescent="0.25">
      <c r="A549" s="32">
        <v>25772</v>
      </c>
      <c r="B549" s="3" t="s">
        <v>27</v>
      </c>
      <c r="C549" s="3" t="s">
        <v>435</v>
      </c>
      <c r="D549">
        <v>9536</v>
      </c>
      <c r="E549">
        <v>1973</v>
      </c>
      <c r="F549" s="33">
        <f t="shared" si="30"/>
        <v>4.8332488596046632</v>
      </c>
      <c r="G549" s="5" t="s">
        <v>7</v>
      </c>
      <c r="H549" s="1" t="str">
        <f t="shared" si="31"/>
        <v>Resto</v>
      </c>
      <c r="I549" s="2" t="str">
        <f t="shared" si="32"/>
        <v>Resto</v>
      </c>
      <c r="J549" s="26"/>
      <c r="K549" s="27"/>
      <c r="L549" s="27"/>
      <c r="M549" s="27"/>
    </row>
    <row r="550" spans="1:13" x14ac:dyDescent="0.25">
      <c r="A550" s="32">
        <v>25777</v>
      </c>
      <c r="B550" s="3" t="s">
        <v>27</v>
      </c>
      <c r="C550" s="3" t="s">
        <v>864</v>
      </c>
      <c r="D550">
        <v>1689</v>
      </c>
      <c r="E550">
        <v>583</v>
      </c>
      <c r="F550" s="33">
        <f t="shared" si="30"/>
        <v>2.8970840480274442</v>
      </c>
      <c r="G550" s="5" t="s">
        <v>7</v>
      </c>
      <c r="H550" s="1" t="str">
        <f t="shared" si="31"/>
        <v>Resto</v>
      </c>
      <c r="I550" s="2" t="str">
        <f t="shared" si="32"/>
        <v>Resto</v>
      </c>
      <c r="J550" s="26"/>
      <c r="K550" s="27"/>
      <c r="L550" s="27"/>
      <c r="M550" s="27"/>
    </row>
    <row r="551" spans="1:13" x14ac:dyDescent="0.25">
      <c r="A551" s="32">
        <v>25779</v>
      </c>
      <c r="B551" s="3" t="s">
        <v>27</v>
      </c>
      <c r="C551" s="3" t="s">
        <v>536</v>
      </c>
      <c r="D551">
        <v>2142</v>
      </c>
      <c r="E551">
        <v>525</v>
      </c>
      <c r="F551" s="33">
        <f t="shared" si="30"/>
        <v>4.08</v>
      </c>
      <c r="G551" s="5" t="s">
        <v>7</v>
      </c>
      <c r="H551" s="1" t="str">
        <f t="shared" si="31"/>
        <v>Resto</v>
      </c>
      <c r="I551" s="2" t="str">
        <f t="shared" si="32"/>
        <v>Resto</v>
      </c>
      <c r="J551" s="26"/>
      <c r="K551" s="27"/>
      <c r="L551" s="27"/>
      <c r="M551" s="27"/>
    </row>
    <row r="552" spans="1:13" x14ac:dyDescent="0.25">
      <c r="A552" s="32">
        <v>25781</v>
      </c>
      <c r="B552" s="3" t="s">
        <v>27</v>
      </c>
      <c r="C552" s="3" t="s">
        <v>865</v>
      </c>
      <c r="D552">
        <v>2300</v>
      </c>
      <c r="E552">
        <v>544</v>
      </c>
      <c r="F552" s="33">
        <f t="shared" si="30"/>
        <v>4.2279411764705879</v>
      </c>
      <c r="G552" s="5" t="s">
        <v>7</v>
      </c>
      <c r="H552" s="1" t="str">
        <f t="shared" si="31"/>
        <v>Resto</v>
      </c>
      <c r="I552" s="2" t="str">
        <f t="shared" si="32"/>
        <v>Resto</v>
      </c>
      <c r="J552" s="26"/>
      <c r="K552" s="27"/>
      <c r="L552" s="27"/>
      <c r="M552" s="27"/>
    </row>
    <row r="553" spans="1:13" x14ac:dyDescent="0.25">
      <c r="A553" s="32">
        <v>25785</v>
      </c>
      <c r="B553" s="3" t="s">
        <v>27</v>
      </c>
      <c r="C553" s="3" t="s">
        <v>352</v>
      </c>
      <c r="D553">
        <v>11097</v>
      </c>
      <c r="E553">
        <v>2064</v>
      </c>
      <c r="F553" s="33">
        <f t="shared" si="30"/>
        <v>5.3764534883720927</v>
      </c>
      <c r="G553" s="5" t="s">
        <v>7</v>
      </c>
      <c r="H553" s="1" t="str">
        <f t="shared" si="31"/>
        <v>Resto</v>
      </c>
      <c r="I553" s="2" t="str">
        <f t="shared" si="32"/>
        <v>Resto</v>
      </c>
      <c r="J553" s="26"/>
      <c r="K553" s="27"/>
      <c r="L553" s="27"/>
      <c r="M553" s="27"/>
    </row>
    <row r="554" spans="1:13" x14ac:dyDescent="0.25">
      <c r="A554" s="32">
        <v>25793</v>
      </c>
      <c r="B554" s="3" t="s">
        <v>27</v>
      </c>
      <c r="C554" s="3" t="s">
        <v>952</v>
      </c>
      <c r="D554">
        <v>1623</v>
      </c>
      <c r="E554">
        <v>440</v>
      </c>
      <c r="F554" s="33">
        <f t="shared" si="30"/>
        <v>3.6886363636363635</v>
      </c>
      <c r="G554" s="5" t="s">
        <v>7</v>
      </c>
      <c r="H554" s="1" t="str">
        <f t="shared" si="31"/>
        <v>Resto</v>
      </c>
      <c r="I554" s="2" t="str">
        <f t="shared" si="32"/>
        <v>Resto</v>
      </c>
      <c r="J554" s="26"/>
      <c r="K554" s="27"/>
      <c r="L554" s="27"/>
      <c r="M554" s="27"/>
    </row>
    <row r="555" spans="1:13" x14ac:dyDescent="0.25">
      <c r="A555" s="32">
        <v>25797</v>
      </c>
      <c r="B555" s="3" t="s">
        <v>27</v>
      </c>
      <c r="C555" s="3" t="s">
        <v>970</v>
      </c>
      <c r="D555">
        <v>1989</v>
      </c>
      <c r="E555">
        <v>628</v>
      </c>
      <c r="F555" s="33">
        <f t="shared" si="30"/>
        <v>3.1671974522292992</v>
      </c>
      <c r="G555" s="5" t="s">
        <v>7</v>
      </c>
      <c r="H555" s="1" t="str">
        <f t="shared" si="31"/>
        <v>Resto</v>
      </c>
      <c r="I555" s="2" t="str">
        <f t="shared" si="32"/>
        <v>Resto</v>
      </c>
      <c r="J555" s="26"/>
      <c r="K555" s="27"/>
      <c r="L555" s="27"/>
      <c r="M555" s="27"/>
    </row>
    <row r="556" spans="1:13" x14ac:dyDescent="0.25">
      <c r="A556" s="32">
        <v>25799</v>
      </c>
      <c r="B556" s="3" t="s">
        <v>27</v>
      </c>
      <c r="C556" s="3" t="s">
        <v>388</v>
      </c>
      <c r="D556">
        <v>11232</v>
      </c>
      <c r="E556">
        <v>1409</v>
      </c>
      <c r="F556" s="33">
        <f t="shared" si="30"/>
        <v>7.9716110716820436</v>
      </c>
      <c r="G556" s="5" t="s">
        <v>7</v>
      </c>
      <c r="H556" s="1" t="str">
        <f t="shared" si="31"/>
        <v>Resto</v>
      </c>
      <c r="I556" s="2" t="str">
        <f t="shared" si="32"/>
        <v>Resto</v>
      </c>
      <c r="J556" s="26"/>
      <c r="K556" s="27"/>
      <c r="L556" s="27"/>
      <c r="M556" s="27"/>
    </row>
    <row r="557" spans="1:13" x14ac:dyDescent="0.25">
      <c r="A557" s="32">
        <v>25805</v>
      </c>
      <c r="B557" s="3" t="s">
        <v>27</v>
      </c>
      <c r="C557" s="3" t="s">
        <v>999</v>
      </c>
      <c r="D557">
        <v>1126</v>
      </c>
      <c r="E557">
        <v>349</v>
      </c>
      <c r="F557" s="33">
        <f t="shared" si="30"/>
        <v>3.2263610315186249</v>
      </c>
      <c r="G557" s="5" t="s">
        <v>13</v>
      </c>
      <c r="H557" s="1" t="str">
        <f t="shared" si="31"/>
        <v>Resto</v>
      </c>
      <c r="I557" s="2" t="str">
        <f t="shared" si="32"/>
        <v>Resto</v>
      </c>
      <c r="J557" s="26"/>
      <c r="K557" s="27"/>
      <c r="L557" s="27"/>
      <c r="M557" s="27"/>
    </row>
    <row r="558" spans="1:13" x14ac:dyDescent="0.25">
      <c r="A558" s="32">
        <v>25807</v>
      </c>
      <c r="B558" s="3" t="s">
        <v>27</v>
      </c>
      <c r="C558" s="3" t="s">
        <v>1012</v>
      </c>
      <c r="D558">
        <v>476</v>
      </c>
      <c r="E558">
        <v>168</v>
      </c>
      <c r="F558" s="33">
        <f t="shared" si="30"/>
        <v>2.8333333333333335</v>
      </c>
      <c r="G558" s="5" t="s">
        <v>13</v>
      </c>
      <c r="H558" s="1" t="str">
        <f t="shared" si="31"/>
        <v>Resto</v>
      </c>
      <c r="I558" s="2" t="str">
        <f t="shared" si="32"/>
        <v>Resto</v>
      </c>
      <c r="J558" s="26"/>
      <c r="K558" s="27"/>
      <c r="L558" s="27"/>
      <c r="M558" s="27"/>
    </row>
    <row r="559" spans="1:13" x14ac:dyDescent="0.25">
      <c r="A559" s="32">
        <v>25815</v>
      </c>
      <c r="B559" s="3" t="s">
        <v>27</v>
      </c>
      <c r="C559" s="3" t="s">
        <v>339</v>
      </c>
      <c r="D559">
        <v>9566</v>
      </c>
      <c r="E559">
        <v>4010</v>
      </c>
      <c r="F559" s="33">
        <f t="shared" si="30"/>
        <v>2.3855361596009974</v>
      </c>
      <c r="G559" s="5" t="s">
        <v>13</v>
      </c>
      <c r="H559" s="1" t="str">
        <f t="shared" si="31"/>
        <v>Resto</v>
      </c>
      <c r="I559" s="2" t="str">
        <f t="shared" si="32"/>
        <v>Resto</v>
      </c>
      <c r="J559" s="26"/>
      <c r="K559" s="27"/>
      <c r="L559" s="27"/>
      <c r="M559" s="27"/>
    </row>
    <row r="560" spans="1:13" x14ac:dyDescent="0.25">
      <c r="A560" s="32">
        <v>25817</v>
      </c>
      <c r="B560" s="3" t="s">
        <v>27</v>
      </c>
      <c r="C560" s="3" t="s">
        <v>343</v>
      </c>
      <c r="D560">
        <v>33372</v>
      </c>
      <c r="E560">
        <v>4877</v>
      </c>
      <c r="F560" s="33">
        <f t="shared" si="30"/>
        <v>6.8427311872052492</v>
      </c>
      <c r="G560" s="5" t="s">
        <v>7</v>
      </c>
      <c r="H560" s="1" t="str">
        <f t="shared" si="31"/>
        <v>Tipo I_II</v>
      </c>
      <c r="I560" s="2" t="str">
        <f t="shared" si="32"/>
        <v>Tipo I_II_L|M</v>
      </c>
      <c r="J560" s="26"/>
      <c r="K560" s="27"/>
      <c r="L560" s="27"/>
      <c r="M560" s="27"/>
    </row>
    <row r="561" spans="1:13" x14ac:dyDescent="0.25">
      <c r="A561" s="32">
        <v>25823</v>
      </c>
      <c r="B561" s="3" t="s">
        <v>27</v>
      </c>
      <c r="C561" s="3" t="s">
        <v>973</v>
      </c>
      <c r="D561">
        <v>861</v>
      </c>
      <c r="E561">
        <v>342</v>
      </c>
      <c r="F561" s="33">
        <f t="shared" si="30"/>
        <v>2.5175438596491229</v>
      </c>
      <c r="G561" s="5" t="s">
        <v>7</v>
      </c>
      <c r="H561" s="1" t="str">
        <f t="shared" si="31"/>
        <v>Resto</v>
      </c>
      <c r="I561" s="2" t="str">
        <f t="shared" si="32"/>
        <v>Resto</v>
      </c>
      <c r="J561" s="26"/>
      <c r="K561" s="27"/>
      <c r="L561" s="27"/>
      <c r="M561" s="27"/>
    </row>
    <row r="562" spans="1:13" x14ac:dyDescent="0.25">
      <c r="A562" s="32">
        <v>25839</v>
      </c>
      <c r="B562" s="3" t="s">
        <v>27</v>
      </c>
      <c r="C562" s="3" t="s">
        <v>888</v>
      </c>
      <c r="D562">
        <v>2039</v>
      </c>
      <c r="E562">
        <v>430</v>
      </c>
      <c r="F562" s="33">
        <f t="shared" si="30"/>
        <v>4.7418604651162788</v>
      </c>
      <c r="G562" s="5" t="s">
        <v>13</v>
      </c>
      <c r="H562" s="1" t="str">
        <f t="shared" si="31"/>
        <v>Resto</v>
      </c>
      <c r="I562" s="2" t="str">
        <f t="shared" si="32"/>
        <v>Resto</v>
      </c>
      <c r="J562" s="26"/>
      <c r="K562" s="27"/>
      <c r="L562" s="27"/>
      <c r="M562" s="27"/>
    </row>
    <row r="563" spans="1:13" x14ac:dyDescent="0.25">
      <c r="A563" s="32">
        <v>25841</v>
      </c>
      <c r="B563" s="3" t="s">
        <v>27</v>
      </c>
      <c r="C563" s="3" t="s">
        <v>941</v>
      </c>
      <c r="D563">
        <v>1022</v>
      </c>
      <c r="E563">
        <v>297</v>
      </c>
      <c r="F563" s="33">
        <f t="shared" si="30"/>
        <v>3.4410774410774412</v>
      </c>
      <c r="G563" s="5" t="s">
        <v>7</v>
      </c>
      <c r="H563" s="1" t="str">
        <f t="shared" si="31"/>
        <v>Resto</v>
      </c>
      <c r="I563" s="2" t="str">
        <f t="shared" si="32"/>
        <v>Resto</v>
      </c>
      <c r="J563" s="26"/>
      <c r="K563" s="27"/>
      <c r="L563" s="27"/>
      <c r="M563" s="27"/>
    </row>
    <row r="564" spans="1:13" x14ac:dyDescent="0.25">
      <c r="A564" s="32">
        <v>25843</v>
      </c>
      <c r="B564" s="3" t="s">
        <v>27</v>
      </c>
      <c r="C564" s="3" t="s">
        <v>189</v>
      </c>
      <c r="D564">
        <v>32153</v>
      </c>
      <c r="E564">
        <v>7109</v>
      </c>
      <c r="F564" s="33">
        <f t="shared" si="30"/>
        <v>4.5228583485722327</v>
      </c>
      <c r="G564" s="5" t="s">
        <v>7</v>
      </c>
      <c r="H564" s="1" t="str">
        <f t="shared" si="31"/>
        <v>Tipo I_II</v>
      </c>
      <c r="I564" s="2" t="str">
        <f t="shared" si="32"/>
        <v>Tipo I_II_L|M</v>
      </c>
      <c r="J564" s="26"/>
      <c r="K564" s="27"/>
      <c r="L564" s="27"/>
      <c r="M564" s="27"/>
    </row>
    <row r="565" spans="1:13" x14ac:dyDescent="0.25">
      <c r="A565" s="32">
        <v>25845</v>
      </c>
      <c r="B565" s="3" t="s">
        <v>27</v>
      </c>
      <c r="C565" s="3" t="s">
        <v>610</v>
      </c>
      <c r="D565">
        <v>3725</v>
      </c>
      <c r="E565">
        <v>890</v>
      </c>
      <c r="F565" s="33">
        <f t="shared" si="30"/>
        <v>4.1853932584269664</v>
      </c>
      <c r="G565" s="5" t="s">
        <v>13</v>
      </c>
      <c r="H565" s="1" t="str">
        <f t="shared" si="31"/>
        <v>Resto</v>
      </c>
      <c r="I565" s="2" t="str">
        <f t="shared" si="32"/>
        <v>Resto</v>
      </c>
      <c r="J565" s="26"/>
      <c r="K565" s="27"/>
      <c r="L565" s="27"/>
      <c r="M565" s="27"/>
    </row>
    <row r="566" spans="1:13" x14ac:dyDescent="0.25">
      <c r="A566" s="32">
        <v>25851</v>
      </c>
      <c r="B566" s="3" t="s">
        <v>27</v>
      </c>
      <c r="C566" s="3" t="s">
        <v>738</v>
      </c>
      <c r="D566">
        <v>2324</v>
      </c>
      <c r="E566">
        <v>763</v>
      </c>
      <c r="F566" s="33">
        <f t="shared" si="30"/>
        <v>3.0458715596330275</v>
      </c>
      <c r="G566" s="5" t="s">
        <v>7</v>
      </c>
      <c r="H566" s="1" t="str">
        <f t="shared" si="31"/>
        <v>Resto</v>
      </c>
      <c r="I566" s="2" t="str">
        <f t="shared" si="32"/>
        <v>Resto</v>
      </c>
      <c r="J566" s="26"/>
      <c r="K566" s="27"/>
      <c r="L566" s="27"/>
      <c r="M566" s="27"/>
    </row>
    <row r="567" spans="1:13" x14ac:dyDescent="0.25">
      <c r="A567" s="32">
        <v>25862</v>
      </c>
      <c r="B567" s="3" t="s">
        <v>27</v>
      </c>
      <c r="C567" s="3" t="s">
        <v>882</v>
      </c>
      <c r="D567">
        <v>1297</v>
      </c>
      <c r="E567">
        <v>483</v>
      </c>
      <c r="F567" s="33">
        <f t="shared" si="30"/>
        <v>2.6853002070393375</v>
      </c>
      <c r="G567" s="5" t="s">
        <v>7</v>
      </c>
      <c r="H567" s="1" t="str">
        <f t="shared" si="31"/>
        <v>Resto</v>
      </c>
      <c r="I567" s="2" t="str">
        <f t="shared" si="32"/>
        <v>Resto</v>
      </c>
      <c r="J567" s="26"/>
      <c r="K567" s="27"/>
      <c r="L567" s="27"/>
      <c r="M567" s="27"/>
    </row>
    <row r="568" spans="1:13" x14ac:dyDescent="0.25">
      <c r="A568" s="32">
        <v>25867</v>
      </c>
      <c r="B568" s="3" t="s">
        <v>27</v>
      </c>
      <c r="C568" s="3" t="s">
        <v>887</v>
      </c>
      <c r="D568">
        <v>1448</v>
      </c>
      <c r="E568">
        <v>388</v>
      </c>
      <c r="F568" s="33">
        <f t="shared" si="30"/>
        <v>3.731958762886598</v>
      </c>
      <c r="G568" s="5" t="s">
        <v>7</v>
      </c>
      <c r="H568" s="1" t="str">
        <f t="shared" si="31"/>
        <v>Resto</v>
      </c>
      <c r="I568" s="2" t="str">
        <f t="shared" si="32"/>
        <v>Resto</v>
      </c>
      <c r="J568" s="26"/>
      <c r="K568" s="27"/>
      <c r="L568" s="27"/>
      <c r="M568" s="27"/>
    </row>
    <row r="569" spans="1:13" x14ac:dyDescent="0.25">
      <c r="A569" s="32">
        <v>25871</v>
      </c>
      <c r="B569" s="3" t="s">
        <v>27</v>
      </c>
      <c r="C569" s="3" t="s">
        <v>990</v>
      </c>
      <c r="D569">
        <v>583</v>
      </c>
      <c r="E569">
        <v>200</v>
      </c>
      <c r="F569" s="33">
        <f t="shared" si="30"/>
        <v>2.915</v>
      </c>
      <c r="G569" s="5" t="s">
        <v>7</v>
      </c>
      <c r="H569" s="1" t="str">
        <f t="shared" si="31"/>
        <v>Resto</v>
      </c>
      <c r="I569" s="2" t="str">
        <f t="shared" si="32"/>
        <v>Resto</v>
      </c>
      <c r="J569" s="26"/>
      <c r="K569" s="27"/>
      <c r="L569" s="27"/>
      <c r="M569" s="27"/>
    </row>
    <row r="570" spans="1:13" x14ac:dyDescent="0.25">
      <c r="A570" s="32">
        <v>25873</v>
      </c>
      <c r="B570" s="3" t="s">
        <v>27</v>
      </c>
      <c r="C570" s="3" t="s">
        <v>508</v>
      </c>
      <c r="D570">
        <v>6464</v>
      </c>
      <c r="E570">
        <v>877</v>
      </c>
      <c r="F570" s="33">
        <f t="shared" si="30"/>
        <v>7.370581527936146</v>
      </c>
      <c r="G570" s="5" t="s">
        <v>13</v>
      </c>
      <c r="H570" s="1" t="str">
        <f t="shared" si="31"/>
        <v>Resto</v>
      </c>
      <c r="I570" s="2" t="str">
        <f t="shared" si="32"/>
        <v>Resto</v>
      </c>
      <c r="J570" s="26"/>
      <c r="K570" s="27"/>
      <c r="L570" s="27"/>
      <c r="M570" s="27"/>
    </row>
    <row r="571" spans="1:13" x14ac:dyDescent="0.25">
      <c r="A571" s="32">
        <v>25875</v>
      </c>
      <c r="B571" s="3" t="s">
        <v>27</v>
      </c>
      <c r="C571" s="3" t="s">
        <v>246</v>
      </c>
      <c r="D571">
        <v>18311</v>
      </c>
      <c r="E571">
        <v>5317</v>
      </c>
      <c r="F571" s="33">
        <f t="shared" si="30"/>
        <v>3.4438593191649427</v>
      </c>
      <c r="G571" s="5" t="s">
        <v>7</v>
      </c>
      <c r="H571" s="1" t="str">
        <f t="shared" si="31"/>
        <v>Resto</v>
      </c>
      <c r="I571" s="2" t="str">
        <f t="shared" si="32"/>
        <v>Resto</v>
      </c>
      <c r="J571" s="26"/>
      <c r="K571" s="27"/>
      <c r="L571" s="27"/>
      <c r="M571" s="27"/>
    </row>
    <row r="572" spans="1:13" x14ac:dyDescent="0.25">
      <c r="A572" s="32">
        <v>25878</v>
      </c>
      <c r="B572" s="3" t="s">
        <v>27</v>
      </c>
      <c r="C572" s="3" t="s">
        <v>585</v>
      </c>
      <c r="D572">
        <v>4697</v>
      </c>
      <c r="E572">
        <v>1653</v>
      </c>
      <c r="F572" s="33">
        <f t="shared" si="30"/>
        <v>2.8415003024803389</v>
      </c>
      <c r="G572" s="5" t="s">
        <v>13</v>
      </c>
      <c r="H572" s="1" t="str">
        <f t="shared" si="31"/>
        <v>Resto</v>
      </c>
      <c r="I572" s="2" t="str">
        <f t="shared" si="32"/>
        <v>Resto</v>
      </c>
      <c r="J572" s="26"/>
      <c r="K572" s="27"/>
      <c r="L572" s="27"/>
      <c r="M572" s="27"/>
    </row>
    <row r="573" spans="1:13" x14ac:dyDescent="0.25">
      <c r="A573" s="32">
        <v>25885</v>
      </c>
      <c r="B573" s="3" t="s">
        <v>27</v>
      </c>
      <c r="C573" s="3" t="s">
        <v>649</v>
      </c>
      <c r="D573">
        <v>3475</v>
      </c>
      <c r="E573">
        <v>1203</v>
      </c>
      <c r="F573" s="33">
        <f t="shared" si="30"/>
        <v>2.8886118038237738</v>
      </c>
      <c r="G573" s="5" t="s">
        <v>7</v>
      </c>
      <c r="H573" s="1" t="str">
        <f t="shared" si="31"/>
        <v>Resto</v>
      </c>
      <c r="I573" s="2" t="str">
        <f t="shared" si="32"/>
        <v>Resto</v>
      </c>
      <c r="J573" s="26"/>
      <c r="K573" s="27"/>
      <c r="L573" s="27"/>
      <c r="M573" s="27"/>
    </row>
    <row r="574" spans="1:13" x14ac:dyDescent="0.25">
      <c r="A574" s="32">
        <v>25898</v>
      </c>
      <c r="B574" s="3" t="s">
        <v>27</v>
      </c>
      <c r="C574" s="3" t="s">
        <v>822</v>
      </c>
      <c r="D574">
        <v>1952</v>
      </c>
      <c r="E574">
        <v>536</v>
      </c>
      <c r="F574" s="33">
        <f t="shared" si="30"/>
        <v>3.6417910447761193</v>
      </c>
      <c r="G574" s="5" t="s">
        <v>7</v>
      </c>
      <c r="H574" s="1" t="str">
        <f t="shared" si="31"/>
        <v>Resto</v>
      </c>
      <c r="I574" s="2" t="str">
        <f t="shared" si="32"/>
        <v>Resto</v>
      </c>
      <c r="J574" s="26"/>
      <c r="K574" s="27"/>
      <c r="L574" s="27"/>
      <c r="M574" s="27"/>
    </row>
    <row r="575" spans="1:13" x14ac:dyDescent="0.25">
      <c r="A575" s="32">
        <v>25899</v>
      </c>
      <c r="B575" s="3" t="s">
        <v>27</v>
      </c>
      <c r="C575" s="3" t="s">
        <v>81</v>
      </c>
      <c r="D575">
        <v>122300</v>
      </c>
      <c r="E575">
        <v>20577</v>
      </c>
      <c r="F575" s="33">
        <f t="shared" si="30"/>
        <v>5.9435291830684749</v>
      </c>
      <c r="G575" s="5" t="s">
        <v>7</v>
      </c>
      <c r="H575" s="1" t="str">
        <f t="shared" si="31"/>
        <v>Pequeña</v>
      </c>
      <c r="I575" s="2" t="str">
        <f t="shared" si="32"/>
        <v>Pequeña_L|M</v>
      </c>
      <c r="J575" s="26"/>
      <c r="K575" s="27"/>
      <c r="L575" s="27"/>
      <c r="M575" s="27"/>
    </row>
    <row r="576" spans="1:13" x14ac:dyDescent="0.25">
      <c r="A576" s="32">
        <v>27001</v>
      </c>
      <c r="B576" s="3" t="s">
        <v>69</v>
      </c>
      <c r="C576" s="3" t="s">
        <v>70</v>
      </c>
      <c r="D576">
        <v>109499</v>
      </c>
      <c r="E576">
        <v>27497</v>
      </c>
      <c r="F576" s="33">
        <f t="shared" si="30"/>
        <v>3.9822162417718299</v>
      </c>
      <c r="G576" s="5" t="s">
        <v>13</v>
      </c>
      <c r="H576" s="1" t="str">
        <f t="shared" si="31"/>
        <v>Pequeña</v>
      </c>
      <c r="I576" s="2" t="str">
        <f t="shared" si="32"/>
        <v>Pequeña_H</v>
      </c>
      <c r="J576" s="26"/>
      <c r="K576" s="27"/>
      <c r="L576" s="27"/>
      <c r="M576" s="27"/>
    </row>
    <row r="577" spans="1:13" x14ac:dyDescent="0.25">
      <c r="A577" s="32">
        <v>27006</v>
      </c>
      <c r="B577" s="3" t="s">
        <v>69</v>
      </c>
      <c r="C577" s="3" t="s">
        <v>521</v>
      </c>
      <c r="D577">
        <v>8689</v>
      </c>
      <c r="E577">
        <v>2415</v>
      </c>
      <c r="F577" s="33">
        <f t="shared" si="30"/>
        <v>3.5979296066252586</v>
      </c>
      <c r="G577" s="5" t="s">
        <v>13</v>
      </c>
      <c r="H577" s="1" t="str">
        <f t="shared" si="31"/>
        <v>Resto</v>
      </c>
      <c r="I577" s="2" t="str">
        <f t="shared" si="32"/>
        <v>Resto</v>
      </c>
      <c r="J577" s="26"/>
      <c r="K577" s="27"/>
      <c r="L577" s="27"/>
      <c r="M577" s="27"/>
    </row>
    <row r="578" spans="1:13" x14ac:dyDescent="0.25">
      <c r="A578" s="32">
        <v>27025</v>
      </c>
      <c r="B578" s="3" t="s">
        <v>69</v>
      </c>
      <c r="C578" s="3" t="s">
        <v>445</v>
      </c>
      <c r="D578">
        <v>3644</v>
      </c>
      <c r="E578">
        <v>636</v>
      </c>
      <c r="F578" s="33">
        <f t="shared" si="30"/>
        <v>5.7295597484276728</v>
      </c>
      <c r="G578" s="5" t="s">
        <v>13</v>
      </c>
      <c r="H578" s="1" t="str">
        <f t="shared" si="31"/>
        <v>Resto</v>
      </c>
      <c r="I578" s="2" t="str">
        <f t="shared" si="32"/>
        <v>Resto</v>
      </c>
      <c r="J578" s="26"/>
      <c r="K578" s="27"/>
      <c r="L578" s="27"/>
      <c r="M578" s="27"/>
    </row>
    <row r="579" spans="1:13" x14ac:dyDescent="0.25">
      <c r="A579" s="32">
        <v>27050</v>
      </c>
      <c r="B579" s="3" t="s">
        <v>69</v>
      </c>
      <c r="C579" s="3" t="s">
        <v>711</v>
      </c>
      <c r="D579">
        <v>5232</v>
      </c>
      <c r="E579">
        <v>1335</v>
      </c>
      <c r="F579" s="33">
        <f t="shared" ref="F579:F642" si="33">+D579/E579</f>
        <v>3.9191011235955058</v>
      </c>
      <c r="G579" s="5" t="s">
        <v>13</v>
      </c>
      <c r="H579" s="1" t="str">
        <f t="shared" si="31"/>
        <v>Resto</v>
      </c>
      <c r="I579" s="2" t="str">
        <f t="shared" si="32"/>
        <v>Resto</v>
      </c>
      <c r="J579" s="26"/>
      <c r="K579" s="27"/>
      <c r="L579" s="27"/>
      <c r="M579" s="27"/>
    </row>
    <row r="580" spans="1:13" x14ac:dyDescent="0.25">
      <c r="A580" s="32">
        <v>27073</v>
      </c>
      <c r="B580" s="3" t="s">
        <v>69</v>
      </c>
      <c r="C580" s="3" t="s">
        <v>731</v>
      </c>
      <c r="D580">
        <v>3088</v>
      </c>
      <c r="E580">
        <v>1014</v>
      </c>
      <c r="F580" s="33">
        <f t="shared" si="33"/>
        <v>3.0453648915187377</v>
      </c>
      <c r="G580" s="5" t="s">
        <v>13</v>
      </c>
      <c r="H580" s="1" t="str">
        <f t="shared" si="31"/>
        <v>Resto</v>
      </c>
      <c r="I580" s="2" t="str">
        <f t="shared" si="32"/>
        <v>Resto</v>
      </c>
      <c r="J580" s="26"/>
      <c r="K580" s="27"/>
      <c r="L580" s="27"/>
      <c r="M580" s="27"/>
    </row>
    <row r="581" spans="1:13" x14ac:dyDescent="0.25">
      <c r="A581" s="32">
        <v>27075</v>
      </c>
      <c r="B581" s="3" t="s">
        <v>69</v>
      </c>
      <c r="C581" s="3" t="s">
        <v>571</v>
      </c>
      <c r="D581">
        <v>8129</v>
      </c>
      <c r="E581">
        <v>1544</v>
      </c>
      <c r="F581" s="33">
        <f t="shared" si="33"/>
        <v>5.2648963730569944</v>
      </c>
      <c r="G581" s="5" t="s">
        <v>13</v>
      </c>
      <c r="H581" s="1" t="str">
        <f t="shared" si="31"/>
        <v>Resto</v>
      </c>
      <c r="I581" s="2" t="str">
        <f t="shared" si="32"/>
        <v>Resto</v>
      </c>
      <c r="J581" s="26"/>
      <c r="K581" s="27"/>
      <c r="L581" s="27"/>
      <c r="M581" s="27"/>
    </row>
    <row r="582" spans="1:13" x14ac:dyDescent="0.25">
      <c r="A582" s="32">
        <v>27077</v>
      </c>
      <c r="B582" s="3" t="s">
        <v>69</v>
      </c>
      <c r="C582" s="3" t="s">
        <v>726</v>
      </c>
      <c r="D582">
        <v>5732</v>
      </c>
      <c r="E582">
        <v>1310</v>
      </c>
      <c r="F582" s="33">
        <f t="shared" si="33"/>
        <v>4.3755725190839696</v>
      </c>
      <c r="G582" s="5" t="s">
        <v>13</v>
      </c>
      <c r="H582" s="1" t="str">
        <f t="shared" si="31"/>
        <v>Resto</v>
      </c>
      <c r="I582" s="2" t="str">
        <f t="shared" si="32"/>
        <v>Resto</v>
      </c>
      <c r="J582" s="26"/>
      <c r="K582" s="27"/>
      <c r="L582" s="27"/>
      <c r="M582" s="27"/>
    </row>
    <row r="583" spans="1:13" x14ac:dyDescent="0.25">
      <c r="A583" s="32">
        <v>27099</v>
      </c>
      <c r="B583" s="3" t="s">
        <v>69</v>
      </c>
      <c r="C583" s="3" t="s">
        <v>530</v>
      </c>
      <c r="D583">
        <v>5512</v>
      </c>
      <c r="E583">
        <v>1383</v>
      </c>
      <c r="F583" s="33">
        <f t="shared" si="33"/>
        <v>3.9855386840202458</v>
      </c>
      <c r="G583" s="5" t="s">
        <v>13</v>
      </c>
      <c r="H583" s="1" t="str">
        <f t="shared" si="31"/>
        <v>Resto</v>
      </c>
      <c r="I583" s="2" t="str">
        <f t="shared" si="32"/>
        <v>Resto</v>
      </c>
      <c r="J583" s="26"/>
      <c r="K583" s="27"/>
      <c r="L583" s="27"/>
      <c r="M583" s="27"/>
    </row>
    <row r="584" spans="1:13" x14ac:dyDescent="0.25">
      <c r="A584" s="32">
        <v>27135</v>
      </c>
      <c r="B584" s="3" t="s">
        <v>69</v>
      </c>
      <c r="C584" s="3" t="s">
        <v>707</v>
      </c>
      <c r="D584">
        <v>4932</v>
      </c>
      <c r="E584">
        <v>1385</v>
      </c>
      <c r="F584" s="33">
        <f t="shared" si="33"/>
        <v>3.5610108303249097</v>
      </c>
      <c r="G584" s="5" t="s">
        <v>13</v>
      </c>
      <c r="H584" s="1" t="str">
        <f t="shared" si="31"/>
        <v>Resto</v>
      </c>
      <c r="I584" s="2" t="str">
        <f t="shared" si="32"/>
        <v>Resto</v>
      </c>
      <c r="J584" s="26"/>
      <c r="K584" s="27"/>
      <c r="L584" s="27"/>
      <c r="M584" s="27"/>
    </row>
    <row r="585" spans="1:13" x14ac:dyDescent="0.25">
      <c r="A585" s="32">
        <v>27150</v>
      </c>
      <c r="B585" s="3" t="s">
        <v>69</v>
      </c>
      <c r="C585" s="3" t="s">
        <v>902</v>
      </c>
      <c r="D585">
        <v>2936</v>
      </c>
      <c r="E585">
        <v>683</v>
      </c>
      <c r="F585" s="33">
        <f t="shared" si="33"/>
        <v>4.2986822840409955</v>
      </c>
      <c r="G585" s="5" t="s">
        <v>13</v>
      </c>
      <c r="H585" s="1" t="str">
        <f t="shared" si="31"/>
        <v>Resto</v>
      </c>
      <c r="I585" s="2" t="str">
        <f t="shared" si="32"/>
        <v>Resto</v>
      </c>
      <c r="J585" s="26"/>
      <c r="K585" s="27"/>
      <c r="L585" s="27"/>
      <c r="M585" s="27"/>
    </row>
    <row r="586" spans="1:13" x14ac:dyDescent="0.25">
      <c r="A586" s="32">
        <v>27160</v>
      </c>
      <c r="B586" s="3" t="s">
        <v>69</v>
      </c>
      <c r="C586" s="3" t="s">
        <v>512</v>
      </c>
      <c r="D586">
        <v>3092</v>
      </c>
      <c r="E586">
        <v>900</v>
      </c>
      <c r="F586" s="33">
        <f t="shared" si="33"/>
        <v>3.4355555555555557</v>
      </c>
      <c r="G586" s="5" t="s">
        <v>13</v>
      </c>
      <c r="H586" s="1" t="str">
        <f t="shared" si="31"/>
        <v>Resto</v>
      </c>
      <c r="I586" s="2" t="str">
        <f t="shared" si="32"/>
        <v>Resto</v>
      </c>
      <c r="J586" s="26"/>
      <c r="K586" s="27"/>
      <c r="L586" s="27"/>
      <c r="M586" s="27"/>
    </row>
    <row r="587" spans="1:13" x14ac:dyDescent="0.25">
      <c r="A587" s="32">
        <v>27205</v>
      </c>
      <c r="B587" s="3" t="s">
        <v>69</v>
      </c>
      <c r="C587" s="3" t="s">
        <v>361</v>
      </c>
      <c r="D587">
        <v>11165</v>
      </c>
      <c r="E587">
        <v>3148</v>
      </c>
      <c r="F587" s="33">
        <f t="shared" si="33"/>
        <v>3.5466963151207116</v>
      </c>
      <c r="G587" s="5" t="s">
        <v>13</v>
      </c>
      <c r="H587" s="1" t="str">
        <f t="shared" si="31"/>
        <v>Resto</v>
      </c>
      <c r="I587" s="2" t="str">
        <f t="shared" si="32"/>
        <v>Resto</v>
      </c>
      <c r="J587" s="26"/>
      <c r="K587" s="27"/>
      <c r="L587" s="27"/>
      <c r="M587" s="27"/>
    </row>
    <row r="588" spans="1:13" x14ac:dyDescent="0.25">
      <c r="A588" s="32">
        <v>27245</v>
      </c>
      <c r="B588" s="3" t="s">
        <v>69</v>
      </c>
      <c r="C588" s="3" t="s">
        <v>504</v>
      </c>
      <c r="D588">
        <v>3626</v>
      </c>
      <c r="E588">
        <v>647</v>
      </c>
      <c r="F588" s="33">
        <f t="shared" si="33"/>
        <v>5.6043276661514687</v>
      </c>
      <c r="G588" s="5" t="s">
        <v>13</v>
      </c>
      <c r="H588" s="1" t="str">
        <f t="shared" si="31"/>
        <v>Resto</v>
      </c>
      <c r="I588" s="2" t="str">
        <f t="shared" si="32"/>
        <v>Resto</v>
      </c>
      <c r="J588" s="26"/>
      <c r="K588" s="27"/>
      <c r="L588" s="27"/>
      <c r="M588" s="27"/>
    </row>
    <row r="589" spans="1:13" x14ac:dyDescent="0.25">
      <c r="A589" s="32">
        <v>27250</v>
      </c>
      <c r="B589" s="3" t="s">
        <v>69</v>
      </c>
      <c r="C589" s="3" t="s">
        <v>918</v>
      </c>
      <c r="D589">
        <v>2731</v>
      </c>
      <c r="E589">
        <v>656</v>
      </c>
      <c r="F589" s="33">
        <f t="shared" si="33"/>
        <v>4.163109756097561</v>
      </c>
      <c r="G589" s="5" t="s">
        <v>13</v>
      </c>
      <c r="H589" s="1" t="str">
        <f t="shared" si="31"/>
        <v>Resto</v>
      </c>
      <c r="I589" s="2" t="str">
        <f t="shared" si="32"/>
        <v>Resto</v>
      </c>
      <c r="J589" s="26"/>
      <c r="K589" s="27"/>
      <c r="L589" s="27"/>
      <c r="M589" s="27"/>
    </row>
    <row r="590" spans="1:13" x14ac:dyDescent="0.25">
      <c r="A590" s="32">
        <v>27361</v>
      </c>
      <c r="B590" s="3" t="s">
        <v>69</v>
      </c>
      <c r="C590" s="3" t="s">
        <v>218</v>
      </c>
      <c r="D590">
        <v>21531</v>
      </c>
      <c r="E590">
        <v>6465</v>
      </c>
      <c r="F590" s="33">
        <f t="shared" si="33"/>
        <v>3.3303944315545242</v>
      </c>
      <c r="G590" s="5" t="s">
        <v>13</v>
      </c>
      <c r="H590" s="1" t="str">
        <f t="shared" si="31"/>
        <v>Tipo I_II</v>
      </c>
      <c r="I590" s="2" t="str">
        <f t="shared" si="32"/>
        <v>Tipo I_II_H</v>
      </c>
      <c r="J590" s="26"/>
      <c r="K590" s="27"/>
      <c r="L590" s="27"/>
      <c r="M590" s="27"/>
    </row>
    <row r="591" spans="1:13" x14ac:dyDescent="0.25">
      <c r="A591" s="32">
        <v>27372</v>
      </c>
      <c r="B591" s="3" t="s">
        <v>69</v>
      </c>
      <c r="C591" s="3" t="s">
        <v>834</v>
      </c>
      <c r="D591">
        <v>2116</v>
      </c>
      <c r="E591">
        <v>712</v>
      </c>
      <c r="F591" s="33">
        <f t="shared" si="33"/>
        <v>2.9719101123595504</v>
      </c>
      <c r="G591" s="5" t="s">
        <v>13</v>
      </c>
      <c r="H591" s="1" t="str">
        <f t="shared" si="31"/>
        <v>Resto</v>
      </c>
      <c r="I591" s="2" t="str">
        <f t="shared" si="32"/>
        <v>Resto</v>
      </c>
      <c r="J591" s="26"/>
      <c r="K591" s="27"/>
      <c r="L591" s="27"/>
      <c r="M591" s="27"/>
    </row>
    <row r="592" spans="1:13" x14ac:dyDescent="0.25">
      <c r="A592" s="32">
        <v>27413</v>
      </c>
      <c r="B592" s="3" t="s">
        <v>69</v>
      </c>
      <c r="C592" s="3" t="s">
        <v>697</v>
      </c>
      <c r="D592">
        <v>4790</v>
      </c>
      <c r="E592">
        <v>1284</v>
      </c>
      <c r="F592" s="33">
        <f t="shared" si="33"/>
        <v>3.7305295950155761</v>
      </c>
      <c r="G592" s="5" t="s">
        <v>13</v>
      </c>
      <c r="H592" s="1" t="str">
        <f t="shared" si="31"/>
        <v>Resto</v>
      </c>
      <c r="I592" s="2" t="str">
        <f t="shared" si="32"/>
        <v>Resto</v>
      </c>
      <c r="J592" s="26"/>
      <c r="K592" s="27"/>
      <c r="L592" s="27"/>
      <c r="M592" s="27"/>
    </row>
    <row r="593" spans="1:13" x14ac:dyDescent="0.25">
      <c r="A593" s="32">
        <v>27425</v>
      </c>
      <c r="B593" s="3" t="s">
        <v>69</v>
      </c>
      <c r="C593" s="3" t="s">
        <v>957</v>
      </c>
      <c r="D593">
        <v>2787</v>
      </c>
      <c r="E593">
        <v>691</v>
      </c>
      <c r="F593" s="33">
        <f t="shared" si="33"/>
        <v>4.0332850940665699</v>
      </c>
      <c r="G593" s="5" t="s">
        <v>13</v>
      </c>
      <c r="H593" s="1" t="str">
        <f t="shared" si="31"/>
        <v>Resto</v>
      </c>
      <c r="I593" s="2" t="str">
        <f t="shared" si="32"/>
        <v>Resto</v>
      </c>
      <c r="J593" s="26"/>
      <c r="K593" s="27"/>
      <c r="L593" s="27"/>
      <c r="M593" s="27"/>
    </row>
    <row r="594" spans="1:13" x14ac:dyDescent="0.25">
      <c r="A594" s="32">
        <v>27430</v>
      </c>
      <c r="B594" s="3" t="s">
        <v>69</v>
      </c>
      <c r="C594" s="3" t="s">
        <v>1015</v>
      </c>
      <c r="D594">
        <v>7480</v>
      </c>
      <c r="E594">
        <v>1592</v>
      </c>
      <c r="F594" s="33">
        <f t="shared" si="33"/>
        <v>4.6984924623115578</v>
      </c>
      <c r="G594" s="5" t="s">
        <v>13</v>
      </c>
      <c r="H594" s="1" t="str">
        <f t="shared" si="31"/>
        <v>Resto</v>
      </c>
      <c r="I594" s="2" t="str">
        <f t="shared" si="32"/>
        <v>Resto</v>
      </c>
      <c r="J594" s="26"/>
      <c r="K594" s="27"/>
      <c r="L594" s="27"/>
      <c r="M594" s="27"/>
    </row>
    <row r="595" spans="1:13" x14ac:dyDescent="0.25">
      <c r="A595" s="32">
        <v>27450</v>
      </c>
      <c r="B595" s="3" t="s">
        <v>69</v>
      </c>
      <c r="C595" s="3" t="s">
        <v>972</v>
      </c>
      <c r="D595">
        <v>2613</v>
      </c>
      <c r="E595">
        <v>716</v>
      </c>
      <c r="F595" s="33">
        <f t="shared" si="33"/>
        <v>3.6494413407821229</v>
      </c>
      <c r="G595" s="5" t="s">
        <v>13</v>
      </c>
      <c r="H595" s="1" t="str">
        <f t="shared" si="31"/>
        <v>Resto</v>
      </c>
      <c r="I595" s="2" t="str">
        <f t="shared" si="32"/>
        <v>Resto</v>
      </c>
      <c r="J595" s="26"/>
      <c r="K595" s="27"/>
      <c r="L595" s="27"/>
      <c r="M595" s="27"/>
    </row>
    <row r="596" spans="1:13" x14ac:dyDescent="0.25">
      <c r="A596" s="32">
        <v>27491</v>
      </c>
      <c r="B596" s="3" t="s">
        <v>69</v>
      </c>
      <c r="C596" s="3" t="s">
        <v>705</v>
      </c>
      <c r="D596">
        <v>4748</v>
      </c>
      <c r="E596">
        <v>1243</v>
      </c>
      <c r="F596" s="33">
        <f t="shared" si="33"/>
        <v>3.8197908286403863</v>
      </c>
      <c r="G596" s="5" t="s">
        <v>13</v>
      </c>
      <c r="H596" s="1" t="str">
        <f t="shared" si="31"/>
        <v>Resto</v>
      </c>
      <c r="I596" s="2" t="str">
        <f t="shared" si="32"/>
        <v>Resto</v>
      </c>
      <c r="J596" s="26"/>
      <c r="K596" s="27"/>
      <c r="L596" s="27"/>
      <c r="M596" s="27"/>
    </row>
    <row r="597" spans="1:13" x14ac:dyDescent="0.25">
      <c r="A597" s="32">
        <v>27495</v>
      </c>
      <c r="B597" s="3" t="s">
        <v>69</v>
      </c>
      <c r="C597" s="3" t="s">
        <v>792</v>
      </c>
      <c r="D597">
        <v>1505</v>
      </c>
      <c r="E597">
        <v>363</v>
      </c>
      <c r="F597" s="33">
        <f t="shared" si="33"/>
        <v>4.1460055096418733</v>
      </c>
      <c r="G597" s="5" t="s">
        <v>13</v>
      </c>
      <c r="H597" s="1" t="str">
        <f t="shared" si="31"/>
        <v>Resto</v>
      </c>
      <c r="I597" s="2" t="str">
        <f t="shared" si="32"/>
        <v>Resto</v>
      </c>
      <c r="J597" s="26"/>
      <c r="K597" s="27"/>
      <c r="L597" s="27"/>
      <c r="M597" s="27"/>
    </row>
    <row r="598" spans="1:13" x14ac:dyDescent="0.25">
      <c r="A598" s="32">
        <v>27580</v>
      </c>
      <c r="B598" s="3" t="s">
        <v>69</v>
      </c>
      <c r="C598" s="3" t="s">
        <v>876</v>
      </c>
      <c r="D598">
        <v>2940</v>
      </c>
      <c r="E598">
        <v>945</v>
      </c>
      <c r="F598" s="33">
        <f t="shared" si="33"/>
        <v>3.1111111111111112</v>
      </c>
      <c r="G598" s="5" t="s">
        <v>13</v>
      </c>
      <c r="H598" s="1" t="str">
        <f t="shared" si="31"/>
        <v>Resto</v>
      </c>
      <c r="I598" s="2" t="str">
        <f t="shared" si="32"/>
        <v>Resto</v>
      </c>
      <c r="J598" s="26"/>
      <c r="K598" s="27"/>
      <c r="L598" s="27"/>
      <c r="M598" s="27"/>
    </row>
    <row r="599" spans="1:13" x14ac:dyDescent="0.25">
      <c r="A599" s="32">
        <v>27600</v>
      </c>
      <c r="B599" s="3" t="s">
        <v>69</v>
      </c>
      <c r="C599" s="3" t="s">
        <v>476</v>
      </c>
      <c r="D599">
        <v>6044</v>
      </c>
      <c r="E599">
        <v>1589</v>
      </c>
      <c r="F599" s="33">
        <f t="shared" si="33"/>
        <v>3.8036500943989933</v>
      </c>
      <c r="G599" s="5" t="s">
        <v>13</v>
      </c>
      <c r="H599" s="1" t="str">
        <f t="shared" si="31"/>
        <v>Resto</v>
      </c>
      <c r="I599" s="2" t="str">
        <f t="shared" si="32"/>
        <v>Resto</v>
      </c>
      <c r="J599" s="26"/>
      <c r="K599" s="27"/>
      <c r="L599" s="27"/>
      <c r="M599" s="27"/>
    </row>
    <row r="600" spans="1:13" x14ac:dyDescent="0.25">
      <c r="A600" s="32">
        <v>27615</v>
      </c>
      <c r="B600" s="3" t="s">
        <v>69</v>
      </c>
      <c r="C600" s="3" t="s">
        <v>261</v>
      </c>
      <c r="D600">
        <v>26236</v>
      </c>
      <c r="E600">
        <v>6662</v>
      </c>
      <c r="F600" s="33">
        <f t="shared" si="33"/>
        <v>3.9381567096967878</v>
      </c>
      <c r="G600" s="5" t="s">
        <v>13</v>
      </c>
      <c r="H600" s="1" t="str">
        <f t="shared" ref="H600:H663" si="34">IF(D600&gt;=160000,"Intermedia",IF(D600&gt;=40000,IF(F600&gt;=7,"Intermedia","Pequeña"),IF(D600&gt;=20000,"Tipo I_II","Resto")))</f>
        <v>Tipo I_II</v>
      </c>
      <c r="I600" s="2" t="str">
        <f t="shared" ref="I600:I663" si="35">+IF(H600="ESPECIAL",C600,IF(H600="Resto","Resto",IF(G600="H",H600&amp;"_"&amp;G600,H600&amp;"_L|M")))</f>
        <v>Tipo I_II_H</v>
      </c>
      <c r="J600" s="26"/>
      <c r="K600" s="27"/>
      <c r="L600" s="27"/>
      <c r="M600" s="27"/>
    </row>
    <row r="601" spans="1:13" x14ac:dyDescent="0.25">
      <c r="A601" s="32">
        <v>27660</v>
      </c>
      <c r="B601" s="3" t="s">
        <v>69</v>
      </c>
      <c r="C601" s="3" t="s">
        <v>908</v>
      </c>
      <c r="D601">
        <v>2282</v>
      </c>
      <c r="E601">
        <v>757</v>
      </c>
      <c r="F601" s="33">
        <f t="shared" si="33"/>
        <v>3.0145310435931307</v>
      </c>
      <c r="G601" s="5" t="s">
        <v>13</v>
      </c>
      <c r="H601" s="1" t="str">
        <f t="shared" si="34"/>
        <v>Resto</v>
      </c>
      <c r="I601" s="2" t="str">
        <f t="shared" si="35"/>
        <v>Resto</v>
      </c>
      <c r="J601" s="26"/>
      <c r="K601" s="27"/>
      <c r="L601" s="27"/>
      <c r="M601" s="27"/>
    </row>
    <row r="602" spans="1:13" x14ac:dyDescent="0.25">
      <c r="A602" s="32">
        <v>27745</v>
      </c>
      <c r="B602" s="3" t="s">
        <v>69</v>
      </c>
      <c r="C602" s="3" t="s">
        <v>1040</v>
      </c>
      <c r="D602">
        <v>2195</v>
      </c>
      <c r="E602">
        <v>694</v>
      </c>
      <c r="F602" s="33">
        <f t="shared" si="33"/>
        <v>3.1628242074927955</v>
      </c>
      <c r="G602" s="5" t="s">
        <v>13</v>
      </c>
      <c r="H602" s="1" t="str">
        <f t="shared" si="34"/>
        <v>Resto</v>
      </c>
      <c r="I602" s="2" t="str">
        <f t="shared" si="35"/>
        <v>Resto</v>
      </c>
      <c r="J602" s="26"/>
      <c r="K602" s="27"/>
      <c r="L602" s="27"/>
      <c r="M602" s="27"/>
    </row>
    <row r="603" spans="1:13" x14ac:dyDescent="0.25">
      <c r="A603" s="32">
        <v>27787</v>
      </c>
      <c r="B603" s="3" t="s">
        <v>69</v>
      </c>
      <c r="C603" s="3" t="s">
        <v>303</v>
      </c>
      <c r="D603">
        <v>12780</v>
      </c>
      <c r="E603">
        <v>3647</v>
      </c>
      <c r="F603" s="33">
        <f t="shared" si="33"/>
        <v>3.5042500685494926</v>
      </c>
      <c r="G603" s="5" t="s">
        <v>13</v>
      </c>
      <c r="H603" s="1" t="str">
        <f t="shared" si="34"/>
        <v>Resto</v>
      </c>
      <c r="I603" s="2" t="str">
        <f t="shared" si="35"/>
        <v>Resto</v>
      </c>
      <c r="J603" s="26"/>
      <c r="K603" s="27"/>
      <c r="L603" s="27"/>
      <c r="M603" s="27"/>
    </row>
    <row r="604" spans="1:13" x14ac:dyDescent="0.25">
      <c r="A604" s="32">
        <v>27800</v>
      </c>
      <c r="B604" s="3" t="s">
        <v>69</v>
      </c>
      <c r="C604" s="3" t="s">
        <v>572</v>
      </c>
      <c r="D604">
        <v>8117</v>
      </c>
      <c r="E604">
        <v>2219</v>
      </c>
      <c r="F604" s="33">
        <f t="shared" si="33"/>
        <v>3.6579540333483549</v>
      </c>
      <c r="G604" s="5" t="s">
        <v>13</v>
      </c>
      <c r="H604" s="1" t="str">
        <f t="shared" si="34"/>
        <v>Resto</v>
      </c>
      <c r="I604" s="2" t="str">
        <f t="shared" si="35"/>
        <v>Resto</v>
      </c>
      <c r="J604" s="26"/>
      <c r="K604" s="27"/>
      <c r="L604" s="27"/>
      <c r="M604" s="27"/>
    </row>
    <row r="605" spans="1:13" x14ac:dyDescent="0.25">
      <c r="A605" s="32">
        <v>27810</v>
      </c>
      <c r="B605" s="3" t="s">
        <v>69</v>
      </c>
      <c r="C605" s="3" t="s">
        <v>650</v>
      </c>
      <c r="D605">
        <v>5497</v>
      </c>
      <c r="E605">
        <v>1564</v>
      </c>
      <c r="F605" s="33">
        <f t="shared" si="33"/>
        <v>3.5147058823529411</v>
      </c>
      <c r="G605" s="5" t="s">
        <v>13</v>
      </c>
      <c r="H605" s="1" t="str">
        <f t="shared" si="34"/>
        <v>Resto</v>
      </c>
      <c r="I605" s="2" t="str">
        <f t="shared" si="35"/>
        <v>Resto</v>
      </c>
      <c r="J605" s="26"/>
      <c r="K605" s="27"/>
      <c r="L605" s="27"/>
      <c r="M605" s="27"/>
    </row>
    <row r="606" spans="1:13" x14ac:dyDescent="0.25">
      <c r="A606" s="31">
        <v>41001</v>
      </c>
      <c r="B606" s="1" t="s">
        <v>40</v>
      </c>
      <c r="C606" s="1" t="s">
        <v>41</v>
      </c>
      <c r="D606">
        <v>305005</v>
      </c>
      <c r="E606">
        <v>86739</v>
      </c>
      <c r="F606" s="33">
        <f t="shared" si="33"/>
        <v>3.5163536586771809</v>
      </c>
      <c r="G606" s="4" t="s">
        <v>13</v>
      </c>
      <c r="H606" s="1" t="str">
        <f t="shared" si="34"/>
        <v>Intermedia</v>
      </c>
      <c r="I606" s="2" t="str">
        <f t="shared" si="35"/>
        <v>Intermedia_H</v>
      </c>
      <c r="J606" s="26"/>
      <c r="K606" s="27"/>
      <c r="L606" s="27"/>
      <c r="M606" s="27"/>
    </row>
    <row r="607" spans="1:13" x14ac:dyDescent="0.25">
      <c r="A607" s="32">
        <v>41006</v>
      </c>
      <c r="B607" s="3" t="s">
        <v>40</v>
      </c>
      <c r="C607" s="3" t="s">
        <v>545</v>
      </c>
      <c r="D607">
        <v>6472</v>
      </c>
      <c r="E607">
        <v>1248</v>
      </c>
      <c r="F607" s="33">
        <f t="shared" si="33"/>
        <v>5.1858974358974361</v>
      </c>
      <c r="G607" s="5" t="s">
        <v>13</v>
      </c>
      <c r="H607" s="1" t="str">
        <f t="shared" si="34"/>
        <v>Resto</v>
      </c>
      <c r="I607" s="2" t="str">
        <f t="shared" si="35"/>
        <v>Resto</v>
      </c>
      <c r="J607" s="26"/>
      <c r="K607" s="27"/>
      <c r="L607" s="27"/>
      <c r="M607" s="27"/>
    </row>
    <row r="608" spans="1:13" x14ac:dyDescent="0.25">
      <c r="A608" s="32">
        <v>41013</v>
      </c>
      <c r="B608" s="3" t="s">
        <v>40</v>
      </c>
      <c r="C608" s="3" t="s">
        <v>547</v>
      </c>
      <c r="D608">
        <v>5882</v>
      </c>
      <c r="E608">
        <v>1839</v>
      </c>
      <c r="F608" s="33">
        <f t="shared" si="33"/>
        <v>3.1984774333877106</v>
      </c>
      <c r="G608" s="5" t="s">
        <v>13</v>
      </c>
      <c r="H608" s="1" t="str">
        <f t="shared" si="34"/>
        <v>Resto</v>
      </c>
      <c r="I608" s="2" t="str">
        <f t="shared" si="35"/>
        <v>Resto</v>
      </c>
      <c r="J608" s="26"/>
      <c r="K608" s="27"/>
      <c r="L608" s="27"/>
      <c r="M608" s="27"/>
    </row>
    <row r="609" spans="1:13" x14ac:dyDescent="0.25">
      <c r="A609" s="32">
        <v>41016</v>
      </c>
      <c r="B609" s="3" t="s">
        <v>40</v>
      </c>
      <c r="C609" s="3" t="s">
        <v>283</v>
      </c>
      <c r="D609">
        <v>11012</v>
      </c>
      <c r="E609">
        <v>3707</v>
      </c>
      <c r="F609" s="33">
        <f t="shared" si="33"/>
        <v>2.9705961694092258</v>
      </c>
      <c r="G609" s="5" t="s">
        <v>13</v>
      </c>
      <c r="H609" s="1" t="str">
        <f t="shared" si="34"/>
        <v>Resto</v>
      </c>
      <c r="I609" s="2" t="str">
        <f t="shared" si="35"/>
        <v>Resto</v>
      </c>
      <c r="J609" s="26"/>
      <c r="K609" s="27"/>
      <c r="L609" s="27"/>
      <c r="M609" s="27"/>
    </row>
    <row r="610" spans="1:13" x14ac:dyDescent="0.25">
      <c r="A610" s="32">
        <v>41020</v>
      </c>
      <c r="B610" s="3" t="s">
        <v>40</v>
      </c>
      <c r="C610" s="3" t="s">
        <v>255</v>
      </c>
      <c r="D610">
        <v>11157</v>
      </c>
      <c r="E610">
        <v>3868</v>
      </c>
      <c r="F610" s="33">
        <f t="shared" si="33"/>
        <v>2.8844364012409516</v>
      </c>
      <c r="G610" s="5" t="s">
        <v>13</v>
      </c>
      <c r="H610" s="1" t="str">
        <f t="shared" si="34"/>
        <v>Resto</v>
      </c>
      <c r="I610" s="2" t="str">
        <f t="shared" si="35"/>
        <v>Resto</v>
      </c>
      <c r="J610" s="26"/>
      <c r="K610" s="27"/>
      <c r="L610" s="27"/>
      <c r="M610" s="27"/>
    </row>
    <row r="611" spans="1:13" x14ac:dyDescent="0.25">
      <c r="A611" s="32">
        <v>41026</v>
      </c>
      <c r="B611" s="3" t="s">
        <v>40</v>
      </c>
      <c r="C611" s="3" t="s">
        <v>722</v>
      </c>
      <c r="D611">
        <v>2648</v>
      </c>
      <c r="E611">
        <v>938</v>
      </c>
      <c r="F611" s="33">
        <f t="shared" si="33"/>
        <v>2.8230277185501067</v>
      </c>
      <c r="G611" s="5" t="s">
        <v>13</v>
      </c>
      <c r="H611" s="1" t="str">
        <f t="shared" si="34"/>
        <v>Resto</v>
      </c>
      <c r="I611" s="2" t="str">
        <f t="shared" si="35"/>
        <v>Resto</v>
      </c>
      <c r="J611" s="26"/>
      <c r="K611" s="27"/>
      <c r="L611" s="27"/>
      <c r="M611" s="27"/>
    </row>
    <row r="612" spans="1:13" x14ac:dyDescent="0.25">
      <c r="A612" s="32">
        <v>41078</v>
      </c>
      <c r="B612" s="3" t="s">
        <v>40</v>
      </c>
      <c r="C612" s="3" t="s">
        <v>602</v>
      </c>
      <c r="D612">
        <v>3452</v>
      </c>
      <c r="E612">
        <v>1153</v>
      </c>
      <c r="F612" s="33">
        <f t="shared" si="33"/>
        <v>2.9939288811795315</v>
      </c>
      <c r="G612" s="5" t="s">
        <v>13</v>
      </c>
      <c r="H612" s="1" t="str">
        <f t="shared" si="34"/>
        <v>Resto</v>
      </c>
      <c r="I612" s="2" t="str">
        <f t="shared" si="35"/>
        <v>Resto</v>
      </c>
      <c r="J612" s="26"/>
      <c r="K612" s="27"/>
      <c r="L612" s="27"/>
      <c r="M612" s="27"/>
    </row>
    <row r="613" spans="1:13" x14ac:dyDescent="0.25">
      <c r="A613" s="32">
        <v>41132</v>
      </c>
      <c r="B613" s="3" t="s">
        <v>40</v>
      </c>
      <c r="C613" s="3" t="s">
        <v>172</v>
      </c>
      <c r="D613">
        <v>25128</v>
      </c>
      <c r="E613">
        <v>7384</v>
      </c>
      <c r="F613" s="33">
        <f t="shared" si="33"/>
        <v>3.4030335861321777</v>
      </c>
      <c r="G613" s="5" t="s">
        <v>13</v>
      </c>
      <c r="H613" s="1" t="str">
        <f t="shared" si="34"/>
        <v>Tipo I_II</v>
      </c>
      <c r="I613" s="2" t="str">
        <f t="shared" si="35"/>
        <v>Tipo I_II_H</v>
      </c>
      <c r="J613" s="26"/>
      <c r="K613" s="27"/>
      <c r="L613" s="27"/>
      <c r="M613" s="27"/>
    </row>
    <row r="614" spans="1:13" x14ac:dyDescent="0.25">
      <c r="A614" s="32">
        <v>41206</v>
      </c>
      <c r="B614" s="3" t="s">
        <v>40</v>
      </c>
      <c r="C614" s="3" t="s">
        <v>849</v>
      </c>
      <c r="D614">
        <v>2415</v>
      </c>
      <c r="E614">
        <v>1047</v>
      </c>
      <c r="F614" s="33">
        <f t="shared" si="33"/>
        <v>2.3065902578796562</v>
      </c>
      <c r="G614" s="5" t="s">
        <v>13</v>
      </c>
      <c r="H614" s="1" t="str">
        <f t="shared" si="34"/>
        <v>Resto</v>
      </c>
      <c r="I614" s="2" t="str">
        <f t="shared" si="35"/>
        <v>Resto</v>
      </c>
      <c r="J614" s="26"/>
      <c r="K614" s="27"/>
      <c r="L614" s="27"/>
      <c r="M614" s="27"/>
    </row>
    <row r="615" spans="1:13" x14ac:dyDescent="0.25">
      <c r="A615" s="32">
        <v>41244</v>
      </c>
      <c r="B615" s="3" t="s">
        <v>40</v>
      </c>
      <c r="C615" s="3" t="s">
        <v>905</v>
      </c>
      <c r="D615">
        <v>1828</v>
      </c>
      <c r="E615">
        <v>569</v>
      </c>
      <c r="F615" s="33">
        <f t="shared" si="33"/>
        <v>3.2126537785588751</v>
      </c>
      <c r="G615" s="5" t="s">
        <v>13</v>
      </c>
      <c r="H615" s="1" t="str">
        <f t="shared" si="34"/>
        <v>Resto</v>
      </c>
      <c r="I615" s="2" t="str">
        <f t="shared" si="35"/>
        <v>Resto</v>
      </c>
      <c r="J615" s="26"/>
      <c r="K615" s="27"/>
      <c r="L615" s="27"/>
      <c r="M615" s="27"/>
    </row>
    <row r="616" spans="1:13" x14ac:dyDescent="0.25">
      <c r="A616" s="32">
        <v>41298</v>
      </c>
      <c r="B616" s="3" t="s">
        <v>40</v>
      </c>
      <c r="C616" s="3" t="s">
        <v>141</v>
      </c>
      <c r="D616">
        <v>42275</v>
      </c>
      <c r="E616">
        <v>11215</v>
      </c>
      <c r="F616" s="33">
        <f t="shared" si="33"/>
        <v>3.7695051270619704</v>
      </c>
      <c r="G616" s="5" t="s">
        <v>13</v>
      </c>
      <c r="H616" s="1" t="str">
        <f t="shared" si="34"/>
        <v>Pequeña</v>
      </c>
      <c r="I616" s="2" t="str">
        <f t="shared" si="35"/>
        <v>Pequeña_H</v>
      </c>
      <c r="J616" s="26"/>
      <c r="K616" s="27"/>
      <c r="L616" s="27"/>
      <c r="M616" s="27"/>
    </row>
    <row r="617" spans="1:13" x14ac:dyDescent="0.25">
      <c r="A617" s="32">
        <v>41306</v>
      </c>
      <c r="B617" s="3" t="s">
        <v>40</v>
      </c>
      <c r="C617" s="3" t="s">
        <v>247</v>
      </c>
      <c r="D617">
        <v>13320</v>
      </c>
      <c r="E617">
        <v>4100</v>
      </c>
      <c r="F617" s="33">
        <f t="shared" si="33"/>
        <v>3.2487804878048783</v>
      </c>
      <c r="G617" s="5" t="s">
        <v>13</v>
      </c>
      <c r="H617" s="1" t="str">
        <f t="shared" si="34"/>
        <v>Resto</v>
      </c>
      <c r="I617" s="2" t="str">
        <f t="shared" si="35"/>
        <v>Resto</v>
      </c>
      <c r="J617" s="26"/>
      <c r="K617" s="27"/>
      <c r="L617" s="27"/>
      <c r="M617" s="27"/>
    </row>
    <row r="618" spans="1:13" x14ac:dyDescent="0.25">
      <c r="A618" s="32">
        <v>41319</v>
      </c>
      <c r="B618" s="3" t="s">
        <v>40</v>
      </c>
      <c r="C618" s="3" t="s">
        <v>540</v>
      </c>
      <c r="D618">
        <v>7293</v>
      </c>
      <c r="E618">
        <v>2055</v>
      </c>
      <c r="F618" s="33">
        <f t="shared" si="33"/>
        <v>3.5489051094890511</v>
      </c>
      <c r="G618" s="5" t="s">
        <v>13</v>
      </c>
      <c r="H618" s="1" t="str">
        <f t="shared" si="34"/>
        <v>Resto</v>
      </c>
      <c r="I618" s="2" t="str">
        <f t="shared" si="35"/>
        <v>Resto</v>
      </c>
      <c r="J618" s="26"/>
      <c r="K618" s="27"/>
      <c r="L618" s="27"/>
      <c r="M618" s="27"/>
    </row>
    <row r="619" spans="1:13" x14ac:dyDescent="0.25">
      <c r="A619" s="32">
        <v>41349</v>
      </c>
      <c r="B619" s="3" t="s">
        <v>40</v>
      </c>
      <c r="C619" s="3" t="s">
        <v>525</v>
      </c>
      <c r="D619">
        <v>5154</v>
      </c>
      <c r="E619">
        <v>1765</v>
      </c>
      <c r="F619" s="33">
        <f t="shared" si="33"/>
        <v>2.9201133144475921</v>
      </c>
      <c r="G619" s="5" t="s">
        <v>13</v>
      </c>
      <c r="H619" s="1" t="str">
        <f t="shared" si="34"/>
        <v>Resto</v>
      </c>
      <c r="I619" s="2" t="str">
        <f t="shared" si="35"/>
        <v>Resto</v>
      </c>
      <c r="J619" s="26"/>
      <c r="K619" s="27"/>
      <c r="L619" s="27"/>
      <c r="M619" s="27"/>
    </row>
    <row r="620" spans="1:13" x14ac:dyDescent="0.25">
      <c r="A620" s="32">
        <v>41357</v>
      </c>
      <c r="B620" s="3" t="s">
        <v>40</v>
      </c>
      <c r="C620" s="3" t="s">
        <v>728</v>
      </c>
      <c r="D620">
        <v>3745</v>
      </c>
      <c r="E620">
        <v>1675</v>
      </c>
      <c r="F620" s="33">
        <f t="shared" si="33"/>
        <v>2.2358208955223882</v>
      </c>
      <c r="G620" s="5" t="s">
        <v>13</v>
      </c>
      <c r="H620" s="1" t="str">
        <f t="shared" si="34"/>
        <v>Resto</v>
      </c>
      <c r="I620" s="2" t="str">
        <f t="shared" si="35"/>
        <v>Resto</v>
      </c>
      <c r="J620" s="26"/>
      <c r="K620" s="27"/>
      <c r="L620" s="27"/>
      <c r="M620" s="27"/>
    </row>
    <row r="621" spans="1:13" x14ac:dyDescent="0.25">
      <c r="A621" s="32">
        <v>41359</v>
      </c>
      <c r="B621" s="3" t="s">
        <v>40</v>
      </c>
      <c r="C621" s="3" t="s">
        <v>535</v>
      </c>
      <c r="D621">
        <v>6973</v>
      </c>
      <c r="E621">
        <v>1728</v>
      </c>
      <c r="F621" s="33">
        <f t="shared" si="33"/>
        <v>4.0353009259259256</v>
      </c>
      <c r="G621" s="5" t="s">
        <v>13</v>
      </c>
      <c r="H621" s="1" t="str">
        <f t="shared" si="34"/>
        <v>Resto</v>
      </c>
      <c r="I621" s="2" t="str">
        <f t="shared" si="35"/>
        <v>Resto</v>
      </c>
      <c r="J621" s="26"/>
      <c r="K621" s="27"/>
      <c r="L621" s="27"/>
      <c r="M621" s="27"/>
    </row>
    <row r="622" spans="1:13" x14ac:dyDescent="0.25">
      <c r="A622" s="32">
        <v>41378</v>
      </c>
      <c r="B622" s="3" t="s">
        <v>40</v>
      </c>
      <c r="C622" s="3" t="s">
        <v>605</v>
      </c>
      <c r="D622">
        <v>5319</v>
      </c>
      <c r="E622">
        <v>1469</v>
      </c>
      <c r="F622" s="33">
        <f t="shared" si="33"/>
        <v>3.6208304969366916</v>
      </c>
      <c r="G622" s="5" t="s">
        <v>13</v>
      </c>
      <c r="H622" s="1" t="str">
        <f t="shared" si="34"/>
        <v>Resto</v>
      </c>
      <c r="I622" s="2" t="str">
        <f t="shared" si="35"/>
        <v>Resto</v>
      </c>
      <c r="J622" s="26"/>
      <c r="K622" s="27"/>
      <c r="L622" s="27"/>
      <c r="M622" s="27"/>
    </row>
    <row r="623" spans="1:13" x14ac:dyDescent="0.25">
      <c r="A623" s="32">
        <v>41396</v>
      </c>
      <c r="B623" s="3" t="s">
        <v>40</v>
      </c>
      <c r="C623" s="3" t="s">
        <v>196</v>
      </c>
      <c r="D623">
        <v>26862</v>
      </c>
      <c r="E623">
        <v>7541</v>
      </c>
      <c r="F623" s="33">
        <f t="shared" si="33"/>
        <v>3.5621270388542632</v>
      </c>
      <c r="G623" s="5" t="s">
        <v>13</v>
      </c>
      <c r="H623" s="1" t="str">
        <f t="shared" si="34"/>
        <v>Tipo I_II</v>
      </c>
      <c r="I623" s="2" t="str">
        <f t="shared" si="35"/>
        <v>Tipo I_II_H</v>
      </c>
      <c r="J623" s="26"/>
      <c r="K623" s="27"/>
      <c r="L623" s="27"/>
      <c r="M623" s="27"/>
    </row>
    <row r="624" spans="1:13" x14ac:dyDescent="0.25">
      <c r="A624" s="32">
        <v>41483</v>
      </c>
      <c r="B624" s="3" t="s">
        <v>40</v>
      </c>
      <c r="C624" s="3" t="s">
        <v>789</v>
      </c>
      <c r="D624">
        <v>2920</v>
      </c>
      <c r="E624">
        <v>807</v>
      </c>
      <c r="F624" s="33">
        <f t="shared" si="33"/>
        <v>3.6183395291201981</v>
      </c>
      <c r="G624" s="5" t="s">
        <v>13</v>
      </c>
      <c r="H624" s="1" t="str">
        <f t="shared" si="34"/>
        <v>Resto</v>
      </c>
      <c r="I624" s="2" t="str">
        <f t="shared" si="35"/>
        <v>Resto</v>
      </c>
      <c r="J624" s="26"/>
      <c r="K624" s="27"/>
      <c r="L624" s="27"/>
      <c r="M624" s="27"/>
    </row>
    <row r="625" spans="1:13" x14ac:dyDescent="0.25">
      <c r="A625" s="32">
        <v>41503</v>
      </c>
      <c r="B625" s="3" t="s">
        <v>40</v>
      </c>
      <c r="C625" s="3" t="s">
        <v>679</v>
      </c>
      <c r="D625">
        <v>3786</v>
      </c>
      <c r="E625">
        <v>981</v>
      </c>
      <c r="F625" s="33">
        <f t="shared" si="33"/>
        <v>3.8593272171253821</v>
      </c>
      <c r="G625" s="5" t="s">
        <v>13</v>
      </c>
      <c r="H625" s="1" t="str">
        <f t="shared" si="34"/>
        <v>Resto</v>
      </c>
      <c r="I625" s="2" t="str">
        <f t="shared" si="35"/>
        <v>Resto</v>
      </c>
      <c r="J625" s="26"/>
      <c r="K625" s="27"/>
      <c r="L625" s="27"/>
      <c r="M625" s="27"/>
    </row>
    <row r="626" spans="1:13" x14ac:dyDescent="0.25">
      <c r="A626" s="32">
        <v>41518</v>
      </c>
      <c r="B626" s="3" t="s">
        <v>40</v>
      </c>
      <c r="C626" s="3" t="s">
        <v>772</v>
      </c>
      <c r="D626">
        <v>2782</v>
      </c>
      <c r="E626">
        <v>949</v>
      </c>
      <c r="F626" s="33">
        <f t="shared" si="33"/>
        <v>2.9315068493150687</v>
      </c>
      <c r="G626" s="5" t="s">
        <v>13</v>
      </c>
      <c r="H626" s="1" t="str">
        <f t="shared" si="34"/>
        <v>Resto</v>
      </c>
      <c r="I626" s="2" t="str">
        <f t="shared" si="35"/>
        <v>Resto</v>
      </c>
      <c r="J626" s="26"/>
      <c r="K626" s="27"/>
      <c r="L626" s="27"/>
      <c r="M626" s="27"/>
    </row>
    <row r="627" spans="1:13" x14ac:dyDescent="0.25">
      <c r="A627" s="32">
        <v>41524</v>
      </c>
      <c r="B627" s="3" t="s">
        <v>40</v>
      </c>
      <c r="C627" s="3" t="s">
        <v>275</v>
      </c>
      <c r="D627">
        <v>16686</v>
      </c>
      <c r="E627">
        <v>5242</v>
      </c>
      <c r="F627" s="33">
        <f t="shared" si="33"/>
        <v>3.1831362075543685</v>
      </c>
      <c r="G627" s="5" t="s">
        <v>13</v>
      </c>
      <c r="H627" s="1" t="str">
        <f t="shared" si="34"/>
        <v>Resto</v>
      </c>
      <c r="I627" s="2" t="str">
        <f t="shared" si="35"/>
        <v>Resto</v>
      </c>
      <c r="J627" s="26"/>
      <c r="K627" s="27"/>
      <c r="L627" s="27"/>
      <c r="M627" s="27"/>
    </row>
    <row r="628" spans="1:13" x14ac:dyDescent="0.25">
      <c r="A628" s="32">
        <v>41530</v>
      </c>
      <c r="B628" s="3" t="s">
        <v>40</v>
      </c>
      <c r="C628" s="3" t="s">
        <v>484</v>
      </c>
      <c r="D628">
        <v>1718</v>
      </c>
      <c r="E628">
        <v>494</v>
      </c>
      <c r="F628" s="33">
        <f t="shared" si="33"/>
        <v>3.4777327935222671</v>
      </c>
      <c r="G628" s="5" t="s">
        <v>13</v>
      </c>
      <c r="H628" s="1" t="str">
        <f t="shared" si="34"/>
        <v>Resto</v>
      </c>
      <c r="I628" s="2" t="str">
        <f t="shared" si="35"/>
        <v>Resto</v>
      </c>
      <c r="J628" s="26"/>
      <c r="K628" s="27"/>
      <c r="L628" s="27"/>
      <c r="M628" s="27"/>
    </row>
    <row r="629" spans="1:13" x14ac:dyDescent="0.25">
      <c r="A629" s="32">
        <v>41548</v>
      </c>
      <c r="B629" s="3" t="s">
        <v>40</v>
      </c>
      <c r="C629" s="3" t="s">
        <v>557</v>
      </c>
      <c r="D629">
        <v>4552</v>
      </c>
      <c r="E629">
        <v>1434</v>
      </c>
      <c r="F629" s="33">
        <f t="shared" si="33"/>
        <v>3.1743375174337518</v>
      </c>
      <c r="G629" s="5" t="s">
        <v>13</v>
      </c>
      <c r="H629" s="1" t="str">
        <f t="shared" si="34"/>
        <v>Resto</v>
      </c>
      <c r="I629" s="2" t="str">
        <f t="shared" si="35"/>
        <v>Resto</v>
      </c>
      <c r="J629" s="26"/>
      <c r="K629" s="27"/>
      <c r="L629" s="27"/>
      <c r="M629" s="27"/>
    </row>
    <row r="630" spans="1:13" x14ac:dyDescent="0.25">
      <c r="A630" s="32">
        <v>41551</v>
      </c>
      <c r="B630" s="3" t="s">
        <v>40</v>
      </c>
      <c r="C630" s="3" t="s">
        <v>99</v>
      </c>
      <c r="D630">
        <v>77761</v>
      </c>
      <c r="E630">
        <v>19991</v>
      </c>
      <c r="F630" s="33">
        <f t="shared" si="33"/>
        <v>3.8898004101845829</v>
      </c>
      <c r="G630" s="5" t="s">
        <v>13</v>
      </c>
      <c r="H630" s="1" t="str">
        <f t="shared" si="34"/>
        <v>Pequeña</v>
      </c>
      <c r="I630" s="2" t="str">
        <f t="shared" si="35"/>
        <v>Pequeña_H</v>
      </c>
      <c r="J630" s="26"/>
      <c r="K630" s="27"/>
      <c r="L630" s="27"/>
      <c r="M630" s="27"/>
    </row>
    <row r="631" spans="1:13" x14ac:dyDescent="0.25">
      <c r="A631" s="32">
        <v>41615</v>
      </c>
      <c r="B631" s="3" t="s">
        <v>40</v>
      </c>
      <c r="C631" s="3" t="s">
        <v>360</v>
      </c>
      <c r="D631">
        <v>15857</v>
      </c>
      <c r="E631">
        <v>4420</v>
      </c>
      <c r="F631" s="33">
        <f t="shared" si="33"/>
        <v>3.587556561085973</v>
      </c>
      <c r="G631" s="5" t="s">
        <v>13</v>
      </c>
      <c r="H631" s="1" t="str">
        <f t="shared" si="34"/>
        <v>Resto</v>
      </c>
      <c r="I631" s="2" t="str">
        <f t="shared" si="35"/>
        <v>Resto</v>
      </c>
      <c r="J631" s="26"/>
      <c r="K631" s="27"/>
      <c r="L631" s="27"/>
      <c r="M631" s="27"/>
    </row>
    <row r="632" spans="1:13" x14ac:dyDescent="0.25">
      <c r="A632" s="32">
        <v>41660</v>
      </c>
      <c r="B632" s="3" t="s">
        <v>40</v>
      </c>
      <c r="C632" s="3" t="s">
        <v>750</v>
      </c>
      <c r="D632">
        <v>2162</v>
      </c>
      <c r="E632">
        <v>484</v>
      </c>
      <c r="F632" s="33">
        <f t="shared" si="33"/>
        <v>4.4669421487603307</v>
      </c>
      <c r="G632" s="5" t="s">
        <v>13</v>
      </c>
      <c r="H632" s="1" t="str">
        <f t="shared" si="34"/>
        <v>Resto</v>
      </c>
      <c r="I632" s="2" t="str">
        <f t="shared" si="35"/>
        <v>Resto</v>
      </c>
      <c r="J632" s="26"/>
      <c r="K632" s="27"/>
      <c r="L632" s="27"/>
      <c r="M632" s="27"/>
    </row>
    <row r="633" spans="1:13" x14ac:dyDescent="0.25">
      <c r="A633" s="32">
        <v>41668</v>
      </c>
      <c r="B633" s="3" t="s">
        <v>40</v>
      </c>
      <c r="C633" s="3" t="s">
        <v>333</v>
      </c>
      <c r="D633">
        <v>12653</v>
      </c>
      <c r="E633">
        <v>3637</v>
      </c>
      <c r="F633" s="33">
        <f t="shared" si="33"/>
        <v>3.4789661809183392</v>
      </c>
      <c r="G633" s="5" t="s">
        <v>13</v>
      </c>
      <c r="H633" s="1" t="str">
        <f t="shared" si="34"/>
        <v>Resto</v>
      </c>
      <c r="I633" s="2" t="str">
        <f t="shared" si="35"/>
        <v>Resto</v>
      </c>
      <c r="J633" s="26"/>
      <c r="K633" s="27"/>
      <c r="L633" s="27"/>
      <c r="M633" s="27"/>
    </row>
    <row r="634" spans="1:13" x14ac:dyDescent="0.25">
      <c r="A634" s="32">
        <v>41676</v>
      </c>
      <c r="B634" s="3" t="s">
        <v>40</v>
      </c>
      <c r="C634" s="3" t="s">
        <v>694</v>
      </c>
      <c r="D634">
        <v>2854</v>
      </c>
      <c r="E634">
        <v>850</v>
      </c>
      <c r="F634" s="33">
        <f t="shared" si="33"/>
        <v>3.3576470588235292</v>
      </c>
      <c r="G634" s="5" t="s">
        <v>13</v>
      </c>
      <c r="H634" s="1" t="str">
        <f t="shared" si="34"/>
        <v>Resto</v>
      </c>
      <c r="I634" s="2" t="str">
        <f t="shared" si="35"/>
        <v>Resto</v>
      </c>
      <c r="J634" s="26"/>
      <c r="K634" s="27"/>
      <c r="L634" s="27"/>
      <c r="M634" s="27"/>
    </row>
    <row r="635" spans="1:13" x14ac:dyDescent="0.25">
      <c r="A635" s="32">
        <v>41770</v>
      </c>
      <c r="B635" s="3" t="s">
        <v>40</v>
      </c>
      <c r="C635" s="3" t="s">
        <v>642</v>
      </c>
      <c r="D635">
        <v>6143</v>
      </c>
      <c r="E635">
        <v>1769</v>
      </c>
      <c r="F635" s="33">
        <f t="shared" si="33"/>
        <v>3.472583380440927</v>
      </c>
      <c r="G635" s="5" t="s">
        <v>13</v>
      </c>
      <c r="H635" s="1" t="str">
        <f t="shared" si="34"/>
        <v>Resto</v>
      </c>
      <c r="I635" s="2" t="str">
        <f t="shared" si="35"/>
        <v>Resto</v>
      </c>
      <c r="J635" s="26"/>
      <c r="K635" s="27"/>
      <c r="L635" s="27"/>
      <c r="M635" s="27"/>
    </row>
    <row r="636" spans="1:13" x14ac:dyDescent="0.25">
      <c r="A636" s="32">
        <v>41791</v>
      </c>
      <c r="B636" s="3" t="s">
        <v>40</v>
      </c>
      <c r="C636" s="3" t="s">
        <v>562</v>
      </c>
      <c r="D636">
        <v>7701</v>
      </c>
      <c r="E636">
        <v>2252</v>
      </c>
      <c r="F636" s="33">
        <f t="shared" si="33"/>
        <v>3.419626998223801</v>
      </c>
      <c r="G636" s="5" t="s">
        <v>13</v>
      </c>
      <c r="H636" s="1" t="str">
        <f t="shared" si="34"/>
        <v>Resto</v>
      </c>
      <c r="I636" s="2" t="str">
        <f t="shared" si="35"/>
        <v>Resto</v>
      </c>
      <c r="J636" s="26"/>
      <c r="K636" s="27"/>
      <c r="L636" s="27"/>
      <c r="M636" s="27"/>
    </row>
    <row r="637" spans="1:13" x14ac:dyDescent="0.25">
      <c r="A637" s="32">
        <v>41797</v>
      </c>
      <c r="B637" s="3" t="s">
        <v>40</v>
      </c>
      <c r="C637" s="3" t="s">
        <v>528</v>
      </c>
      <c r="D637">
        <v>6758</v>
      </c>
      <c r="E637">
        <v>2202</v>
      </c>
      <c r="F637" s="33">
        <f t="shared" si="33"/>
        <v>3.0690281562216168</v>
      </c>
      <c r="G637" s="5" t="s">
        <v>13</v>
      </c>
      <c r="H637" s="1" t="str">
        <f t="shared" si="34"/>
        <v>Resto</v>
      </c>
      <c r="I637" s="2" t="str">
        <f t="shared" si="35"/>
        <v>Resto</v>
      </c>
      <c r="J637" s="26"/>
      <c r="K637" s="27"/>
      <c r="L637" s="27"/>
      <c r="M637" s="27"/>
    </row>
    <row r="638" spans="1:13" x14ac:dyDescent="0.25">
      <c r="A638" s="32">
        <v>41799</v>
      </c>
      <c r="B638" s="3" t="s">
        <v>40</v>
      </c>
      <c r="C638" s="3" t="s">
        <v>480</v>
      </c>
      <c r="D638">
        <v>6206</v>
      </c>
      <c r="E638">
        <v>2187</v>
      </c>
      <c r="F638" s="33">
        <f t="shared" si="33"/>
        <v>2.8376771833561958</v>
      </c>
      <c r="G638" s="5" t="s">
        <v>13</v>
      </c>
      <c r="H638" s="1" t="str">
        <f t="shared" si="34"/>
        <v>Resto</v>
      </c>
      <c r="I638" s="2" t="str">
        <f t="shared" si="35"/>
        <v>Resto</v>
      </c>
      <c r="J638" s="26"/>
      <c r="K638" s="27"/>
      <c r="L638" s="27"/>
      <c r="M638" s="27"/>
    </row>
    <row r="639" spans="1:13" x14ac:dyDescent="0.25">
      <c r="A639" s="32">
        <v>41801</v>
      </c>
      <c r="B639" s="3" t="s">
        <v>40</v>
      </c>
      <c r="C639" s="3" t="s">
        <v>583</v>
      </c>
      <c r="D639">
        <v>3936</v>
      </c>
      <c r="E639">
        <v>1249</v>
      </c>
      <c r="F639" s="33">
        <f t="shared" si="33"/>
        <v>3.1513210568454766</v>
      </c>
      <c r="G639" s="5" t="s">
        <v>13</v>
      </c>
      <c r="H639" s="1" t="str">
        <f t="shared" si="34"/>
        <v>Resto</v>
      </c>
      <c r="I639" s="2" t="str">
        <f t="shared" si="35"/>
        <v>Resto</v>
      </c>
      <c r="J639" s="26"/>
      <c r="K639" s="27"/>
      <c r="L639" s="27"/>
      <c r="M639" s="27"/>
    </row>
    <row r="640" spans="1:13" x14ac:dyDescent="0.25">
      <c r="A640" s="32">
        <v>41807</v>
      </c>
      <c r="B640" s="3" t="s">
        <v>40</v>
      </c>
      <c r="C640" s="3" t="s">
        <v>426</v>
      </c>
      <c r="D640">
        <v>9609</v>
      </c>
      <c r="E640">
        <v>2349</v>
      </c>
      <c r="F640" s="33">
        <f t="shared" si="33"/>
        <v>4.0906768837803318</v>
      </c>
      <c r="G640" s="5" t="s">
        <v>13</v>
      </c>
      <c r="H640" s="1" t="str">
        <f t="shared" si="34"/>
        <v>Resto</v>
      </c>
      <c r="I640" s="2" t="str">
        <f t="shared" si="35"/>
        <v>Resto</v>
      </c>
      <c r="J640" s="26"/>
      <c r="K640" s="27"/>
      <c r="L640" s="27"/>
      <c r="M640" s="27"/>
    </row>
    <row r="641" spans="1:13" x14ac:dyDescent="0.25">
      <c r="A641" s="32">
        <v>41872</v>
      </c>
      <c r="B641" s="3" t="s">
        <v>40</v>
      </c>
      <c r="C641" s="3" t="s">
        <v>721</v>
      </c>
      <c r="D641">
        <v>5884</v>
      </c>
      <c r="E641">
        <v>1974</v>
      </c>
      <c r="F641" s="33">
        <f t="shared" si="33"/>
        <v>2.9807497467071937</v>
      </c>
      <c r="G641" s="5" t="s">
        <v>13</v>
      </c>
      <c r="H641" s="1" t="str">
        <f t="shared" si="34"/>
        <v>Resto</v>
      </c>
      <c r="I641" s="2" t="str">
        <f t="shared" si="35"/>
        <v>Resto</v>
      </c>
      <c r="J641" s="26"/>
      <c r="K641" s="27"/>
      <c r="L641" s="27"/>
      <c r="M641" s="27"/>
    </row>
    <row r="642" spans="1:13" x14ac:dyDescent="0.25">
      <c r="A642" s="32">
        <v>41885</v>
      </c>
      <c r="B642" s="3" t="s">
        <v>40</v>
      </c>
      <c r="C642" s="3" t="s">
        <v>427</v>
      </c>
      <c r="D642">
        <v>6173</v>
      </c>
      <c r="E642">
        <v>1994</v>
      </c>
      <c r="F642" s="33">
        <f t="shared" si="33"/>
        <v>3.0957873620862588</v>
      </c>
      <c r="G642" s="5" t="s">
        <v>13</v>
      </c>
      <c r="H642" s="1" t="str">
        <f t="shared" si="34"/>
        <v>Resto</v>
      </c>
      <c r="I642" s="2" t="str">
        <f t="shared" si="35"/>
        <v>Resto</v>
      </c>
      <c r="J642" s="26"/>
      <c r="K642" s="27"/>
      <c r="L642" s="27"/>
      <c r="M642" s="27"/>
    </row>
    <row r="643" spans="1:13" x14ac:dyDescent="0.25">
      <c r="A643" s="32">
        <v>44001</v>
      </c>
      <c r="B643" s="3" t="s">
        <v>62</v>
      </c>
      <c r="C643" s="3" t="s">
        <v>63</v>
      </c>
      <c r="D643">
        <v>132983</v>
      </c>
      <c r="E643">
        <v>30164</v>
      </c>
      <c r="F643" s="33">
        <f t="shared" ref="F643:F706" si="36">+D643/E643</f>
        <v>4.4086659594218274</v>
      </c>
      <c r="G643" s="5" t="s">
        <v>16</v>
      </c>
      <c r="H643" s="1" t="str">
        <f t="shared" si="34"/>
        <v>Pequeña</v>
      </c>
      <c r="I643" s="2" t="str">
        <f t="shared" si="35"/>
        <v>Pequeña_L|M</v>
      </c>
      <c r="J643" s="26"/>
      <c r="K643" s="27"/>
      <c r="L643" s="27"/>
      <c r="M643" s="27"/>
    </row>
    <row r="644" spans="1:13" x14ac:dyDescent="0.25">
      <c r="A644" s="32">
        <v>44035</v>
      </c>
      <c r="B644" s="3" t="s">
        <v>62</v>
      </c>
      <c r="C644" s="3" t="s">
        <v>330</v>
      </c>
      <c r="D644">
        <v>16762</v>
      </c>
      <c r="E644">
        <v>3460</v>
      </c>
      <c r="F644" s="33">
        <f t="shared" si="36"/>
        <v>4.8445086705202316</v>
      </c>
      <c r="G644" s="5" t="s">
        <v>16</v>
      </c>
      <c r="H644" s="1" t="str">
        <f t="shared" si="34"/>
        <v>Resto</v>
      </c>
      <c r="I644" s="2" t="str">
        <f t="shared" si="35"/>
        <v>Resto</v>
      </c>
      <c r="J644" s="26"/>
      <c r="K644" s="27"/>
      <c r="L644" s="27"/>
      <c r="M644" s="27"/>
    </row>
    <row r="645" spans="1:13" x14ac:dyDescent="0.25">
      <c r="A645" s="32">
        <v>44078</v>
      </c>
      <c r="B645" s="3" t="s">
        <v>62</v>
      </c>
      <c r="C645" s="3" t="s">
        <v>268</v>
      </c>
      <c r="D645">
        <v>19768</v>
      </c>
      <c r="E645">
        <v>3104</v>
      </c>
      <c r="F645" s="33">
        <f t="shared" si="36"/>
        <v>6.3685567010309274</v>
      </c>
      <c r="G645" s="5" t="s">
        <v>7</v>
      </c>
      <c r="H645" s="1" t="str">
        <f t="shared" si="34"/>
        <v>Resto</v>
      </c>
      <c r="I645" s="2" t="str">
        <f t="shared" si="35"/>
        <v>Resto</v>
      </c>
      <c r="J645" s="26"/>
      <c r="K645" s="27"/>
      <c r="L645" s="27"/>
      <c r="M645" s="27"/>
    </row>
    <row r="646" spans="1:13" x14ac:dyDescent="0.25">
      <c r="A646" s="32">
        <v>44090</v>
      </c>
      <c r="B646" s="3" t="s">
        <v>62</v>
      </c>
      <c r="C646" s="3" t="s">
        <v>664</v>
      </c>
      <c r="D646">
        <v>20395</v>
      </c>
      <c r="E646">
        <v>4966</v>
      </c>
      <c r="F646" s="33">
        <f t="shared" si="36"/>
        <v>4.1069271043093032</v>
      </c>
      <c r="G646" s="5" t="s">
        <v>7</v>
      </c>
      <c r="H646" s="1" t="str">
        <f t="shared" si="34"/>
        <v>Tipo I_II</v>
      </c>
      <c r="I646" s="2" t="str">
        <f t="shared" si="35"/>
        <v>Tipo I_II_L|M</v>
      </c>
      <c r="J646" s="26"/>
      <c r="K646" s="27"/>
      <c r="L646" s="27"/>
      <c r="M646" s="27"/>
    </row>
    <row r="647" spans="1:13" x14ac:dyDescent="0.25">
      <c r="A647" s="32">
        <v>44098</v>
      </c>
      <c r="B647" s="3" t="s">
        <v>62</v>
      </c>
      <c r="C647" s="3" t="s">
        <v>588</v>
      </c>
      <c r="D647">
        <v>9460</v>
      </c>
      <c r="E647">
        <v>2539</v>
      </c>
      <c r="F647" s="33">
        <f t="shared" si="36"/>
        <v>3.7258763292634898</v>
      </c>
      <c r="G647" s="5" t="s">
        <v>7</v>
      </c>
      <c r="H647" s="1" t="str">
        <f t="shared" si="34"/>
        <v>Resto</v>
      </c>
      <c r="I647" s="2" t="str">
        <f t="shared" si="35"/>
        <v>Resto</v>
      </c>
      <c r="J647" s="26"/>
      <c r="K647" s="27"/>
      <c r="L647" s="27"/>
      <c r="M647" s="27"/>
    </row>
    <row r="648" spans="1:13" x14ac:dyDescent="0.25">
      <c r="A648" s="32">
        <v>44110</v>
      </c>
      <c r="B648" s="3" t="s">
        <v>62</v>
      </c>
      <c r="C648" s="3" t="s">
        <v>493</v>
      </c>
      <c r="D648">
        <v>6249</v>
      </c>
      <c r="E648">
        <v>1444</v>
      </c>
      <c r="F648" s="33">
        <f t="shared" si="36"/>
        <v>4.3275623268698062</v>
      </c>
      <c r="G648" s="5" t="s">
        <v>16</v>
      </c>
      <c r="H648" s="1" t="str">
        <f t="shared" si="34"/>
        <v>Resto</v>
      </c>
      <c r="I648" s="2" t="str">
        <f t="shared" si="35"/>
        <v>Resto</v>
      </c>
      <c r="J648" s="26"/>
      <c r="K648" s="27"/>
      <c r="L648" s="27"/>
      <c r="M648" s="27"/>
    </row>
    <row r="649" spans="1:13" x14ac:dyDescent="0.25">
      <c r="A649" s="32">
        <v>44279</v>
      </c>
      <c r="B649" s="3" t="s">
        <v>62</v>
      </c>
      <c r="C649" s="3" t="s">
        <v>209</v>
      </c>
      <c r="D649">
        <v>38651</v>
      </c>
      <c r="E649">
        <v>9377</v>
      </c>
      <c r="F649" s="33">
        <f t="shared" si="36"/>
        <v>4.1218939959475316</v>
      </c>
      <c r="G649" s="5" t="s">
        <v>7</v>
      </c>
      <c r="H649" s="1" t="str">
        <f t="shared" si="34"/>
        <v>Tipo I_II</v>
      </c>
      <c r="I649" s="2" t="str">
        <f t="shared" si="35"/>
        <v>Tipo I_II_L|M</v>
      </c>
      <c r="J649" s="26"/>
      <c r="K649" s="27"/>
      <c r="L649" s="27"/>
      <c r="M649" s="27"/>
    </row>
    <row r="650" spans="1:13" x14ac:dyDescent="0.25">
      <c r="A650" s="32">
        <v>44378</v>
      </c>
      <c r="B650" s="3" t="s">
        <v>62</v>
      </c>
      <c r="C650" s="3" t="s">
        <v>365</v>
      </c>
      <c r="D650">
        <v>12706</v>
      </c>
      <c r="E650">
        <v>3569</v>
      </c>
      <c r="F650" s="33">
        <f t="shared" si="36"/>
        <v>3.5601008685906415</v>
      </c>
      <c r="G650" s="5" t="s">
        <v>7</v>
      </c>
      <c r="H650" s="1" t="str">
        <f t="shared" si="34"/>
        <v>Resto</v>
      </c>
      <c r="I650" s="2" t="str">
        <f t="shared" si="35"/>
        <v>Resto</v>
      </c>
      <c r="J650" s="26"/>
      <c r="K650" s="27"/>
      <c r="L650" s="27"/>
      <c r="M650" s="27"/>
    </row>
    <row r="651" spans="1:13" x14ac:dyDescent="0.25">
      <c r="A651" s="32">
        <v>44420</v>
      </c>
      <c r="B651" s="3" t="s">
        <v>62</v>
      </c>
      <c r="C651" s="3" t="s">
        <v>779</v>
      </c>
      <c r="D651">
        <v>2194</v>
      </c>
      <c r="E651">
        <v>507</v>
      </c>
      <c r="F651" s="33">
        <f t="shared" si="36"/>
        <v>4.3274161735700201</v>
      </c>
      <c r="G651" s="5" t="s">
        <v>16</v>
      </c>
      <c r="H651" s="1" t="str">
        <f t="shared" si="34"/>
        <v>Resto</v>
      </c>
      <c r="I651" s="2" t="str">
        <f t="shared" si="35"/>
        <v>Resto</v>
      </c>
      <c r="J651" s="26"/>
      <c r="K651" s="27"/>
      <c r="L651" s="27"/>
      <c r="M651" s="27"/>
    </row>
    <row r="652" spans="1:13" x14ac:dyDescent="0.25">
      <c r="A652" s="32">
        <v>44430</v>
      </c>
      <c r="B652" s="3" t="s">
        <v>62</v>
      </c>
      <c r="C652" s="3" t="s">
        <v>96</v>
      </c>
      <c r="D652">
        <v>96790</v>
      </c>
      <c r="E652">
        <v>16777</v>
      </c>
      <c r="F652" s="33">
        <f t="shared" si="36"/>
        <v>5.7692078440722421</v>
      </c>
      <c r="G652" s="5" t="s">
        <v>16</v>
      </c>
      <c r="H652" s="1" t="str">
        <f t="shared" si="34"/>
        <v>Pequeña</v>
      </c>
      <c r="I652" s="2" t="str">
        <f t="shared" si="35"/>
        <v>Pequeña_L|M</v>
      </c>
      <c r="J652" s="26"/>
      <c r="K652" s="27"/>
      <c r="L652" s="27"/>
      <c r="M652" s="27"/>
    </row>
    <row r="653" spans="1:13" x14ac:dyDescent="0.25">
      <c r="A653" s="32">
        <v>44560</v>
      </c>
      <c r="B653" s="3" t="s">
        <v>62</v>
      </c>
      <c r="C653" s="3" t="s">
        <v>164</v>
      </c>
      <c r="D653">
        <v>8757</v>
      </c>
      <c r="E653">
        <v>2096</v>
      </c>
      <c r="F653" s="33">
        <f t="shared" si="36"/>
        <v>4.1779580152671754</v>
      </c>
      <c r="G653" s="5" t="s">
        <v>16</v>
      </c>
      <c r="H653" s="1" t="str">
        <f t="shared" si="34"/>
        <v>Resto</v>
      </c>
      <c r="I653" s="2" t="str">
        <f t="shared" si="35"/>
        <v>Resto</v>
      </c>
      <c r="J653" s="26"/>
      <c r="K653" s="27"/>
      <c r="L653" s="27"/>
      <c r="M653" s="27"/>
    </row>
    <row r="654" spans="1:13" x14ac:dyDescent="0.25">
      <c r="A654" s="32">
        <v>44650</v>
      </c>
      <c r="B654" s="3" t="s">
        <v>62</v>
      </c>
      <c r="C654" s="3" t="s">
        <v>224</v>
      </c>
      <c r="D654">
        <v>40145</v>
      </c>
      <c r="E654">
        <v>10568</v>
      </c>
      <c r="F654" s="33">
        <f t="shared" si="36"/>
        <v>3.7987320211960638</v>
      </c>
      <c r="G654" s="5" t="s">
        <v>7</v>
      </c>
      <c r="H654" s="1" t="str">
        <f t="shared" si="34"/>
        <v>Pequeña</v>
      </c>
      <c r="I654" s="2" t="str">
        <f t="shared" si="35"/>
        <v>Pequeña_L|M</v>
      </c>
      <c r="J654" s="26"/>
      <c r="K654" s="27"/>
      <c r="L654" s="27"/>
      <c r="M654" s="27"/>
    </row>
    <row r="655" spans="1:13" x14ac:dyDescent="0.25">
      <c r="A655" s="32">
        <v>44847</v>
      </c>
      <c r="B655" s="3" t="s">
        <v>62</v>
      </c>
      <c r="C655" s="3" t="s">
        <v>491</v>
      </c>
      <c r="D655">
        <v>6921</v>
      </c>
      <c r="E655">
        <v>2259</v>
      </c>
      <c r="F655" s="33">
        <f t="shared" si="36"/>
        <v>3.0637450199203187</v>
      </c>
      <c r="G655" s="5" t="s">
        <v>7</v>
      </c>
      <c r="H655" s="1" t="str">
        <f t="shared" si="34"/>
        <v>Resto</v>
      </c>
      <c r="I655" s="2" t="str">
        <f t="shared" si="35"/>
        <v>Resto</v>
      </c>
      <c r="J655" s="26"/>
      <c r="K655" s="27"/>
      <c r="L655" s="27"/>
      <c r="M655" s="27"/>
    </row>
    <row r="656" spans="1:13" x14ac:dyDescent="0.25">
      <c r="A656" s="32">
        <v>44855</v>
      </c>
      <c r="B656" s="3" t="s">
        <v>62</v>
      </c>
      <c r="C656" s="3" t="s">
        <v>401</v>
      </c>
      <c r="D656">
        <v>9250</v>
      </c>
      <c r="E656">
        <v>1992</v>
      </c>
      <c r="F656" s="33">
        <f t="shared" si="36"/>
        <v>4.6435742971887546</v>
      </c>
      <c r="G656" s="5" t="s">
        <v>16</v>
      </c>
      <c r="H656" s="1" t="str">
        <f t="shared" si="34"/>
        <v>Resto</v>
      </c>
      <c r="I656" s="2" t="str">
        <f t="shared" si="35"/>
        <v>Resto</v>
      </c>
      <c r="J656" s="26"/>
      <c r="K656" s="27"/>
      <c r="L656" s="27"/>
      <c r="M656" s="27"/>
    </row>
    <row r="657" spans="1:13" x14ac:dyDescent="0.25">
      <c r="A657" s="32">
        <v>44874</v>
      </c>
      <c r="B657" s="3" t="s">
        <v>62</v>
      </c>
      <c r="C657" s="3" t="s">
        <v>215</v>
      </c>
      <c r="D657">
        <v>23838</v>
      </c>
      <c r="E657">
        <v>4235</v>
      </c>
      <c r="F657" s="33">
        <f t="shared" si="36"/>
        <v>5.6288075560802833</v>
      </c>
      <c r="G657" s="5" t="s">
        <v>16</v>
      </c>
      <c r="H657" s="1" t="str">
        <f t="shared" si="34"/>
        <v>Tipo I_II</v>
      </c>
      <c r="I657" s="2" t="str">
        <f t="shared" si="35"/>
        <v>Tipo I_II_L|M</v>
      </c>
      <c r="J657" s="26"/>
      <c r="K657" s="27"/>
      <c r="L657" s="27"/>
      <c r="M657" s="27"/>
    </row>
    <row r="658" spans="1:13" x14ac:dyDescent="0.25">
      <c r="A658" s="31">
        <v>47001</v>
      </c>
      <c r="B658" s="1" t="s">
        <v>29</v>
      </c>
      <c r="C658" s="1" t="s">
        <v>30</v>
      </c>
      <c r="D658">
        <v>463075</v>
      </c>
      <c r="E658">
        <v>105788</v>
      </c>
      <c r="F658" s="33">
        <f t="shared" si="36"/>
        <v>4.3773868491700378</v>
      </c>
      <c r="G658" s="4" t="s">
        <v>7</v>
      </c>
      <c r="H658" s="1" t="str">
        <f t="shared" si="34"/>
        <v>Intermedia</v>
      </c>
      <c r="I658" s="2" t="str">
        <f t="shared" si="35"/>
        <v>Intermedia_L|M</v>
      </c>
      <c r="J658" s="26"/>
      <c r="K658" s="27"/>
      <c r="L658" s="27"/>
      <c r="M658" s="27"/>
    </row>
    <row r="659" spans="1:13" x14ac:dyDescent="0.25">
      <c r="A659" s="32">
        <v>47030</v>
      </c>
      <c r="B659" s="3" t="s">
        <v>29</v>
      </c>
      <c r="C659" s="3" t="s">
        <v>406</v>
      </c>
      <c r="D659">
        <v>12785</v>
      </c>
      <c r="E659">
        <v>3260</v>
      </c>
      <c r="F659" s="33">
        <f t="shared" si="36"/>
        <v>3.9217791411042944</v>
      </c>
      <c r="G659" s="5" t="s">
        <v>16</v>
      </c>
      <c r="H659" s="1" t="str">
        <f t="shared" si="34"/>
        <v>Resto</v>
      </c>
      <c r="I659" s="2" t="str">
        <f t="shared" si="35"/>
        <v>Resto</v>
      </c>
      <c r="J659" s="26"/>
      <c r="K659" s="27"/>
      <c r="L659" s="27"/>
      <c r="M659" s="27"/>
    </row>
    <row r="660" spans="1:13" x14ac:dyDescent="0.25">
      <c r="A660" s="32">
        <v>47053</v>
      </c>
      <c r="B660" s="3" t="s">
        <v>29</v>
      </c>
      <c r="C660" s="3" t="s">
        <v>201</v>
      </c>
      <c r="D660">
        <v>31846</v>
      </c>
      <c r="E660">
        <v>6939</v>
      </c>
      <c r="F660" s="33">
        <f t="shared" si="36"/>
        <v>4.5894221069318348</v>
      </c>
      <c r="G660" s="5" t="s">
        <v>16</v>
      </c>
      <c r="H660" s="1" t="str">
        <f t="shared" si="34"/>
        <v>Tipo I_II</v>
      </c>
      <c r="I660" s="2" t="str">
        <f t="shared" si="35"/>
        <v>Tipo I_II_L|M</v>
      </c>
      <c r="J660" s="26"/>
      <c r="K660" s="27"/>
      <c r="L660" s="27"/>
      <c r="M660" s="27"/>
    </row>
    <row r="661" spans="1:13" x14ac:dyDescent="0.25">
      <c r="A661" s="32">
        <v>47058</v>
      </c>
      <c r="B661" s="3" t="s">
        <v>29</v>
      </c>
      <c r="C661" s="3" t="s">
        <v>216</v>
      </c>
      <c r="D661">
        <v>24636</v>
      </c>
      <c r="E661">
        <v>5555</v>
      </c>
      <c r="F661" s="33">
        <f t="shared" si="36"/>
        <v>4.4349234923492347</v>
      </c>
      <c r="G661" s="5" t="s">
        <v>16</v>
      </c>
      <c r="H661" s="1" t="str">
        <f t="shared" si="34"/>
        <v>Tipo I_II</v>
      </c>
      <c r="I661" s="2" t="str">
        <f t="shared" si="35"/>
        <v>Tipo I_II_L|M</v>
      </c>
      <c r="J661" s="26"/>
      <c r="K661" s="27"/>
      <c r="L661" s="27"/>
      <c r="M661" s="27"/>
    </row>
    <row r="662" spans="1:13" x14ac:dyDescent="0.25">
      <c r="A662" s="32">
        <v>47161</v>
      </c>
      <c r="B662" s="3" t="s">
        <v>29</v>
      </c>
      <c r="C662" s="3" t="s">
        <v>565</v>
      </c>
      <c r="D662">
        <v>9039</v>
      </c>
      <c r="E662">
        <v>1825</v>
      </c>
      <c r="F662" s="33">
        <f t="shared" si="36"/>
        <v>4.9528767123287674</v>
      </c>
      <c r="G662" s="5" t="s">
        <v>16</v>
      </c>
      <c r="H662" s="1" t="str">
        <f t="shared" si="34"/>
        <v>Resto</v>
      </c>
      <c r="I662" s="2" t="str">
        <f t="shared" si="35"/>
        <v>Resto</v>
      </c>
      <c r="J662" s="26"/>
      <c r="K662" s="27"/>
      <c r="L662" s="27"/>
      <c r="M662" s="27"/>
    </row>
    <row r="663" spans="1:13" x14ac:dyDescent="0.25">
      <c r="A663" s="32">
        <v>47170</v>
      </c>
      <c r="B663" s="3" t="s">
        <v>29</v>
      </c>
      <c r="C663" s="3" t="s">
        <v>328</v>
      </c>
      <c r="D663">
        <v>14635</v>
      </c>
      <c r="E663">
        <v>3485</v>
      </c>
      <c r="F663" s="33">
        <f t="shared" si="36"/>
        <v>4.1994261119081777</v>
      </c>
      <c r="G663" s="5" t="s">
        <v>16</v>
      </c>
      <c r="H663" s="1" t="str">
        <f t="shared" si="34"/>
        <v>Resto</v>
      </c>
      <c r="I663" s="2" t="str">
        <f t="shared" si="35"/>
        <v>Resto</v>
      </c>
      <c r="J663" s="26"/>
      <c r="K663" s="27"/>
      <c r="L663" s="27"/>
      <c r="M663" s="27"/>
    </row>
    <row r="664" spans="1:13" x14ac:dyDescent="0.25">
      <c r="A664" s="32">
        <v>47189</v>
      </c>
      <c r="B664" s="3" t="s">
        <v>29</v>
      </c>
      <c r="C664" s="3" t="s">
        <v>80</v>
      </c>
      <c r="D664">
        <v>109315</v>
      </c>
      <c r="E664">
        <v>23627</v>
      </c>
      <c r="F664" s="33">
        <f t="shared" si="36"/>
        <v>4.6266982689296148</v>
      </c>
      <c r="G664" s="5" t="s">
        <v>16</v>
      </c>
      <c r="H664" s="1" t="str">
        <f t="shared" ref="H664:H727" si="37">IF(D664&gt;=160000,"Intermedia",IF(D664&gt;=40000,IF(F664&gt;=7,"Intermedia","Pequeña"),IF(D664&gt;=20000,"Tipo I_II","Resto")))</f>
        <v>Pequeña</v>
      </c>
      <c r="I664" s="2" t="str">
        <f t="shared" ref="I664:I727" si="38">+IF(H664="ESPECIAL",C664,IF(H664="Resto","Resto",IF(G664="H",H664&amp;"_"&amp;G664,H664&amp;"_L|M")))</f>
        <v>Pequeña_L|M</v>
      </c>
      <c r="J664" s="26"/>
      <c r="K664" s="27"/>
      <c r="L664" s="27"/>
      <c r="M664" s="27"/>
    </row>
    <row r="665" spans="1:13" x14ac:dyDescent="0.25">
      <c r="A665" s="32">
        <v>47205</v>
      </c>
      <c r="B665" s="3" t="s">
        <v>29</v>
      </c>
      <c r="C665" s="3" t="s">
        <v>383</v>
      </c>
      <c r="D665">
        <v>9530</v>
      </c>
      <c r="E665">
        <v>2647</v>
      </c>
      <c r="F665" s="33">
        <f t="shared" si="36"/>
        <v>3.6003022289384208</v>
      </c>
      <c r="G665" s="5" t="s">
        <v>16</v>
      </c>
      <c r="H665" s="1" t="str">
        <f t="shared" si="37"/>
        <v>Resto</v>
      </c>
      <c r="I665" s="2" t="str">
        <f t="shared" si="38"/>
        <v>Resto</v>
      </c>
      <c r="J665" s="26"/>
      <c r="K665" s="27"/>
      <c r="L665" s="27"/>
      <c r="M665" s="27"/>
    </row>
    <row r="666" spans="1:13" x14ac:dyDescent="0.25">
      <c r="A666" s="32">
        <v>47245</v>
      </c>
      <c r="B666" s="3" t="s">
        <v>29</v>
      </c>
      <c r="C666" s="3" t="s">
        <v>144</v>
      </c>
      <c r="D666">
        <v>53719</v>
      </c>
      <c r="E666">
        <v>11638</v>
      </c>
      <c r="F666" s="33">
        <f t="shared" si="36"/>
        <v>4.6158274617631898</v>
      </c>
      <c r="G666" s="5" t="s">
        <v>16</v>
      </c>
      <c r="H666" s="1" t="str">
        <f t="shared" si="37"/>
        <v>Pequeña</v>
      </c>
      <c r="I666" s="2" t="str">
        <f t="shared" si="38"/>
        <v>Pequeña_L|M</v>
      </c>
      <c r="J666" s="26"/>
      <c r="K666" s="27"/>
      <c r="L666" s="27"/>
      <c r="M666" s="27"/>
    </row>
    <row r="667" spans="1:13" x14ac:dyDescent="0.25">
      <c r="A667" s="32">
        <v>47258</v>
      </c>
      <c r="B667" s="3" t="s">
        <v>29</v>
      </c>
      <c r="C667" s="3" t="s">
        <v>471</v>
      </c>
      <c r="D667">
        <v>16544</v>
      </c>
      <c r="E667">
        <v>4178</v>
      </c>
      <c r="F667" s="33">
        <f t="shared" si="36"/>
        <v>3.9597893729056963</v>
      </c>
      <c r="G667" s="5" t="s">
        <v>16</v>
      </c>
      <c r="H667" s="1" t="str">
        <f t="shared" si="37"/>
        <v>Resto</v>
      </c>
      <c r="I667" s="2" t="str">
        <f t="shared" si="38"/>
        <v>Resto</v>
      </c>
      <c r="J667" s="26"/>
      <c r="K667" s="27"/>
      <c r="L667" s="27"/>
      <c r="M667" s="27"/>
    </row>
    <row r="668" spans="1:13" x14ac:dyDescent="0.25">
      <c r="A668" s="32">
        <v>47268</v>
      </c>
      <c r="B668" s="3" t="s">
        <v>29</v>
      </c>
      <c r="C668" s="3" t="s">
        <v>258</v>
      </c>
      <c r="D668">
        <v>18251</v>
      </c>
      <c r="E668">
        <v>3107</v>
      </c>
      <c r="F668" s="33">
        <f t="shared" si="36"/>
        <v>5.8741551335693591</v>
      </c>
      <c r="G668" s="5" t="s">
        <v>16</v>
      </c>
      <c r="H668" s="1" t="str">
        <f t="shared" si="37"/>
        <v>Resto</v>
      </c>
      <c r="I668" s="2" t="str">
        <f t="shared" si="38"/>
        <v>Resto</v>
      </c>
      <c r="J668" s="26"/>
      <c r="K668" s="27"/>
      <c r="L668" s="27"/>
      <c r="M668" s="27"/>
    </row>
    <row r="669" spans="1:13" x14ac:dyDescent="0.25">
      <c r="A669" s="32">
        <v>47288</v>
      </c>
      <c r="B669" s="3" t="s">
        <v>29</v>
      </c>
      <c r="C669" s="3" t="s">
        <v>111</v>
      </c>
      <c r="D669">
        <v>57069</v>
      </c>
      <c r="E669">
        <v>14741</v>
      </c>
      <c r="F669" s="33">
        <f t="shared" si="36"/>
        <v>3.8714469846007735</v>
      </c>
      <c r="G669" s="5" t="s">
        <v>16</v>
      </c>
      <c r="H669" s="1" t="str">
        <f t="shared" si="37"/>
        <v>Pequeña</v>
      </c>
      <c r="I669" s="2" t="str">
        <f t="shared" si="38"/>
        <v>Pequeña_L|M</v>
      </c>
      <c r="J669" s="26"/>
      <c r="K669" s="27"/>
      <c r="L669" s="27"/>
      <c r="M669" s="27"/>
    </row>
    <row r="670" spans="1:13" x14ac:dyDescent="0.25">
      <c r="A670" s="32">
        <v>47318</v>
      </c>
      <c r="B670" s="3" t="s">
        <v>29</v>
      </c>
      <c r="C670" s="3" t="s">
        <v>414</v>
      </c>
      <c r="D670">
        <v>17733</v>
      </c>
      <c r="E670">
        <v>3788</v>
      </c>
      <c r="F670" s="33">
        <f t="shared" si="36"/>
        <v>4.6813621964097152</v>
      </c>
      <c r="G670" s="5" t="s">
        <v>16</v>
      </c>
      <c r="H670" s="1" t="str">
        <f t="shared" si="37"/>
        <v>Resto</v>
      </c>
      <c r="I670" s="2" t="str">
        <f t="shared" si="38"/>
        <v>Resto</v>
      </c>
      <c r="J670" s="26"/>
      <c r="K670" s="27"/>
      <c r="L670" s="27"/>
      <c r="M670" s="27"/>
    </row>
    <row r="671" spans="1:13" x14ac:dyDescent="0.25">
      <c r="A671" s="32">
        <v>47460</v>
      </c>
      <c r="B671" s="3" t="s">
        <v>29</v>
      </c>
      <c r="C671" s="3" t="s">
        <v>441</v>
      </c>
      <c r="D671">
        <v>13302</v>
      </c>
      <c r="E671">
        <v>2868</v>
      </c>
      <c r="F671" s="33">
        <f t="shared" si="36"/>
        <v>4.6380753138075317</v>
      </c>
      <c r="G671" s="5" t="s">
        <v>16</v>
      </c>
      <c r="H671" s="1" t="str">
        <f t="shared" si="37"/>
        <v>Resto</v>
      </c>
      <c r="I671" s="2" t="str">
        <f t="shared" si="38"/>
        <v>Resto</v>
      </c>
      <c r="J671" s="26"/>
      <c r="K671" s="27"/>
      <c r="L671" s="27"/>
      <c r="M671" s="27"/>
    </row>
    <row r="672" spans="1:13" x14ac:dyDescent="0.25">
      <c r="A672" s="32">
        <v>47541</v>
      </c>
      <c r="B672" s="3" t="s">
        <v>29</v>
      </c>
      <c r="C672" s="3" t="s">
        <v>734</v>
      </c>
      <c r="D672">
        <v>7356</v>
      </c>
      <c r="E672">
        <v>1708</v>
      </c>
      <c r="F672" s="33">
        <f t="shared" si="36"/>
        <v>4.3067915690866512</v>
      </c>
      <c r="G672" s="5" t="s">
        <v>16</v>
      </c>
      <c r="H672" s="1" t="str">
        <f t="shared" si="37"/>
        <v>Resto</v>
      </c>
      <c r="I672" s="2" t="str">
        <f t="shared" si="38"/>
        <v>Resto</v>
      </c>
      <c r="J672" s="26"/>
      <c r="K672" s="27"/>
      <c r="L672" s="27"/>
      <c r="M672" s="27"/>
    </row>
    <row r="673" spans="1:13" x14ac:dyDescent="0.25">
      <c r="A673" s="32">
        <v>47545</v>
      </c>
      <c r="B673" s="3" t="s">
        <v>29</v>
      </c>
      <c r="C673" s="3" t="s">
        <v>444</v>
      </c>
      <c r="D673">
        <v>7896</v>
      </c>
      <c r="E673">
        <v>1775</v>
      </c>
      <c r="F673" s="33">
        <f t="shared" si="36"/>
        <v>4.448450704225352</v>
      </c>
      <c r="G673" s="5" t="s">
        <v>16</v>
      </c>
      <c r="H673" s="1" t="str">
        <f t="shared" si="37"/>
        <v>Resto</v>
      </c>
      <c r="I673" s="2" t="str">
        <f t="shared" si="38"/>
        <v>Resto</v>
      </c>
      <c r="J673" s="26"/>
      <c r="K673" s="27"/>
      <c r="L673" s="27"/>
      <c r="M673" s="27"/>
    </row>
    <row r="674" spans="1:13" x14ac:dyDescent="0.25">
      <c r="A674" s="32">
        <v>47551</v>
      </c>
      <c r="B674" s="3" t="s">
        <v>29</v>
      </c>
      <c r="C674" s="3" t="s">
        <v>207</v>
      </c>
      <c r="D674">
        <v>30223</v>
      </c>
      <c r="E674">
        <v>8175</v>
      </c>
      <c r="F674" s="33">
        <f t="shared" si="36"/>
        <v>3.6970030581039754</v>
      </c>
      <c r="G674" s="5" t="s">
        <v>16</v>
      </c>
      <c r="H674" s="1" t="str">
        <f t="shared" si="37"/>
        <v>Tipo I_II</v>
      </c>
      <c r="I674" s="2" t="str">
        <f t="shared" si="38"/>
        <v>Tipo I_II_L|M</v>
      </c>
      <c r="J674" s="26"/>
      <c r="K674" s="27"/>
      <c r="L674" s="27"/>
      <c r="M674" s="27"/>
    </row>
    <row r="675" spans="1:13" x14ac:dyDescent="0.25">
      <c r="A675" s="32">
        <v>47555</v>
      </c>
      <c r="B675" s="3" t="s">
        <v>29</v>
      </c>
      <c r="C675" s="3" t="s">
        <v>135</v>
      </c>
      <c r="D675">
        <v>50052</v>
      </c>
      <c r="E675">
        <v>10576</v>
      </c>
      <c r="F675" s="33">
        <f t="shared" si="36"/>
        <v>4.732602118003026</v>
      </c>
      <c r="G675" s="5" t="s">
        <v>16</v>
      </c>
      <c r="H675" s="1" t="str">
        <f t="shared" si="37"/>
        <v>Pequeña</v>
      </c>
      <c r="I675" s="2" t="str">
        <f t="shared" si="38"/>
        <v>Pequeña_L|M</v>
      </c>
      <c r="J675" s="26"/>
      <c r="K675" s="27"/>
      <c r="L675" s="27"/>
      <c r="M675" s="27"/>
    </row>
    <row r="676" spans="1:13" x14ac:dyDescent="0.25">
      <c r="A676" s="32">
        <v>47570</v>
      </c>
      <c r="B676" s="3" t="s">
        <v>29</v>
      </c>
      <c r="C676" s="3" t="s">
        <v>376</v>
      </c>
      <c r="D676">
        <v>25704</v>
      </c>
      <c r="E676">
        <v>4468</v>
      </c>
      <c r="F676" s="33">
        <f t="shared" si="36"/>
        <v>5.7529095792300806</v>
      </c>
      <c r="G676" s="5" t="s">
        <v>16</v>
      </c>
      <c r="H676" s="1" t="str">
        <f t="shared" si="37"/>
        <v>Tipo I_II</v>
      </c>
      <c r="I676" s="2" t="str">
        <f t="shared" si="38"/>
        <v>Tipo I_II_L|M</v>
      </c>
      <c r="J676" s="26"/>
      <c r="K676" s="27"/>
      <c r="L676" s="27"/>
      <c r="M676" s="27"/>
    </row>
    <row r="677" spans="1:13" x14ac:dyDescent="0.25">
      <c r="A677" s="32">
        <v>47605</v>
      </c>
      <c r="B677" s="3" t="s">
        <v>29</v>
      </c>
      <c r="C677" s="3" t="s">
        <v>498</v>
      </c>
      <c r="D677">
        <v>8996</v>
      </c>
      <c r="E677">
        <v>1981</v>
      </c>
      <c r="F677" s="33">
        <f t="shared" si="36"/>
        <v>4.5411408379606257</v>
      </c>
      <c r="G677" s="5" t="s">
        <v>16</v>
      </c>
      <c r="H677" s="1" t="str">
        <f t="shared" si="37"/>
        <v>Resto</v>
      </c>
      <c r="I677" s="2" t="str">
        <f t="shared" si="38"/>
        <v>Resto</v>
      </c>
      <c r="J677" s="26"/>
      <c r="K677" s="27"/>
      <c r="L677" s="27"/>
      <c r="M677" s="27"/>
    </row>
    <row r="678" spans="1:13" x14ac:dyDescent="0.25">
      <c r="A678" s="32">
        <v>47660</v>
      </c>
      <c r="B678" s="3" t="s">
        <v>29</v>
      </c>
      <c r="C678" s="3" t="s">
        <v>636</v>
      </c>
      <c r="D678">
        <v>8409</v>
      </c>
      <c r="E678">
        <v>1981</v>
      </c>
      <c r="F678" s="33">
        <f t="shared" si="36"/>
        <v>4.2448258455325591</v>
      </c>
      <c r="G678" s="5" t="s">
        <v>16</v>
      </c>
      <c r="H678" s="1" t="str">
        <f t="shared" si="37"/>
        <v>Resto</v>
      </c>
      <c r="I678" s="2" t="str">
        <f t="shared" si="38"/>
        <v>Resto</v>
      </c>
      <c r="J678" s="26"/>
      <c r="K678" s="27"/>
      <c r="L678" s="27"/>
      <c r="M678" s="27"/>
    </row>
    <row r="679" spans="1:13" x14ac:dyDescent="0.25">
      <c r="A679" s="32">
        <v>47675</v>
      </c>
      <c r="B679" s="3" t="s">
        <v>29</v>
      </c>
      <c r="C679" s="3" t="s">
        <v>302</v>
      </c>
      <c r="D679">
        <v>8929</v>
      </c>
      <c r="E679">
        <v>2432</v>
      </c>
      <c r="F679" s="33">
        <f t="shared" si="36"/>
        <v>3.6714638157894739</v>
      </c>
      <c r="G679" s="5" t="s">
        <v>16</v>
      </c>
      <c r="H679" s="1" t="str">
        <f t="shared" si="37"/>
        <v>Resto</v>
      </c>
      <c r="I679" s="2" t="str">
        <f t="shared" si="38"/>
        <v>Resto</v>
      </c>
      <c r="J679" s="26"/>
      <c r="K679" s="27"/>
      <c r="L679" s="27"/>
      <c r="M679" s="27"/>
    </row>
    <row r="680" spans="1:13" x14ac:dyDescent="0.25">
      <c r="A680" s="32">
        <v>47692</v>
      </c>
      <c r="B680" s="3" t="s">
        <v>29</v>
      </c>
      <c r="C680" s="3" t="s">
        <v>516</v>
      </c>
      <c r="D680">
        <v>12893</v>
      </c>
      <c r="E680">
        <v>3040</v>
      </c>
      <c r="F680" s="33">
        <f t="shared" si="36"/>
        <v>4.2411184210526311</v>
      </c>
      <c r="G680" s="5" t="s">
        <v>16</v>
      </c>
      <c r="H680" s="1" t="str">
        <f t="shared" si="37"/>
        <v>Resto</v>
      </c>
      <c r="I680" s="2" t="str">
        <f t="shared" si="38"/>
        <v>Resto</v>
      </c>
      <c r="J680" s="26"/>
      <c r="K680" s="27"/>
      <c r="L680" s="27"/>
      <c r="M680" s="27"/>
    </row>
    <row r="681" spans="1:13" x14ac:dyDescent="0.25">
      <c r="A681" s="32">
        <v>47703</v>
      </c>
      <c r="B681" s="3" t="s">
        <v>29</v>
      </c>
      <c r="C681" s="3" t="s">
        <v>847</v>
      </c>
      <c r="D681">
        <v>8669</v>
      </c>
      <c r="E681">
        <v>2028</v>
      </c>
      <c r="F681" s="33">
        <f t="shared" si="36"/>
        <v>4.2746548323471396</v>
      </c>
      <c r="G681" s="5" t="s">
        <v>16</v>
      </c>
      <c r="H681" s="1" t="str">
        <f t="shared" si="37"/>
        <v>Resto</v>
      </c>
      <c r="I681" s="2" t="str">
        <f t="shared" si="38"/>
        <v>Resto</v>
      </c>
      <c r="J681" s="26"/>
      <c r="K681" s="27"/>
      <c r="L681" s="27"/>
      <c r="M681" s="27"/>
    </row>
    <row r="682" spans="1:13" x14ac:dyDescent="0.25">
      <c r="A682" s="32">
        <v>47707</v>
      </c>
      <c r="B682" s="3" t="s">
        <v>29</v>
      </c>
      <c r="C682" s="3" t="s">
        <v>297</v>
      </c>
      <c r="D682">
        <v>18087</v>
      </c>
      <c r="E682">
        <v>3653</v>
      </c>
      <c r="F682" s="33">
        <f t="shared" si="36"/>
        <v>4.9512729263618942</v>
      </c>
      <c r="G682" s="5" t="s">
        <v>16</v>
      </c>
      <c r="H682" s="1" t="str">
        <f t="shared" si="37"/>
        <v>Resto</v>
      </c>
      <c r="I682" s="2" t="str">
        <f t="shared" si="38"/>
        <v>Resto</v>
      </c>
      <c r="J682" s="26"/>
      <c r="K682" s="27"/>
      <c r="L682" s="27"/>
      <c r="M682" s="27"/>
    </row>
    <row r="683" spans="1:13" x14ac:dyDescent="0.25">
      <c r="A683" s="32">
        <v>47720</v>
      </c>
      <c r="B683" s="3" t="s">
        <v>29</v>
      </c>
      <c r="C683" s="3" t="s">
        <v>455</v>
      </c>
      <c r="D683">
        <v>7818</v>
      </c>
      <c r="E683">
        <v>1621</v>
      </c>
      <c r="F683" s="33">
        <f t="shared" si="36"/>
        <v>4.8229487970388645</v>
      </c>
      <c r="G683" s="5" t="s">
        <v>16</v>
      </c>
      <c r="H683" s="1" t="str">
        <f t="shared" si="37"/>
        <v>Resto</v>
      </c>
      <c r="I683" s="2" t="str">
        <f t="shared" si="38"/>
        <v>Resto</v>
      </c>
      <c r="J683" s="26"/>
      <c r="K683" s="27"/>
      <c r="L683" s="27"/>
      <c r="M683" s="27"/>
    </row>
    <row r="684" spans="1:13" x14ac:dyDescent="0.25">
      <c r="A684" s="32">
        <v>47745</v>
      </c>
      <c r="B684" s="3" t="s">
        <v>29</v>
      </c>
      <c r="C684" s="3" t="s">
        <v>270</v>
      </c>
      <c r="D684">
        <v>21796</v>
      </c>
      <c r="E684">
        <v>4535</v>
      </c>
      <c r="F684" s="33">
        <f t="shared" si="36"/>
        <v>4.8061742006615216</v>
      </c>
      <c r="G684" s="5" t="s">
        <v>16</v>
      </c>
      <c r="H684" s="1" t="str">
        <f t="shared" si="37"/>
        <v>Tipo I_II</v>
      </c>
      <c r="I684" s="2" t="str">
        <f t="shared" si="38"/>
        <v>Tipo I_II_L|M</v>
      </c>
      <c r="J684" s="26"/>
      <c r="K684" s="27"/>
      <c r="L684" s="27"/>
      <c r="M684" s="27"/>
    </row>
    <row r="685" spans="1:13" x14ac:dyDescent="0.25">
      <c r="A685" s="32">
        <v>47798</v>
      </c>
      <c r="B685" s="3" t="s">
        <v>29</v>
      </c>
      <c r="C685" s="3" t="s">
        <v>482</v>
      </c>
      <c r="D685">
        <v>10631</v>
      </c>
      <c r="E685">
        <v>2587</v>
      </c>
      <c r="F685" s="33">
        <f t="shared" si="36"/>
        <v>4.1093931194433706</v>
      </c>
      <c r="G685" s="5" t="s">
        <v>16</v>
      </c>
      <c r="H685" s="1" t="str">
        <f t="shared" si="37"/>
        <v>Resto</v>
      </c>
      <c r="I685" s="2" t="str">
        <f t="shared" si="38"/>
        <v>Resto</v>
      </c>
      <c r="J685" s="26"/>
      <c r="K685" s="27"/>
      <c r="L685" s="27"/>
      <c r="M685" s="27"/>
    </row>
    <row r="686" spans="1:13" x14ac:dyDescent="0.25">
      <c r="A686" s="32">
        <v>47960</v>
      </c>
      <c r="B686" s="3" t="s">
        <v>29</v>
      </c>
      <c r="C686" s="3" t="s">
        <v>660</v>
      </c>
      <c r="D686">
        <v>7605</v>
      </c>
      <c r="E686">
        <v>1693</v>
      </c>
      <c r="F686" s="33">
        <f t="shared" si="36"/>
        <v>4.4920259893679857</v>
      </c>
      <c r="G686" s="5" t="s">
        <v>16</v>
      </c>
      <c r="H686" s="1" t="str">
        <f t="shared" si="37"/>
        <v>Resto</v>
      </c>
      <c r="I686" s="2" t="str">
        <f t="shared" si="38"/>
        <v>Resto</v>
      </c>
      <c r="J686" s="26"/>
      <c r="K686" s="27"/>
      <c r="L686" s="27"/>
      <c r="M686" s="27"/>
    </row>
    <row r="687" spans="1:13" x14ac:dyDescent="0.25">
      <c r="A687" s="32">
        <v>47980</v>
      </c>
      <c r="B687" s="3" t="s">
        <v>29</v>
      </c>
      <c r="C687" s="3" t="s">
        <v>570</v>
      </c>
      <c r="D687">
        <v>60247</v>
      </c>
      <c r="E687">
        <v>13245</v>
      </c>
      <c r="F687" s="33">
        <f t="shared" si="36"/>
        <v>4.5486598716496793</v>
      </c>
      <c r="G687" s="5" t="s">
        <v>16</v>
      </c>
      <c r="H687" s="1" t="str">
        <f t="shared" si="37"/>
        <v>Pequeña</v>
      </c>
      <c r="I687" s="2" t="str">
        <f t="shared" si="38"/>
        <v>Pequeña_L|M</v>
      </c>
      <c r="J687" s="26"/>
      <c r="K687" s="27"/>
      <c r="L687" s="27"/>
      <c r="M687" s="27"/>
    </row>
    <row r="688" spans="1:13" x14ac:dyDescent="0.25">
      <c r="A688" s="31">
        <v>50001</v>
      </c>
      <c r="B688" s="1" t="s">
        <v>31</v>
      </c>
      <c r="C688" s="1" t="s">
        <v>32</v>
      </c>
      <c r="D688">
        <v>430364</v>
      </c>
      <c r="E688">
        <v>123701</v>
      </c>
      <c r="F688" s="33">
        <f t="shared" si="36"/>
        <v>3.4790664586381679</v>
      </c>
      <c r="G688" s="4" t="s">
        <v>13</v>
      </c>
      <c r="H688" s="1" t="str">
        <f t="shared" si="37"/>
        <v>Intermedia</v>
      </c>
      <c r="I688" s="2" t="str">
        <f t="shared" si="38"/>
        <v>Intermedia_H</v>
      </c>
      <c r="J688" s="26"/>
      <c r="K688" s="27"/>
      <c r="L688" s="27"/>
      <c r="M688" s="27"/>
    </row>
    <row r="689" spans="1:13" x14ac:dyDescent="0.25">
      <c r="A689" s="32">
        <v>50006</v>
      </c>
      <c r="B689" s="3" t="s">
        <v>31</v>
      </c>
      <c r="C689" s="3" t="s">
        <v>117</v>
      </c>
      <c r="D689">
        <v>63978</v>
      </c>
      <c r="E689">
        <v>19016</v>
      </c>
      <c r="F689" s="33">
        <f t="shared" si="36"/>
        <v>3.3644299537231803</v>
      </c>
      <c r="G689" s="5" t="s">
        <v>13</v>
      </c>
      <c r="H689" s="1" t="str">
        <f t="shared" si="37"/>
        <v>Pequeña</v>
      </c>
      <c r="I689" s="2" t="str">
        <f t="shared" si="38"/>
        <v>Pequeña_H</v>
      </c>
      <c r="J689" s="26"/>
      <c r="K689" s="27"/>
      <c r="L689" s="27"/>
      <c r="M689" s="27"/>
    </row>
    <row r="690" spans="1:13" x14ac:dyDescent="0.25">
      <c r="A690" s="32">
        <v>50110</v>
      </c>
      <c r="B690" s="3" t="s">
        <v>31</v>
      </c>
      <c r="C690" s="3" t="s">
        <v>736</v>
      </c>
      <c r="D690">
        <v>4522</v>
      </c>
      <c r="E690">
        <v>1156</v>
      </c>
      <c r="F690" s="33">
        <f t="shared" si="36"/>
        <v>3.9117647058823528</v>
      </c>
      <c r="G690" s="5" t="s">
        <v>13</v>
      </c>
      <c r="H690" s="1" t="str">
        <f t="shared" si="37"/>
        <v>Resto</v>
      </c>
      <c r="I690" s="2" t="str">
        <f t="shared" si="38"/>
        <v>Resto</v>
      </c>
      <c r="J690" s="26"/>
      <c r="K690" s="27"/>
      <c r="L690" s="27"/>
      <c r="M690" s="27"/>
    </row>
    <row r="691" spans="1:13" x14ac:dyDescent="0.25">
      <c r="A691" s="32">
        <v>50124</v>
      </c>
      <c r="B691" s="3" t="s">
        <v>31</v>
      </c>
      <c r="C691" s="3" t="s">
        <v>854</v>
      </c>
      <c r="D691">
        <v>3650</v>
      </c>
      <c r="E691">
        <v>1162</v>
      </c>
      <c r="F691" s="33">
        <f t="shared" si="36"/>
        <v>3.1411359724612735</v>
      </c>
      <c r="G691" s="5" t="s">
        <v>13</v>
      </c>
      <c r="H691" s="1" t="str">
        <f t="shared" si="37"/>
        <v>Resto</v>
      </c>
      <c r="I691" s="2" t="str">
        <f t="shared" si="38"/>
        <v>Resto</v>
      </c>
      <c r="J691" s="26"/>
      <c r="K691" s="27"/>
      <c r="L691" s="27"/>
      <c r="M691" s="27"/>
    </row>
    <row r="692" spans="1:13" x14ac:dyDescent="0.25">
      <c r="A692" s="32">
        <v>50150</v>
      </c>
      <c r="B692" s="3" t="s">
        <v>31</v>
      </c>
      <c r="C692" s="3" t="s">
        <v>641</v>
      </c>
      <c r="D692">
        <v>9223</v>
      </c>
      <c r="E692">
        <v>2162</v>
      </c>
      <c r="F692" s="33">
        <f t="shared" si="36"/>
        <v>4.2659574468085104</v>
      </c>
      <c r="G692" s="5" t="s">
        <v>13</v>
      </c>
      <c r="H692" s="1" t="str">
        <f t="shared" si="37"/>
        <v>Resto</v>
      </c>
      <c r="I692" s="2" t="str">
        <f t="shared" si="38"/>
        <v>Resto</v>
      </c>
      <c r="J692" s="26"/>
      <c r="K692" s="27"/>
      <c r="L692" s="27"/>
      <c r="M692" s="27"/>
    </row>
    <row r="693" spans="1:13" x14ac:dyDescent="0.25">
      <c r="A693" s="32">
        <v>50223</v>
      </c>
      <c r="B693" s="3" t="s">
        <v>31</v>
      </c>
      <c r="C693" s="3" t="s">
        <v>671</v>
      </c>
      <c r="D693">
        <v>4722</v>
      </c>
      <c r="E693">
        <v>1460</v>
      </c>
      <c r="F693" s="33">
        <f t="shared" si="36"/>
        <v>3.2342465753424658</v>
      </c>
      <c r="G693" s="5" t="s">
        <v>13</v>
      </c>
      <c r="H693" s="1" t="str">
        <f t="shared" si="37"/>
        <v>Resto</v>
      </c>
      <c r="I693" s="2" t="str">
        <f t="shared" si="38"/>
        <v>Resto</v>
      </c>
      <c r="J693" s="26"/>
      <c r="K693" s="27"/>
      <c r="L693" s="27"/>
      <c r="M693" s="27"/>
    </row>
    <row r="694" spans="1:13" x14ac:dyDescent="0.25">
      <c r="A694" s="32">
        <v>50226</v>
      </c>
      <c r="B694" s="3" t="s">
        <v>31</v>
      </c>
      <c r="C694" s="3" t="s">
        <v>316</v>
      </c>
      <c r="D694">
        <v>16991</v>
      </c>
      <c r="E694">
        <v>4819</v>
      </c>
      <c r="F694" s="33">
        <f t="shared" si="36"/>
        <v>3.5258352355260429</v>
      </c>
      <c r="G694" s="5" t="s">
        <v>13</v>
      </c>
      <c r="H694" s="1" t="str">
        <f t="shared" si="37"/>
        <v>Resto</v>
      </c>
      <c r="I694" s="2" t="str">
        <f t="shared" si="38"/>
        <v>Resto</v>
      </c>
      <c r="J694" s="26"/>
      <c r="K694" s="27"/>
      <c r="L694" s="27"/>
      <c r="M694" s="27"/>
    </row>
    <row r="695" spans="1:13" x14ac:dyDescent="0.25">
      <c r="A695" s="32">
        <v>50245</v>
      </c>
      <c r="B695" s="3" t="s">
        <v>31</v>
      </c>
      <c r="C695" s="3" t="s">
        <v>954</v>
      </c>
      <c r="D695">
        <v>721</v>
      </c>
      <c r="E695">
        <v>291</v>
      </c>
      <c r="F695" s="33">
        <f t="shared" si="36"/>
        <v>2.4776632302405499</v>
      </c>
      <c r="G695" s="5" t="s">
        <v>13</v>
      </c>
      <c r="H695" s="1" t="str">
        <f t="shared" si="37"/>
        <v>Resto</v>
      </c>
      <c r="I695" s="2" t="str">
        <f t="shared" si="38"/>
        <v>Resto</v>
      </c>
      <c r="J695" s="26"/>
      <c r="K695" s="27"/>
      <c r="L695" s="27"/>
      <c r="M695" s="27"/>
    </row>
    <row r="696" spans="1:13" x14ac:dyDescent="0.25">
      <c r="A696" s="32">
        <v>50251</v>
      </c>
      <c r="B696" s="3" t="s">
        <v>31</v>
      </c>
      <c r="C696" s="3" t="s">
        <v>799</v>
      </c>
      <c r="D696">
        <v>4054</v>
      </c>
      <c r="E696">
        <v>1443</v>
      </c>
      <c r="F696" s="33">
        <f t="shared" si="36"/>
        <v>2.8094248094248093</v>
      </c>
      <c r="G696" s="5" t="s">
        <v>13</v>
      </c>
      <c r="H696" s="1" t="str">
        <f t="shared" si="37"/>
        <v>Resto</v>
      </c>
      <c r="I696" s="2" t="str">
        <f t="shared" si="38"/>
        <v>Resto</v>
      </c>
      <c r="J696" s="26"/>
      <c r="K696" s="27"/>
      <c r="L696" s="27"/>
      <c r="M696" s="27"/>
    </row>
    <row r="697" spans="1:13" x14ac:dyDescent="0.25">
      <c r="A697" s="32">
        <v>50270</v>
      </c>
      <c r="B697" s="3" t="s">
        <v>31</v>
      </c>
      <c r="C697" s="3" t="s">
        <v>871</v>
      </c>
      <c r="D697">
        <v>2050</v>
      </c>
      <c r="E697">
        <v>584</v>
      </c>
      <c r="F697" s="33">
        <f t="shared" si="36"/>
        <v>3.5102739726027399</v>
      </c>
      <c r="G697" s="5" t="s">
        <v>13</v>
      </c>
      <c r="H697" s="1" t="str">
        <f t="shared" si="37"/>
        <v>Resto</v>
      </c>
      <c r="I697" s="2" t="str">
        <f t="shared" si="38"/>
        <v>Resto</v>
      </c>
      <c r="J697" s="26"/>
      <c r="K697" s="27"/>
      <c r="L697" s="27"/>
      <c r="M697" s="27"/>
    </row>
    <row r="698" spans="1:13" x14ac:dyDescent="0.25">
      <c r="A698" s="32">
        <v>50287</v>
      </c>
      <c r="B698" s="3" t="s">
        <v>31</v>
      </c>
      <c r="C698" s="3" t="s">
        <v>469</v>
      </c>
      <c r="D698">
        <v>8363</v>
      </c>
      <c r="E698">
        <v>2641</v>
      </c>
      <c r="F698" s="33">
        <f t="shared" si="36"/>
        <v>3.1666035592578567</v>
      </c>
      <c r="G698" s="5" t="s">
        <v>16</v>
      </c>
      <c r="H698" s="1" t="str">
        <f t="shared" si="37"/>
        <v>Resto</v>
      </c>
      <c r="I698" s="2" t="str">
        <f t="shared" si="38"/>
        <v>Resto</v>
      </c>
      <c r="J698" s="26"/>
      <c r="K698" s="27"/>
      <c r="L698" s="27"/>
      <c r="M698" s="27"/>
    </row>
    <row r="699" spans="1:13" x14ac:dyDescent="0.25">
      <c r="A699" s="32">
        <v>50313</v>
      </c>
      <c r="B699" s="3" t="s">
        <v>31</v>
      </c>
      <c r="C699" s="3" t="s">
        <v>123</v>
      </c>
      <c r="D699">
        <v>57183</v>
      </c>
      <c r="E699">
        <v>19078</v>
      </c>
      <c r="F699" s="33">
        <f t="shared" si="36"/>
        <v>2.9973267638117203</v>
      </c>
      <c r="G699" s="5" t="s">
        <v>13</v>
      </c>
      <c r="H699" s="1" t="str">
        <f t="shared" si="37"/>
        <v>Pequeña</v>
      </c>
      <c r="I699" s="2" t="str">
        <f t="shared" si="38"/>
        <v>Pequeña_H</v>
      </c>
      <c r="J699" s="26"/>
      <c r="K699" s="27"/>
      <c r="L699" s="27"/>
      <c r="M699" s="27"/>
    </row>
    <row r="700" spans="1:13" x14ac:dyDescent="0.25">
      <c r="A700" s="32">
        <v>50318</v>
      </c>
      <c r="B700" s="3" t="s">
        <v>31</v>
      </c>
      <c r="C700" s="3" t="s">
        <v>414</v>
      </c>
      <c r="D700">
        <v>9714</v>
      </c>
      <c r="E700">
        <v>2504</v>
      </c>
      <c r="F700" s="33">
        <f t="shared" si="36"/>
        <v>3.8793929712460065</v>
      </c>
      <c r="G700" s="5" t="s">
        <v>13</v>
      </c>
      <c r="H700" s="1" t="str">
        <f t="shared" si="37"/>
        <v>Resto</v>
      </c>
      <c r="I700" s="2" t="str">
        <f t="shared" si="38"/>
        <v>Resto</v>
      </c>
      <c r="J700" s="26"/>
      <c r="K700" s="27"/>
      <c r="L700" s="27"/>
      <c r="M700" s="27"/>
    </row>
    <row r="701" spans="1:13" x14ac:dyDescent="0.25">
      <c r="A701" s="32">
        <v>50325</v>
      </c>
      <c r="B701" s="3" t="s">
        <v>31</v>
      </c>
      <c r="C701" s="3" t="s">
        <v>878</v>
      </c>
      <c r="D701">
        <v>2755</v>
      </c>
      <c r="E701">
        <v>712</v>
      </c>
      <c r="F701" s="33">
        <f t="shared" si="36"/>
        <v>3.86938202247191</v>
      </c>
      <c r="G701" s="5" t="s">
        <v>16</v>
      </c>
      <c r="H701" s="1" t="str">
        <f t="shared" si="37"/>
        <v>Resto</v>
      </c>
      <c r="I701" s="2" t="str">
        <f t="shared" si="38"/>
        <v>Resto</v>
      </c>
      <c r="J701" s="26"/>
      <c r="K701" s="27"/>
      <c r="L701" s="27"/>
      <c r="M701" s="27"/>
    </row>
    <row r="702" spans="1:13" x14ac:dyDescent="0.25">
      <c r="A702" s="32">
        <v>50330</v>
      </c>
      <c r="B702" s="3" t="s">
        <v>31</v>
      </c>
      <c r="C702" s="3" t="s">
        <v>669</v>
      </c>
      <c r="D702">
        <v>4458</v>
      </c>
      <c r="E702">
        <v>1422</v>
      </c>
      <c r="F702" s="33">
        <f t="shared" si="36"/>
        <v>3.1350210970464136</v>
      </c>
      <c r="G702" s="5" t="s">
        <v>13</v>
      </c>
      <c r="H702" s="1" t="str">
        <f t="shared" si="37"/>
        <v>Resto</v>
      </c>
      <c r="I702" s="2" t="str">
        <f t="shared" si="38"/>
        <v>Resto</v>
      </c>
      <c r="J702" s="26"/>
      <c r="K702" s="27"/>
      <c r="L702" s="27"/>
      <c r="M702" s="27"/>
    </row>
    <row r="703" spans="1:13" x14ac:dyDescent="0.25">
      <c r="A703" s="32">
        <v>50350</v>
      </c>
      <c r="B703" s="3" t="s">
        <v>31</v>
      </c>
      <c r="C703" s="3" t="s">
        <v>607</v>
      </c>
      <c r="D703">
        <v>5735</v>
      </c>
      <c r="E703">
        <v>2195</v>
      </c>
      <c r="F703" s="33">
        <f t="shared" si="36"/>
        <v>2.6127562642369022</v>
      </c>
      <c r="G703" s="5" t="s">
        <v>16</v>
      </c>
      <c r="H703" s="1" t="str">
        <f t="shared" si="37"/>
        <v>Resto</v>
      </c>
      <c r="I703" s="2" t="str">
        <f t="shared" si="38"/>
        <v>Resto</v>
      </c>
      <c r="J703" s="26"/>
      <c r="K703" s="27"/>
      <c r="L703" s="27"/>
      <c r="M703" s="27"/>
    </row>
    <row r="704" spans="1:13" x14ac:dyDescent="0.25">
      <c r="A704" s="32">
        <v>50370</v>
      </c>
      <c r="B704" s="3" t="s">
        <v>31</v>
      </c>
      <c r="C704" s="3" t="s">
        <v>695</v>
      </c>
      <c r="D704">
        <v>2680</v>
      </c>
      <c r="E704">
        <v>900</v>
      </c>
      <c r="F704" s="33">
        <f t="shared" si="36"/>
        <v>2.9777777777777779</v>
      </c>
      <c r="G704" s="5" t="s">
        <v>13</v>
      </c>
      <c r="H704" s="1" t="str">
        <f t="shared" si="37"/>
        <v>Resto</v>
      </c>
      <c r="I704" s="2" t="str">
        <f t="shared" si="38"/>
        <v>Resto</v>
      </c>
      <c r="J704" s="26"/>
      <c r="K704" s="27"/>
      <c r="L704" s="27"/>
      <c r="M704" s="27"/>
    </row>
    <row r="705" spans="1:13" x14ac:dyDescent="0.25">
      <c r="A705" s="32">
        <v>50400</v>
      </c>
      <c r="B705" s="3" t="s">
        <v>31</v>
      </c>
      <c r="C705" s="3" t="s">
        <v>594</v>
      </c>
      <c r="D705">
        <v>4974</v>
      </c>
      <c r="E705">
        <v>1263</v>
      </c>
      <c r="F705" s="33">
        <f t="shared" si="36"/>
        <v>3.9382422802850354</v>
      </c>
      <c r="G705" s="5" t="s">
        <v>13</v>
      </c>
      <c r="H705" s="1" t="str">
        <f t="shared" si="37"/>
        <v>Resto</v>
      </c>
      <c r="I705" s="2" t="str">
        <f t="shared" si="38"/>
        <v>Resto</v>
      </c>
      <c r="J705" s="26"/>
      <c r="K705" s="27"/>
      <c r="L705" s="27"/>
      <c r="M705" s="27"/>
    </row>
    <row r="706" spans="1:13" x14ac:dyDescent="0.25">
      <c r="A706" s="32">
        <v>50450</v>
      </c>
      <c r="B706" s="3" t="s">
        <v>31</v>
      </c>
      <c r="C706" s="3" t="s">
        <v>390</v>
      </c>
      <c r="D706">
        <v>3968</v>
      </c>
      <c r="E706">
        <v>810</v>
      </c>
      <c r="F706" s="33">
        <f t="shared" si="36"/>
        <v>4.8987654320987657</v>
      </c>
      <c r="G706" s="5" t="s">
        <v>16</v>
      </c>
      <c r="H706" s="1" t="str">
        <f t="shared" si="37"/>
        <v>Resto</v>
      </c>
      <c r="I706" s="2" t="str">
        <f t="shared" si="38"/>
        <v>Resto</v>
      </c>
      <c r="J706" s="26"/>
      <c r="K706" s="27"/>
      <c r="L706" s="27"/>
      <c r="M706" s="27"/>
    </row>
    <row r="707" spans="1:13" x14ac:dyDescent="0.25">
      <c r="A707" s="32">
        <v>50568</v>
      </c>
      <c r="B707" s="3" t="s">
        <v>31</v>
      </c>
      <c r="C707" s="3" t="s">
        <v>437</v>
      </c>
      <c r="D707">
        <v>22681</v>
      </c>
      <c r="E707">
        <v>4692</v>
      </c>
      <c r="F707" s="33">
        <f t="shared" ref="F707:F770" si="39">+D707/E707</f>
        <v>4.8339727195225919</v>
      </c>
      <c r="G707" s="5" t="s">
        <v>16</v>
      </c>
      <c r="H707" s="1" t="str">
        <f t="shared" si="37"/>
        <v>Tipo I_II</v>
      </c>
      <c r="I707" s="2" t="str">
        <f t="shared" si="38"/>
        <v>Tipo I_II_L|M</v>
      </c>
      <c r="J707" s="26"/>
      <c r="K707" s="27"/>
      <c r="L707" s="27"/>
      <c r="M707" s="27"/>
    </row>
    <row r="708" spans="1:13" x14ac:dyDescent="0.25">
      <c r="A708" s="32">
        <v>50573</v>
      </c>
      <c r="B708" s="3" t="s">
        <v>31</v>
      </c>
      <c r="C708" s="3" t="s">
        <v>210</v>
      </c>
      <c r="D708">
        <v>22069</v>
      </c>
      <c r="E708">
        <v>6738</v>
      </c>
      <c r="F708" s="33">
        <f t="shared" si="39"/>
        <v>3.2753042445829621</v>
      </c>
      <c r="G708" s="5" t="s">
        <v>16</v>
      </c>
      <c r="H708" s="1" t="str">
        <f t="shared" si="37"/>
        <v>Tipo I_II</v>
      </c>
      <c r="I708" s="2" t="str">
        <f t="shared" si="38"/>
        <v>Tipo I_II_L|M</v>
      </c>
      <c r="J708" s="26"/>
      <c r="K708" s="27"/>
      <c r="L708" s="27"/>
      <c r="M708" s="27"/>
    </row>
    <row r="709" spans="1:13" x14ac:dyDescent="0.25">
      <c r="A709" s="32">
        <v>50577</v>
      </c>
      <c r="B709" s="3" t="s">
        <v>31</v>
      </c>
      <c r="C709" s="3" t="s">
        <v>667</v>
      </c>
      <c r="D709">
        <v>4621</v>
      </c>
      <c r="E709">
        <v>1552</v>
      </c>
      <c r="F709" s="33">
        <f t="shared" si="39"/>
        <v>2.9774484536082473</v>
      </c>
      <c r="G709" s="5" t="s">
        <v>16</v>
      </c>
      <c r="H709" s="1" t="str">
        <f t="shared" si="37"/>
        <v>Resto</v>
      </c>
      <c r="I709" s="2" t="str">
        <f t="shared" si="38"/>
        <v>Resto</v>
      </c>
      <c r="J709" s="26"/>
      <c r="K709" s="27"/>
      <c r="L709" s="27"/>
      <c r="M709" s="27"/>
    </row>
    <row r="710" spans="1:13" x14ac:dyDescent="0.25">
      <c r="A710" s="32">
        <v>50590</v>
      </c>
      <c r="B710" s="3" t="s">
        <v>31</v>
      </c>
      <c r="C710" s="3" t="s">
        <v>281</v>
      </c>
      <c r="D710">
        <v>6361</v>
      </c>
      <c r="E710">
        <v>1869</v>
      </c>
      <c r="F710" s="33">
        <f t="shared" si="39"/>
        <v>3.4034242910647405</v>
      </c>
      <c r="G710" s="5" t="s">
        <v>16</v>
      </c>
      <c r="H710" s="1" t="str">
        <f t="shared" si="37"/>
        <v>Resto</v>
      </c>
      <c r="I710" s="2" t="str">
        <f t="shared" si="38"/>
        <v>Resto</v>
      </c>
      <c r="J710" s="26"/>
      <c r="K710" s="27"/>
      <c r="L710" s="27"/>
      <c r="M710" s="27"/>
    </row>
    <row r="711" spans="1:13" x14ac:dyDescent="0.25">
      <c r="A711" s="32">
        <v>50606</v>
      </c>
      <c r="B711" s="3" t="s">
        <v>31</v>
      </c>
      <c r="C711" s="3" t="s">
        <v>377</v>
      </c>
      <c r="D711">
        <v>11986</v>
      </c>
      <c r="E711">
        <v>2928</v>
      </c>
      <c r="F711" s="33">
        <f t="shared" si="39"/>
        <v>4.0935792349726778</v>
      </c>
      <c r="G711" s="5" t="s">
        <v>13</v>
      </c>
      <c r="H711" s="1" t="str">
        <f t="shared" si="37"/>
        <v>Resto</v>
      </c>
      <c r="I711" s="2" t="str">
        <f t="shared" si="38"/>
        <v>Resto</v>
      </c>
      <c r="J711" s="26"/>
      <c r="K711" s="27"/>
      <c r="L711" s="27"/>
      <c r="M711" s="27"/>
    </row>
    <row r="712" spans="1:13" x14ac:dyDescent="0.25">
      <c r="A712" s="32">
        <v>50680</v>
      </c>
      <c r="B712" s="3" t="s">
        <v>31</v>
      </c>
      <c r="C712" s="3" t="s">
        <v>653</v>
      </c>
      <c r="D712">
        <v>10149</v>
      </c>
      <c r="E712">
        <v>2932</v>
      </c>
      <c r="F712" s="33">
        <f t="shared" si="39"/>
        <v>3.4614597544338337</v>
      </c>
      <c r="G712" s="5" t="s">
        <v>7</v>
      </c>
      <c r="H712" s="1" t="str">
        <f t="shared" si="37"/>
        <v>Resto</v>
      </c>
      <c r="I712" s="2" t="str">
        <f t="shared" si="38"/>
        <v>Resto</v>
      </c>
      <c r="J712" s="26"/>
      <c r="K712" s="27"/>
      <c r="L712" s="27"/>
      <c r="M712" s="27"/>
    </row>
    <row r="713" spans="1:13" x14ac:dyDescent="0.25">
      <c r="A713" s="32">
        <v>50683</v>
      </c>
      <c r="B713" s="3" t="s">
        <v>31</v>
      </c>
      <c r="C713" s="3" t="s">
        <v>627</v>
      </c>
      <c r="D713">
        <v>4703</v>
      </c>
      <c r="E713">
        <v>1616</v>
      </c>
      <c r="F713" s="33">
        <f t="shared" si="39"/>
        <v>2.910272277227723</v>
      </c>
      <c r="G713" s="5" t="s">
        <v>7</v>
      </c>
      <c r="H713" s="1" t="str">
        <f t="shared" si="37"/>
        <v>Resto</v>
      </c>
      <c r="I713" s="2" t="str">
        <f t="shared" si="38"/>
        <v>Resto</v>
      </c>
      <c r="J713" s="26"/>
      <c r="K713" s="27"/>
      <c r="L713" s="27"/>
      <c r="M713" s="27"/>
    </row>
    <row r="714" spans="1:13" x14ac:dyDescent="0.25">
      <c r="A714" s="32">
        <v>50686</v>
      </c>
      <c r="B714" s="3" t="s">
        <v>31</v>
      </c>
      <c r="C714" s="3" t="s">
        <v>983</v>
      </c>
      <c r="D714">
        <v>645</v>
      </c>
      <c r="E714">
        <v>193</v>
      </c>
      <c r="F714" s="33">
        <f t="shared" si="39"/>
        <v>3.3419689119170983</v>
      </c>
      <c r="G714" s="5" t="s">
        <v>13</v>
      </c>
      <c r="H714" s="1" t="str">
        <f t="shared" si="37"/>
        <v>Resto</v>
      </c>
      <c r="I714" s="2" t="str">
        <f t="shared" si="38"/>
        <v>Resto</v>
      </c>
      <c r="J714" s="26"/>
      <c r="K714" s="27"/>
      <c r="L714" s="27"/>
      <c r="M714" s="27"/>
    </row>
    <row r="715" spans="1:13" x14ac:dyDescent="0.25">
      <c r="A715" s="32">
        <v>50689</v>
      </c>
      <c r="B715" s="3" t="s">
        <v>31</v>
      </c>
      <c r="C715" s="3" t="s">
        <v>212</v>
      </c>
      <c r="D715">
        <v>18361</v>
      </c>
      <c r="E715">
        <v>6344</v>
      </c>
      <c r="F715" s="33">
        <f t="shared" si="39"/>
        <v>2.8942307692307692</v>
      </c>
      <c r="G715" s="5" t="s">
        <v>16</v>
      </c>
      <c r="H715" s="1" t="str">
        <f t="shared" si="37"/>
        <v>Resto</v>
      </c>
      <c r="I715" s="2" t="str">
        <f t="shared" si="38"/>
        <v>Resto</v>
      </c>
      <c r="J715" s="26"/>
      <c r="K715" s="27"/>
      <c r="L715" s="27"/>
      <c r="M715" s="27"/>
    </row>
    <row r="716" spans="1:13" x14ac:dyDescent="0.25">
      <c r="A716" s="32">
        <v>50711</v>
      </c>
      <c r="B716" s="3" t="s">
        <v>31</v>
      </c>
      <c r="C716" s="3" t="s">
        <v>439</v>
      </c>
      <c r="D716">
        <v>9665</v>
      </c>
      <c r="E716">
        <v>3755</v>
      </c>
      <c r="F716" s="33">
        <f t="shared" si="39"/>
        <v>2.5739014647137148</v>
      </c>
      <c r="G716" s="5" t="s">
        <v>16</v>
      </c>
      <c r="H716" s="1" t="str">
        <f t="shared" si="37"/>
        <v>Resto</v>
      </c>
      <c r="I716" s="2" t="str">
        <f t="shared" si="38"/>
        <v>Resto</v>
      </c>
      <c r="J716" s="26"/>
      <c r="K716" s="27"/>
      <c r="L716" s="27"/>
      <c r="M716" s="27"/>
    </row>
    <row r="717" spans="1:13" x14ac:dyDescent="0.25">
      <c r="A717" s="31">
        <v>52001</v>
      </c>
      <c r="B717" s="1" t="s">
        <v>38</v>
      </c>
      <c r="C717" s="1" t="s">
        <v>39</v>
      </c>
      <c r="D717">
        <v>321825</v>
      </c>
      <c r="E717">
        <v>67270</v>
      </c>
      <c r="F717" s="33">
        <f t="shared" si="39"/>
        <v>4.7840790842872005</v>
      </c>
      <c r="G717" s="4" t="s">
        <v>13</v>
      </c>
      <c r="H717" s="1" t="str">
        <f t="shared" si="37"/>
        <v>Intermedia</v>
      </c>
      <c r="I717" s="2" t="str">
        <f t="shared" si="38"/>
        <v>Intermedia_H</v>
      </c>
      <c r="J717" s="26"/>
      <c r="K717" s="27"/>
      <c r="L717" s="27"/>
      <c r="M717" s="27"/>
    </row>
    <row r="718" spans="1:13" x14ac:dyDescent="0.25">
      <c r="A718" s="32">
        <v>52019</v>
      </c>
      <c r="B718" s="3" t="s">
        <v>38</v>
      </c>
      <c r="C718" s="3" t="s">
        <v>432</v>
      </c>
      <c r="D718">
        <v>2679</v>
      </c>
      <c r="E718">
        <v>617</v>
      </c>
      <c r="F718" s="33">
        <f t="shared" si="39"/>
        <v>4.3419773095623988</v>
      </c>
      <c r="G718" s="5" t="s">
        <v>13</v>
      </c>
      <c r="H718" s="1" t="str">
        <f t="shared" si="37"/>
        <v>Resto</v>
      </c>
      <c r="I718" s="2" t="str">
        <f t="shared" si="38"/>
        <v>Resto</v>
      </c>
      <c r="J718" s="26"/>
      <c r="K718" s="27"/>
      <c r="L718" s="27"/>
      <c r="M718" s="27"/>
    </row>
    <row r="719" spans="1:13" x14ac:dyDescent="0.25">
      <c r="A719" s="32">
        <v>52022</v>
      </c>
      <c r="B719" s="3" t="s">
        <v>38</v>
      </c>
      <c r="C719" s="3" t="s">
        <v>804</v>
      </c>
      <c r="D719">
        <v>2601</v>
      </c>
      <c r="E719">
        <v>447</v>
      </c>
      <c r="F719" s="33">
        <f t="shared" si="39"/>
        <v>5.8187919463087248</v>
      </c>
      <c r="G719" s="5" t="s">
        <v>13</v>
      </c>
      <c r="H719" s="1" t="str">
        <f t="shared" si="37"/>
        <v>Resto</v>
      </c>
      <c r="I719" s="2" t="str">
        <f t="shared" si="38"/>
        <v>Resto</v>
      </c>
      <c r="J719" s="26"/>
      <c r="K719" s="27"/>
      <c r="L719" s="27"/>
      <c r="M719" s="27"/>
    </row>
    <row r="720" spans="1:13" x14ac:dyDescent="0.25">
      <c r="A720" s="32">
        <v>52036</v>
      </c>
      <c r="B720" s="3" t="s">
        <v>38</v>
      </c>
      <c r="C720" s="3" t="s">
        <v>803</v>
      </c>
      <c r="D720">
        <v>2150</v>
      </c>
      <c r="E720">
        <v>598</v>
      </c>
      <c r="F720" s="33">
        <f t="shared" si="39"/>
        <v>3.5953177257525084</v>
      </c>
      <c r="G720" s="5" t="s">
        <v>13</v>
      </c>
      <c r="H720" s="1" t="str">
        <f t="shared" si="37"/>
        <v>Resto</v>
      </c>
      <c r="I720" s="2" t="str">
        <f t="shared" si="38"/>
        <v>Resto</v>
      </c>
      <c r="J720" s="26"/>
      <c r="K720" s="27"/>
      <c r="L720" s="27"/>
      <c r="M720" s="27"/>
    </row>
    <row r="721" spans="1:13" x14ac:dyDescent="0.25">
      <c r="A721" s="32">
        <v>52051</v>
      </c>
      <c r="B721" s="3" t="s">
        <v>38</v>
      </c>
      <c r="C721" s="3" t="s">
        <v>920</v>
      </c>
      <c r="D721">
        <v>1656</v>
      </c>
      <c r="E721">
        <v>424</v>
      </c>
      <c r="F721" s="33">
        <f t="shared" si="39"/>
        <v>3.9056603773584904</v>
      </c>
      <c r="G721" s="5" t="s">
        <v>13</v>
      </c>
      <c r="H721" s="1" t="str">
        <f t="shared" si="37"/>
        <v>Resto</v>
      </c>
      <c r="I721" s="2" t="str">
        <f t="shared" si="38"/>
        <v>Resto</v>
      </c>
      <c r="J721" s="26"/>
      <c r="K721" s="27"/>
      <c r="L721" s="27"/>
      <c r="M721" s="27"/>
    </row>
    <row r="722" spans="1:13" x14ac:dyDescent="0.25">
      <c r="A722" s="32">
        <v>52079</v>
      </c>
      <c r="B722" s="3" t="s">
        <v>38</v>
      </c>
      <c r="C722" s="3" t="s">
        <v>287</v>
      </c>
      <c r="D722">
        <v>12097</v>
      </c>
      <c r="E722">
        <v>2662</v>
      </c>
      <c r="F722" s="33">
        <f t="shared" si="39"/>
        <v>4.5443275732531934</v>
      </c>
      <c r="G722" s="5" t="s">
        <v>13</v>
      </c>
      <c r="H722" s="1" t="str">
        <f t="shared" si="37"/>
        <v>Resto</v>
      </c>
      <c r="I722" s="2" t="str">
        <f t="shared" si="38"/>
        <v>Resto</v>
      </c>
      <c r="J722" s="26"/>
      <c r="K722" s="27"/>
      <c r="L722" s="27"/>
      <c r="M722" s="27"/>
    </row>
    <row r="723" spans="1:13" x14ac:dyDescent="0.25">
      <c r="A723" s="32">
        <v>52083</v>
      </c>
      <c r="B723" s="3" t="s">
        <v>38</v>
      </c>
      <c r="C723" s="3" t="s">
        <v>578</v>
      </c>
      <c r="D723">
        <v>3526</v>
      </c>
      <c r="E723">
        <v>757</v>
      </c>
      <c r="F723" s="33">
        <f t="shared" si="39"/>
        <v>4.6578599735799209</v>
      </c>
      <c r="G723" s="5" t="s">
        <v>13</v>
      </c>
      <c r="H723" s="1" t="str">
        <f t="shared" si="37"/>
        <v>Resto</v>
      </c>
      <c r="I723" s="2" t="str">
        <f t="shared" si="38"/>
        <v>Resto</v>
      </c>
      <c r="J723" s="26"/>
      <c r="K723" s="27"/>
      <c r="L723" s="27"/>
      <c r="M723" s="27"/>
    </row>
    <row r="724" spans="1:13" x14ac:dyDescent="0.25">
      <c r="A724" s="32">
        <v>52110</v>
      </c>
      <c r="B724" s="3" t="s">
        <v>38</v>
      </c>
      <c r="C724" s="3" t="s">
        <v>537</v>
      </c>
      <c r="D724">
        <v>8621</v>
      </c>
      <c r="E724">
        <v>1440</v>
      </c>
      <c r="F724" s="33">
        <f t="shared" si="39"/>
        <v>5.9868055555555557</v>
      </c>
      <c r="G724" s="5" t="s">
        <v>13</v>
      </c>
      <c r="H724" s="1" t="str">
        <f t="shared" si="37"/>
        <v>Resto</v>
      </c>
      <c r="I724" s="2" t="str">
        <f t="shared" si="38"/>
        <v>Resto</v>
      </c>
      <c r="J724" s="26"/>
      <c r="K724" s="27"/>
      <c r="L724" s="27"/>
      <c r="M724" s="27"/>
    </row>
    <row r="725" spans="1:13" x14ac:dyDescent="0.25">
      <c r="A725" s="32">
        <v>52203</v>
      </c>
      <c r="B725" s="3" t="s">
        <v>38</v>
      </c>
      <c r="C725" s="3" t="s">
        <v>677</v>
      </c>
      <c r="D725">
        <v>1769</v>
      </c>
      <c r="E725">
        <v>451</v>
      </c>
      <c r="F725" s="33">
        <f t="shared" si="39"/>
        <v>3.9223946784922394</v>
      </c>
      <c r="G725" s="5" t="s">
        <v>13</v>
      </c>
      <c r="H725" s="1" t="str">
        <f t="shared" si="37"/>
        <v>Resto</v>
      </c>
      <c r="I725" s="2" t="str">
        <f t="shared" si="38"/>
        <v>Resto</v>
      </c>
      <c r="J725" s="26"/>
      <c r="K725" s="27"/>
      <c r="L725" s="27"/>
      <c r="M725" s="27"/>
    </row>
    <row r="726" spans="1:13" x14ac:dyDescent="0.25">
      <c r="A726" s="32">
        <v>52207</v>
      </c>
      <c r="B726" s="3" t="s">
        <v>38</v>
      </c>
      <c r="C726" s="3" t="s">
        <v>819</v>
      </c>
      <c r="D726">
        <v>3731</v>
      </c>
      <c r="E726">
        <v>694</v>
      </c>
      <c r="F726" s="33">
        <f t="shared" si="39"/>
        <v>5.3760806916426516</v>
      </c>
      <c r="G726" s="5" t="s">
        <v>13</v>
      </c>
      <c r="H726" s="1" t="str">
        <f t="shared" si="37"/>
        <v>Resto</v>
      </c>
      <c r="I726" s="2" t="str">
        <f t="shared" si="38"/>
        <v>Resto</v>
      </c>
      <c r="J726" s="26"/>
      <c r="K726" s="27"/>
      <c r="L726" s="27"/>
      <c r="M726" s="27"/>
    </row>
    <row r="727" spans="1:13" x14ac:dyDescent="0.25">
      <c r="A727" s="32">
        <v>52210</v>
      </c>
      <c r="B727" s="3" t="s">
        <v>38</v>
      </c>
      <c r="C727" s="3" t="s">
        <v>783</v>
      </c>
      <c r="D727">
        <v>1627</v>
      </c>
      <c r="E727">
        <v>447</v>
      </c>
      <c r="F727" s="33">
        <f t="shared" si="39"/>
        <v>3.6398210290827739</v>
      </c>
      <c r="G727" s="5" t="s">
        <v>13</v>
      </c>
      <c r="H727" s="1" t="str">
        <f t="shared" si="37"/>
        <v>Resto</v>
      </c>
      <c r="I727" s="2" t="str">
        <f t="shared" si="38"/>
        <v>Resto</v>
      </c>
      <c r="J727" s="26"/>
      <c r="K727" s="27"/>
      <c r="L727" s="27"/>
      <c r="M727" s="27"/>
    </row>
    <row r="728" spans="1:13" x14ac:dyDescent="0.25">
      <c r="A728" s="32">
        <v>52215</v>
      </c>
      <c r="B728" s="3" t="s">
        <v>38</v>
      </c>
      <c r="C728" s="3" t="s">
        <v>45</v>
      </c>
      <c r="D728">
        <v>4018</v>
      </c>
      <c r="E728">
        <v>1084</v>
      </c>
      <c r="F728" s="33">
        <f t="shared" si="39"/>
        <v>3.7066420664206641</v>
      </c>
      <c r="G728" s="5" t="s">
        <v>13</v>
      </c>
      <c r="H728" s="1" t="str">
        <f t="shared" ref="H728:H791" si="40">IF(D728&gt;=160000,"Intermedia",IF(D728&gt;=40000,IF(F728&gt;=7,"Intermedia","Pequeña"),IF(D728&gt;=20000,"Tipo I_II","Resto")))</f>
        <v>Resto</v>
      </c>
      <c r="I728" s="2" t="str">
        <f t="shared" ref="I728:I791" si="41">+IF(H728="ESPECIAL",C728,IF(H728="Resto","Resto",IF(G728="H",H728&amp;"_"&amp;G728,H728&amp;"_L|M")))</f>
        <v>Resto</v>
      </c>
      <c r="J728" s="26"/>
      <c r="K728" s="27"/>
      <c r="L728" s="27"/>
      <c r="M728" s="27"/>
    </row>
    <row r="729" spans="1:13" x14ac:dyDescent="0.25">
      <c r="A729" s="32">
        <v>52224</v>
      </c>
      <c r="B729" s="3" t="s">
        <v>38</v>
      </c>
      <c r="C729" s="3" t="s">
        <v>775</v>
      </c>
      <c r="D729">
        <v>2672</v>
      </c>
      <c r="E729">
        <v>523</v>
      </c>
      <c r="F729" s="33">
        <f t="shared" si="39"/>
        <v>5.1089866156787762</v>
      </c>
      <c r="G729" s="5" t="s">
        <v>13</v>
      </c>
      <c r="H729" s="1" t="str">
        <f t="shared" si="40"/>
        <v>Resto</v>
      </c>
      <c r="I729" s="2" t="str">
        <f t="shared" si="41"/>
        <v>Resto</v>
      </c>
      <c r="J729" s="26"/>
      <c r="K729" s="27"/>
      <c r="L729" s="27"/>
      <c r="M729" s="27"/>
    </row>
    <row r="730" spans="1:13" x14ac:dyDescent="0.25">
      <c r="A730" s="32">
        <v>52227</v>
      </c>
      <c r="B730" s="3" t="s">
        <v>38</v>
      </c>
      <c r="C730" s="3" t="s">
        <v>773</v>
      </c>
      <c r="D730">
        <v>10384</v>
      </c>
      <c r="E730">
        <v>2490</v>
      </c>
      <c r="F730" s="33">
        <f t="shared" si="39"/>
        <v>4.1702811244979916</v>
      </c>
      <c r="G730" s="5" t="s">
        <v>13</v>
      </c>
      <c r="H730" s="1" t="str">
        <f t="shared" si="40"/>
        <v>Resto</v>
      </c>
      <c r="I730" s="2" t="str">
        <f t="shared" si="41"/>
        <v>Resto</v>
      </c>
      <c r="J730" s="26"/>
      <c r="K730" s="27"/>
      <c r="L730" s="27"/>
      <c r="M730" s="27"/>
    </row>
    <row r="731" spans="1:13" x14ac:dyDescent="0.25">
      <c r="A731" s="32">
        <v>52233</v>
      </c>
      <c r="B731" s="3" t="s">
        <v>38</v>
      </c>
      <c r="C731" s="3" t="s">
        <v>863</v>
      </c>
      <c r="D731">
        <v>2860</v>
      </c>
      <c r="E731">
        <v>958</v>
      </c>
      <c r="F731" s="33">
        <f t="shared" si="39"/>
        <v>2.9853862212943634</v>
      </c>
      <c r="G731" s="5" t="s">
        <v>13</v>
      </c>
      <c r="H731" s="1" t="str">
        <f t="shared" si="40"/>
        <v>Resto</v>
      </c>
      <c r="I731" s="2" t="str">
        <f t="shared" si="41"/>
        <v>Resto</v>
      </c>
      <c r="J731" s="26"/>
      <c r="K731" s="27"/>
      <c r="L731" s="27"/>
      <c r="M731" s="27"/>
    </row>
    <row r="732" spans="1:13" x14ac:dyDescent="0.25">
      <c r="A732" s="32">
        <v>52240</v>
      </c>
      <c r="B732" s="3" t="s">
        <v>38</v>
      </c>
      <c r="C732" s="3" t="s">
        <v>443</v>
      </c>
      <c r="D732">
        <v>6217</v>
      </c>
      <c r="E732">
        <v>2529</v>
      </c>
      <c r="F732" s="33">
        <f t="shared" si="39"/>
        <v>2.4582839066824831</v>
      </c>
      <c r="G732" s="5" t="s">
        <v>13</v>
      </c>
      <c r="H732" s="1" t="str">
        <f t="shared" si="40"/>
        <v>Resto</v>
      </c>
      <c r="I732" s="2" t="str">
        <f t="shared" si="41"/>
        <v>Resto</v>
      </c>
      <c r="J732" s="26"/>
      <c r="K732" s="27"/>
      <c r="L732" s="27"/>
      <c r="M732" s="27"/>
    </row>
    <row r="733" spans="1:13" x14ac:dyDescent="0.25">
      <c r="A733" s="32">
        <v>52250</v>
      </c>
      <c r="B733" s="3" t="s">
        <v>38</v>
      </c>
      <c r="C733" s="3" t="s">
        <v>419</v>
      </c>
      <c r="D733">
        <v>7978</v>
      </c>
      <c r="E733">
        <v>1876</v>
      </c>
      <c r="F733" s="33">
        <f t="shared" si="39"/>
        <v>4.2526652452025591</v>
      </c>
      <c r="G733" s="5" t="s">
        <v>13</v>
      </c>
      <c r="H733" s="1" t="str">
        <f t="shared" si="40"/>
        <v>Resto</v>
      </c>
      <c r="I733" s="2" t="str">
        <f t="shared" si="41"/>
        <v>Resto</v>
      </c>
      <c r="J733" s="26"/>
      <c r="K733" s="27"/>
      <c r="L733" s="27"/>
      <c r="M733" s="27"/>
    </row>
    <row r="734" spans="1:13" x14ac:dyDescent="0.25">
      <c r="A734" s="32">
        <v>52254</v>
      </c>
      <c r="B734" s="3" t="s">
        <v>38</v>
      </c>
      <c r="C734" s="3" t="s">
        <v>934</v>
      </c>
      <c r="D734">
        <v>1512</v>
      </c>
      <c r="E734">
        <v>401</v>
      </c>
      <c r="F734" s="33">
        <f t="shared" si="39"/>
        <v>3.7705735660847881</v>
      </c>
      <c r="G734" s="5" t="s">
        <v>13</v>
      </c>
      <c r="H734" s="1" t="str">
        <f t="shared" si="40"/>
        <v>Resto</v>
      </c>
      <c r="I734" s="2" t="str">
        <f t="shared" si="41"/>
        <v>Resto</v>
      </c>
      <c r="J734" s="26"/>
      <c r="K734" s="27"/>
      <c r="L734" s="27"/>
      <c r="M734" s="27"/>
    </row>
    <row r="735" spans="1:13" x14ac:dyDescent="0.25">
      <c r="A735" s="32">
        <v>52256</v>
      </c>
      <c r="B735" s="3" t="s">
        <v>38</v>
      </c>
      <c r="C735" s="3" t="s">
        <v>613</v>
      </c>
      <c r="D735">
        <v>2987</v>
      </c>
      <c r="E735">
        <v>1007</v>
      </c>
      <c r="F735" s="33">
        <f t="shared" si="39"/>
        <v>2.9662363455809335</v>
      </c>
      <c r="G735" s="5" t="s">
        <v>13</v>
      </c>
      <c r="H735" s="1" t="str">
        <f t="shared" si="40"/>
        <v>Resto</v>
      </c>
      <c r="I735" s="2" t="str">
        <f t="shared" si="41"/>
        <v>Resto</v>
      </c>
      <c r="J735" s="26"/>
      <c r="K735" s="27"/>
      <c r="L735" s="27"/>
      <c r="M735" s="27"/>
    </row>
    <row r="736" spans="1:13" x14ac:dyDescent="0.25">
      <c r="A736" s="32">
        <v>52258</v>
      </c>
      <c r="B736" s="3" t="s">
        <v>38</v>
      </c>
      <c r="C736" s="3" t="s">
        <v>927</v>
      </c>
      <c r="D736">
        <v>4490</v>
      </c>
      <c r="E736">
        <v>750</v>
      </c>
      <c r="F736" s="33">
        <f t="shared" si="39"/>
        <v>5.9866666666666664</v>
      </c>
      <c r="G736" s="5" t="s">
        <v>13</v>
      </c>
      <c r="H736" s="1" t="str">
        <f t="shared" si="40"/>
        <v>Resto</v>
      </c>
      <c r="I736" s="2" t="str">
        <f t="shared" si="41"/>
        <v>Resto</v>
      </c>
      <c r="J736" s="26"/>
      <c r="K736" s="27"/>
      <c r="L736" s="27"/>
      <c r="M736" s="27"/>
    </row>
    <row r="737" spans="1:13" x14ac:dyDescent="0.25">
      <c r="A737" s="32">
        <v>52260</v>
      </c>
      <c r="B737" s="3" t="s">
        <v>38</v>
      </c>
      <c r="C737" s="3" t="s">
        <v>470</v>
      </c>
      <c r="D737">
        <v>4787</v>
      </c>
      <c r="E737">
        <v>1198</v>
      </c>
      <c r="F737" s="33">
        <f t="shared" si="39"/>
        <v>3.9958263772954923</v>
      </c>
      <c r="G737" s="5" t="s">
        <v>13</v>
      </c>
      <c r="H737" s="1" t="str">
        <f t="shared" si="40"/>
        <v>Resto</v>
      </c>
      <c r="I737" s="2" t="str">
        <f t="shared" si="41"/>
        <v>Resto</v>
      </c>
      <c r="J737" s="26"/>
      <c r="K737" s="27"/>
      <c r="L737" s="27"/>
      <c r="M737" s="27"/>
    </row>
    <row r="738" spans="1:13" x14ac:dyDescent="0.25">
      <c r="A738" s="32">
        <v>52287</v>
      </c>
      <c r="B738" s="3" t="s">
        <v>38</v>
      </c>
      <c r="C738" s="3" t="s">
        <v>727</v>
      </c>
      <c r="D738">
        <v>3082</v>
      </c>
      <c r="E738">
        <v>856</v>
      </c>
      <c r="F738" s="33">
        <f t="shared" si="39"/>
        <v>3.6004672897196262</v>
      </c>
      <c r="G738" s="5" t="s">
        <v>13</v>
      </c>
      <c r="H738" s="1" t="str">
        <f t="shared" si="40"/>
        <v>Resto</v>
      </c>
      <c r="I738" s="2" t="str">
        <f t="shared" si="41"/>
        <v>Resto</v>
      </c>
      <c r="J738" s="26"/>
      <c r="K738" s="27"/>
      <c r="L738" s="27"/>
      <c r="M738" s="27"/>
    </row>
    <row r="739" spans="1:13" x14ac:dyDescent="0.25">
      <c r="A739" s="32">
        <v>52317</v>
      </c>
      <c r="B739" s="3" t="s">
        <v>38</v>
      </c>
      <c r="C739" s="3" t="s">
        <v>651</v>
      </c>
      <c r="D739">
        <v>4896</v>
      </c>
      <c r="E739">
        <v>1270</v>
      </c>
      <c r="F739" s="33">
        <f t="shared" si="39"/>
        <v>3.8551181102362206</v>
      </c>
      <c r="G739" s="5" t="s">
        <v>13</v>
      </c>
      <c r="H739" s="1" t="str">
        <f t="shared" si="40"/>
        <v>Resto</v>
      </c>
      <c r="I739" s="2" t="str">
        <f t="shared" si="41"/>
        <v>Resto</v>
      </c>
      <c r="J739" s="26"/>
      <c r="K739" s="27"/>
      <c r="L739" s="27"/>
      <c r="M739" s="27"/>
    </row>
    <row r="740" spans="1:13" x14ac:dyDescent="0.25">
      <c r="A740" s="32">
        <v>52320</v>
      </c>
      <c r="B740" s="3" t="s">
        <v>38</v>
      </c>
      <c r="C740" s="3" t="s">
        <v>639</v>
      </c>
      <c r="D740">
        <v>4191</v>
      </c>
      <c r="E740">
        <v>1306</v>
      </c>
      <c r="F740" s="33">
        <f t="shared" si="39"/>
        <v>3.2090352220520675</v>
      </c>
      <c r="G740" s="5" t="s">
        <v>13</v>
      </c>
      <c r="H740" s="1" t="str">
        <f t="shared" si="40"/>
        <v>Resto</v>
      </c>
      <c r="I740" s="2" t="str">
        <f t="shared" si="41"/>
        <v>Resto</v>
      </c>
      <c r="J740" s="26"/>
      <c r="K740" s="27"/>
      <c r="L740" s="27"/>
      <c r="M740" s="27"/>
    </row>
    <row r="741" spans="1:13" x14ac:dyDescent="0.25">
      <c r="A741" s="32">
        <v>52323</v>
      </c>
      <c r="B741" s="3" t="s">
        <v>38</v>
      </c>
      <c r="C741" s="3" t="s">
        <v>760</v>
      </c>
      <c r="D741">
        <v>3326</v>
      </c>
      <c r="E741">
        <v>943</v>
      </c>
      <c r="F741" s="33">
        <f t="shared" si="39"/>
        <v>3.5270413573700954</v>
      </c>
      <c r="G741" s="5" t="s">
        <v>13</v>
      </c>
      <c r="H741" s="1" t="str">
        <f t="shared" si="40"/>
        <v>Resto</v>
      </c>
      <c r="I741" s="2" t="str">
        <f t="shared" si="41"/>
        <v>Resto</v>
      </c>
      <c r="J741" s="26"/>
      <c r="K741" s="27"/>
      <c r="L741" s="27"/>
      <c r="M741" s="27"/>
    </row>
    <row r="742" spans="1:13" x14ac:dyDescent="0.25">
      <c r="A742" s="32">
        <v>52352</v>
      </c>
      <c r="B742" s="3" t="s">
        <v>38</v>
      </c>
      <c r="C742" s="3" t="s">
        <v>816</v>
      </c>
      <c r="D742">
        <v>2260</v>
      </c>
      <c r="E742">
        <v>600</v>
      </c>
      <c r="F742" s="33">
        <f t="shared" si="39"/>
        <v>3.7666666666666666</v>
      </c>
      <c r="G742" s="5" t="s">
        <v>13</v>
      </c>
      <c r="H742" s="1" t="str">
        <f t="shared" si="40"/>
        <v>Resto</v>
      </c>
      <c r="I742" s="2" t="str">
        <f t="shared" si="41"/>
        <v>Resto</v>
      </c>
      <c r="J742" s="26"/>
      <c r="K742" s="27"/>
      <c r="L742" s="27"/>
      <c r="M742" s="27"/>
    </row>
    <row r="743" spans="1:13" x14ac:dyDescent="0.25">
      <c r="A743" s="32">
        <v>52354</v>
      </c>
      <c r="B743" s="3" t="s">
        <v>38</v>
      </c>
      <c r="C743" s="3" t="s">
        <v>974</v>
      </c>
      <c r="D743">
        <v>2603</v>
      </c>
      <c r="E743">
        <v>632</v>
      </c>
      <c r="F743" s="33">
        <f t="shared" si="39"/>
        <v>4.1186708860759493</v>
      </c>
      <c r="G743" s="5" t="s">
        <v>13</v>
      </c>
      <c r="H743" s="1" t="str">
        <f t="shared" si="40"/>
        <v>Resto</v>
      </c>
      <c r="I743" s="2" t="str">
        <f t="shared" si="41"/>
        <v>Resto</v>
      </c>
      <c r="J743" s="26"/>
      <c r="K743" s="27"/>
      <c r="L743" s="27"/>
      <c r="M743" s="27"/>
    </row>
    <row r="744" spans="1:13" x14ac:dyDescent="0.25">
      <c r="A744" s="32">
        <v>52356</v>
      </c>
      <c r="B744" s="3" t="s">
        <v>38</v>
      </c>
      <c r="C744" s="3" t="s">
        <v>87</v>
      </c>
      <c r="D744">
        <v>77159</v>
      </c>
      <c r="E744">
        <v>15829</v>
      </c>
      <c r="F744" s="33">
        <f t="shared" si="39"/>
        <v>4.8745340830121924</v>
      </c>
      <c r="G744" s="5" t="s">
        <v>13</v>
      </c>
      <c r="H744" s="1" t="str">
        <f t="shared" si="40"/>
        <v>Pequeña</v>
      </c>
      <c r="I744" s="2" t="str">
        <f t="shared" si="41"/>
        <v>Pequeña_H</v>
      </c>
      <c r="J744" s="26"/>
      <c r="K744" s="27"/>
      <c r="L744" s="27"/>
      <c r="M744" s="27"/>
    </row>
    <row r="745" spans="1:13" x14ac:dyDescent="0.25">
      <c r="A745" s="32">
        <v>52378</v>
      </c>
      <c r="B745" s="3" t="s">
        <v>38</v>
      </c>
      <c r="C745" s="3" t="s">
        <v>446</v>
      </c>
      <c r="D745">
        <v>9731</v>
      </c>
      <c r="E745">
        <v>1775</v>
      </c>
      <c r="F745" s="33">
        <f t="shared" si="39"/>
        <v>5.4822535211267605</v>
      </c>
      <c r="G745" s="5" t="s">
        <v>13</v>
      </c>
      <c r="H745" s="1" t="str">
        <f t="shared" si="40"/>
        <v>Resto</v>
      </c>
      <c r="I745" s="2" t="str">
        <f t="shared" si="41"/>
        <v>Resto</v>
      </c>
      <c r="J745" s="26"/>
      <c r="K745" s="27"/>
      <c r="L745" s="27"/>
      <c r="M745" s="27"/>
    </row>
    <row r="746" spans="1:13" x14ac:dyDescent="0.25">
      <c r="A746" s="32">
        <v>52381</v>
      </c>
      <c r="B746" s="3" t="s">
        <v>38</v>
      </c>
      <c r="C746" s="3" t="s">
        <v>791</v>
      </c>
      <c r="D746">
        <v>3365</v>
      </c>
      <c r="E746">
        <v>668</v>
      </c>
      <c r="F746" s="33">
        <f t="shared" si="39"/>
        <v>5.0374251497005984</v>
      </c>
      <c r="G746" s="5" t="s">
        <v>13</v>
      </c>
      <c r="H746" s="1" t="str">
        <f t="shared" si="40"/>
        <v>Resto</v>
      </c>
      <c r="I746" s="2" t="str">
        <f t="shared" si="41"/>
        <v>Resto</v>
      </c>
      <c r="J746" s="26"/>
      <c r="K746" s="27"/>
      <c r="L746" s="27"/>
      <c r="M746" s="27"/>
    </row>
    <row r="747" spans="1:13" x14ac:dyDescent="0.25">
      <c r="A747" s="32">
        <v>52385</v>
      </c>
      <c r="B747" s="3" t="s">
        <v>38</v>
      </c>
      <c r="C747" s="3" t="s">
        <v>780</v>
      </c>
      <c r="D747">
        <v>3307</v>
      </c>
      <c r="E747">
        <v>814</v>
      </c>
      <c r="F747" s="33">
        <f t="shared" si="39"/>
        <v>4.0626535626535629</v>
      </c>
      <c r="G747" s="5" t="s">
        <v>13</v>
      </c>
      <c r="H747" s="1" t="str">
        <f t="shared" si="40"/>
        <v>Resto</v>
      </c>
      <c r="I747" s="2" t="str">
        <f t="shared" si="41"/>
        <v>Resto</v>
      </c>
      <c r="J747" s="26"/>
      <c r="K747" s="27"/>
      <c r="L747" s="27"/>
      <c r="M747" s="27"/>
    </row>
    <row r="748" spans="1:13" x14ac:dyDescent="0.25">
      <c r="A748" s="32">
        <v>52390</v>
      </c>
      <c r="B748" s="3" t="s">
        <v>38</v>
      </c>
      <c r="C748" s="3" t="s">
        <v>468</v>
      </c>
      <c r="D748">
        <v>3657</v>
      </c>
      <c r="E748">
        <v>937</v>
      </c>
      <c r="F748" s="33">
        <f t="shared" si="39"/>
        <v>3.902881536819637</v>
      </c>
      <c r="G748" s="5" t="s">
        <v>13</v>
      </c>
      <c r="H748" s="1" t="str">
        <f t="shared" si="40"/>
        <v>Resto</v>
      </c>
      <c r="I748" s="2" t="str">
        <f t="shared" si="41"/>
        <v>Resto</v>
      </c>
      <c r="J748" s="26"/>
      <c r="K748" s="27"/>
      <c r="L748" s="27"/>
      <c r="M748" s="27"/>
    </row>
    <row r="749" spans="1:13" x14ac:dyDescent="0.25">
      <c r="A749" s="32">
        <v>52399</v>
      </c>
      <c r="B749" s="3" t="s">
        <v>38</v>
      </c>
      <c r="C749" s="3" t="s">
        <v>173</v>
      </c>
      <c r="D749">
        <v>12703</v>
      </c>
      <c r="E749">
        <v>3325</v>
      </c>
      <c r="F749" s="33">
        <f t="shared" si="39"/>
        <v>3.820451127819549</v>
      </c>
      <c r="G749" s="5" t="s">
        <v>13</v>
      </c>
      <c r="H749" s="1" t="str">
        <f t="shared" si="40"/>
        <v>Resto</v>
      </c>
      <c r="I749" s="2" t="str">
        <f t="shared" si="41"/>
        <v>Resto</v>
      </c>
      <c r="J749" s="26"/>
      <c r="K749" s="27"/>
      <c r="L749" s="27"/>
      <c r="M749" s="27"/>
    </row>
    <row r="750" spans="1:13" x14ac:dyDescent="0.25">
      <c r="A750" s="32">
        <v>52405</v>
      </c>
      <c r="B750" s="3" t="s">
        <v>38</v>
      </c>
      <c r="C750" s="3" t="s">
        <v>644</v>
      </c>
      <c r="D750">
        <v>3745</v>
      </c>
      <c r="E750">
        <v>1141</v>
      </c>
      <c r="F750" s="33">
        <f t="shared" si="39"/>
        <v>3.2822085889570554</v>
      </c>
      <c r="G750" s="5" t="s">
        <v>13</v>
      </c>
      <c r="H750" s="1" t="str">
        <f t="shared" si="40"/>
        <v>Resto</v>
      </c>
      <c r="I750" s="2" t="str">
        <f t="shared" si="41"/>
        <v>Resto</v>
      </c>
      <c r="J750" s="26"/>
      <c r="K750" s="27"/>
      <c r="L750" s="27"/>
      <c r="M750" s="27"/>
    </row>
    <row r="751" spans="1:13" x14ac:dyDescent="0.25">
      <c r="A751" s="32">
        <v>52411</v>
      </c>
      <c r="B751" s="3" t="s">
        <v>38</v>
      </c>
      <c r="C751" s="3" t="s">
        <v>742</v>
      </c>
      <c r="D751">
        <v>3485</v>
      </c>
      <c r="E751">
        <v>683</v>
      </c>
      <c r="F751" s="33">
        <f t="shared" si="39"/>
        <v>5.1024890190336754</v>
      </c>
      <c r="G751" s="5" t="s">
        <v>13</v>
      </c>
      <c r="H751" s="1" t="str">
        <f t="shared" si="40"/>
        <v>Resto</v>
      </c>
      <c r="I751" s="2" t="str">
        <f t="shared" si="41"/>
        <v>Resto</v>
      </c>
      <c r="J751" s="26"/>
      <c r="K751" s="27"/>
      <c r="L751" s="27"/>
      <c r="M751" s="27"/>
    </row>
    <row r="752" spans="1:13" x14ac:dyDescent="0.25">
      <c r="A752" s="32">
        <v>52418</v>
      </c>
      <c r="B752" s="3" t="s">
        <v>38</v>
      </c>
      <c r="C752" s="3" t="s">
        <v>467</v>
      </c>
      <c r="D752">
        <v>4043</v>
      </c>
      <c r="E752">
        <v>1228</v>
      </c>
      <c r="F752" s="33">
        <f t="shared" si="39"/>
        <v>3.2923452768729642</v>
      </c>
      <c r="G752" s="5" t="s">
        <v>13</v>
      </c>
      <c r="H752" s="1" t="str">
        <f t="shared" si="40"/>
        <v>Resto</v>
      </c>
      <c r="I752" s="2" t="str">
        <f t="shared" si="41"/>
        <v>Resto</v>
      </c>
      <c r="J752" s="26"/>
      <c r="K752" s="27"/>
      <c r="L752" s="27"/>
      <c r="M752" s="27"/>
    </row>
    <row r="753" spans="1:13" x14ac:dyDescent="0.25">
      <c r="A753" s="32">
        <v>52427</v>
      </c>
      <c r="B753" s="3" t="s">
        <v>38</v>
      </c>
      <c r="C753" s="3" t="s">
        <v>646</v>
      </c>
      <c r="D753">
        <v>8518</v>
      </c>
      <c r="E753">
        <v>1025</v>
      </c>
      <c r="F753" s="33">
        <f t="shared" si="39"/>
        <v>8.3102439024390247</v>
      </c>
      <c r="G753" s="5" t="s">
        <v>13</v>
      </c>
      <c r="H753" s="1" t="str">
        <f t="shared" si="40"/>
        <v>Resto</v>
      </c>
      <c r="I753" s="2" t="str">
        <f t="shared" si="41"/>
        <v>Resto</v>
      </c>
      <c r="J753" s="26"/>
      <c r="K753" s="27"/>
      <c r="L753" s="27"/>
      <c r="M753" s="27"/>
    </row>
    <row r="754" spans="1:13" x14ac:dyDescent="0.25">
      <c r="A754" s="32">
        <v>52435</v>
      </c>
      <c r="B754" s="3" t="s">
        <v>38</v>
      </c>
      <c r="C754" s="3" t="s">
        <v>850</v>
      </c>
      <c r="D754">
        <v>3199</v>
      </c>
      <c r="E754">
        <v>878</v>
      </c>
      <c r="F754" s="33">
        <f t="shared" si="39"/>
        <v>3.643507972665148</v>
      </c>
      <c r="G754" s="5" t="s">
        <v>13</v>
      </c>
      <c r="H754" s="1" t="str">
        <f t="shared" si="40"/>
        <v>Resto</v>
      </c>
      <c r="I754" s="2" t="str">
        <f t="shared" si="41"/>
        <v>Resto</v>
      </c>
      <c r="J754" s="26"/>
      <c r="K754" s="27"/>
      <c r="L754" s="27"/>
      <c r="M754" s="27"/>
    </row>
    <row r="755" spans="1:13" x14ac:dyDescent="0.25">
      <c r="A755" s="32">
        <v>52473</v>
      </c>
      <c r="B755" s="3" t="s">
        <v>38</v>
      </c>
      <c r="C755" s="3" t="s">
        <v>100</v>
      </c>
      <c r="D755">
        <v>7265</v>
      </c>
      <c r="E755">
        <v>1726</v>
      </c>
      <c r="F755" s="33">
        <f t="shared" si="39"/>
        <v>4.209154113557358</v>
      </c>
      <c r="G755" s="5" t="s">
        <v>13</v>
      </c>
      <c r="H755" s="1" t="str">
        <f t="shared" si="40"/>
        <v>Resto</v>
      </c>
      <c r="I755" s="2" t="str">
        <f t="shared" si="41"/>
        <v>Resto</v>
      </c>
      <c r="J755" s="26"/>
      <c r="K755" s="27"/>
      <c r="L755" s="27"/>
      <c r="M755" s="27"/>
    </row>
    <row r="756" spans="1:13" x14ac:dyDescent="0.25">
      <c r="A756" s="32">
        <v>52480</v>
      </c>
      <c r="B756" s="3" t="s">
        <v>38</v>
      </c>
      <c r="C756" s="3" t="s">
        <v>38</v>
      </c>
      <c r="D756">
        <v>2604</v>
      </c>
      <c r="E756">
        <v>773</v>
      </c>
      <c r="F756" s="33">
        <f t="shared" si="39"/>
        <v>3.3686934023285899</v>
      </c>
      <c r="G756" s="5" t="s">
        <v>13</v>
      </c>
      <c r="H756" s="1" t="str">
        <f t="shared" si="40"/>
        <v>Resto</v>
      </c>
      <c r="I756" s="2" t="str">
        <f t="shared" si="41"/>
        <v>Resto</v>
      </c>
      <c r="J756" s="26"/>
      <c r="K756" s="27"/>
      <c r="L756" s="27"/>
      <c r="M756" s="27"/>
    </row>
    <row r="757" spans="1:13" x14ac:dyDescent="0.25">
      <c r="A757" s="32">
        <v>52490</v>
      </c>
      <c r="B757" s="3" t="s">
        <v>38</v>
      </c>
      <c r="C757" s="3" t="s">
        <v>638</v>
      </c>
      <c r="D757">
        <v>12107</v>
      </c>
      <c r="E757">
        <v>3319</v>
      </c>
      <c r="F757" s="33">
        <f t="shared" si="39"/>
        <v>3.6477854775534801</v>
      </c>
      <c r="G757" s="5" t="s">
        <v>13</v>
      </c>
      <c r="H757" s="1" t="str">
        <f t="shared" si="40"/>
        <v>Resto</v>
      </c>
      <c r="I757" s="2" t="str">
        <f t="shared" si="41"/>
        <v>Resto</v>
      </c>
      <c r="J757" s="26"/>
      <c r="K757" s="27"/>
      <c r="L757" s="27"/>
      <c r="M757" s="27"/>
    </row>
    <row r="758" spans="1:13" x14ac:dyDescent="0.25">
      <c r="A758" s="32">
        <v>52506</v>
      </c>
      <c r="B758" s="3" t="s">
        <v>38</v>
      </c>
      <c r="C758" s="3" t="s">
        <v>763</v>
      </c>
      <c r="D758">
        <v>2316</v>
      </c>
      <c r="E758">
        <v>711</v>
      </c>
      <c r="F758" s="33">
        <f t="shared" si="39"/>
        <v>3.2573839662447259</v>
      </c>
      <c r="G758" s="5" t="s">
        <v>13</v>
      </c>
      <c r="H758" s="1" t="str">
        <f t="shared" si="40"/>
        <v>Resto</v>
      </c>
      <c r="I758" s="2" t="str">
        <f t="shared" si="41"/>
        <v>Resto</v>
      </c>
      <c r="J758" s="26"/>
      <c r="K758" s="27"/>
      <c r="L758" s="27"/>
      <c r="M758" s="27"/>
    </row>
    <row r="759" spans="1:13" x14ac:dyDescent="0.25">
      <c r="A759" s="32">
        <v>52520</v>
      </c>
      <c r="B759" s="3" t="s">
        <v>38</v>
      </c>
      <c r="C759" s="3" t="s">
        <v>506</v>
      </c>
      <c r="D759">
        <v>5214</v>
      </c>
      <c r="E759">
        <v>1369</v>
      </c>
      <c r="F759" s="33">
        <f t="shared" si="39"/>
        <v>3.8086194302410519</v>
      </c>
      <c r="G759" s="5" t="s">
        <v>13</v>
      </c>
      <c r="H759" s="1" t="str">
        <f t="shared" si="40"/>
        <v>Resto</v>
      </c>
      <c r="I759" s="2" t="str">
        <f t="shared" si="41"/>
        <v>Resto</v>
      </c>
      <c r="J759" s="26"/>
      <c r="K759" s="27"/>
      <c r="L759" s="27"/>
      <c r="M759" s="27"/>
    </row>
    <row r="760" spans="1:13" x14ac:dyDescent="0.25">
      <c r="A760" s="32">
        <v>52540</v>
      </c>
      <c r="B760" s="3" t="s">
        <v>38</v>
      </c>
      <c r="C760" s="3" t="s">
        <v>749</v>
      </c>
      <c r="D760">
        <v>5191</v>
      </c>
      <c r="E760">
        <v>1492</v>
      </c>
      <c r="F760" s="33">
        <f t="shared" si="39"/>
        <v>3.4792225201072386</v>
      </c>
      <c r="G760" s="5" t="s">
        <v>13</v>
      </c>
      <c r="H760" s="1" t="str">
        <f t="shared" si="40"/>
        <v>Resto</v>
      </c>
      <c r="I760" s="2" t="str">
        <f t="shared" si="41"/>
        <v>Resto</v>
      </c>
      <c r="J760" s="26"/>
      <c r="K760" s="27"/>
      <c r="L760" s="27"/>
      <c r="M760" s="27"/>
    </row>
    <row r="761" spans="1:13" x14ac:dyDescent="0.25">
      <c r="A761" s="32">
        <v>52560</v>
      </c>
      <c r="B761" s="3" t="s">
        <v>38</v>
      </c>
      <c r="C761" s="3" t="s">
        <v>777</v>
      </c>
      <c r="D761">
        <v>2227</v>
      </c>
      <c r="E761">
        <v>601</v>
      </c>
      <c r="F761" s="33">
        <f t="shared" si="39"/>
        <v>3.7054908485856903</v>
      </c>
      <c r="G761" s="5" t="s">
        <v>13</v>
      </c>
      <c r="H761" s="1" t="str">
        <f t="shared" si="40"/>
        <v>Resto</v>
      </c>
      <c r="I761" s="2" t="str">
        <f t="shared" si="41"/>
        <v>Resto</v>
      </c>
      <c r="J761" s="26"/>
      <c r="K761" s="27"/>
      <c r="L761" s="27"/>
      <c r="M761" s="27"/>
    </row>
    <row r="762" spans="1:13" x14ac:dyDescent="0.25">
      <c r="A762" s="32">
        <v>52565</v>
      </c>
      <c r="B762" s="3" t="s">
        <v>38</v>
      </c>
      <c r="C762" s="3" t="s">
        <v>573</v>
      </c>
      <c r="D762">
        <v>1383</v>
      </c>
      <c r="E762">
        <v>477</v>
      </c>
      <c r="F762" s="33">
        <f t="shared" si="39"/>
        <v>2.89937106918239</v>
      </c>
      <c r="G762" s="5" t="s">
        <v>13</v>
      </c>
      <c r="H762" s="1" t="str">
        <f t="shared" si="40"/>
        <v>Resto</v>
      </c>
      <c r="I762" s="2" t="str">
        <f t="shared" si="41"/>
        <v>Resto</v>
      </c>
      <c r="J762" s="26"/>
      <c r="K762" s="27"/>
      <c r="L762" s="27"/>
      <c r="M762" s="27"/>
    </row>
    <row r="763" spans="1:13" x14ac:dyDescent="0.25">
      <c r="A763" s="32">
        <v>52573</v>
      </c>
      <c r="B763" s="3" t="s">
        <v>38</v>
      </c>
      <c r="C763" s="3" t="s">
        <v>687</v>
      </c>
      <c r="D763">
        <v>5010</v>
      </c>
      <c r="E763">
        <v>1412</v>
      </c>
      <c r="F763" s="33">
        <f t="shared" si="39"/>
        <v>3.548158640226629</v>
      </c>
      <c r="G763" s="5" t="s">
        <v>13</v>
      </c>
      <c r="H763" s="1" t="str">
        <f t="shared" si="40"/>
        <v>Resto</v>
      </c>
      <c r="I763" s="2" t="str">
        <f t="shared" si="41"/>
        <v>Resto</v>
      </c>
      <c r="J763" s="26"/>
      <c r="K763" s="27"/>
      <c r="L763" s="27"/>
      <c r="M763" s="27"/>
    </row>
    <row r="764" spans="1:13" x14ac:dyDescent="0.25">
      <c r="A764" s="32">
        <v>52585</v>
      </c>
      <c r="B764" s="3" t="s">
        <v>38</v>
      </c>
      <c r="C764" s="3" t="s">
        <v>507</v>
      </c>
      <c r="D764">
        <v>6616</v>
      </c>
      <c r="E764">
        <v>1817</v>
      </c>
      <c r="F764" s="33">
        <f t="shared" si="39"/>
        <v>3.6411667583929552</v>
      </c>
      <c r="G764" s="5" t="s">
        <v>13</v>
      </c>
      <c r="H764" s="1" t="str">
        <f t="shared" si="40"/>
        <v>Resto</v>
      </c>
      <c r="I764" s="2" t="str">
        <f t="shared" si="41"/>
        <v>Resto</v>
      </c>
      <c r="J764" s="26"/>
      <c r="K764" s="27"/>
      <c r="L764" s="27"/>
      <c r="M764" s="27"/>
    </row>
    <row r="765" spans="1:13" x14ac:dyDescent="0.25">
      <c r="A765" s="32">
        <v>52612</v>
      </c>
      <c r="B765" s="3" t="s">
        <v>38</v>
      </c>
      <c r="C765" s="3" t="s">
        <v>632</v>
      </c>
      <c r="D765">
        <v>3866</v>
      </c>
      <c r="E765">
        <v>1435</v>
      </c>
      <c r="F765" s="33">
        <f t="shared" si="39"/>
        <v>2.6940766550522648</v>
      </c>
      <c r="G765" s="5" t="s">
        <v>13</v>
      </c>
      <c r="H765" s="1" t="str">
        <f t="shared" si="40"/>
        <v>Resto</v>
      </c>
      <c r="I765" s="2" t="str">
        <f t="shared" si="41"/>
        <v>Resto</v>
      </c>
      <c r="J765" s="26"/>
      <c r="K765" s="27"/>
      <c r="L765" s="27"/>
      <c r="M765" s="27"/>
    </row>
    <row r="766" spans="1:13" x14ac:dyDescent="0.25">
      <c r="A766" s="32">
        <v>52621</v>
      </c>
      <c r="B766" s="3" t="s">
        <v>38</v>
      </c>
      <c r="C766" s="3" t="s">
        <v>940</v>
      </c>
      <c r="D766">
        <v>3747</v>
      </c>
      <c r="E766">
        <v>733</v>
      </c>
      <c r="F766" s="33">
        <f t="shared" si="39"/>
        <v>5.1118690313778989</v>
      </c>
      <c r="G766" s="5" t="s">
        <v>13</v>
      </c>
      <c r="H766" s="1" t="str">
        <f t="shared" si="40"/>
        <v>Resto</v>
      </c>
      <c r="I766" s="2" t="str">
        <f t="shared" si="41"/>
        <v>Resto</v>
      </c>
      <c r="J766" s="26"/>
      <c r="K766" s="27"/>
      <c r="L766" s="27"/>
      <c r="M766" s="27"/>
    </row>
    <row r="767" spans="1:13" x14ac:dyDescent="0.25">
      <c r="A767" s="32">
        <v>52678</v>
      </c>
      <c r="B767" s="3" t="s">
        <v>38</v>
      </c>
      <c r="C767" s="3" t="s">
        <v>222</v>
      </c>
      <c r="D767">
        <v>9181</v>
      </c>
      <c r="E767">
        <v>2647</v>
      </c>
      <c r="F767" s="33">
        <f t="shared" si="39"/>
        <v>3.4684548545523235</v>
      </c>
      <c r="G767" s="5" t="s">
        <v>13</v>
      </c>
      <c r="H767" s="1" t="str">
        <f t="shared" si="40"/>
        <v>Resto</v>
      </c>
      <c r="I767" s="2" t="str">
        <f t="shared" si="41"/>
        <v>Resto</v>
      </c>
      <c r="J767" s="26"/>
      <c r="K767" s="27"/>
      <c r="L767" s="27"/>
      <c r="M767" s="27"/>
    </row>
    <row r="768" spans="1:13" x14ac:dyDescent="0.25">
      <c r="A768" s="32">
        <v>52683</v>
      </c>
      <c r="B768" s="3" t="s">
        <v>38</v>
      </c>
      <c r="C768" s="3" t="s">
        <v>317</v>
      </c>
      <c r="D768">
        <v>12760</v>
      </c>
      <c r="E768">
        <v>3720</v>
      </c>
      <c r="F768" s="33">
        <f t="shared" si="39"/>
        <v>3.4301075268817205</v>
      </c>
      <c r="G768" s="5" t="s">
        <v>13</v>
      </c>
      <c r="H768" s="1" t="str">
        <f t="shared" si="40"/>
        <v>Resto</v>
      </c>
      <c r="I768" s="2" t="str">
        <f t="shared" si="41"/>
        <v>Resto</v>
      </c>
      <c r="J768" s="26"/>
      <c r="K768" s="27"/>
      <c r="L768" s="27"/>
      <c r="M768" s="27"/>
    </row>
    <row r="769" spans="1:13" x14ac:dyDescent="0.25">
      <c r="A769" s="32">
        <v>52685</v>
      </c>
      <c r="B769" s="3" t="s">
        <v>38</v>
      </c>
      <c r="C769" s="3" t="s">
        <v>603</v>
      </c>
      <c r="D769">
        <v>2572</v>
      </c>
      <c r="E769">
        <v>659</v>
      </c>
      <c r="F769" s="33">
        <f t="shared" si="39"/>
        <v>3.9028831562974204</v>
      </c>
      <c r="G769" s="5" t="s">
        <v>13</v>
      </c>
      <c r="H769" s="1" t="str">
        <f t="shared" si="40"/>
        <v>Resto</v>
      </c>
      <c r="I769" s="2" t="str">
        <f t="shared" si="41"/>
        <v>Resto</v>
      </c>
      <c r="J769" s="26"/>
      <c r="K769" s="27"/>
      <c r="L769" s="27"/>
      <c r="M769" s="27"/>
    </row>
    <row r="770" spans="1:13" x14ac:dyDescent="0.25">
      <c r="A770" s="32">
        <v>52687</v>
      </c>
      <c r="B770" s="3" t="s">
        <v>38</v>
      </c>
      <c r="C770" s="3" t="s">
        <v>746</v>
      </c>
      <c r="D770">
        <v>3248</v>
      </c>
      <c r="E770">
        <v>917</v>
      </c>
      <c r="F770" s="33">
        <f t="shared" si="39"/>
        <v>3.5419847328244276</v>
      </c>
      <c r="G770" s="5" t="s">
        <v>13</v>
      </c>
      <c r="H770" s="1" t="str">
        <f t="shared" si="40"/>
        <v>Resto</v>
      </c>
      <c r="I770" s="2" t="str">
        <f t="shared" si="41"/>
        <v>Resto</v>
      </c>
      <c r="J770" s="26"/>
      <c r="K770" s="27"/>
      <c r="L770" s="27"/>
      <c r="M770" s="27"/>
    </row>
    <row r="771" spans="1:13" x14ac:dyDescent="0.25">
      <c r="A771" s="32">
        <v>52693</v>
      </c>
      <c r="B771" s="3" t="s">
        <v>38</v>
      </c>
      <c r="C771" s="3" t="s">
        <v>191</v>
      </c>
      <c r="D771">
        <v>4760</v>
      </c>
      <c r="E771">
        <v>1387</v>
      </c>
      <c r="F771" s="33">
        <f t="shared" ref="F771:F834" si="42">+D771/E771</f>
        <v>3.4318673395818311</v>
      </c>
      <c r="G771" s="5" t="s">
        <v>13</v>
      </c>
      <c r="H771" s="1" t="str">
        <f t="shared" si="40"/>
        <v>Resto</v>
      </c>
      <c r="I771" s="2" t="str">
        <f t="shared" si="41"/>
        <v>Resto</v>
      </c>
      <c r="J771" s="26"/>
      <c r="K771" s="27"/>
      <c r="L771" s="27"/>
      <c r="M771" s="27"/>
    </row>
    <row r="772" spans="1:13" x14ac:dyDescent="0.25">
      <c r="A772" s="32">
        <v>52694</v>
      </c>
      <c r="B772" s="3" t="s">
        <v>38</v>
      </c>
      <c r="C772" s="3" t="s">
        <v>994</v>
      </c>
      <c r="D772">
        <v>844</v>
      </c>
      <c r="E772">
        <v>237</v>
      </c>
      <c r="F772" s="33">
        <f t="shared" si="42"/>
        <v>3.5611814345991561</v>
      </c>
      <c r="G772" s="5" t="s">
        <v>13</v>
      </c>
      <c r="H772" s="1" t="str">
        <f t="shared" si="40"/>
        <v>Resto</v>
      </c>
      <c r="I772" s="2" t="str">
        <f t="shared" si="41"/>
        <v>Resto</v>
      </c>
      <c r="J772" s="26"/>
      <c r="K772" s="27"/>
      <c r="L772" s="27"/>
      <c r="M772" s="27"/>
    </row>
    <row r="773" spans="1:13" x14ac:dyDescent="0.25">
      <c r="A773" s="32">
        <v>52696</v>
      </c>
      <c r="B773" s="3" t="s">
        <v>38</v>
      </c>
      <c r="C773" s="3" t="s">
        <v>320</v>
      </c>
      <c r="D773">
        <v>4252</v>
      </c>
      <c r="E773">
        <v>811</v>
      </c>
      <c r="F773" s="33">
        <f t="shared" si="42"/>
        <v>5.2429099876695435</v>
      </c>
      <c r="G773" s="5" t="s">
        <v>13</v>
      </c>
      <c r="H773" s="1" t="str">
        <f t="shared" si="40"/>
        <v>Resto</v>
      </c>
      <c r="I773" s="2" t="str">
        <f t="shared" si="41"/>
        <v>Resto</v>
      </c>
      <c r="J773" s="26"/>
      <c r="K773" s="27"/>
      <c r="L773" s="27"/>
      <c r="M773" s="27"/>
    </row>
    <row r="774" spans="1:13" x14ac:dyDescent="0.25">
      <c r="A774" s="32">
        <v>52699</v>
      </c>
      <c r="B774" s="3" t="s">
        <v>38</v>
      </c>
      <c r="C774" s="3" t="s">
        <v>542</v>
      </c>
      <c r="D774">
        <v>1795</v>
      </c>
      <c r="E774">
        <v>422</v>
      </c>
      <c r="F774" s="33">
        <f t="shared" si="42"/>
        <v>4.2535545023696679</v>
      </c>
      <c r="G774" s="5" t="s">
        <v>13</v>
      </c>
      <c r="H774" s="1" t="str">
        <f t="shared" si="40"/>
        <v>Resto</v>
      </c>
      <c r="I774" s="2" t="str">
        <f t="shared" si="41"/>
        <v>Resto</v>
      </c>
      <c r="J774" s="26"/>
      <c r="K774" s="27"/>
      <c r="L774" s="27"/>
      <c r="M774" s="27"/>
    </row>
    <row r="775" spans="1:13" x14ac:dyDescent="0.25">
      <c r="A775" s="32">
        <v>52720</v>
      </c>
      <c r="B775" s="3" t="s">
        <v>38</v>
      </c>
      <c r="C775" s="3" t="s">
        <v>830</v>
      </c>
      <c r="D775">
        <v>2503</v>
      </c>
      <c r="E775">
        <v>684</v>
      </c>
      <c r="F775" s="33">
        <f t="shared" si="42"/>
        <v>3.6593567251461989</v>
      </c>
      <c r="G775" s="5" t="s">
        <v>13</v>
      </c>
      <c r="H775" s="1" t="str">
        <f t="shared" si="40"/>
        <v>Resto</v>
      </c>
      <c r="I775" s="2" t="str">
        <f t="shared" si="41"/>
        <v>Resto</v>
      </c>
      <c r="J775" s="26"/>
      <c r="K775" s="27"/>
      <c r="L775" s="27"/>
      <c r="M775" s="27"/>
    </row>
    <row r="776" spans="1:13" x14ac:dyDescent="0.25">
      <c r="A776" s="32">
        <v>52786</v>
      </c>
      <c r="B776" s="3" t="s">
        <v>38</v>
      </c>
      <c r="C776" s="3" t="s">
        <v>614</v>
      </c>
      <c r="D776">
        <v>8377</v>
      </c>
      <c r="E776">
        <v>2779</v>
      </c>
      <c r="F776" s="33">
        <f t="shared" si="42"/>
        <v>3.014393666786614</v>
      </c>
      <c r="G776" s="5" t="s">
        <v>13</v>
      </c>
      <c r="H776" s="1" t="str">
        <f t="shared" si="40"/>
        <v>Resto</v>
      </c>
      <c r="I776" s="2" t="str">
        <f t="shared" si="41"/>
        <v>Resto</v>
      </c>
      <c r="J776" s="26"/>
      <c r="K776" s="27"/>
      <c r="L776" s="27"/>
      <c r="M776" s="27"/>
    </row>
    <row r="777" spans="1:13" x14ac:dyDescent="0.25">
      <c r="A777" s="32">
        <v>52788</v>
      </c>
      <c r="B777" s="3" t="s">
        <v>38</v>
      </c>
      <c r="C777" s="3" t="s">
        <v>761</v>
      </c>
      <c r="D777">
        <v>3075</v>
      </c>
      <c r="E777">
        <v>849</v>
      </c>
      <c r="F777" s="33">
        <f t="shared" si="42"/>
        <v>3.6219081272084805</v>
      </c>
      <c r="G777" s="5" t="s">
        <v>13</v>
      </c>
      <c r="H777" s="1" t="str">
        <f t="shared" si="40"/>
        <v>Resto</v>
      </c>
      <c r="I777" s="2" t="str">
        <f t="shared" si="41"/>
        <v>Resto</v>
      </c>
      <c r="J777" s="26"/>
      <c r="K777" s="27"/>
      <c r="L777" s="27"/>
      <c r="M777" s="27"/>
    </row>
    <row r="778" spans="1:13" x14ac:dyDescent="0.25">
      <c r="A778" s="32">
        <v>52835</v>
      </c>
      <c r="B778" s="3" t="s">
        <v>38</v>
      </c>
      <c r="C778" s="3" t="s">
        <v>82</v>
      </c>
      <c r="D778">
        <v>100546</v>
      </c>
      <c r="E778">
        <v>26692</v>
      </c>
      <c r="F778" s="33">
        <f t="shared" si="42"/>
        <v>3.7668964483740446</v>
      </c>
      <c r="G778" s="5" t="s">
        <v>13</v>
      </c>
      <c r="H778" s="1" t="str">
        <f t="shared" si="40"/>
        <v>Pequeña</v>
      </c>
      <c r="I778" s="2" t="str">
        <f t="shared" si="41"/>
        <v>Pequeña_H</v>
      </c>
      <c r="J778" s="26"/>
      <c r="K778" s="27"/>
      <c r="L778" s="27"/>
      <c r="M778" s="27"/>
    </row>
    <row r="779" spans="1:13" x14ac:dyDescent="0.25">
      <c r="A779" s="32">
        <v>52838</v>
      </c>
      <c r="B779" s="3" t="s">
        <v>38</v>
      </c>
      <c r="C779" s="3" t="s">
        <v>228</v>
      </c>
      <c r="D779">
        <v>20250</v>
      </c>
      <c r="E779">
        <v>5454</v>
      </c>
      <c r="F779" s="33">
        <f t="shared" si="42"/>
        <v>3.7128712871287131</v>
      </c>
      <c r="G779" s="5" t="s">
        <v>13</v>
      </c>
      <c r="H779" s="1" t="str">
        <f t="shared" si="40"/>
        <v>Tipo I_II</v>
      </c>
      <c r="I779" s="2" t="str">
        <f t="shared" si="41"/>
        <v>Tipo I_II_H</v>
      </c>
      <c r="J779" s="26"/>
      <c r="K779" s="27"/>
      <c r="L779" s="27"/>
      <c r="M779" s="27"/>
    </row>
    <row r="780" spans="1:13" x14ac:dyDescent="0.25">
      <c r="A780" s="32">
        <v>52885</v>
      </c>
      <c r="B780" s="3" t="s">
        <v>38</v>
      </c>
      <c r="C780" s="3" t="s">
        <v>719</v>
      </c>
      <c r="D780">
        <v>3916</v>
      </c>
      <c r="E780">
        <v>1220</v>
      </c>
      <c r="F780" s="33">
        <f t="shared" si="42"/>
        <v>3.2098360655737705</v>
      </c>
      <c r="G780" s="5" t="s">
        <v>13</v>
      </c>
      <c r="H780" s="1" t="str">
        <f t="shared" si="40"/>
        <v>Resto</v>
      </c>
      <c r="I780" s="2" t="str">
        <f t="shared" si="41"/>
        <v>Resto</v>
      </c>
      <c r="J780" s="26"/>
      <c r="K780" s="27"/>
      <c r="L780" s="27"/>
      <c r="M780" s="27"/>
    </row>
    <row r="781" spans="1:13" x14ac:dyDescent="0.25">
      <c r="A781" s="31">
        <v>54001</v>
      </c>
      <c r="B781" s="1" t="s">
        <v>20</v>
      </c>
      <c r="C781" s="1" t="s">
        <v>21</v>
      </c>
      <c r="D781">
        <v>617004</v>
      </c>
      <c r="E781">
        <v>165109</v>
      </c>
      <c r="F781" s="33">
        <f t="shared" si="42"/>
        <v>3.7369495303102798</v>
      </c>
      <c r="G781" s="4" t="s">
        <v>13</v>
      </c>
      <c r="H781" s="1" t="str">
        <f t="shared" si="40"/>
        <v>Intermedia</v>
      </c>
      <c r="I781" s="2" t="str">
        <f t="shared" si="41"/>
        <v>Intermedia_H</v>
      </c>
      <c r="J781" s="26"/>
      <c r="K781" s="27"/>
      <c r="L781" s="27"/>
      <c r="M781" s="27"/>
    </row>
    <row r="782" spans="1:13" x14ac:dyDescent="0.25">
      <c r="A782" s="32">
        <v>54003</v>
      </c>
      <c r="B782" s="3" t="s">
        <v>20</v>
      </c>
      <c r="C782" s="3" t="s">
        <v>243</v>
      </c>
      <c r="D782">
        <v>15463</v>
      </c>
      <c r="E782">
        <v>3650</v>
      </c>
      <c r="F782" s="33">
        <f t="shared" si="42"/>
        <v>4.2364383561643839</v>
      </c>
      <c r="G782" s="5" t="s">
        <v>13</v>
      </c>
      <c r="H782" s="1" t="str">
        <f t="shared" si="40"/>
        <v>Resto</v>
      </c>
      <c r="I782" s="2" t="str">
        <f t="shared" si="41"/>
        <v>Resto</v>
      </c>
      <c r="J782" s="26"/>
      <c r="K782" s="27"/>
      <c r="L782" s="27"/>
      <c r="M782" s="27"/>
    </row>
    <row r="783" spans="1:13" x14ac:dyDescent="0.25">
      <c r="A783" s="32">
        <v>54051</v>
      </c>
      <c r="B783" s="3" t="s">
        <v>20</v>
      </c>
      <c r="C783" s="3" t="s">
        <v>739</v>
      </c>
      <c r="D783">
        <v>2353</v>
      </c>
      <c r="E783">
        <v>680</v>
      </c>
      <c r="F783" s="33">
        <f t="shared" si="42"/>
        <v>3.460294117647059</v>
      </c>
      <c r="G783" s="5" t="s">
        <v>13</v>
      </c>
      <c r="H783" s="1" t="str">
        <f t="shared" si="40"/>
        <v>Resto</v>
      </c>
      <c r="I783" s="2" t="str">
        <f t="shared" si="41"/>
        <v>Resto</v>
      </c>
      <c r="J783" s="26"/>
      <c r="K783" s="27"/>
      <c r="L783" s="27"/>
      <c r="M783" s="27"/>
    </row>
    <row r="784" spans="1:13" x14ac:dyDescent="0.25">
      <c r="A784" s="32">
        <v>54099</v>
      </c>
      <c r="B784" s="3" t="s">
        <v>20</v>
      </c>
      <c r="C784" s="3" t="s">
        <v>732</v>
      </c>
      <c r="D784">
        <v>4766</v>
      </c>
      <c r="E784">
        <v>1534</v>
      </c>
      <c r="F784" s="33">
        <f t="shared" si="42"/>
        <v>3.106910039113429</v>
      </c>
      <c r="G784" s="5" t="s">
        <v>13</v>
      </c>
      <c r="H784" s="1" t="str">
        <f t="shared" si="40"/>
        <v>Resto</v>
      </c>
      <c r="I784" s="2" t="str">
        <f t="shared" si="41"/>
        <v>Resto</v>
      </c>
      <c r="J784" s="26"/>
      <c r="K784" s="27"/>
      <c r="L784" s="27"/>
      <c r="M784" s="27"/>
    </row>
    <row r="785" spans="1:13" x14ac:dyDescent="0.25">
      <c r="A785" s="32">
        <v>54109</v>
      </c>
      <c r="B785" s="3" t="s">
        <v>20</v>
      </c>
      <c r="C785" s="3" t="s">
        <v>1004</v>
      </c>
      <c r="D785">
        <v>994</v>
      </c>
      <c r="E785">
        <v>297</v>
      </c>
      <c r="F785" s="33">
        <f t="shared" si="42"/>
        <v>3.3468013468013469</v>
      </c>
      <c r="G785" s="5" t="s">
        <v>13</v>
      </c>
      <c r="H785" s="1" t="str">
        <f t="shared" si="40"/>
        <v>Resto</v>
      </c>
      <c r="I785" s="2" t="str">
        <f t="shared" si="41"/>
        <v>Resto</v>
      </c>
      <c r="J785" s="26"/>
      <c r="K785" s="27"/>
      <c r="L785" s="27"/>
      <c r="M785" s="27"/>
    </row>
    <row r="786" spans="1:13" x14ac:dyDescent="0.25">
      <c r="A786" s="32">
        <v>54125</v>
      </c>
      <c r="B786" s="3" t="s">
        <v>20</v>
      </c>
      <c r="C786" s="3" t="s">
        <v>965</v>
      </c>
      <c r="D786">
        <v>868</v>
      </c>
      <c r="E786">
        <v>212</v>
      </c>
      <c r="F786" s="33">
        <f t="shared" si="42"/>
        <v>4.0943396226415096</v>
      </c>
      <c r="G786" s="5" t="s">
        <v>13</v>
      </c>
      <c r="H786" s="1" t="str">
        <f t="shared" si="40"/>
        <v>Resto</v>
      </c>
      <c r="I786" s="2" t="str">
        <f t="shared" si="41"/>
        <v>Resto</v>
      </c>
      <c r="J786" s="26"/>
      <c r="K786" s="27"/>
      <c r="L786" s="27"/>
      <c r="M786" s="27"/>
    </row>
    <row r="787" spans="1:13" x14ac:dyDescent="0.25">
      <c r="A787" s="32">
        <v>54128</v>
      </c>
      <c r="B787" s="3" t="s">
        <v>20</v>
      </c>
      <c r="C787" s="3" t="s">
        <v>846</v>
      </c>
      <c r="D787">
        <v>2787</v>
      </c>
      <c r="E787">
        <v>776</v>
      </c>
      <c r="F787" s="33">
        <f t="shared" si="42"/>
        <v>3.5914948453608249</v>
      </c>
      <c r="G787" s="5" t="s">
        <v>13</v>
      </c>
      <c r="H787" s="1" t="str">
        <f t="shared" si="40"/>
        <v>Resto</v>
      </c>
      <c r="I787" s="2" t="str">
        <f t="shared" si="41"/>
        <v>Resto</v>
      </c>
      <c r="J787" s="26"/>
      <c r="K787" s="27"/>
      <c r="L787" s="27"/>
      <c r="M787" s="27"/>
    </row>
    <row r="788" spans="1:13" x14ac:dyDescent="0.25">
      <c r="A788" s="32">
        <v>54172</v>
      </c>
      <c r="B788" s="3" t="s">
        <v>20</v>
      </c>
      <c r="C788" s="3" t="s">
        <v>345</v>
      </c>
      <c r="D788">
        <v>11472</v>
      </c>
      <c r="E788">
        <v>4042</v>
      </c>
      <c r="F788" s="33">
        <f t="shared" si="42"/>
        <v>2.838198911429985</v>
      </c>
      <c r="G788" s="5" t="s">
        <v>13</v>
      </c>
      <c r="H788" s="1" t="str">
        <f t="shared" si="40"/>
        <v>Resto</v>
      </c>
      <c r="I788" s="2" t="str">
        <f t="shared" si="41"/>
        <v>Resto</v>
      </c>
      <c r="J788" s="26"/>
      <c r="K788" s="27"/>
      <c r="L788" s="27"/>
      <c r="M788" s="27"/>
    </row>
    <row r="789" spans="1:13" x14ac:dyDescent="0.25">
      <c r="A789" s="32">
        <v>54174</v>
      </c>
      <c r="B789" s="3" t="s">
        <v>20</v>
      </c>
      <c r="C789" s="3" t="s">
        <v>633</v>
      </c>
      <c r="D789">
        <v>4708</v>
      </c>
      <c r="E789">
        <v>882</v>
      </c>
      <c r="F789" s="33">
        <f t="shared" si="42"/>
        <v>5.3378684807256231</v>
      </c>
      <c r="G789" s="5" t="s">
        <v>13</v>
      </c>
      <c r="H789" s="1" t="str">
        <f t="shared" si="40"/>
        <v>Resto</v>
      </c>
      <c r="I789" s="2" t="str">
        <f t="shared" si="41"/>
        <v>Resto</v>
      </c>
      <c r="J789" s="26"/>
      <c r="K789" s="27"/>
      <c r="L789" s="27"/>
      <c r="M789" s="27"/>
    </row>
    <row r="790" spans="1:13" x14ac:dyDescent="0.25">
      <c r="A790" s="32">
        <v>54206</v>
      </c>
      <c r="B790" s="3" t="s">
        <v>20</v>
      </c>
      <c r="C790" s="3" t="s">
        <v>460</v>
      </c>
      <c r="D790">
        <v>8335</v>
      </c>
      <c r="E790">
        <v>2461</v>
      </c>
      <c r="F790" s="33">
        <f t="shared" si="42"/>
        <v>3.3868346200731412</v>
      </c>
      <c r="G790" s="5" t="s">
        <v>13</v>
      </c>
      <c r="H790" s="1" t="str">
        <f t="shared" si="40"/>
        <v>Resto</v>
      </c>
      <c r="I790" s="2" t="str">
        <f t="shared" si="41"/>
        <v>Resto</v>
      </c>
      <c r="J790" s="26"/>
      <c r="K790" s="27"/>
      <c r="L790" s="27"/>
      <c r="M790" s="27"/>
    </row>
    <row r="791" spans="1:13" x14ac:dyDescent="0.25">
      <c r="A791" s="32">
        <v>54223</v>
      </c>
      <c r="B791" s="3" t="s">
        <v>20</v>
      </c>
      <c r="C791" s="3" t="s">
        <v>875</v>
      </c>
      <c r="D791">
        <v>1712</v>
      </c>
      <c r="E791">
        <v>509</v>
      </c>
      <c r="F791" s="33">
        <f t="shared" si="42"/>
        <v>3.3634577603143416</v>
      </c>
      <c r="G791" s="5" t="s">
        <v>13</v>
      </c>
      <c r="H791" s="1" t="str">
        <f t="shared" si="40"/>
        <v>Resto</v>
      </c>
      <c r="I791" s="2" t="str">
        <f t="shared" si="41"/>
        <v>Resto</v>
      </c>
      <c r="J791" s="26"/>
      <c r="K791" s="27"/>
      <c r="L791" s="27"/>
      <c r="M791" s="27"/>
    </row>
    <row r="792" spans="1:13" x14ac:dyDescent="0.25">
      <c r="A792" s="32">
        <v>54239</v>
      </c>
      <c r="B792" s="3" t="s">
        <v>20</v>
      </c>
      <c r="C792" s="3" t="s">
        <v>784</v>
      </c>
      <c r="D792">
        <v>2474</v>
      </c>
      <c r="E792">
        <v>686</v>
      </c>
      <c r="F792" s="33">
        <f t="shared" si="42"/>
        <v>3.6064139941690962</v>
      </c>
      <c r="G792" s="5" t="s">
        <v>13</v>
      </c>
      <c r="H792" s="1" t="str">
        <f t="shared" ref="H792:H855" si="43">IF(D792&gt;=160000,"Intermedia",IF(D792&gt;=40000,IF(F792&gt;=7,"Intermedia","Pequeña"),IF(D792&gt;=20000,"Tipo I_II","Resto")))</f>
        <v>Resto</v>
      </c>
      <c r="I792" s="2" t="str">
        <f t="shared" ref="I792:I855" si="44">+IF(H792="ESPECIAL",C792,IF(H792="Resto","Resto",IF(G792="H",H792&amp;"_"&amp;G792,H792&amp;"_L|M")))</f>
        <v>Resto</v>
      </c>
      <c r="J792" s="26"/>
      <c r="K792" s="27"/>
      <c r="L792" s="27"/>
      <c r="M792" s="27"/>
    </row>
    <row r="793" spans="1:13" x14ac:dyDescent="0.25">
      <c r="A793" s="32">
        <v>54245</v>
      </c>
      <c r="B793" s="3" t="s">
        <v>20</v>
      </c>
      <c r="C793" s="3" t="s">
        <v>748</v>
      </c>
      <c r="D793">
        <v>4681</v>
      </c>
      <c r="E793">
        <v>1518</v>
      </c>
      <c r="F793" s="33">
        <f t="shared" si="42"/>
        <v>3.0836627140974966</v>
      </c>
      <c r="G793" s="5" t="s">
        <v>7</v>
      </c>
      <c r="H793" s="1" t="str">
        <f t="shared" si="43"/>
        <v>Resto</v>
      </c>
      <c r="I793" s="2" t="str">
        <f t="shared" si="44"/>
        <v>Resto</v>
      </c>
      <c r="J793" s="26"/>
      <c r="K793" s="27"/>
      <c r="L793" s="27"/>
      <c r="M793" s="27"/>
    </row>
    <row r="794" spans="1:13" x14ac:dyDescent="0.25">
      <c r="A794" s="32">
        <v>54250</v>
      </c>
      <c r="B794" s="3" t="s">
        <v>20</v>
      </c>
      <c r="C794" s="3" t="s">
        <v>600</v>
      </c>
      <c r="D794">
        <v>9578</v>
      </c>
      <c r="E794">
        <v>2055</v>
      </c>
      <c r="F794" s="33">
        <f t="shared" si="42"/>
        <v>4.6608272506082722</v>
      </c>
      <c r="G794" s="5" t="s">
        <v>13</v>
      </c>
      <c r="H794" s="1" t="str">
        <f t="shared" si="43"/>
        <v>Resto</v>
      </c>
      <c r="I794" s="2" t="str">
        <f t="shared" si="44"/>
        <v>Resto</v>
      </c>
      <c r="J794" s="26"/>
      <c r="K794" s="27"/>
      <c r="L794" s="27"/>
      <c r="M794" s="27"/>
    </row>
    <row r="795" spans="1:13" x14ac:dyDescent="0.25">
      <c r="A795" s="32">
        <v>54261</v>
      </c>
      <c r="B795" s="3" t="s">
        <v>20</v>
      </c>
      <c r="C795" s="3" t="s">
        <v>300</v>
      </c>
      <c r="D795">
        <v>18528</v>
      </c>
      <c r="E795">
        <v>3909</v>
      </c>
      <c r="F795" s="33">
        <f t="shared" si="42"/>
        <v>4.7398311588641597</v>
      </c>
      <c r="G795" s="5" t="s">
        <v>13</v>
      </c>
      <c r="H795" s="1" t="str">
        <f t="shared" si="43"/>
        <v>Resto</v>
      </c>
      <c r="I795" s="2" t="str">
        <f t="shared" si="44"/>
        <v>Resto</v>
      </c>
      <c r="J795" s="26"/>
      <c r="K795" s="27"/>
      <c r="L795" s="27"/>
      <c r="M795" s="27"/>
    </row>
    <row r="796" spans="1:13" x14ac:dyDescent="0.25">
      <c r="A796" s="32">
        <v>54313</v>
      </c>
      <c r="B796" s="3" t="s">
        <v>20</v>
      </c>
      <c r="C796" s="3" t="s">
        <v>680</v>
      </c>
      <c r="D796">
        <v>1960</v>
      </c>
      <c r="E796">
        <v>624</v>
      </c>
      <c r="F796" s="33">
        <f t="shared" si="42"/>
        <v>3.141025641025641</v>
      </c>
      <c r="G796" s="5" t="s">
        <v>13</v>
      </c>
      <c r="H796" s="1" t="str">
        <f t="shared" si="43"/>
        <v>Resto</v>
      </c>
      <c r="I796" s="2" t="str">
        <f t="shared" si="44"/>
        <v>Resto</v>
      </c>
      <c r="J796" s="26"/>
      <c r="K796" s="27"/>
      <c r="L796" s="27"/>
      <c r="M796" s="27"/>
    </row>
    <row r="797" spans="1:13" x14ac:dyDescent="0.25">
      <c r="A797" s="32">
        <v>54344</v>
      </c>
      <c r="B797" s="3" t="s">
        <v>20</v>
      </c>
      <c r="C797" s="3" t="s">
        <v>907</v>
      </c>
      <c r="D797">
        <v>1661</v>
      </c>
      <c r="E797">
        <v>396</v>
      </c>
      <c r="F797" s="33">
        <f t="shared" si="42"/>
        <v>4.1944444444444446</v>
      </c>
      <c r="G797" s="5" t="s">
        <v>13</v>
      </c>
      <c r="H797" s="1" t="str">
        <f t="shared" si="43"/>
        <v>Resto</v>
      </c>
      <c r="I797" s="2" t="str">
        <f t="shared" si="44"/>
        <v>Resto</v>
      </c>
      <c r="J797" s="26"/>
      <c r="K797" s="27"/>
      <c r="L797" s="27"/>
      <c r="M797" s="27"/>
    </row>
    <row r="798" spans="1:13" x14ac:dyDescent="0.25">
      <c r="A798" s="32">
        <v>54347</v>
      </c>
      <c r="B798" s="3" t="s">
        <v>20</v>
      </c>
      <c r="C798" s="3" t="s">
        <v>904</v>
      </c>
      <c r="D798">
        <v>1105</v>
      </c>
      <c r="E798">
        <v>211</v>
      </c>
      <c r="F798" s="33">
        <f t="shared" si="42"/>
        <v>5.2369668246445498</v>
      </c>
      <c r="G798" s="5" t="s">
        <v>13</v>
      </c>
      <c r="H798" s="1" t="str">
        <f t="shared" si="43"/>
        <v>Resto</v>
      </c>
      <c r="I798" s="2" t="str">
        <f t="shared" si="44"/>
        <v>Resto</v>
      </c>
      <c r="J798" s="26"/>
      <c r="K798" s="27"/>
      <c r="L798" s="27"/>
      <c r="M798" s="27"/>
    </row>
    <row r="799" spans="1:13" x14ac:dyDescent="0.25">
      <c r="A799" s="32">
        <v>54377</v>
      </c>
      <c r="B799" s="3" t="s">
        <v>20</v>
      </c>
      <c r="C799" s="3" t="s">
        <v>873</v>
      </c>
      <c r="D799">
        <v>1592</v>
      </c>
      <c r="E799">
        <v>336</v>
      </c>
      <c r="F799" s="33">
        <f t="shared" si="42"/>
        <v>4.7380952380952381</v>
      </c>
      <c r="G799" s="5" t="s">
        <v>13</v>
      </c>
      <c r="H799" s="1" t="str">
        <f t="shared" si="43"/>
        <v>Resto</v>
      </c>
      <c r="I799" s="2" t="str">
        <f t="shared" si="44"/>
        <v>Resto</v>
      </c>
      <c r="J799" s="26"/>
      <c r="K799" s="27"/>
      <c r="L799" s="27"/>
      <c r="M799" s="27"/>
    </row>
    <row r="800" spans="1:13" x14ac:dyDescent="0.25">
      <c r="A800" s="32">
        <v>54385</v>
      </c>
      <c r="B800" s="3" t="s">
        <v>20</v>
      </c>
      <c r="C800" s="3" t="s">
        <v>866</v>
      </c>
      <c r="D800">
        <v>5344</v>
      </c>
      <c r="E800">
        <v>1098</v>
      </c>
      <c r="F800" s="33">
        <f t="shared" si="42"/>
        <v>4.8670309653916215</v>
      </c>
      <c r="G800" s="5" t="s">
        <v>13</v>
      </c>
      <c r="H800" s="1" t="str">
        <f t="shared" si="43"/>
        <v>Resto</v>
      </c>
      <c r="I800" s="2" t="str">
        <f t="shared" si="44"/>
        <v>Resto</v>
      </c>
      <c r="J800" s="26"/>
      <c r="K800" s="27"/>
      <c r="L800" s="27"/>
      <c r="M800" s="27"/>
    </row>
    <row r="801" spans="1:13" x14ac:dyDescent="0.25">
      <c r="A801" s="32">
        <v>54398</v>
      </c>
      <c r="B801" s="3" t="s">
        <v>20</v>
      </c>
      <c r="C801" s="3" t="s">
        <v>980</v>
      </c>
      <c r="D801">
        <v>1312</v>
      </c>
      <c r="E801">
        <v>402</v>
      </c>
      <c r="F801" s="33">
        <f t="shared" si="42"/>
        <v>3.2636815920398008</v>
      </c>
      <c r="G801" s="5" t="s">
        <v>13</v>
      </c>
      <c r="H801" s="1" t="str">
        <f t="shared" si="43"/>
        <v>Resto</v>
      </c>
      <c r="I801" s="2" t="str">
        <f t="shared" si="44"/>
        <v>Resto</v>
      </c>
      <c r="J801" s="26"/>
      <c r="K801" s="27"/>
      <c r="L801" s="27"/>
      <c r="M801" s="27"/>
    </row>
    <row r="802" spans="1:13" x14ac:dyDescent="0.25">
      <c r="A802" s="32">
        <v>54405</v>
      </c>
      <c r="B802" s="3" t="s">
        <v>20</v>
      </c>
      <c r="C802" s="3" t="s">
        <v>93</v>
      </c>
      <c r="D802">
        <v>79696</v>
      </c>
      <c r="E802">
        <v>21168</v>
      </c>
      <c r="F802" s="33">
        <f t="shared" si="42"/>
        <v>3.7649281934996219</v>
      </c>
      <c r="G802" s="5" t="s">
        <v>13</v>
      </c>
      <c r="H802" s="1" t="str">
        <f t="shared" si="43"/>
        <v>Pequeña</v>
      </c>
      <c r="I802" s="2" t="str">
        <f t="shared" si="44"/>
        <v>Pequeña_H</v>
      </c>
      <c r="J802" s="26"/>
      <c r="K802" s="27"/>
      <c r="L802" s="27"/>
      <c r="M802" s="27"/>
    </row>
    <row r="803" spans="1:13" x14ac:dyDescent="0.25">
      <c r="A803" s="32">
        <v>54418</v>
      </c>
      <c r="B803" s="3" t="s">
        <v>20</v>
      </c>
      <c r="C803" s="3" t="s">
        <v>883</v>
      </c>
      <c r="D803">
        <v>1787</v>
      </c>
      <c r="E803">
        <v>544</v>
      </c>
      <c r="F803" s="33">
        <f t="shared" si="42"/>
        <v>3.2849264705882355</v>
      </c>
      <c r="G803" s="5" t="s">
        <v>13</v>
      </c>
      <c r="H803" s="1" t="str">
        <f t="shared" si="43"/>
        <v>Resto</v>
      </c>
      <c r="I803" s="2" t="str">
        <f t="shared" si="44"/>
        <v>Resto</v>
      </c>
      <c r="J803" s="26"/>
      <c r="K803" s="27"/>
      <c r="L803" s="27"/>
      <c r="M803" s="27"/>
    </row>
    <row r="804" spans="1:13" x14ac:dyDescent="0.25">
      <c r="A804" s="32">
        <v>54480</v>
      </c>
      <c r="B804" s="3" t="s">
        <v>20</v>
      </c>
      <c r="C804" s="3" t="s">
        <v>991</v>
      </c>
      <c r="D804">
        <v>1032</v>
      </c>
      <c r="E804">
        <v>256</v>
      </c>
      <c r="F804" s="33">
        <f t="shared" si="42"/>
        <v>4.03125</v>
      </c>
      <c r="G804" s="5" t="s">
        <v>13</v>
      </c>
      <c r="H804" s="1" t="str">
        <f t="shared" si="43"/>
        <v>Resto</v>
      </c>
      <c r="I804" s="2" t="str">
        <f t="shared" si="44"/>
        <v>Resto</v>
      </c>
      <c r="J804" s="26"/>
      <c r="K804" s="27"/>
      <c r="L804" s="27"/>
      <c r="M804" s="27"/>
    </row>
    <row r="805" spans="1:13" x14ac:dyDescent="0.25">
      <c r="A805" s="32">
        <v>54498</v>
      </c>
      <c r="B805" s="3" t="s">
        <v>20</v>
      </c>
      <c r="C805" s="3" t="s">
        <v>86</v>
      </c>
      <c r="D805">
        <v>101277</v>
      </c>
      <c r="E805">
        <v>24128</v>
      </c>
      <c r="F805" s="33">
        <f t="shared" si="42"/>
        <v>4.1974883952254638</v>
      </c>
      <c r="G805" s="5" t="s">
        <v>13</v>
      </c>
      <c r="H805" s="1" t="str">
        <f t="shared" si="43"/>
        <v>Pequeña</v>
      </c>
      <c r="I805" s="2" t="str">
        <f t="shared" si="44"/>
        <v>Pequeña_H</v>
      </c>
      <c r="J805" s="26"/>
      <c r="K805" s="27"/>
      <c r="L805" s="27"/>
      <c r="M805" s="27"/>
    </row>
    <row r="806" spans="1:13" x14ac:dyDescent="0.25">
      <c r="A806" s="32">
        <v>54518</v>
      </c>
      <c r="B806" s="3" t="s">
        <v>20</v>
      </c>
      <c r="C806" s="3" t="s">
        <v>112</v>
      </c>
      <c r="D806">
        <v>40941</v>
      </c>
      <c r="E806">
        <v>9204</v>
      </c>
      <c r="F806" s="33">
        <f t="shared" si="42"/>
        <v>4.4481747066492829</v>
      </c>
      <c r="G806" s="5" t="s">
        <v>13</v>
      </c>
      <c r="H806" s="1" t="str">
        <f t="shared" si="43"/>
        <v>Pequeña</v>
      </c>
      <c r="I806" s="2" t="str">
        <f t="shared" si="44"/>
        <v>Pequeña_H</v>
      </c>
      <c r="J806" s="26"/>
      <c r="K806" s="27"/>
      <c r="L806" s="27"/>
      <c r="M806" s="27"/>
    </row>
    <row r="807" spans="1:13" x14ac:dyDescent="0.25">
      <c r="A807" s="32">
        <v>54520</v>
      </c>
      <c r="B807" s="3" t="s">
        <v>20</v>
      </c>
      <c r="C807" s="3" t="s">
        <v>947</v>
      </c>
      <c r="D807">
        <v>1423</v>
      </c>
      <c r="E807">
        <v>392</v>
      </c>
      <c r="F807" s="33">
        <f t="shared" si="42"/>
        <v>3.6301020408163267</v>
      </c>
      <c r="G807" s="5" t="s">
        <v>13</v>
      </c>
      <c r="H807" s="1" t="str">
        <f t="shared" si="43"/>
        <v>Resto</v>
      </c>
      <c r="I807" s="2" t="str">
        <f t="shared" si="44"/>
        <v>Resto</v>
      </c>
      <c r="J807" s="26"/>
      <c r="K807" s="27"/>
      <c r="L807" s="27"/>
      <c r="M807" s="27"/>
    </row>
    <row r="808" spans="1:13" x14ac:dyDescent="0.25">
      <c r="A808" s="32">
        <v>54553</v>
      </c>
      <c r="B808" s="3" t="s">
        <v>20</v>
      </c>
      <c r="C808" s="3" t="s">
        <v>385</v>
      </c>
      <c r="D808">
        <v>7754</v>
      </c>
      <c r="E808">
        <v>1547</v>
      </c>
      <c r="F808" s="33">
        <f t="shared" si="42"/>
        <v>5.0122818358112475</v>
      </c>
      <c r="G808" s="5" t="s">
        <v>13</v>
      </c>
      <c r="H808" s="1" t="str">
        <f t="shared" si="43"/>
        <v>Resto</v>
      </c>
      <c r="I808" s="2" t="str">
        <f t="shared" si="44"/>
        <v>Resto</v>
      </c>
      <c r="J808" s="26"/>
      <c r="K808" s="27"/>
      <c r="L808" s="27"/>
      <c r="M808" s="27"/>
    </row>
    <row r="809" spans="1:13" x14ac:dyDescent="0.25">
      <c r="A809" s="32">
        <v>54599</v>
      </c>
      <c r="B809" s="3" t="s">
        <v>20</v>
      </c>
      <c r="C809" s="3" t="s">
        <v>692</v>
      </c>
      <c r="D809">
        <v>2928</v>
      </c>
      <c r="E809">
        <v>676</v>
      </c>
      <c r="F809" s="33">
        <f t="shared" si="42"/>
        <v>4.331360946745562</v>
      </c>
      <c r="G809" s="5" t="s">
        <v>13</v>
      </c>
      <c r="H809" s="1" t="str">
        <f t="shared" si="43"/>
        <v>Resto</v>
      </c>
      <c r="I809" s="2" t="str">
        <f t="shared" si="44"/>
        <v>Resto</v>
      </c>
      <c r="J809" s="26"/>
      <c r="K809" s="27"/>
      <c r="L809" s="27"/>
      <c r="M809" s="27"/>
    </row>
    <row r="810" spans="1:13" x14ac:dyDescent="0.25">
      <c r="A810" s="32">
        <v>54660</v>
      </c>
      <c r="B810" s="3" t="s">
        <v>20</v>
      </c>
      <c r="C810" s="3" t="s">
        <v>616</v>
      </c>
      <c r="D810">
        <v>4295</v>
      </c>
      <c r="E810">
        <v>1423</v>
      </c>
      <c r="F810" s="33">
        <f t="shared" si="42"/>
        <v>3.0182712579058326</v>
      </c>
      <c r="G810" s="5" t="s">
        <v>13</v>
      </c>
      <c r="H810" s="1" t="str">
        <f t="shared" si="43"/>
        <v>Resto</v>
      </c>
      <c r="I810" s="2" t="str">
        <f t="shared" si="44"/>
        <v>Resto</v>
      </c>
      <c r="J810" s="26"/>
      <c r="K810" s="27"/>
      <c r="L810" s="27"/>
      <c r="M810" s="27"/>
    </row>
    <row r="811" spans="1:13" x14ac:dyDescent="0.25">
      <c r="A811" s="32">
        <v>54670</v>
      </c>
      <c r="B811" s="3" t="s">
        <v>20</v>
      </c>
      <c r="C811" s="3" t="s">
        <v>798</v>
      </c>
      <c r="D811">
        <v>2458</v>
      </c>
      <c r="E811">
        <v>547</v>
      </c>
      <c r="F811" s="33">
        <f t="shared" si="42"/>
        <v>4.493601462522852</v>
      </c>
      <c r="G811" s="5" t="s">
        <v>13</v>
      </c>
      <c r="H811" s="1" t="str">
        <f t="shared" si="43"/>
        <v>Resto</v>
      </c>
      <c r="I811" s="2" t="str">
        <f t="shared" si="44"/>
        <v>Resto</v>
      </c>
      <c r="J811" s="26"/>
      <c r="K811" s="27"/>
      <c r="L811" s="27"/>
      <c r="M811" s="27"/>
    </row>
    <row r="812" spans="1:13" x14ac:dyDescent="0.25">
      <c r="A812" s="32">
        <v>54673</v>
      </c>
      <c r="B812" s="3" t="s">
        <v>20</v>
      </c>
      <c r="C812" s="3" t="s">
        <v>837</v>
      </c>
      <c r="D812">
        <v>5733</v>
      </c>
      <c r="E812">
        <v>1783</v>
      </c>
      <c r="F812" s="33">
        <f t="shared" si="42"/>
        <v>3.2153673583847446</v>
      </c>
      <c r="G812" s="5" t="s">
        <v>13</v>
      </c>
      <c r="H812" s="1" t="str">
        <f t="shared" si="43"/>
        <v>Resto</v>
      </c>
      <c r="I812" s="2" t="str">
        <f t="shared" si="44"/>
        <v>Resto</v>
      </c>
      <c r="J812" s="26"/>
      <c r="K812" s="27"/>
      <c r="L812" s="27"/>
      <c r="M812" s="27"/>
    </row>
    <row r="813" spans="1:13" x14ac:dyDescent="0.25">
      <c r="A813" s="32">
        <v>54680</v>
      </c>
      <c r="B813" s="3" t="s">
        <v>20</v>
      </c>
      <c r="C813" s="3" t="s">
        <v>659</v>
      </c>
      <c r="D813">
        <v>1730</v>
      </c>
      <c r="E813">
        <v>462</v>
      </c>
      <c r="F813" s="33">
        <f t="shared" si="42"/>
        <v>3.7445887445887447</v>
      </c>
      <c r="G813" s="5" t="s">
        <v>13</v>
      </c>
      <c r="H813" s="1" t="str">
        <f t="shared" si="43"/>
        <v>Resto</v>
      </c>
      <c r="I813" s="2" t="str">
        <f t="shared" si="44"/>
        <v>Resto</v>
      </c>
      <c r="J813" s="26"/>
      <c r="K813" s="27"/>
      <c r="L813" s="27"/>
      <c r="M813" s="27"/>
    </row>
    <row r="814" spans="1:13" x14ac:dyDescent="0.25">
      <c r="A814" s="32">
        <v>54720</v>
      </c>
      <c r="B814" s="3" t="s">
        <v>20</v>
      </c>
      <c r="C814" s="3" t="s">
        <v>387</v>
      </c>
      <c r="D814">
        <v>10000</v>
      </c>
      <c r="E814">
        <v>2690</v>
      </c>
      <c r="F814" s="33">
        <f t="shared" si="42"/>
        <v>3.7174721189591078</v>
      </c>
      <c r="G814" s="5" t="s">
        <v>13</v>
      </c>
      <c r="H814" s="1" t="str">
        <f t="shared" si="43"/>
        <v>Resto</v>
      </c>
      <c r="I814" s="2" t="str">
        <f t="shared" si="44"/>
        <v>Resto</v>
      </c>
      <c r="J814" s="26"/>
      <c r="K814" s="27"/>
      <c r="L814" s="27"/>
      <c r="M814" s="27"/>
    </row>
    <row r="815" spans="1:13" x14ac:dyDescent="0.25">
      <c r="A815" s="32">
        <v>54743</v>
      </c>
      <c r="B815" s="3" t="s">
        <v>20</v>
      </c>
      <c r="C815" s="3" t="s">
        <v>930</v>
      </c>
      <c r="D815">
        <v>2142</v>
      </c>
      <c r="E815">
        <v>629</v>
      </c>
      <c r="F815" s="33">
        <f t="shared" si="42"/>
        <v>3.4054054054054053</v>
      </c>
      <c r="G815" s="5" t="s">
        <v>13</v>
      </c>
      <c r="H815" s="1" t="str">
        <f t="shared" si="43"/>
        <v>Resto</v>
      </c>
      <c r="I815" s="2" t="str">
        <f t="shared" si="44"/>
        <v>Resto</v>
      </c>
      <c r="J815" s="26"/>
      <c r="K815" s="27"/>
      <c r="L815" s="27"/>
      <c r="M815" s="27"/>
    </row>
    <row r="816" spans="1:13" x14ac:dyDescent="0.25">
      <c r="A816" s="32">
        <v>54800</v>
      </c>
      <c r="B816" s="3" t="s">
        <v>20</v>
      </c>
      <c r="C816" s="3" t="s">
        <v>753</v>
      </c>
      <c r="D816">
        <v>4485</v>
      </c>
      <c r="E816">
        <v>700</v>
      </c>
      <c r="F816" s="33">
        <f t="shared" si="42"/>
        <v>6.4071428571428575</v>
      </c>
      <c r="G816" s="5" t="s">
        <v>13</v>
      </c>
      <c r="H816" s="1" t="str">
        <f t="shared" si="43"/>
        <v>Resto</v>
      </c>
      <c r="I816" s="2" t="str">
        <f t="shared" si="44"/>
        <v>Resto</v>
      </c>
      <c r="J816" s="26"/>
      <c r="K816" s="27"/>
      <c r="L816" s="27"/>
      <c r="M816" s="27"/>
    </row>
    <row r="817" spans="1:13" x14ac:dyDescent="0.25">
      <c r="A817" s="32">
        <v>54810</v>
      </c>
      <c r="B817" s="3" t="s">
        <v>20</v>
      </c>
      <c r="C817" s="3" t="s">
        <v>290</v>
      </c>
      <c r="D817">
        <v>30870</v>
      </c>
      <c r="E817">
        <v>6241</v>
      </c>
      <c r="F817" s="33">
        <f t="shared" si="42"/>
        <v>4.9463227046947607</v>
      </c>
      <c r="G817" s="5" t="s">
        <v>13</v>
      </c>
      <c r="H817" s="1" t="str">
        <f t="shared" si="43"/>
        <v>Tipo I_II</v>
      </c>
      <c r="I817" s="2" t="str">
        <f t="shared" si="44"/>
        <v>Tipo I_II_H</v>
      </c>
      <c r="J817" s="26"/>
      <c r="K817" s="27"/>
      <c r="L817" s="27"/>
      <c r="M817" s="27"/>
    </row>
    <row r="818" spans="1:13" x14ac:dyDescent="0.25">
      <c r="A818" s="32">
        <v>54820</v>
      </c>
      <c r="B818" s="3" t="s">
        <v>20</v>
      </c>
      <c r="C818" s="3" t="s">
        <v>567</v>
      </c>
      <c r="D818">
        <v>5717</v>
      </c>
      <c r="E818">
        <v>1568</v>
      </c>
      <c r="F818" s="33">
        <f t="shared" si="42"/>
        <v>3.646045918367347</v>
      </c>
      <c r="G818" s="5" t="s">
        <v>13</v>
      </c>
      <c r="H818" s="1" t="str">
        <f t="shared" si="43"/>
        <v>Resto</v>
      </c>
      <c r="I818" s="2" t="str">
        <f t="shared" si="44"/>
        <v>Resto</v>
      </c>
      <c r="J818" s="26"/>
      <c r="K818" s="27"/>
      <c r="L818" s="27"/>
      <c r="M818" s="27"/>
    </row>
    <row r="819" spans="1:13" x14ac:dyDescent="0.25">
      <c r="A819" s="32">
        <v>54871</v>
      </c>
      <c r="B819" s="3" t="s">
        <v>20</v>
      </c>
      <c r="C819" s="3" t="s">
        <v>811</v>
      </c>
      <c r="D819">
        <v>1877</v>
      </c>
      <c r="E819">
        <v>645</v>
      </c>
      <c r="F819" s="33">
        <f t="shared" si="42"/>
        <v>2.9100775193798452</v>
      </c>
      <c r="G819" s="5" t="s">
        <v>13</v>
      </c>
      <c r="H819" s="1" t="str">
        <f t="shared" si="43"/>
        <v>Resto</v>
      </c>
      <c r="I819" s="2" t="str">
        <f t="shared" si="44"/>
        <v>Resto</v>
      </c>
      <c r="J819" s="26"/>
      <c r="K819" s="27"/>
      <c r="L819" s="27"/>
      <c r="M819" s="27"/>
    </row>
    <row r="820" spans="1:13" x14ac:dyDescent="0.25">
      <c r="A820" s="32">
        <v>54874</v>
      </c>
      <c r="B820" s="3" t="s">
        <v>20</v>
      </c>
      <c r="C820" s="3" t="s">
        <v>91</v>
      </c>
      <c r="D820">
        <v>92580</v>
      </c>
      <c r="E820">
        <v>25017</v>
      </c>
      <c r="F820" s="33">
        <f t="shared" si="42"/>
        <v>3.7006835351960667</v>
      </c>
      <c r="G820" s="5" t="s">
        <v>13</v>
      </c>
      <c r="H820" s="1" t="str">
        <f t="shared" si="43"/>
        <v>Pequeña</v>
      </c>
      <c r="I820" s="2" t="str">
        <f t="shared" si="44"/>
        <v>Pequeña_H</v>
      </c>
      <c r="J820" s="26"/>
      <c r="K820" s="27"/>
      <c r="L820" s="27"/>
      <c r="M820" s="27"/>
    </row>
    <row r="821" spans="1:13" x14ac:dyDescent="0.25">
      <c r="A821" s="31">
        <v>63001</v>
      </c>
      <c r="B821" s="1" t="s">
        <v>47</v>
      </c>
      <c r="C821" s="1" t="s">
        <v>48</v>
      </c>
      <c r="D821">
        <v>268665</v>
      </c>
      <c r="E821">
        <v>64726</v>
      </c>
      <c r="F821" s="33">
        <f t="shared" si="42"/>
        <v>4.1508049315576434</v>
      </c>
      <c r="G821" s="4" t="s">
        <v>13</v>
      </c>
      <c r="H821" s="1" t="str">
        <f t="shared" si="43"/>
        <v>Intermedia</v>
      </c>
      <c r="I821" s="2" t="str">
        <f t="shared" si="44"/>
        <v>Intermedia_H</v>
      </c>
      <c r="J821" s="26"/>
      <c r="K821" s="27"/>
      <c r="L821" s="27"/>
      <c r="M821" s="27"/>
    </row>
    <row r="822" spans="1:13" x14ac:dyDescent="0.25">
      <c r="A822" s="32">
        <v>63111</v>
      </c>
      <c r="B822" s="3" t="s">
        <v>47</v>
      </c>
      <c r="C822" s="3" t="s">
        <v>408</v>
      </c>
      <c r="D822">
        <v>1350</v>
      </c>
      <c r="E822">
        <v>399</v>
      </c>
      <c r="F822" s="33">
        <f t="shared" si="42"/>
        <v>3.3834586466165413</v>
      </c>
      <c r="G822" s="5" t="s">
        <v>13</v>
      </c>
      <c r="H822" s="1" t="str">
        <f t="shared" si="43"/>
        <v>Resto</v>
      </c>
      <c r="I822" s="2" t="str">
        <f t="shared" si="44"/>
        <v>Resto</v>
      </c>
      <c r="J822" s="26"/>
      <c r="K822" s="27"/>
      <c r="L822" s="27"/>
      <c r="M822" s="27"/>
    </row>
    <row r="823" spans="1:13" x14ac:dyDescent="0.25">
      <c r="A823" s="32">
        <v>63130</v>
      </c>
      <c r="B823" s="3" t="s">
        <v>47</v>
      </c>
      <c r="C823" s="3" t="s">
        <v>104</v>
      </c>
      <c r="D823">
        <v>63530</v>
      </c>
      <c r="E823">
        <v>16468</v>
      </c>
      <c r="F823" s="33">
        <f t="shared" si="42"/>
        <v>3.8577847947534614</v>
      </c>
      <c r="G823" s="5" t="s">
        <v>13</v>
      </c>
      <c r="H823" s="1" t="str">
        <f t="shared" si="43"/>
        <v>Pequeña</v>
      </c>
      <c r="I823" s="2" t="str">
        <f t="shared" si="44"/>
        <v>Pequeña_H</v>
      </c>
      <c r="J823" s="26"/>
      <c r="K823" s="27"/>
      <c r="L823" s="27"/>
      <c r="M823" s="27"/>
    </row>
    <row r="824" spans="1:13" x14ac:dyDescent="0.25">
      <c r="A824" s="32">
        <v>63190</v>
      </c>
      <c r="B824" s="3" t="s">
        <v>47</v>
      </c>
      <c r="C824" s="3" t="s">
        <v>203</v>
      </c>
      <c r="D824">
        <v>23296</v>
      </c>
      <c r="E824">
        <v>6094</v>
      </c>
      <c r="F824" s="33">
        <f t="shared" si="42"/>
        <v>3.8227765014768624</v>
      </c>
      <c r="G824" s="5" t="s">
        <v>13</v>
      </c>
      <c r="H824" s="1" t="str">
        <f t="shared" si="43"/>
        <v>Tipo I_II</v>
      </c>
      <c r="I824" s="2" t="str">
        <f t="shared" si="44"/>
        <v>Tipo I_II_H</v>
      </c>
      <c r="J824" s="26"/>
      <c r="K824" s="27"/>
      <c r="L824" s="27"/>
      <c r="M824" s="27"/>
    </row>
    <row r="825" spans="1:13" x14ac:dyDescent="0.25">
      <c r="A825" s="32">
        <v>63212</v>
      </c>
      <c r="B825" s="3" t="s">
        <v>47</v>
      </c>
      <c r="C825" s="3" t="s">
        <v>45</v>
      </c>
      <c r="D825">
        <v>3293</v>
      </c>
      <c r="E825">
        <v>883</v>
      </c>
      <c r="F825" s="33">
        <f t="shared" si="42"/>
        <v>3.7293318233295585</v>
      </c>
      <c r="G825" s="5" t="s">
        <v>13</v>
      </c>
      <c r="H825" s="1" t="str">
        <f t="shared" si="43"/>
        <v>Resto</v>
      </c>
      <c r="I825" s="2" t="str">
        <f t="shared" si="44"/>
        <v>Resto</v>
      </c>
      <c r="J825" s="26"/>
      <c r="K825" s="27"/>
      <c r="L825" s="27"/>
      <c r="M825" s="27"/>
    </row>
    <row r="826" spans="1:13" x14ac:dyDescent="0.25">
      <c r="A826" s="32">
        <v>63272</v>
      </c>
      <c r="B826" s="3" t="s">
        <v>47</v>
      </c>
      <c r="C826" s="3" t="s">
        <v>442</v>
      </c>
      <c r="D826">
        <v>6656</v>
      </c>
      <c r="E826">
        <v>1755</v>
      </c>
      <c r="F826" s="33">
        <f t="shared" si="42"/>
        <v>3.7925925925925927</v>
      </c>
      <c r="G826" s="5" t="s">
        <v>13</v>
      </c>
      <c r="H826" s="1" t="str">
        <f t="shared" si="43"/>
        <v>Resto</v>
      </c>
      <c r="I826" s="2" t="str">
        <f t="shared" si="44"/>
        <v>Resto</v>
      </c>
      <c r="J826" s="26"/>
      <c r="K826" s="27"/>
      <c r="L826" s="27"/>
      <c r="M826" s="27"/>
    </row>
    <row r="827" spans="1:13" x14ac:dyDescent="0.25">
      <c r="A827" s="32">
        <v>63302</v>
      </c>
      <c r="B827" s="3" t="s">
        <v>47</v>
      </c>
      <c r="C827" s="3" t="s">
        <v>538</v>
      </c>
      <c r="D827">
        <v>3960</v>
      </c>
      <c r="E827">
        <v>989</v>
      </c>
      <c r="F827" s="33">
        <f t="shared" si="42"/>
        <v>4.0040444893832152</v>
      </c>
      <c r="G827" s="5" t="s">
        <v>13</v>
      </c>
      <c r="H827" s="1" t="str">
        <f t="shared" si="43"/>
        <v>Resto</v>
      </c>
      <c r="I827" s="2" t="str">
        <f t="shared" si="44"/>
        <v>Resto</v>
      </c>
      <c r="J827" s="26"/>
      <c r="K827" s="27"/>
      <c r="L827" s="27"/>
      <c r="M827" s="27"/>
    </row>
    <row r="828" spans="1:13" x14ac:dyDescent="0.25">
      <c r="A828" s="32">
        <v>63401</v>
      </c>
      <c r="B828" s="3" t="s">
        <v>47</v>
      </c>
      <c r="C828" s="3" t="s">
        <v>150</v>
      </c>
      <c r="D828">
        <v>30153</v>
      </c>
      <c r="E828">
        <v>7320</v>
      </c>
      <c r="F828" s="33">
        <f t="shared" si="42"/>
        <v>4.1192622950819668</v>
      </c>
      <c r="G828" s="5" t="s">
        <v>13</v>
      </c>
      <c r="H828" s="1" t="str">
        <f t="shared" si="43"/>
        <v>Tipo I_II</v>
      </c>
      <c r="I828" s="2" t="str">
        <f t="shared" si="44"/>
        <v>Tipo I_II_H</v>
      </c>
      <c r="J828" s="26"/>
      <c r="K828" s="27"/>
      <c r="L828" s="27"/>
      <c r="M828" s="27"/>
    </row>
    <row r="829" spans="1:13" x14ac:dyDescent="0.25">
      <c r="A829" s="32">
        <v>63470</v>
      </c>
      <c r="B829" s="3" t="s">
        <v>47</v>
      </c>
      <c r="C829" s="3" t="s">
        <v>147</v>
      </c>
      <c r="D829">
        <v>31391</v>
      </c>
      <c r="E829">
        <v>7648</v>
      </c>
      <c r="F829" s="33">
        <f t="shared" si="42"/>
        <v>4.1044717573221758</v>
      </c>
      <c r="G829" s="5" t="s">
        <v>13</v>
      </c>
      <c r="H829" s="1" t="str">
        <f t="shared" si="43"/>
        <v>Tipo I_II</v>
      </c>
      <c r="I829" s="2" t="str">
        <f t="shared" si="44"/>
        <v>Tipo I_II_H</v>
      </c>
      <c r="J829" s="26"/>
      <c r="K829" s="27"/>
      <c r="L829" s="27"/>
      <c r="M829" s="27"/>
    </row>
    <row r="830" spans="1:13" x14ac:dyDescent="0.25">
      <c r="A830" s="32">
        <v>63548</v>
      </c>
      <c r="B830" s="3" t="s">
        <v>47</v>
      </c>
      <c r="C830" s="3" t="s">
        <v>609</v>
      </c>
      <c r="D830">
        <v>2958</v>
      </c>
      <c r="E830">
        <v>614</v>
      </c>
      <c r="F830" s="33">
        <f t="shared" si="42"/>
        <v>4.8175895765472312</v>
      </c>
      <c r="G830" s="5" t="s">
        <v>13</v>
      </c>
      <c r="H830" s="1" t="str">
        <f t="shared" si="43"/>
        <v>Resto</v>
      </c>
      <c r="I830" s="2" t="str">
        <f t="shared" si="44"/>
        <v>Resto</v>
      </c>
      <c r="J830" s="26"/>
      <c r="K830" s="27"/>
      <c r="L830" s="27"/>
      <c r="M830" s="27"/>
    </row>
    <row r="831" spans="1:13" x14ac:dyDescent="0.25">
      <c r="A831" s="32">
        <v>63594</v>
      </c>
      <c r="B831" s="3" t="s">
        <v>47</v>
      </c>
      <c r="C831" s="3" t="s">
        <v>166</v>
      </c>
      <c r="D831">
        <v>24805</v>
      </c>
      <c r="E831">
        <v>5834</v>
      </c>
      <c r="F831" s="33">
        <f t="shared" si="42"/>
        <v>4.2517997943092221</v>
      </c>
      <c r="G831" s="5" t="s">
        <v>13</v>
      </c>
      <c r="H831" s="1" t="str">
        <f t="shared" si="43"/>
        <v>Tipo I_II</v>
      </c>
      <c r="I831" s="2" t="str">
        <f t="shared" si="44"/>
        <v>Tipo I_II_H</v>
      </c>
      <c r="J831" s="26"/>
      <c r="K831" s="27"/>
      <c r="L831" s="27"/>
      <c r="M831" s="27"/>
    </row>
    <row r="832" spans="1:13" x14ac:dyDescent="0.25">
      <c r="A832" s="32">
        <v>63690</v>
      </c>
      <c r="B832" s="3" t="s">
        <v>47</v>
      </c>
      <c r="C832" s="3" t="s">
        <v>625</v>
      </c>
      <c r="D832">
        <v>4436</v>
      </c>
      <c r="E832">
        <v>1151</v>
      </c>
      <c r="F832" s="33">
        <f t="shared" si="42"/>
        <v>3.8540399652476109</v>
      </c>
      <c r="G832" s="5" t="s">
        <v>13</v>
      </c>
      <c r="H832" s="1" t="str">
        <f t="shared" si="43"/>
        <v>Resto</v>
      </c>
      <c r="I832" s="2" t="str">
        <f t="shared" si="44"/>
        <v>Resto</v>
      </c>
      <c r="J832" s="26"/>
      <c r="K832" s="27"/>
      <c r="L832" s="27"/>
      <c r="M832" s="27"/>
    </row>
    <row r="833" spans="1:13" x14ac:dyDescent="0.25">
      <c r="A833" s="31">
        <v>66001</v>
      </c>
      <c r="B833" s="1" t="s">
        <v>34</v>
      </c>
      <c r="C833" s="1" t="s">
        <v>35</v>
      </c>
      <c r="D833">
        <v>377473</v>
      </c>
      <c r="E833">
        <v>86191</v>
      </c>
      <c r="F833" s="33">
        <f t="shared" si="42"/>
        <v>4.3794943787634439</v>
      </c>
      <c r="G833" s="4" t="s">
        <v>13</v>
      </c>
      <c r="H833" s="1" t="str">
        <f t="shared" si="43"/>
        <v>Intermedia</v>
      </c>
      <c r="I833" s="2" t="str">
        <f t="shared" si="44"/>
        <v>Intermedia_H</v>
      </c>
      <c r="J833" s="26"/>
      <c r="K833" s="27"/>
      <c r="L833" s="27"/>
      <c r="M833" s="27"/>
    </row>
    <row r="834" spans="1:13" x14ac:dyDescent="0.25">
      <c r="A834" s="32">
        <v>66045</v>
      </c>
      <c r="B834" s="3" t="s">
        <v>34</v>
      </c>
      <c r="C834" s="3" t="s">
        <v>420</v>
      </c>
      <c r="D834">
        <v>5108</v>
      </c>
      <c r="E834">
        <v>1351</v>
      </c>
      <c r="F834" s="33">
        <f t="shared" si="42"/>
        <v>3.7809030347890453</v>
      </c>
      <c r="G834" s="5" t="s">
        <v>13</v>
      </c>
      <c r="H834" s="1" t="str">
        <f t="shared" si="43"/>
        <v>Resto</v>
      </c>
      <c r="I834" s="2" t="str">
        <f t="shared" si="44"/>
        <v>Resto</v>
      </c>
      <c r="J834" s="26"/>
      <c r="K834" s="27"/>
      <c r="L834" s="27"/>
      <c r="M834" s="27"/>
    </row>
    <row r="835" spans="1:13" x14ac:dyDescent="0.25">
      <c r="A835" s="32">
        <v>66075</v>
      </c>
      <c r="B835" s="3" t="s">
        <v>34</v>
      </c>
      <c r="C835" s="3" t="s">
        <v>450</v>
      </c>
      <c r="D835">
        <v>1745</v>
      </c>
      <c r="E835">
        <v>464</v>
      </c>
      <c r="F835" s="33">
        <f t="shared" ref="F835:F898" si="45">+D835/E835</f>
        <v>3.7607758620689653</v>
      </c>
      <c r="G835" s="5" t="s">
        <v>13</v>
      </c>
      <c r="H835" s="1" t="str">
        <f t="shared" si="43"/>
        <v>Resto</v>
      </c>
      <c r="I835" s="2" t="str">
        <f t="shared" si="44"/>
        <v>Resto</v>
      </c>
      <c r="J835" s="26"/>
      <c r="K835" s="27"/>
      <c r="L835" s="27"/>
      <c r="M835" s="27"/>
    </row>
    <row r="836" spans="1:13" x14ac:dyDescent="0.25">
      <c r="A836" s="32">
        <v>66088</v>
      </c>
      <c r="B836" s="3" t="s">
        <v>34</v>
      </c>
      <c r="C836" s="3" t="s">
        <v>282</v>
      </c>
      <c r="D836">
        <v>11939</v>
      </c>
      <c r="E836">
        <v>3070</v>
      </c>
      <c r="F836" s="33">
        <f t="shared" si="45"/>
        <v>3.8889250814332246</v>
      </c>
      <c r="G836" s="5" t="s">
        <v>13</v>
      </c>
      <c r="H836" s="1" t="str">
        <f t="shared" si="43"/>
        <v>Resto</v>
      </c>
      <c r="I836" s="2" t="str">
        <f t="shared" si="44"/>
        <v>Resto</v>
      </c>
      <c r="J836" s="26"/>
      <c r="K836" s="27"/>
      <c r="L836" s="27"/>
      <c r="M836" s="27"/>
    </row>
    <row r="837" spans="1:13" x14ac:dyDescent="0.25">
      <c r="A837" s="32">
        <v>66170</v>
      </c>
      <c r="B837" s="3" t="s">
        <v>34</v>
      </c>
      <c r="C837" s="3" t="s">
        <v>58</v>
      </c>
      <c r="D837">
        <v>186849</v>
      </c>
      <c r="E837">
        <v>42353</v>
      </c>
      <c r="F837" s="33">
        <f t="shared" si="45"/>
        <v>4.4117063726300376</v>
      </c>
      <c r="G837" s="5" t="s">
        <v>13</v>
      </c>
      <c r="H837" s="1" t="str">
        <f t="shared" si="43"/>
        <v>Intermedia</v>
      </c>
      <c r="I837" s="2" t="str">
        <f t="shared" si="44"/>
        <v>Intermedia_H</v>
      </c>
      <c r="J837" s="26"/>
      <c r="K837" s="27"/>
      <c r="L837" s="27"/>
      <c r="M837" s="27"/>
    </row>
    <row r="838" spans="1:13" x14ac:dyDescent="0.25">
      <c r="A838" s="32">
        <v>66318</v>
      </c>
      <c r="B838" s="3" t="s">
        <v>34</v>
      </c>
      <c r="C838" s="3" t="s">
        <v>612</v>
      </c>
      <c r="D838">
        <v>5175</v>
      </c>
      <c r="E838">
        <v>1310</v>
      </c>
      <c r="F838" s="33">
        <f t="shared" si="45"/>
        <v>3.9503816793893129</v>
      </c>
      <c r="G838" s="5" t="s">
        <v>13</v>
      </c>
      <c r="H838" s="1" t="str">
        <f t="shared" si="43"/>
        <v>Resto</v>
      </c>
      <c r="I838" s="2" t="str">
        <f t="shared" si="44"/>
        <v>Resto</v>
      </c>
      <c r="J838" s="26"/>
      <c r="K838" s="27"/>
      <c r="L838" s="27"/>
      <c r="M838" s="27"/>
    </row>
    <row r="839" spans="1:13" x14ac:dyDescent="0.25">
      <c r="A839" s="32">
        <v>66383</v>
      </c>
      <c r="B839" s="3" t="s">
        <v>34</v>
      </c>
      <c r="C839" s="3" t="s">
        <v>647</v>
      </c>
      <c r="D839">
        <v>2563</v>
      </c>
      <c r="E839">
        <v>725</v>
      </c>
      <c r="F839" s="33">
        <f t="shared" si="45"/>
        <v>3.5351724137931035</v>
      </c>
      <c r="G839" s="5" t="s">
        <v>13</v>
      </c>
      <c r="H839" s="1" t="str">
        <f t="shared" si="43"/>
        <v>Resto</v>
      </c>
      <c r="I839" s="2" t="str">
        <f t="shared" si="44"/>
        <v>Resto</v>
      </c>
      <c r="J839" s="26"/>
      <c r="K839" s="27"/>
      <c r="L839" s="27"/>
      <c r="M839" s="27"/>
    </row>
    <row r="840" spans="1:13" x14ac:dyDescent="0.25">
      <c r="A840" s="32">
        <v>66400</v>
      </c>
      <c r="B840" s="3" t="s">
        <v>34</v>
      </c>
      <c r="C840" s="3" t="s">
        <v>151</v>
      </c>
      <c r="D840">
        <v>25413</v>
      </c>
      <c r="E840">
        <v>6383</v>
      </c>
      <c r="F840" s="33">
        <f t="shared" si="45"/>
        <v>3.981356728810904</v>
      </c>
      <c r="G840" s="5" t="s">
        <v>13</v>
      </c>
      <c r="H840" s="1" t="str">
        <f t="shared" si="43"/>
        <v>Tipo I_II</v>
      </c>
      <c r="I840" s="2" t="str">
        <f t="shared" si="44"/>
        <v>Tipo I_II_H</v>
      </c>
      <c r="J840" s="26"/>
      <c r="K840" s="27"/>
      <c r="L840" s="27"/>
      <c r="M840" s="27"/>
    </row>
    <row r="841" spans="1:13" x14ac:dyDescent="0.25">
      <c r="A841" s="32">
        <v>66440</v>
      </c>
      <c r="B841" s="3" t="s">
        <v>34</v>
      </c>
      <c r="C841" s="3" t="s">
        <v>304</v>
      </c>
      <c r="D841">
        <v>8673</v>
      </c>
      <c r="E841">
        <v>2393</v>
      </c>
      <c r="F841" s="33">
        <f t="shared" si="45"/>
        <v>3.6243209360635187</v>
      </c>
      <c r="G841" s="5" t="s">
        <v>13</v>
      </c>
      <c r="H841" s="1" t="str">
        <f t="shared" si="43"/>
        <v>Resto</v>
      </c>
      <c r="I841" s="2" t="str">
        <f t="shared" si="44"/>
        <v>Resto</v>
      </c>
      <c r="J841" s="26"/>
      <c r="K841" s="27"/>
      <c r="L841" s="27"/>
      <c r="M841" s="27"/>
    </row>
    <row r="842" spans="1:13" x14ac:dyDescent="0.25">
      <c r="A842" s="32">
        <v>66456</v>
      </c>
      <c r="B842" s="3" t="s">
        <v>34</v>
      </c>
      <c r="C842" s="3" t="s">
        <v>597</v>
      </c>
      <c r="D842">
        <v>4277</v>
      </c>
      <c r="E842">
        <v>1417</v>
      </c>
      <c r="F842" s="33">
        <f t="shared" si="45"/>
        <v>3.0183486238532109</v>
      </c>
      <c r="G842" s="5" t="s">
        <v>13</v>
      </c>
      <c r="H842" s="1" t="str">
        <f t="shared" si="43"/>
        <v>Resto</v>
      </c>
      <c r="I842" s="2" t="str">
        <f t="shared" si="44"/>
        <v>Resto</v>
      </c>
      <c r="J842" s="26"/>
      <c r="K842" s="27"/>
      <c r="L842" s="27"/>
      <c r="M842" s="27"/>
    </row>
    <row r="843" spans="1:13" x14ac:dyDescent="0.25">
      <c r="A843" s="32">
        <v>66572</v>
      </c>
      <c r="B843" s="3" t="s">
        <v>34</v>
      </c>
      <c r="C843" s="3" t="s">
        <v>696</v>
      </c>
      <c r="D843">
        <v>3670</v>
      </c>
      <c r="E843">
        <v>1191</v>
      </c>
      <c r="F843" s="33">
        <f t="shared" si="45"/>
        <v>3.0814441645675901</v>
      </c>
      <c r="G843" s="5" t="s">
        <v>13</v>
      </c>
      <c r="H843" s="1" t="str">
        <f t="shared" si="43"/>
        <v>Resto</v>
      </c>
      <c r="I843" s="2" t="str">
        <f t="shared" si="44"/>
        <v>Resto</v>
      </c>
      <c r="J843" s="26"/>
      <c r="K843" s="27"/>
      <c r="L843" s="27"/>
      <c r="M843" s="27"/>
    </row>
    <row r="844" spans="1:13" x14ac:dyDescent="0.25">
      <c r="A844" s="32">
        <v>66594</v>
      </c>
      <c r="B844" s="3" t="s">
        <v>34</v>
      </c>
      <c r="C844" s="3" t="s">
        <v>398</v>
      </c>
      <c r="D844">
        <v>9455</v>
      </c>
      <c r="E844">
        <v>2686</v>
      </c>
      <c r="F844" s="33">
        <f t="shared" si="45"/>
        <v>3.5201042442293371</v>
      </c>
      <c r="G844" s="5" t="s">
        <v>13</v>
      </c>
      <c r="H844" s="1" t="str">
        <f t="shared" si="43"/>
        <v>Resto</v>
      </c>
      <c r="I844" s="2" t="str">
        <f t="shared" si="44"/>
        <v>Resto</v>
      </c>
      <c r="J844" s="26"/>
      <c r="K844" s="27"/>
      <c r="L844" s="27"/>
      <c r="M844" s="27"/>
    </row>
    <row r="845" spans="1:13" x14ac:dyDescent="0.25">
      <c r="A845" s="32">
        <v>66682</v>
      </c>
      <c r="B845" s="3" t="s">
        <v>34</v>
      </c>
      <c r="C845" s="3" t="s">
        <v>105</v>
      </c>
      <c r="D845">
        <v>62003</v>
      </c>
      <c r="E845">
        <v>14060</v>
      </c>
      <c r="F845" s="33">
        <f t="shared" si="45"/>
        <v>4.4098862019914655</v>
      </c>
      <c r="G845" s="5" t="s">
        <v>13</v>
      </c>
      <c r="H845" s="1" t="str">
        <f t="shared" si="43"/>
        <v>Pequeña</v>
      </c>
      <c r="I845" s="2" t="str">
        <f t="shared" si="44"/>
        <v>Pequeña_H</v>
      </c>
      <c r="J845" s="26"/>
      <c r="K845" s="27"/>
      <c r="L845" s="27"/>
      <c r="M845" s="27"/>
    </row>
    <row r="846" spans="1:13" x14ac:dyDescent="0.25">
      <c r="A846" s="32">
        <v>66687</v>
      </c>
      <c r="B846" s="3" t="s">
        <v>34</v>
      </c>
      <c r="C846" s="3" t="s">
        <v>430</v>
      </c>
      <c r="D846">
        <v>6726</v>
      </c>
      <c r="E846">
        <v>1705</v>
      </c>
      <c r="F846" s="33">
        <f t="shared" si="45"/>
        <v>3.9448680351906158</v>
      </c>
      <c r="G846" s="5" t="s">
        <v>13</v>
      </c>
      <c r="H846" s="1" t="str">
        <f t="shared" si="43"/>
        <v>Resto</v>
      </c>
      <c r="I846" s="2" t="str">
        <f t="shared" si="44"/>
        <v>Resto</v>
      </c>
      <c r="J846" s="26"/>
      <c r="K846" s="27"/>
      <c r="L846" s="27"/>
      <c r="M846" s="27"/>
    </row>
    <row r="847" spans="1:13" x14ac:dyDescent="0.25">
      <c r="A847" s="31">
        <v>68001</v>
      </c>
      <c r="B847" s="1" t="s">
        <v>22</v>
      </c>
      <c r="C847" s="1" t="s">
        <v>23</v>
      </c>
      <c r="D847">
        <v>516205</v>
      </c>
      <c r="E847">
        <v>46989</v>
      </c>
      <c r="F847" s="33">
        <f t="shared" si="45"/>
        <v>10.985656217412586</v>
      </c>
      <c r="G847" s="4" t="s">
        <v>13</v>
      </c>
      <c r="H847" s="1" t="str">
        <f t="shared" si="43"/>
        <v>Intermedia</v>
      </c>
      <c r="I847" s="2" t="str">
        <f t="shared" si="44"/>
        <v>Intermedia_H</v>
      </c>
      <c r="J847" s="26"/>
      <c r="K847" s="27"/>
      <c r="L847" s="27"/>
      <c r="M847" s="27"/>
    </row>
    <row r="848" spans="1:13" x14ac:dyDescent="0.25">
      <c r="A848" s="32">
        <v>68013</v>
      </c>
      <c r="B848" s="3" t="s">
        <v>22</v>
      </c>
      <c r="C848" s="3" t="s">
        <v>1043</v>
      </c>
      <c r="D848">
        <v>291</v>
      </c>
      <c r="E848">
        <v>95</v>
      </c>
      <c r="F848" s="33">
        <f t="shared" si="45"/>
        <v>3.0631578947368423</v>
      </c>
      <c r="G848" s="5" t="s">
        <v>7</v>
      </c>
      <c r="H848" s="1" t="str">
        <f t="shared" si="43"/>
        <v>Resto</v>
      </c>
      <c r="I848" s="2" t="str">
        <f t="shared" si="44"/>
        <v>Resto</v>
      </c>
      <c r="J848" s="26"/>
      <c r="K848" s="27"/>
      <c r="L848" s="27"/>
      <c r="M848" s="27"/>
    </row>
    <row r="849" spans="1:13" x14ac:dyDescent="0.25">
      <c r="A849" s="32">
        <v>68020</v>
      </c>
      <c r="B849" s="3" t="s">
        <v>22</v>
      </c>
      <c r="C849" s="3" t="s">
        <v>330</v>
      </c>
      <c r="D849">
        <v>586</v>
      </c>
      <c r="E849">
        <v>173</v>
      </c>
      <c r="F849" s="33">
        <f t="shared" si="45"/>
        <v>3.3872832369942198</v>
      </c>
      <c r="G849" s="5" t="s">
        <v>7</v>
      </c>
      <c r="H849" s="1" t="str">
        <f t="shared" si="43"/>
        <v>Resto</v>
      </c>
      <c r="I849" s="2" t="str">
        <f t="shared" si="44"/>
        <v>Resto</v>
      </c>
      <c r="J849" s="26"/>
      <c r="K849" s="27"/>
      <c r="L849" s="27"/>
      <c r="M849" s="27"/>
    </row>
    <row r="850" spans="1:13" x14ac:dyDescent="0.25">
      <c r="A850" s="32">
        <v>68051</v>
      </c>
      <c r="B850" s="3" t="s">
        <v>22</v>
      </c>
      <c r="C850" s="3" t="s">
        <v>752</v>
      </c>
      <c r="D850">
        <v>2710</v>
      </c>
      <c r="E850">
        <v>496</v>
      </c>
      <c r="F850" s="33">
        <f t="shared" si="45"/>
        <v>5.463709677419355</v>
      </c>
      <c r="G850" s="5" t="s">
        <v>13</v>
      </c>
      <c r="H850" s="1" t="str">
        <f t="shared" si="43"/>
        <v>Resto</v>
      </c>
      <c r="I850" s="2" t="str">
        <f t="shared" si="44"/>
        <v>Resto</v>
      </c>
      <c r="J850" s="26"/>
      <c r="K850" s="27"/>
      <c r="L850" s="27"/>
      <c r="M850" s="27"/>
    </row>
    <row r="851" spans="1:13" x14ac:dyDescent="0.25">
      <c r="A851" s="32">
        <v>68077</v>
      </c>
      <c r="B851" s="3" t="s">
        <v>22</v>
      </c>
      <c r="C851" s="3" t="s">
        <v>199</v>
      </c>
      <c r="D851">
        <v>24268</v>
      </c>
      <c r="E851">
        <v>6168</v>
      </c>
      <c r="F851" s="33">
        <f t="shared" si="45"/>
        <v>3.9345006485084304</v>
      </c>
      <c r="G851" s="5" t="s">
        <v>7</v>
      </c>
      <c r="H851" s="1" t="str">
        <f t="shared" si="43"/>
        <v>Tipo I_II</v>
      </c>
      <c r="I851" s="2" t="str">
        <f t="shared" si="44"/>
        <v>Tipo I_II_L|M</v>
      </c>
      <c r="J851" s="26"/>
      <c r="K851" s="27"/>
      <c r="L851" s="27"/>
      <c r="M851" s="27"/>
    </row>
    <row r="852" spans="1:13" x14ac:dyDescent="0.25">
      <c r="A852" s="32">
        <v>68079</v>
      </c>
      <c r="B852" s="3" t="s">
        <v>22</v>
      </c>
      <c r="C852" s="3" t="s">
        <v>703</v>
      </c>
      <c r="D852">
        <v>3104</v>
      </c>
      <c r="E852">
        <v>1186</v>
      </c>
      <c r="F852" s="33">
        <f t="shared" si="45"/>
        <v>2.6172006745362562</v>
      </c>
      <c r="G852" s="5" t="s">
        <v>13</v>
      </c>
      <c r="H852" s="1" t="str">
        <f t="shared" si="43"/>
        <v>Resto</v>
      </c>
      <c r="I852" s="2" t="str">
        <f t="shared" si="44"/>
        <v>Resto</v>
      </c>
      <c r="J852" s="26"/>
      <c r="K852" s="27"/>
      <c r="L852" s="27"/>
      <c r="M852" s="27"/>
    </row>
    <row r="853" spans="1:13" x14ac:dyDescent="0.25">
      <c r="A853" s="32">
        <v>68081</v>
      </c>
      <c r="B853" s="3" t="s">
        <v>22</v>
      </c>
      <c r="C853" s="3" t="s">
        <v>56</v>
      </c>
      <c r="D853">
        <v>185339</v>
      </c>
      <c r="E853">
        <v>45748</v>
      </c>
      <c r="F853" s="33">
        <f t="shared" si="45"/>
        <v>4.0513027891929703</v>
      </c>
      <c r="G853" s="5" t="s">
        <v>7</v>
      </c>
      <c r="H853" s="1" t="str">
        <f t="shared" si="43"/>
        <v>Intermedia</v>
      </c>
      <c r="I853" s="2" t="str">
        <f t="shared" si="44"/>
        <v>Intermedia_L|M</v>
      </c>
      <c r="J853" s="26"/>
      <c r="K853" s="27"/>
      <c r="L853" s="27"/>
      <c r="M853" s="27"/>
    </row>
    <row r="854" spans="1:13" x14ac:dyDescent="0.25">
      <c r="A854" s="32">
        <v>68092</v>
      </c>
      <c r="B854" s="3" t="s">
        <v>22</v>
      </c>
      <c r="C854" s="3" t="s">
        <v>513</v>
      </c>
      <c r="D854">
        <v>2897</v>
      </c>
      <c r="E854">
        <v>884</v>
      </c>
      <c r="F854" s="33">
        <f t="shared" si="45"/>
        <v>3.2771493212669682</v>
      </c>
      <c r="G854" s="5" t="s">
        <v>13</v>
      </c>
      <c r="H854" s="1" t="str">
        <f t="shared" si="43"/>
        <v>Resto</v>
      </c>
      <c r="I854" s="2" t="str">
        <f t="shared" si="44"/>
        <v>Resto</v>
      </c>
      <c r="J854" s="26"/>
      <c r="K854" s="27"/>
      <c r="L854" s="27"/>
      <c r="M854" s="27"/>
    </row>
    <row r="855" spans="1:13" x14ac:dyDescent="0.25">
      <c r="A855" s="32">
        <v>68101</v>
      </c>
      <c r="B855" s="3" t="s">
        <v>22</v>
      </c>
      <c r="C855" s="3" t="s">
        <v>18</v>
      </c>
      <c r="D855">
        <v>1903</v>
      </c>
      <c r="E855">
        <v>524</v>
      </c>
      <c r="F855" s="33">
        <f t="shared" si="45"/>
        <v>3.6316793893129771</v>
      </c>
      <c r="G855" s="5" t="s">
        <v>7</v>
      </c>
      <c r="H855" s="1" t="str">
        <f t="shared" si="43"/>
        <v>Resto</v>
      </c>
      <c r="I855" s="2" t="str">
        <f t="shared" si="44"/>
        <v>Resto</v>
      </c>
      <c r="J855" s="26"/>
      <c r="K855" s="27"/>
      <c r="L855" s="27"/>
      <c r="M855" s="27"/>
    </row>
    <row r="856" spans="1:13" x14ac:dyDescent="0.25">
      <c r="A856" s="32">
        <v>68121</v>
      </c>
      <c r="B856" s="3" t="s">
        <v>22</v>
      </c>
      <c r="C856" s="3" t="s">
        <v>921</v>
      </c>
      <c r="D856">
        <v>351</v>
      </c>
      <c r="E856">
        <v>84</v>
      </c>
      <c r="F856" s="33">
        <f t="shared" si="45"/>
        <v>4.1785714285714288</v>
      </c>
      <c r="G856" s="5" t="s">
        <v>13</v>
      </c>
      <c r="H856" s="1" t="str">
        <f t="shared" ref="H856:H919" si="46">IF(D856&gt;=160000,"Intermedia",IF(D856&gt;=40000,IF(F856&gt;=7,"Intermedia","Pequeña"),IF(D856&gt;=20000,"Tipo I_II","Resto")))</f>
        <v>Resto</v>
      </c>
      <c r="I856" s="2" t="str">
        <f t="shared" ref="I856:I919" si="47">+IF(H856="ESPECIAL",C856,IF(H856="Resto","Resto",IF(G856="H",H856&amp;"_"&amp;G856,H856&amp;"_L|M")))</f>
        <v>Resto</v>
      </c>
      <c r="J856" s="26"/>
      <c r="K856" s="27"/>
      <c r="L856" s="27"/>
      <c r="M856" s="27"/>
    </row>
    <row r="857" spans="1:13" x14ac:dyDescent="0.25">
      <c r="A857" s="32">
        <v>68132</v>
      </c>
      <c r="B857" s="3" t="s">
        <v>22</v>
      </c>
      <c r="C857" s="3" t="s">
        <v>939</v>
      </c>
      <c r="D857">
        <v>988</v>
      </c>
      <c r="E857">
        <v>221</v>
      </c>
      <c r="F857" s="33">
        <f t="shared" si="45"/>
        <v>4.4705882352941178</v>
      </c>
      <c r="G857" s="5" t="s">
        <v>13</v>
      </c>
      <c r="H857" s="1" t="str">
        <f t="shared" si="46"/>
        <v>Resto</v>
      </c>
      <c r="I857" s="2" t="str">
        <f t="shared" si="47"/>
        <v>Resto</v>
      </c>
      <c r="J857" s="26"/>
      <c r="K857" s="27"/>
      <c r="L857" s="27"/>
      <c r="M857" s="27"/>
    </row>
    <row r="858" spans="1:13" x14ac:dyDescent="0.25">
      <c r="A858" s="32">
        <v>68147</v>
      </c>
      <c r="B858" s="3" t="s">
        <v>22</v>
      </c>
      <c r="C858" s="3" t="s">
        <v>658</v>
      </c>
      <c r="D858">
        <v>3311</v>
      </c>
      <c r="E858">
        <v>819</v>
      </c>
      <c r="F858" s="33">
        <f t="shared" si="45"/>
        <v>4.0427350427350426</v>
      </c>
      <c r="G858" s="5" t="s">
        <v>13</v>
      </c>
      <c r="H858" s="1" t="str">
        <f t="shared" si="46"/>
        <v>Resto</v>
      </c>
      <c r="I858" s="2" t="str">
        <f t="shared" si="47"/>
        <v>Resto</v>
      </c>
      <c r="J858" s="26"/>
      <c r="K858" s="27"/>
      <c r="L858" s="27"/>
      <c r="M858" s="27"/>
    </row>
    <row r="859" spans="1:13" x14ac:dyDescent="0.25">
      <c r="A859" s="32">
        <v>68152</v>
      </c>
      <c r="B859" s="3" t="s">
        <v>22</v>
      </c>
      <c r="C859" s="3" t="s">
        <v>989</v>
      </c>
      <c r="D859">
        <v>731</v>
      </c>
      <c r="E859">
        <v>254</v>
      </c>
      <c r="F859" s="33">
        <f t="shared" si="45"/>
        <v>2.877952755905512</v>
      </c>
      <c r="G859" s="5" t="s">
        <v>13</v>
      </c>
      <c r="H859" s="1" t="str">
        <f t="shared" si="46"/>
        <v>Resto</v>
      </c>
      <c r="I859" s="2" t="str">
        <f t="shared" si="47"/>
        <v>Resto</v>
      </c>
      <c r="J859" s="26"/>
      <c r="K859" s="27"/>
      <c r="L859" s="27"/>
      <c r="M859" s="27"/>
    </row>
    <row r="860" spans="1:13" x14ac:dyDescent="0.25">
      <c r="A860" s="32">
        <v>68160</v>
      </c>
      <c r="B860" s="3" t="s">
        <v>22</v>
      </c>
      <c r="C860" s="3" t="s">
        <v>1014</v>
      </c>
      <c r="D860">
        <v>425</v>
      </c>
      <c r="E860">
        <v>119</v>
      </c>
      <c r="F860" s="33">
        <f t="shared" si="45"/>
        <v>3.5714285714285716</v>
      </c>
      <c r="G860" s="5" t="s">
        <v>13</v>
      </c>
      <c r="H860" s="1" t="str">
        <f t="shared" si="46"/>
        <v>Resto</v>
      </c>
      <c r="I860" s="2" t="str">
        <f t="shared" si="47"/>
        <v>Resto</v>
      </c>
      <c r="J860" s="26"/>
      <c r="K860" s="27"/>
      <c r="L860" s="27"/>
      <c r="M860" s="27"/>
    </row>
    <row r="861" spans="1:13" x14ac:dyDescent="0.25">
      <c r="A861" s="32">
        <v>68162</v>
      </c>
      <c r="B861" s="3" t="s">
        <v>22</v>
      </c>
      <c r="C861" s="3" t="s">
        <v>716</v>
      </c>
      <c r="D861">
        <v>3328</v>
      </c>
      <c r="E861">
        <v>582</v>
      </c>
      <c r="F861" s="33">
        <f t="shared" si="45"/>
        <v>5.7182130584192441</v>
      </c>
      <c r="G861" s="5" t="s">
        <v>13</v>
      </c>
      <c r="H861" s="1" t="str">
        <f t="shared" si="46"/>
        <v>Resto</v>
      </c>
      <c r="I861" s="2" t="str">
        <f t="shared" si="47"/>
        <v>Resto</v>
      </c>
      <c r="J861" s="26"/>
      <c r="K861" s="27"/>
      <c r="L861" s="27"/>
      <c r="M861" s="27"/>
    </row>
    <row r="862" spans="1:13" x14ac:dyDescent="0.25">
      <c r="A862" s="32">
        <v>68167</v>
      </c>
      <c r="B862" s="3" t="s">
        <v>22</v>
      </c>
      <c r="C862" s="3" t="s">
        <v>464</v>
      </c>
      <c r="D862">
        <v>6980</v>
      </c>
      <c r="E862">
        <v>2116</v>
      </c>
      <c r="F862" s="33">
        <f t="shared" si="45"/>
        <v>3.2986767485822308</v>
      </c>
      <c r="G862" s="5" t="s">
        <v>13</v>
      </c>
      <c r="H862" s="1" t="str">
        <f t="shared" si="46"/>
        <v>Resto</v>
      </c>
      <c r="I862" s="2" t="str">
        <f t="shared" si="47"/>
        <v>Resto</v>
      </c>
      <c r="J862" s="26"/>
      <c r="K862" s="27"/>
      <c r="L862" s="27"/>
      <c r="M862" s="27"/>
    </row>
    <row r="863" spans="1:13" x14ac:dyDescent="0.25">
      <c r="A863" s="32">
        <v>68169</v>
      </c>
      <c r="B863" s="3" t="s">
        <v>22</v>
      </c>
      <c r="C863" s="3" t="s">
        <v>996</v>
      </c>
      <c r="D863">
        <v>683</v>
      </c>
      <c r="E863">
        <v>294</v>
      </c>
      <c r="F863" s="33">
        <f t="shared" si="45"/>
        <v>2.3231292517006801</v>
      </c>
      <c r="G863" s="5" t="s">
        <v>13</v>
      </c>
      <c r="H863" s="1" t="str">
        <f t="shared" si="46"/>
        <v>Resto</v>
      </c>
      <c r="I863" s="2" t="str">
        <f t="shared" si="47"/>
        <v>Resto</v>
      </c>
      <c r="J863" s="26"/>
      <c r="K863" s="27"/>
      <c r="L863" s="27"/>
      <c r="M863" s="27"/>
    </row>
    <row r="864" spans="1:13" x14ac:dyDescent="0.25">
      <c r="A864" s="32">
        <v>68176</v>
      </c>
      <c r="B864" s="3" t="s">
        <v>22</v>
      </c>
      <c r="C864" s="3" t="s">
        <v>948</v>
      </c>
      <c r="D864">
        <v>729</v>
      </c>
      <c r="E864">
        <v>229</v>
      </c>
      <c r="F864" s="33">
        <f t="shared" si="45"/>
        <v>3.1834061135371181</v>
      </c>
      <c r="G864" s="5" t="s">
        <v>7</v>
      </c>
      <c r="H864" s="1" t="str">
        <f t="shared" si="46"/>
        <v>Resto</v>
      </c>
      <c r="I864" s="2" t="str">
        <f t="shared" si="47"/>
        <v>Resto</v>
      </c>
      <c r="J864" s="26"/>
      <c r="K864" s="27"/>
      <c r="L864" s="27"/>
      <c r="M864" s="27"/>
    </row>
    <row r="865" spans="1:13" x14ac:dyDescent="0.25">
      <c r="A865" s="32">
        <v>68179</v>
      </c>
      <c r="B865" s="3" t="s">
        <v>22</v>
      </c>
      <c r="C865" s="3" t="s">
        <v>1003</v>
      </c>
      <c r="D865">
        <v>658</v>
      </c>
      <c r="E865">
        <v>214</v>
      </c>
      <c r="F865" s="33">
        <f t="shared" si="45"/>
        <v>3.0747663551401869</v>
      </c>
      <c r="G865" s="5" t="s">
        <v>7</v>
      </c>
      <c r="H865" s="1" t="str">
        <f t="shared" si="46"/>
        <v>Resto</v>
      </c>
      <c r="I865" s="2" t="str">
        <f t="shared" si="47"/>
        <v>Resto</v>
      </c>
      <c r="J865" s="26"/>
      <c r="K865" s="27"/>
      <c r="L865" s="27"/>
      <c r="M865" s="27"/>
    </row>
    <row r="866" spans="1:13" x14ac:dyDescent="0.25">
      <c r="A866" s="32">
        <v>68190</v>
      </c>
      <c r="B866" s="3" t="s">
        <v>22</v>
      </c>
      <c r="C866" s="3" t="s">
        <v>272</v>
      </c>
      <c r="D866">
        <v>16406</v>
      </c>
      <c r="E866">
        <v>4956</v>
      </c>
      <c r="F866" s="33">
        <f t="shared" si="45"/>
        <v>3.3103309120258273</v>
      </c>
      <c r="G866" s="5" t="s">
        <v>7</v>
      </c>
      <c r="H866" s="1" t="str">
        <f t="shared" si="46"/>
        <v>Resto</v>
      </c>
      <c r="I866" s="2" t="str">
        <f t="shared" si="47"/>
        <v>Resto</v>
      </c>
      <c r="J866" s="26"/>
      <c r="K866" s="27"/>
      <c r="L866" s="27"/>
      <c r="M866" s="27"/>
    </row>
    <row r="867" spans="1:13" x14ac:dyDescent="0.25">
      <c r="A867" s="32">
        <v>68207</v>
      </c>
      <c r="B867" s="3" t="s">
        <v>22</v>
      </c>
      <c r="C867" s="3" t="s">
        <v>715</v>
      </c>
      <c r="D867">
        <v>2708</v>
      </c>
      <c r="E867">
        <v>792</v>
      </c>
      <c r="F867" s="33">
        <f t="shared" si="45"/>
        <v>3.4191919191919191</v>
      </c>
      <c r="G867" s="5" t="s">
        <v>13</v>
      </c>
      <c r="H867" s="1" t="str">
        <f t="shared" si="46"/>
        <v>Resto</v>
      </c>
      <c r="I867" s="2" t="str">
        <f t="shared" si="47"/>
        <v>Resto</v>
      </c>
      <c r="J867" s="26"/>
      <c r="K867" s="27"/>
      <c r="L867" s="27"/>
      <c r="M867" s="27"/>
    </row>
    <row r="868" spans="1:13" x14ac:dyDescent="0.25">
      <c r="A868" s="32">
        <v>68209</v>
      </c>
      <c r="B868" s="3" t="s">
        <v>22</v>
      </c>
      <c r="C868" s="3" t="s">
        <v>1030</v>
      </c>
      <c r="D868">
        <v>652</v>
      </c>
      <c r="E868">
        <v>164</v>
      </c>
      <c r="F868" s="33">
        <f t="shared" si="45"/>
        <v>3.975609756097561</v>
      </c>
      <c r="G868" s="5" t="s">
        <v>13</v>
      </c>
      <c r="H868" s="1" t="str">
        <f t="shared" si="46"/>
        <v>Resto</v>
      </c>
      <c r="I868" s="2" t="str">
        <f t="shared" si="47"/>
        <v>Resto</v>
      </c>
      <c r="J868" s="26"/>
      <c r="K868" s="27"/>
      <c r="L868" s="27"/>
      <c r="M868" s="27"/>
    </row>
    <row r="869" spans="1:13" x14ac:dyDescent="0.25">
      <c r="A869" s="32">
        <v>68211</v>
      </c>
      <c r="B869" s="3" t="s">
        <v>22</v>
      </c>
      <c r="C869" s="3" t="s">
        <v>682</v>
      </c>
      <c r="D869">
        <v>2433</v>
      </c>
      <c r="E869">
        <v>953</v>
      </c>
      <c r="F869" s="33">
        <f t="shared" si="45"/>
        <v>2.5529905561385098</v>
      </c>
      <c r="G869" s="5" t="s">
        <v>7</v>
      </c>
      <c r="H869" s="1" t="str">
        <f t="shared" si="46"/>
        <v>Resto</v>
      </c>
      <c r="I869" s="2" t="str">
        <f t="shared" si="47"/>
        <v>Resto</v>
      </c>
      <c r="J869" s="26"/>
      <c r="K869" s="27"/>
      <c r="L869" s="27"/>
      <c r="M869" s="27"/>
    </row>
    <row r="870" spans="1:13" x14ac:dyDescent="0.25">
      <c r="A870" s="32">
        <v>68217</v>
      </c>
      <c r="B870" s="3" t="s">
        <v>22</v>
      </c>
      <c r="C870" s="3" t="s">
        <v>981</v>
      </c>
      <c r="D870">
        <v>953</v>
      </c>
      <c r="E870">
        <v>348</v>
      </c>
      <c r="F870" s="33">
        <f t="shared" si="45"/>
        <v>2.7385057471264367</v>
      </c>
      <c r="G870" s="5" t="s">
        <v>13</v>
      </c>
      <c r="H870" s="1" t="str">
        <f t="shared" si="46"/>
        <v>Resto</v>
      </c>
      <c r="I870" s="2" t="str">
        <f t="shared" si="47"/>
        <v>Resto</v>
      </c>
      <c r="J870" s="26"/>
      <c r="K870" s="27"/>
      <c r="L870" s="27"/>
      <c r="M870" s="27"/>
    </row>
    <row r="871" spans="1:13" x14ac:dyDescent="0.25">
      <c r="A871" s="32">
        <v>68229</v>
      </c>
      <c r="B871" s="3" t="s">
        <v>22</v>
      </c>
      <c r="C871" s="3" t="s">
        <v>643</v>
      </c>
      <c r="D871">
        <v>4521</v>
      </c>
      <c r="E871">
        <v>1209</v>
      </c>
      <c r="F871" s="33">
        <f t="shared" si="45"/>
        <v>3.7394540942928041</v>
      </c>
      <c r="G871" s="5" t="s">
        <v>13</v>
      </c>
      <c r="H871" s="1" t="str">
        <f t="shared" si="46"/>
        <v>Resto</v>
      </c>
      <c r="I871" s="2" t="str">
        <f t="shared" si="47"/>
        <v>Resto</v>
      </c>
      <c r="J871" s="26"/>
      <c r="K871" s="27"/>
      <c r="L871" s="27"/>
      <c r="M871" s="27"/>
    </row>
    <row r="872" spans="1:13" x14ac:dyDescent="0.25">
      <c r="A872" s="32">
        <v>68235</v>
      </c>
      <c r="B872" s="3" t="s">
        <v>22</v>
      </c>
      <c r="C872" s="3" t="s">
        <v>526</v>
      </c>
      <c r="D872">
        <v>3230</v>
      </c>
      <c r="E872">
        <v>513</v>
      </c>
      <c r="F872" s="33">
        <f t="shared" si="45"/>
        <v>6.2962962962962967</v>
      </c>
      <c r="G872" s="5" t="s">
        <v>7</v>
      </c>
      <c r="H872" s="1" t="str">
        <f t="shared" si="46"/>
        <v>Resto</v>
      </c>
      <c r="I872" s="2" t="str">
        <f t="shared" si="47"/>
        <v>Resto</v>
      </c>
      <c r="J872" s="26"/>
      <c r="K872" s="27"/>
      <c r="L872" s="27"/>
      <c r="M872" s="27"/>
    </row>
    <row r="873" spans="1:13" x14ac:dyDescent="0.25">
      <c r="A873" s="32">
        <v>68245</v>
      </c>
      <c r="B873" s="3" t="s">
        <v>22</v>
      </c>
      <c r="C873" s="3" t="s">
        <v>1019</v>
      </c>
      <c r="D873">
        <v>725</v>
      </c>
      <c r="E873">
        <v>233</v>
      </c>
      <c r="F873" s="33">
        <f t="shared" si="45"/>
        <v>3.1115879828326181</v>
      </c>
      <c r="G873" s="5" t="s">
        <v>7</v>
      </c>
      <c r="H873" s="1" t="str">
        <f t="shared" si="46"/>
        <v>Resto</v>
      </c>
      <c r="I873" s="2" t="str">
        <f t="shared" si="47"/>
        <v>Resto</v>
      </c>
      <c r="J873" s="26"/>
      <c r="K873" s="27"/>
      <c r="L873" s="27"/>
      <c r="M873" s="27"/>
    </row>
    <row r="874" spans="1:13" x14ac:dyDescent="0.25">
      <c r="A874" s="32">
        <v>68250</v>
      </c>
      <c r="B874" s="3" t="s">
        <v>22</v>
      </c>
      <c r="C874" s="3" t="s">
        <v>690</v>
      </c>
      <c r="D874">
        <v>1098</v>
      </c>
      <c r="E874">
        <v>403</v>
      </c>
      <c r="F874" s="33">
        <f t="shared" si="45"/>
        <v>2.7245657568238215</v>
      </c>
      <c r="G874" s="5" t="s">
        <v>7</v>
      </c>
      <c r="H874" s="1" t="str">
        <f t="shared" si="46"/>
        <v>Resto</v>
      </c>
      <c r="I874" s="2" t="str">
        <f t="shared" si="47"/>
        <v>Resto</v>
      </c>
      <c r="J874" s="26"/>
      <c r="K874" s="27"/>
      <c r="L874" s="27"/>
      <c r="M874" s="27"/>
    </row>
    <row r="875" spans="1:13" x14ac:dyDescent="0.25">
      <c r="A875" s="32">
        <v>68255</v>
      </c>
      <c r="B875" s="3" t="s">
        <v>22</v>
      </c>
      <c r="C875" s="3" t="s">
        <v>490</v>
      </c>
      <c r="D875">
        <v>7623</v>
      </c>
      <c r="E875">
        <v>1924</v>
      </c>
      <c r="F875" s="33">
        <f t="shared" si="45"/>
        <v>3.9620582120582122</v>
      </c>
      <c r="G875" s="5" t="s">
        <v>13</v>
      </c>
      <c r="H875" s="1" t="str">
        <f t="shared" si="46"/>
        <v>Resto</v>
      </c>
      <c r="I875" s="2" t="str">
        <f t="shared" si="47"/>
        <v>Resto</v>
      </c>
      <c r="J875" s="26"/>
      <c r="K875" s="27"/>
      <c r="L875" s="27"/>
      <c r="M875" s="27"/>
    </row>
    <row r="876" spans="1:13" x14ac:dyDescent="0.25">
      <c r="A876" s="32">
        <v>68264</v>
      </c>
      <c r="B876" s="3" t="s">
        <v>22</v>
      </c>
      <c r="C876" s="3" t="s">
        <v>1021</v>
      </c>
      <c r="D876">
        <v>514</v>
      </c>
      <c r="E876">
        <v>129</v>
      </c>
      <c r="F876" s="33">
        <f t="shared" si="45"/>
        <v>3.9844961240310077</v>
      </c>
      <c r="G876" s="5" t="s">
        <v>13</v>
      </c>
      <c r="H876" s="1" t="str">
        <f t="shared" si="46"/>
        <v>Resto</v>
      </c>
      <c r="I876" s="2" t="str">
        <f t="shared" si="47"/>
        <v>Resto</v>
      </c>
      <c r="J876" s="26"/>
      <c r="K876" s="27"/>
      <c r="L876" s="27"/>
      <c r="M876" s="27"/>
    </row>
    <row r="877" spans="1:13" x14ac:dyDescent="0.25">
      <c r="A877" s="32">
        <v>68266</v>
      </c>
      <c r="B877" s="3" t="s">
        <v>22</v>
      </c>
      <c r="C877" s="3" t="s">
        <v>987</v>
      </c>
      <c r="D877">
        <v>902</v>
      </c>
      <c r="E877">
        <v>271</v>
      </c>
      <c r="F877" s="33">
        <f t="shared" si="45"/>
        <v>3.3284132841328415</v>
      </c>
      <c r="G877" s="5" t="s">
        <v>13</v>
      </c>
      <c r="H877" s="1" t="str">
        <f t="shared" si="46"/>
        <v>Resto</v>
      </c>
      <c r="I877" s="2" t="str">
        <f t="shared" si="47"/>
        <v>Resto</v>
      </c>
      <c r="J877" s="26"/>
      <c r="K877" s="27"/>
      <c r="L877" s="27"/>
      <c r="M877" s="27"/>
    </row>
    <row r="878" spans="1:13" x14ac:dyDescent="0.25">
      <c r="A878" s="32">
        <v>68271</v>
      </c>
      <c r="B878" s="3" t="s">
        <v>22</v>
      </c>
      <c r="C878" s="3" t="s">
        <v>870</v>
      </c>
      <c r="D878">
        <v>1260</v>
      </c>
      <c r="E878">
        <v>549</v>
      </c>
      <c r="F878" s="33">
        <f t="shared" si="45"/>
        <v>2.2950819672131146</v>
      </c>
      <c r="G878" s="5" t="s">
        <v>7</v>
      </c>
      <c r="H878" s="1" t="str">
        <f t="shared" si="46"/>
        <v>Resto</v>
      </c>
      <c r="I878" s="2" t="str">
        <f t="shared" si="47"/>
        <v>Resto</v>
      </c>
      <c r="J878" s="26"/>
      <c r="K878" s="27"/>
      <c r="L878" s="27"/>
      <c r="M878" s="27"/>
    </row>
    <row r="879" spans="1:13" x14ac:dyDescent="0.25">
      <c r="A879" s="31">
        <v>68276</v>
      </c>
      <c r="B879" s="1" t="s">
        <v>22</v>
      </c>
      <c r="C879" s="1" t="s">
        <v>49</v>
      </c>
      <c r="D879">
        <v>267584</v>
      </c>
      <c r="E879">
        <v>38748</v>
      </c>
      <c r="F879" s="33">
        <f t="shared" si="45"/>
        <v>6.9057499741922168</v>
      </c>
      <c r="G879" s="4" t="s">
        <v>13</v>
      </c>
      <c r="H879" s="1" t="str">
        <f t="shared" si="46"/>
        <v>Intermedia</v>
      </c>
      <c r="I879" s="2" t="str">
        <f t="shared" si="47"/>
        <v>Intermedia_H</v>
      </c>
      <c r="J879" s="26"/>
      <c r="K879" s="27"/>
      <c r="L879" s="27"/>
      <c r="M879" s="27"/>
    </row>
    <row r="880" spans="1:13" x14ac:dyDescent="0.25">
      <c r="A880" s="32">
        <v>68296</v>
      </c>
      <c r="B880" s="3" t="s">
        <v>22</v>
      </c>
      <c r="C880" s="3" t="s">
        <v>956</v>
      </c>
      <c r="D880">
        <v>755</v>
      </c>
      <c r="E880">
        <v>57</v>
      </c>
      <c r="F880" s="33">
        <f t="shared" si="45"/>
        <v>13.245614035087719</v>
      </c>
      <c r="G880" s="5" t="s">
        <v>7</v>
      </c>
      <c r="H880" s="1" t="str">
        <f t="shared" si="46"/>
        <v>Resto</v>
      </c>
      <c r="I880" s="2" t="str">
        <f t="shared" si="47"/>
        <v>Resto</v>
      </c>
      <c r="J880" s="26"/>
      <c r="K880" s="27"/>
      <c r="L880" s="27"/>
      <c r="M880" s="27"/>
    </row>
    <row r="881" spans="1:13" x14ac:dyDescent="0.25">
      <c r="A881" s="32">
        <v>68298</v>
      </c>
      <c r="B881" s="3" t="s">
        <v>22</v>
      </c>
      <c r="C881" s="3" t="s">
        <v>1020</v>
      </c>
      <c r="D881">
        <v>742</v>
      </c>
      <c r="E881">
        <v>176</v>
      </c>
      <c r="F881" s="33">
        <f t="shared" si="45"/>
        <v>4.2159090909090908</v>
      </c>
      <c r="G881" s="5" t="s">
        <v>13</v>
      </c>
      <c r="H881" s="1" t="str">
        <f t="shared" si="46"/>
        <v>Resto</v>
      </c>
      <c r="I881" s="2" t="str">
        <f t="shared" si="47"/>
        <v>Resto</v>
      </c>
      <c r="J881" s="26"/>
      <c r="K881" s="27"/>
      <c r="L881" s="27"/>
      <c r="M881" s="27"/>
    </row>
    <row r="882" spans="1:13" x14ac:dyDescent="0.25">
      <c r="A882" s="32">
        <v>68307</v>
      </c>
      <c r="B882" s="3" t="s">
        <v>22</v>
      </c>
      <c r="C882" s="3" t="s">
        <v>67</v>
      </c>
      <c r="D882">
        <v>137209</v>
      </c>
      <c r="E882">
        <v>25526</v>
      </c>
      <c r="F882" s="33">
        <f t="shared" si="45"/>
        <v>5.3752644362610669</v>
      </c>
      <c r="G882" s="5" t="s">
        <v>13</v>
      </c>
      <c r="H882" s="1" t="str">
        <f t="shared" si="46"/>
        <v>Pequeña</v>
      </c>
      <c r="I882" s="2" t="str">
        <f t="shared" si="47"/>
        <v>Pequeña_H</v>
      </c>
      <c r="J882" s="26"/>
      <c r="K882" s="27"/>
      <c r="L882" s="27"/>
      <c r="M882" s="27"/>
    </row>
    <row r="883" spans="1:13" x14ac:dyDescent="0.25">
      <c r="A883" s="32">
        <v>68318</v>
      </c>
      <c r="B883" s="3" t="s">
        <v>22</v>
      </c>
      <c r="C883" s="3" t="s">
        <v>785</v>
      </c>
      <c r="D883">
        <v>1536</v>
      </c>
      <c r="E883">
        <v>582</v>
      </c>
      <c r="F883" s="33">
        <f t="shared" si="45"/>
        <v>2.6391752577319587</v>
      </c>
      <c r="G883" s="5" t="s">
        <v>13</v>
      </c>
      <c r="H883" s="1" t="str">
        <f t="shared" si="46"/>
        <v>Resto</v>
      </c>
      <c r="I883" s="2" t="str">
        <f t="shared" si="47"/>
        <v>Resto</v>
      </c>
      <c r="J883" s="26"/>
      <c r="K883" s="27"/>
      <c r="L883" s="27"/>
      <c r="M883" s="27"/>
    </row>
    <row r="884" spans="1:13" x14ac:dyDescent="0.25">
      <c r="A884" s="32">
        <v>68320</v>
      </c>
      <c r="B884" s="3" t="s">
        <v>22</v>
      </c>
      <c r="C884" s="3" t="s">
        <v>540</v>
      </c>
      <c r="D884">
        <v>1537</v>
      </c>
      <c r="E884">
        <v>553</v>
      </c>
      <c r="F884" s="33">
        <f t="shared" si="45"/>
        <v>2.7793851717902349</v>
      </c>
      <c r="G884" s="5" t="s">
        <v>7</v>
      </c>
      <c r="H884" s="1" t="str">
        <f t="shared" si="46"/>
        <v>Resto</v>
      </c>
      <c r="I884" s="2" t="str">
        <f t="shared" si="47"/>
        <v>Resto</v>
      </c>
      <c r="J884" s="26"/>
      <c r="K884" s="27"/>
      <c r="L884" s="27"/>
      <c r="M884" s="27"/>
    </row>
    <row r="885" spans="1:13" x14ac:dyDescent="0.25">
      <c r="A885" s="32">
        <v>68322</v>
      </c>
      <c r="B885" s="3" t="s">
        <v>22</v>
      </c>
      <c r="C885" s="3" t="s">
        <v>1009</v>
      </c>
      <c r="D885">
        <v>555</v>
      </c>
      <c r="E885">
        <v>180</v>
      </c>
      <c r="F885" s="33">
        <f t="shared" si="45"/>
        <v>3.0833333333333335</v>
      </c>
      <c r="G885" s="5" t="s">
        <v>7</v>
      </c>
      <c r="H885" s="1" t="str">
        <f t="shared" si="46"/>
        <v>Resto</v>
      </c>
      <c r="I885" s="2" t="str">
        <f t="shared" si="47"/>
        <v>Resto</v>
      </c>
      <c r="J885" s="26"/>
      <c r="K885" s="27"/>
      <c r="L885" s="27"/>
      <c r="M885" s="27"/>
    </row>
    <row r="886" spans="1:13" x14ac:dyDescent="0.25">
      <c r="A886" s="32">
        <v>68324</v>
      </c>
      <c r="B886" s="3" t="s">
        <v>22</v>
      </c>
      <c r="C886" s="3" t="s">
        <v>959</v>
      </c>
      <c r="D886">
        <v>1010</v>
      </c>
      <c r="E886">
        <v>362</v>
      </c>
      <c r="F886" s="33">
        <f t="shared" si="45"/>
        <v>2.7900552486187844</v>
      </c>
      <c r="G886" s="5" t="s">
        <v>7</v>
      </c>
      <c r="H886" s="1" t="str">
        <f t="shared" si="46"/>
        <v>Resto</v>
      </c>
      <c r="I886" s="2" t="str">
        <f t="shared" si="47"/>
        <v>Resto</v>
      </c>
      <c r="J886" s="26"/>
      <c r="K886" s="27"/>
      <c r="L886" s="27"/>
      <c r="M886" s="27"/>
    </row>
    <row r="887" spans="1:13" x14ac:dyDescent="0.25">
      <c r="A887" s="32">
        <v>68327</v>
      </c>
      <c r="B887" s="3" t="s">
        <v>22</v>
      </c>
      <c r="C887" s="3" t="s">
        <v>796</v>
      </c>
      <c r="D887">
        <v>2740</v>
      </c>
      <c r="E887">
        <v>773</v>
      </c>
      <c r="F887" s="33">
        <f t="shared" si="45"/>
        <v>3.5446313065976716</v>
      </c>
      <c r="G887" s="5" t="s">
        <v>7</v>
      </c>
      <c r="H887" s="1" t="str">
        <f t="shared" si="46"/>
        <v>Resto</v>
      </c>
      <c r="I887" s="2" t="str">
        <f t="shared" si="47"/>
        <v>Resto</v>
      </c>
      <c r="J887" s="26"/>
      <c r="K887" s="27"/>
      <c r="L887" s="27"/>
      <c r="M887" s="27"/>
    </row>
    <row r="888" spans="1:13" x14ac:dyDescent="0.25">
      <c r="A888" s="32">
        <v>68344</v>
      </c>
      <c r="B888" s="3" t="s">
        <v>22</v>
      </c>
      <c r="C888" s="3" t="s">
        <v>960</v>
      </c>
      <c r="D888">
        <v>610</v>
      </c>
      <c r="E888">
        <v>176</v>
      </c>
      <c r="F888" s="33">
        <f t="shared" si="45"/>
        <v>3.4659090909090908</v>
      </c>
      <c r="G888" s="5" t="s">
        <v>7</v>
      </c>
      <c r="H888" s="1" t="str">
        <f t="shared" si="46"/>
        <v>Resto</v>
      </c>
      <c r="I888" s="2" t="str">
        <f t="shared" si="47"/>
        <v>Resto</v>
      </c>
      <c r="J888" s="26"/>
      <c r="K888" s="27"/>
      <c r="L888" s="27"/>
      <c r="M888" s="27"/>
    </row>
    <row r="889" spans="1:13" x14ac:dyDescent="0.25">
      <c r="A889" s="32">
        <v>68368</v>
      </c>
      <c r="B889" s="3" t="s">
        <v>22</v>
      </c>
      <c r="C889" s="3" t="s">
        <v>951</v>
      </c>
      <c r="D889">
        <v>647</v>
      </c>
      <c r="E889">
        <v>232</v>
      </c>
      <c r="F889" s="33">
        <f t="shared" si="45"/>
        <v>2.7887931034482758</v>
      </c>
      <c r="G889" s="5" t="s">
        <v>7</v>
      </c>
      <c r="H889" s="1" t="str">
        <f t="shared" si="46"/>
        <v>Resto</v>
      </c>
      <c r="I889" s="2" t="str">
        <f t="shared" si="47"/>
        <v>Resto</v>
      </c>
      <c r="J889" s="26"/>
      <c r="K889" s="27"/>
      <c r="L889" s="27"/>
      <c r="M889" s="27"/>
    </row>
    <row r="890" spans="1:13" x14ac:dyDescent="0.25">
      <c r="A890" s="32">
        <v>68370</v>
      </c>
      <c r="B890" s="3" t="s">
        <v>22</v>
      </c>
      <c r="C890" s="3" t="s">
        <v>1048</v>
      </c>
      <c r="D890">
        <v>96</v>
      </c>
      <c r="E890">
        <v>17</v>
      </c>
      <c r="F890" s="33">
        <f t="shared" si="45"/>
        <v>5.6470588235294121</v>
      </c>
      <c r="G890" s="5" t="s">
        <v>13</v>
      </c>
      <c r="H890" s="1" t="str">
        <f t="shared" si="46"/>
        <v>Resto</v>
      </c>
      <c r="I890" s="2" t="str">
        <f t="shared" si="47"/>
        <v>Resto</v>
      </c>
      <c r="J890" s="26"/>
      <c r="K890" s="27"/>
      <c r="L890" s="27"/>
      <c r="M890" s="27"/>
    </row>
    <row r="891" spans="1:13" x14ac:dyDescent="0.25">
      <c r="A891" s="32">
        <v>68377</v>
      </c>
      <c r="B891" s="3" t="s">
        <v>22</v>
      </c>
      <c r="C891" s="3" t="s">
        <v>824</v>
      </c>
      <c r="D891">
        <v>1905</v>
      </c>
      <c r="E891">
        <v>487</v>
      </c>
      <c r="F891" s="33">
        <f t="shared" si="45"/>
        <v>3.9117043121149897</v>
      </c>
      <c r="G891" s="5" t="s">
        <v>7</v>
      </c>
      <c r="H891" s="1" t="str">
        <f t="shared" si="46"/>
        <v>Resto</v>
      </c>
      <c r="I891" s="2" t="str">
        <f t="shared" si="47"/>
        <v>Resto</v>
      </c>
      <c r="J891" s="26"/>
      <c r="K891" s="27"/>
      <c r="L891" s="27"/>
      <c r="M891" s="27"/>
    </row>
    <row r="892" spans="1:13" x14ac:dyDescent="0.25">
      <c r="A892" s="32">
        <v>68385</v>
      </c>
      <c r="B892" s="3" t="s">
        <v>22</v>
      </c>
      <c r="C892" s="3" t="s">
        <v>665</v>
      </c>
      <c r="D892">
        <v>3939</v>
      </c>
      <c r="E892">
        <v>1038</v>
      </c>
      <c r="F892" s="33">
        <f t="shared" si="45"/>
        <v>3.7947976878612715</v>
      </c>
      <c r="G892" s="5" t="s">
        <v>7</v>
      </c>
      <c r="H892" s="1" t="str">
        <f t="shared" si="46"/>
        <v>Resto</v>
      </c>
      <c r="I892" s="2" t="str">
        <f t="shared" si="47"/>
        <v>Resto</v>
      </c>
      <c r="J892" s="26"/>
      <c r="K892" s="27"/>
      <c r="L892" s="27"/>
      <c r="M892" s="27"/>
    </row>
    <row r="893" spans="1:13" x14ac:dyDescent="0.25">
      <c r="A893" s="32">
        <v>68397</v>
      </c>
      <c r="B893" s="3" t="s">
        <v>22</v>
      </c>
      <c r="C893" s="3" t="s">
        <v>271</v>
      </c>
      <c r="D893">
        <v>949</v>
      </c>
      <c r="E893">
        <v>352</v>
      </c>
      <c r="F893" s="33">
        <f t="shared" si="45"/>
        <v>2.6960227272727271</v>
      </c>
      <c r="G893" s="5" t="s">
        <v>7</v>
      </c>
      <c r="H893" s="1" t="str">
        <f t="shared" si="46"/>
        <v>Resto</v>
      </c>
      <c r="I893" s="2" t="str">
        <f t="shared" si="47"/>
        <v>Resto</v>
      </c>
      <c r="J893" s="26"/>
      <c r="K893" s="27"/>
      <c r="L893" s="27"/>
      <c r="M893" s="27"/>
    </row>
    <row r="894" spans="1:13" x14ac:dyDescent="0.25">
      <c r="A894" s="32">
        <v>68406</v>
      </c>
      <c r="B894" s="3" t="s">
        <v>22</v>
      </c>
      <c r="C894" s="3" t="s">
        <v>250</v>
      </c>
      <c r="D894">
        <v>20013</v>
      </c>
      <c r="E894">
        <v>3822</v>
      </c>
      <c r="F894" s="33">
        <f t="shared" si="45"/>
        <v>5.2362637362637363</v>
      </c>
      <c r="G894" s="5" t="s">
        <v>13</v>
      </c>
      <c r="H894" s="1" t="str">
        <f t="shared" si="46"/>
        <v>Tipo I_II</v>
      </c>
      <c r="I894" s="2" t="str">
        <f t="shared" si="47"/>
        <v>Tipo I_II_H</v>
      </c>
      <c r="J894" s="26"/>
      <c r="K894" s="27"/>
      <c r="L894" s="27"/>
      <c r="M894" s="27"/>
    </row>
    <row r="895" spans="1:13" x14ac:dyDescent="0.25">
      <c r="A895" s="32">
        <v>68418</v>
      </c>
      <c r="B895" s="3" t="s">
        <v>22</v>
      </c>
      <c r="C895" s="3" t="s">
        <v>874</v>
      </c>
      <c r="D895">
        <v>2080</v>
      </c>
      <c r="E895">
        <v>394</v>
      </c>
      <c r="F895" s="33">
        <f t="shared" si="45"/>
        <v>5.2791878172588831</v>
      </c>
      <c r="G895" s="5" t="s">
        <v>13</v>
      </c>
      <c r="H895" s="1" t="str">
        <f t="shared" si="46"/>
        <v>Resto</v>
      </c>
      <c r="I895" s="2" t="str">
        <f t="shared" si="47"/>
        <v>Resto</v>
      </c>
      <c r="J895" s="26"/>
      <c r="K895" s="27"/>
      <c r="L895" s="27"/>
      <c r="M895" s="27"/>
    </row>
    <row r="896" spans="1:13" x14ac:dyDescent="0.25">
      <c r="A896" s="32">
        <v>68425</v>
      </c>
      <c r="B896" s="3" t="s">
        <v>22</v>
      </c>
      <c r="C896" s="3" t="s">
        <v>1036</v>
      </c>
      <c r="D896">
        <v>310</v>
      </c>
      <c r="E896">
        <v>93</v>
      </c>
      <c r="F896" s="33">
        <f t="shared" si="45"/>
        <v>3.3333333333333335</v>
      </c>
      <c r="G896" s="5" t="s">
        <v>13</v>
      </c>
      <c r="H896" s="1" t="str">
        <f t="shared" si="46"/>
        <v>Resto</v>
      </c>
      <c r="I896" s="2" t="str">
        <f t="shared" si="47"/>
        <v>Resto</v>
      </c>
      <c r="J896" s="26"/>
      <c r="K896" s="27"/>
      <c r="L896" s="27"/>
      <c r="M896" s="27"/>
    </row>
    <row r="897" spans="1:13" x14ac:dyDescent="0.25">
      <c r="A897" s="32">
        <v>68432</v>
      </c>
      <c r="B897" s="3" t="s">
        <v>22</v>
      </c>
      <c r="C897" s="3" t="s">
        <v>239</v>
      </c>
      <c r="D897">
        <v>16908</v>
      </c>
      <c r="E897">
        <v>3845</v>
      </c>
      <c r="F897" s="33">
        <f t="shared" si="45"/>
        <v>4.39739921976593</v>
      </c>
      <c r="G897" s="5" t="s">
        <v>13</v>
      </c>
      <c r="H897" s="1" t="str">
        <f t="shared" si="46"/>
        <v>Resto</v>
      </c>
      <c r="I897" s="2" t="str">
        <f t="shared" si="47"/>
        <v>Resto</v>
      </c>
      <c r="J897" s="26"/>
      <c r="K897" s="27"/>
      <c r="L897" s="27"/>
      <c r="M897" s="27"/>
    </row>
    <row r="898" spans="1:13" x14ac:dyDescent="0.25">
      <c r="A898" s="32">
        <v>68444</v>
      </c>
      <c r="B898" s="3" t="s">
        <v>22</v>
      </c>
      <c r="C898" s="3" t="s">
        <v>901</v>
      </c>
      <c r="D898">
        <v>1387</v>
      </c>
      <c r="E898">
        <v>272</v>
      </c>
      <c r="F898" s="33">
        <f t="shared" si="45"/>
        <v>5.0992647058823533</v>
      </c>
      <c r="G898" s="5" t="s">
        <v>13</v>
      </c>
      <c r="H898" s="1" t="str">
        <f t="shared" si="46"/>
        <v>Resto</v>
      </c>
      <c r="I898" s="2" t="str">
        <f t="shared" si="47"/>
        <v>Resto</v>
      </c>
      <c r="J898" s="26"/>
      <c r="K898" s="27"/>
      <c r="L898" s="27"/>
      <c r="M898" s="27"/>
    </row>
    <row r="899" spans="1:13" x14ac:dyDescent="0.25">
      <c r="A899" s="32">
        <v>68464</v>
      </c>
      <c r="B899" s="3" t="s">
        <v>22</v>
      </c>
      <c r="C899" s="3" t="s">
        <v>624</v>
      </c>
      <c r="D899">
        <v>4074</v>
      </c>
      <c r="E899">
        <v>1204</v>
      </c>
      <c r="F899" s="33">
        <f t="shared" ref="F899:F962" si="48">+D899/E899</f>
        <v>3.3837209302325579</v>
      </c>
      <c r="G899" s="5" t="s">
        <v>13</v>
      </c>
      <c r="H899" s="1" t="str">
        <f t="shared" si="46"/>
        <v>Resto</v>
      </c>
      <c r="I899" s="2" t="str">
        <f t="shared" si="47"/>
        <v>Resto</v>
      </c>
      <c r="J899" s="26"/>
      <c r="K899" s="27"/>
      <c r="L899" s="27"/>
      <c r="M899" s="27"/>
    </row>
    <row r="900" spans="1:13" x14ac:dyDescent="0.25">
      <c r="A900" s="32">
        <v>68468</v>
      </c>
      <c r="B900" s="3" t="s">
        <v>22</v>
      </c>
      <c r="C900" s="3" t="s">
        <v>979</v>
      </c>
      <c r="D900">
        <v>654</v>
      </c>
      <c r="E900">
        <v>218</v>
      </c>
      <c r="F900" s="33">
        <f t="shared" si="48"/>
        <v>3</v>
      </c>
      <c r="G900" s="5" t="s">
        <v>13</v>
      </c>
      <c r="H900" s="1" t="str">
        <f t="shared" si="46"/>
        <v>Resto</v>
      </c>
      <c r="I900" s="2" t="str">
        <f t="shared" si="47"/>
        <v>Resto</v>
      </c>
      <c r="J900" s="26"/>
      <c r="K900" s="27"/>
      <c r="L900" s="27"/>
      <c r="M900" s="27"/>
    </row>
    <row r="901" spans="1:13" x14ac:dyDescent="0.25">
      <c r="A901" s="32">
        <v>68498</v>
      </c>
      <c r="B901" s="3" t="s">
        <v>22</v>
      </c>
      <c r="C901" s="3" t="s">
        <v>984</v>
      </c>
      <c r="D901">
        <v>771</v>
      </c>
      <c r="E901">
        <v>243</v>
      </c>
      <c r="F901" s="33">
        <f t="shared" si="48"/>
        <v>3.1728395061728394</v>
      </c>
      <c r="G901" s="5" t="s">
        <v>13</v>
      </c>
      <c r="H901" s="1" t="str">
        <f t="shared" si="46"/>
        <v>Resto</v>
      </c>
      <c r="I901" s="2" t="str">
        <f t="shared" si="47"/>
        <v>Resto</v>
      </c>
      <c r="J901" s="26"/>
      <c r="K901" s="27"/>
      <c r="L901" s="27"/>
      <c r="M901" s="27"/>
    </row>
    <row r="902" spans="1:13" x14ac:dyDescent="0.25">
      <c r="A902" s="32">
        <v>68500</v>
      </c>
      <c r="B902" s="3" t="s">
        <v>22</v>
      </c>
      <c r="C902" s="3" t="s">
        <v>551</v>
      </c>
      <c r="D902">
        <v>4492</v>
      </c>
      <c r="E902">
        <v>1275</v>
      </c>
      <c r="F902" s="33">
        <f t="shared" si="48"/>
        <v>3.5231372549019606</v>
      </c>
      <c r="G902" s="5" t="s">
        <v>13</v>
      </c>
      <c r="H902" s="1" t="str">
        <f t="shared" si="46"/>
        <v>Resto</v>
      </c>
      <c r="I902" s="2" t="str">
        <f t="shared" si="47"/>
        <v>Resto</v>
      </c>
      <c r="J902" s="26"/>
      <c r="K902" s="27"/>
      <c r="L902" s="27"/>
      <c r="M902" s="27"/>
    </row>
    <row r="903" spans="1:13" x14ac:dyDescent="0.25">
      <c r="A903" s="32">
        <v>68502</v>
      </c>
      <c r="B903" s="3" t="s">
        <v>22</v>
      </c>
      <c r="C903" s="3" t="s">
        <v>891</v>
      </c>
      <c r="D903">
        <v>1162</v>
      </c>
      <c r="E903">
        <v>534</v>
      </c>
      <c r="F903" s="33">
        <f t="shared" si="48"/>
        <v>2.1760299625468167</v>
      </c>
      <c r="G903" s="5" t="s">
        <v>13</v>
      </c>
      <c r="H903" s="1" t="str">
        <f t="shared" si="46"/>
        <v>Resto</v>
      </c>
      <c r="I903" s="2" t="str">
        <f t="shared" si="47"/>
        <v>Resto</v>
      </c>
      <c r="J903" s="26"/>
      <c r="K903" s="27"/>
      <c r="L903" s="27"/>
      <c r="M903" s="27"/>
    </row>
    <row r="904" spans="1:13" x14ac:dyDescent="0.25">
      <c r="A904" s="32">
        <v>68522</v>
      </c>
      <c r="B904" s="3" t="s">
        <v>22</v>
      </c>
      <c r="C904" s="3" t="s">
        <v>938</v>
      </c>
      <c r="D904">
        <v>422</v>
      </c>
      <c r="E904">
        <v>178</v>
      </c>
      <c r="F904" s="33">
        <f t="shared" si="48"/>
        <v>2.3707865168539324</v>
      </c>
      <c r="G904" s="5" t="s">
        <v>7</v>
      </c>
      <c r="H904" s="1" t="str">
        <f t="shared" si="46"/>
        <v>Resto</v>
      </c>
      <c r="I904" s="2" t="str">
        <f t="shared" si="47"/>
        <v>Resto</v>
      </c>
      <c r="J904" s="26"/>
      <c r="K904" s="27"/>
      <c r="L904" s="27"/>
      <c r="M904" s="27"/>
    </row>
    <row r="905" spans="1:13" x14ac:dyDescent="0.25">
      <c r="A905" s="32">
        <v>68524</v>
      </c>
      <c r="B905" s="3" t="s">
        <v>22</v>
      </c>
      <c r="C905" s="3" t="s">
        <v>988</v>
      </c>
      <c r="D905">
        <v>725</v>
      </c>
      <c r="E905">
        <v>174</v>
      </c>
      <c r="F905" s="33">
        <f t="shared" si="48"/>
        <v>4.166666666666667</v>
      </c>
      <c r="G905" s="5" t="s">
        <v>7</v>
      </c>
      <c r="H905" s="1" t="str">
        <f t="shared" si="46"/>
        <v>Resto</v>
      </c>
      <c r="I905" s="2" t="str">
        <f t="shared" si="47"/>
        <v>Resto</v>
      </c>
      <c r="J905" s="26"/>
      <c r="K905" s="27"/>
      <c r="L905" s="27"/>
      <c r="M905" s="27"/>
    </row>
    <row r="906" spans="1:13" x14ac:dyDescent="0.25">
      <c r="A906" s="32">
        <v>68533</v>
      </c>
      <c r="B906" s="3" t="s">
        <v>22</v>
      </c>
      <c r="C906" s="3" t="s">
        <v>898</v>
      </c>
      <c r="D906">
        <v>1209</v>
      </c>
      <c r="E906">
        <v>330</v>
      </c>
      <c r="F906" s="33">
        <f t="shared" si="48"/>
        <v>3.6636363636363636</v>
      </c>
      <c r="G906" s="5" t="s">
        <v>13</v>
      </c>
      <c r="H906" s="1" t="str">
        <f t="shared" si="46"/>
        <v>Resto</v>
      </c>
      <c r="I906" s="2" t="str">
        <f t="shared" si="47"/>
        <v>Resto</v>
      </c>
      <c r="J906" s="26"/>
      <c r="K906" s="27"/>
      <c r="L906" s="27"/>
      <c r="M906" s="27"/>
    </row>
    <row r="907" spans="1:13" x14ac:dyDescent="0.25">
      <c r="A907" s="32">
        <v>68547</v>
      </c>
      <c r="B907" s="3" t="s">
        <v>22</v>
      </c>
      <c r="C907" s="3" t="s">
        <v>75</v>
      </c>
      <c r="D907">
        <v>137190</v>
      </c>
      <c r="E907">
        <v>26092</v>
      </c>
      <c r="F907" s="33">
        <f t="shared" si="48"/>
        <v>5.2579334661965351</v>
      </c>
      <c r="G907" s="5" t="s">
        <v>13</v>
      </c>
      <c r="H907" s="1" t="str">
        <f t="shared" si="46"/>
        <v>Pequeña</v>
      </c>
      <c r="I907" s="2" t="str">
        <f t="shared" si="47"/>
        <v>Pequeña_H</v>
      </c>
      <c r="J907" s="26"/>
      <c r="K907" s="27"/>
      <c r="L907" s="27"/>
      <c r="M907" s="27"/>
    </row>
    <row r="908" spans="1:13" x14ac:dyDescent="0.25">
      <c r="A908" s="32">
        <v>68549</v>
      </c>
      <c r="B908" s="3" t="s">
        <v>22</v>
      </c>
      <c r="C908" s="3" t="s">
        <v>896</v>
      </c>
      <c r="D908">
        <v>1346</v>
      </c>
      <c r="E908">
        <v>354</v>
      </c>
      <c r="F908" s="33">
        <f t="shared" si="48"/>
        <v>3.8022598870056497</v>
      </c>
      <c r="G908" s="5" t="s">
        <v>13</v>
      </c>
      <c r="H908" s="1" t="str">
        <f t="shared" si="46"/>
        <v>Resto</v>
      </c>
      <c r="I908" s="2" t="str">
        <f t="shared" si="47"/>
        <v>Resto</v>
      </c>
      <c r="J908" s="26"/>
      <c r="K908" s="27"/>
      <c r="L908" s="27"/>
      <c r="M908" s="27"/>
    </row>
    <row r="909" spans="1:13" x14ac:dyDescent="0.25">
      <c r="A909" s="32">
        <v>68572</v>
      </c>
      <c r="B909" s="3" t="s">
        <v>22</v>
      </c>
      <c r="C909" s="3" t="s">
        <v>501</v>
      </c>
      <c r="D909">
        <v>5151</v>
      </c>
      <c r="E909">
        <v>1621</v>
      </c>
      <c r="F909" s="33">
        <f t="shared" si="48"/>
        <v>3.1776681061073413</v>
      </c>
      <c r="G909" s="5" t="s">
        <v>7</v>
      </c>
      <c r="H909" s="1" t="str">
        <f t="shared" si="46"/>
        <v>Resto</v>
      </c>
      <c r="I909" s="2" t="str">
        <f t="shared" si="47"/>
        <v>Resto</v>
      </c>
      <c r="J909" s="26"/>
      <c r="K909" s="27"/>
      <c r="L909" s="27"/>
      <c r="M909" s="27"/>
    </row>
    <row r="910" spans="1:13" x14ac:dyDescent="0.25">
      <c r="A910" s="32">
        <v>68573</v>
      </c>
      <c r="B910" s="3" t="s">
        <v>22</v>
      </c>
      <c r="C910" s="3" t="s">
        <v>683</v>
      </c>
      <c r="D910">
        <v>4644</v>
      </c>
      <c r="E910">
        <v>1557</v>
      </c>
      <c r="F910" s="33">
        <f t="shared" si="48"/>
        <v>2.9826589595375723</v>
      </c>
      <c r="G910" s="5" t="s">
        <v>7</v>
      </c>
      <c r="H910" s="1" t="str">
        <f t="shared" si="46"/>
        <v>Resto</v>
      </c>
      <c r="I910" s="2" t="str">
        <f t="shared" si="47"/>
        <v>Resto</v>
      </c>
      <c r="J910" s="26"/>
      <c r="K910" s="27"/>
      <c r="L910" s="27"/>
      <c r="M910" s="27"/>
    </row>
    <row r="911" spans="1:13" x14ac:dyDescent="0.25">
      <c r="A911" s="32">
        <v>68575</v>
      </c>
      <c r="B911" s="3" t="s">
        <v>22</v>
      </c>
      <c r="C911" s="3" t="s">
        <v>235</v>
      </c>
      <c r="D911">
        <v>27540</v>
      </c>
      <c r="E911">
        <v>8596</v>
      </c>
      <c r="F911" s="33">
        <f t="shared" si="48"/>
        <v>3.2038157282456958</v>
      </c>
      <c r="G911" s="5" t="s">
        <v>7</v>
      </c>
      <c r="H911" s="1" t="str">
        <f t="shared" si="46"/>
        <v>Tipo I_II</v>
      </c>
      <c r="I911" s="2" t="str">
        <f t="shared" si="47"/>
        <v>Tipo I_II_L|M</v>
      </c>
      <c r="J911" s="26"/>
      <c r="K911" s="27"/>
      <c r="L911" s="27"/>
      <c r="M911" s="27"/>
    </row>
    <row r="912" spans="1:13" x14ac:dyDescent="0.25">
      <c r="A912" s="32">
        <v>68615</v>
      </c>
      <c r="B912" s="3" t="s">
        <v>22</v>
      </c>
      <c r="C912" s="3" t="s">
        <v>95</v>
      </c>
      <c r="D912">
        <v>11376</v>
      </c>
      <c r="E912">
        <v>2683</v>
      </c>
      <c r="F912" s="33">
        <f t="shared" si="48"/>
        <v>4.2400298173686171</v>
      </c>
      <c r="G912" s="5" t="s">
        <v>13</v>
      </c>
      <c r="H912" s="1" t="str">
        <f t="shared" si="46"/>
        <v>Resto</v>
      </c>
      <c r="I912" s="2" t="str">
        <f t="shared" si="47"/>
        <v>Resto</v>
      </c>
      <c r="J912" s="26"/>
      <c r="K912" s="27"/>
      <c r="L912" s="27"/>
      <c r="M912" s="27"/>
    </row>
    <row r="913" spans="1:13" x14ac:dyDescent="0.25">
      <c r="A913" s="32">
        <v>68655</v>
      </c>
      <c r="B913" s="3" t="s">
        <v>22</v>
      </c>
      <c r="C913" s="3" t="s">
        <v>292</v>
      </c>
      <c r="D913">
        <v>21819</v>
      </c>
      <c r="E913">
        <v>8022</v>
      </c>
      <c r="F913" s="33">
        <f t="shared" si="48"/>
        <v>2.7198952879581153</v>
      </c>
      <c r="G913" s="5" t="s">
        <v>13</v>
      </c>
      <c r="H913" s="1" t="str">
        <f t="shared" si="46"/>
        <v>Tipo I_II</v>
      </c>
      <c r="I913" s="2" t="str">
        <f t="shared" si="47"/>
        <v>Tipo I_II_H</v>
      </c>
      <c r="J913" s="26"/>
      <c r="K913" s="27"/>
      <c r="L913" s="27"/>
      <c r="M913" s="27"/>
    </row>
    <row r="914" spans="1:13" x14ac:dyDescent="0.25">
      <c r="A914" s="32">
        <v>68669</v>
      </c>
      <c r="B914" s="3" t="s">
        <v>22</v>
      </c>
      <c r="C914" s="3" t="s">
        <v>126</v>
      </c>
      <c r="D914">
        <v>3275</v>
      </c>
      <c r="E914">
        <v>1013</v>
      </c>
      <c r="F914" s="33">
        <f t="shared" si="48"/>
        <v>3.2329713721618956</v>
      </c>
      <c r="G914" s="5" t="s">
        <v>13</v>
      </c>
      <c r="H914" s="1" t="str">
        <f t="shared" si="46"/>
        <v>Resto</v>
      </c>
      <c r="I914" s="2" t="str">
        <f t="shared" si="47"/>
        <v>Resto</v>
      </c>
      <c r="J914" s="26"/>
      <c r="K914" s="27"/>
      <c r="L914" s="27"/>
      <c r="M914" s="27"/>
    </row>
    <row r="915" spans="1:13" x14ac:dyDescent="0.25">
      <c r="A915" s="32">
        <v>68673</v>
      </c>
      <c r="B915" s="3" t="s">
        <v>22</v>
      </c>
      <c r="C915" s="3" t="s">
        <v>1023</v>
      </c>
      <c r="D915">
        <v>658</v>
      </c>
      <c r="E915">
        <v>158</v>
      </c>
      <c r="F915" s="33">
        <f t="shared" si="48"/>
        <v>4.1645569620253164</v>
      </c>
      <c r="G915" s="5" t="s">
        <v>7</v>
      </c>
      <c r="H915" s="1" t="str">
        <f t="shared" si="46"/>
        <v>Resto</v>
      </c>
      <c r="I915" s="2" t="str">
        <f t="shared" si="47"/>
        <v>Resto</v>
      </c>
      <c r="J915" s="26"/>
      <c r="K915" s="27"/>
      <c r="L915" s="27"/>
      <c r="M915" s="27"/>
    </row>
    <row r="916" spans="1:13" x14ac:dyDescent="0.25">
      <c r="A916" s="32">
        <v>68679</v>
      </c>
      <c r="B916" s="3" t="s">
        <v>22</v>
      </c>
      <c r="C916" s="3" t="s">
        <v>133</v>
      </c>
      <c r="D916">
        <v>47627</v>
      </c>
      <c r="E916">
        <v>10747</v>
      </c>
      <c r="F916" s="33">
        <f t="shared" si="48"/>
        <v>4.4316553456778633</v>
      </c>
      <c r="G916" s="5" t="s">
        <v>13</v>
      </c>
      <c r="H916" s="1" t="str">
        <f t="shared" si="46"/>
        <v>Pequeña</v>
      </c>
      <c r="I916" s="2" t="str">
        <f t="shared" si="47"/>
        <v>Pequeña_H</v>
      </c>
      <c r="J916" s="26"/>
      <c r="K916" s="27"/>
      <c r="L916" s="27"/>
      <c r="M916" s="27"/>
    </row>
    <row r="917" spans="1:13" x14ac:dyDescent="0.25">
      <c r="A917" s="32">
        <v>68682</v>
      </c>
      <c r="B917" s="3" t="s">
        <v>22</v>
      </c>
      <c r="C917" s="3" t="s">
        <v>962</v>
      </c>
      <c r="D917">
        <v>766</v>
      </c>
      <c r="E917">
        <v>324</v>
      </c>
      <c r="F917" s="33">
        <f t="shared" si="48"/>
        <v>2.3641975308641974</v>
      </c>
      <c r="G917" s="5" t="s">
        <v>13</v>
      </c>
      <c r="H917" s="1" t="str">
        <f t="shared" si="46"/>
        <v>Resto</v>
      </c>
      <c r="I917" s="2" t="str">
        <f t="shared" si="47"/>
        <v>Resto</v>
      </c>
      <c r="J917" s="26"/>
      <c r="K917" s="27"/>
      <c r="L917" s="27"/>
      <c r="M917" s="27"/>
    </row>
    <row r="918" spans="1:13" x14ac:dyDescent="0.25">
      <c r="A918" s="32">
        <v>68684</v>
      </c>
      <c r="B918" s="3" t="s">
        <v>22</v>
      </c>
      <c r="C918" s="3" t="s">
        <v>932</v>
      </c>
      <c r="D918">
        <v>1122</v>
      </c>
      <c r="E918">
        <v>329</v>
      </c>
      <c r="F918" s="33">
        <f t="shared" si="48"/>
        <v>3.4103343465045595</v>
      </c>
      <c r="G918" s="5" t="s">
        <v>13</v>
      </c>
      <c r="H918" s="1" t="str">
        <f t="shared" si="46"/>
        <v>Resto</v>
      </c>
      <c r="I918" s="2" t="str">
        <f t="shared" si="47"/>
        <v>Resto</v>
      </c>
      <c r="J918" s="26"/>
      <c r="K918" s="27"/>
      <c r="L918" s="27"/>
      <c r="M918" s="27"/>
    </row>
    <row r="919" spans="1:13" x14ac:dyDescent="0.25">
      <c r="A919" s="32">
        <v>68686</v>
      </c>
      <c r="B919" s="3" t="s">
        <v>22</v>
      </c>
      <c r="C919" s="3" t="s">
        <v>522</v>
      </c>
      <c r="D919">
        <v>629</v>
      </c>
      <c r="E919">
        <v>196</v>
      </c>
      <c r="F919" s="33">
        <f t="shared" si="48"/>
        <v>3.2091836734693877</v>
      </c>
      <c r="G919" s="5" t="s">
        <v>13</v>
      </c>
      <c r="H919" s="1" t="str">
        <f t="shared" si="46"/>
        <v>Resto</v>
      </c>
      <c r="I919" s="2" t="str">
        <f t="shared" si="47"/>
        <v>Resto</v>
      </c>
      <c r="J919" s="26"/>
      <c r="K919" s="27"/>
      <c r="L919" s="27"/>
      <c r="M919" s="27"/>
    </row>
    <row r="920" spans="1:13" x14ac:dyDescent="0.25">
      <c r="A920" s="32">
        <v>68689</v>
      </c>
      <c r="B920" s="3" t="s">
        <v>22</v>
      </c>
      <c r="C920" s="3" t="s">
        <v>277</v>
      </c>
      <c r="D920">
        <v>14078</v>
      </c>
      <c r="E920">
        <v>4428</v>
      </c>
      <c r="F920" s="33">
        <f t="shared" si="48"/>
        <v>3.1793134598012647</v>
      </c>
      <c r="G920" s="5" t="s">
        <v>7</v>
      </c>
      <c r="H920" s="1" t="str">
        <f t="shared" ref="H920:H983" si="49">IF(D920&gt;=160000,"Intermedia",IF(D920&gt;=40000,IF(F920&gt;=7,"Intermedia","Pequeña"),IF(D920&gt;=20000,"Tipo I_II","Resto")))</f>
        <v>Resto</v>
      </c>
      <c r="I920" s="2" t="str">
        <f t="shared" ref="I920:I983" si="50">+IF(H920="ESPECIAL",C920,IF(H920="Resto","Resto",IF(G920="H",H920&amp;"_"&amp;G920,H920&amp;"_L|M")))</f>
        <v>Resto</v>
      </c>
      <c r="J920" s="26"/>
      <c r="K920" s="27"/>
      <c r="L920" s="27"/>
      <c r="M920" s="27"/>
    </row>
    <row r="921" spans="1:13" x14ac:dyDescent="0.25">
      <c r="A921" s="32">
        <v>68705</v>
      </c>
      <c r="B921" s="3" t="s">
        <v>22</v>
      </c>
      <c r="C921" s="3" t="s">
        <v>320</v>
      </c>
      <c r="D921">
        <v>203</v>
      </c>
      <c r="E921">
        <v>86</v>
      </c>
      <c r="F921" s="33">
        <f t="shared" si="48"/>
        <v>2.36046511627907</v>
      </c>
      <c r="G921" s="5" t="s">
        <v>13</v>
      </c>
      <c r="H921" s="1" t="str">
        <f t="shared" si="49"/>
        <v>Resto</v>
      </c>
      <c r="I921" s="2" t="str">
        <f t="shared" si="50"/>
        <v>Resto</v>
      </c>
      <c r="J921" s="26"/>
      <c r="K921" s="27"/>
      <c r="L921" s="27"/>
      <c r="M921" s="27"/>
    </row>
    <row r="922" spans="1:13" x14ac:dyDescent="0.25">
      <c r="A922" s="32">
        <v>68720</v>
      </c>
      <c r="B922" s="3" t="s">
        <v>22</v>
      </c>
      <c r="C922" s="3" t="s">
        <v>1000</v>
      </c>
      <c r="D922">
        <v>1406</v>
      </c>
      <c r="E922">
        <v>406</v>
      </c>
      <c r="F922" s="33">
        <f t="shared" si="48"/>
        <v>3.4630541871921183</v>
      </c>
      <c r="G922" s="5" t="s">
        <v>7</v>
      </c>
      <c r="H922" s="1" t="str">
        <f t="shared" si="49"/>
        <v>Resto</v>
      </c>
      <c r="I922" s="2" t="str">
        <f t="shared" si="50"/>
        <v>Resto</v>
      </c>
      <c r="J922" s="26"/>
      <c r="K922" s="27"/>
      <c r="L922" s="27"/>
      <c r="M922" s="27"/>
    </row>
    <row r="923" spans="1:13" x14ac:dyDescent="0.25">
      <c r="A923" s="32">
        <v>68745</v>
      </c>
      <c r="B923" s="3" t="s">
        <v>22</v>
      </c>
      <c r="C923" s="3" t="s">
        <v>747</v>
      </c>
      <c r="D923">
        <v>2236</v>
      </c>
      <c r="E923">
        <v>701</v>
      </c>
      <c r="F923" s="33">
        <f t="shared" si="48"/>
        <v>3.189728958630528</v>
      </c>
      <c r="G923" s="5" t="s">
        <v>7</v>
      </c>
      <c r="H923" s="1" t="str">
        <f t="shared" si="49"/>
        <v>Resto</v>
      </c>
      <c r="I923" s="2" t="str">
        <f t="shared" si="50"/>
        <v>Resto</v>
      </c>
      <c r="J923" s="26"/>
      <c r="K923" s="27"/>
      <c r="L923" s="27"/>
      <c r="M923" s="27"/>
    </row>
    <row r="924" spans="1:13" x14ac:dyDescent="0.25">
      <c r="A924" s="32">
        <v>68755</v>
      </c>
      <c r="B924" s="3" t="s">
        <v>22</v>
      </c>
      <c r="C924" s="3" t="s">
        <v>183</v>
      </c>
      <c r="D924">
        <v>23740</v>
      </c>
      <c r="E924">
        <v>6533</v>
      </c>
      <c r="F924" s="33">
        <f t="shared" si="48"/>
        <v>3.6338588703505281</v>
      </c>
      <c r="G924" s="5" t="s">
        <v>13</v>
      </c>
      <c r="H924" s="1" t="str">
        <f t="shared" si="49"/>
        <v>Tipo I_II</v>
      </c>
      <c r="I924" s="2" t="str">
        <f t="shared" si="50"/>
        <v>Tipo I_II_H</v>
      </c>
      <c r="J924" s="26"/>
      <c r="K924" s="27"/>
      <c r="L924" s="27"/>
      <c r="M924" s="27"/>
    </row>
    <row r="925" spans="1:13" x14ac:dyDescent="0.25">
      <c r="A925" s="32">
        <v>68770</v>
      </c>
      <c r="B925" s="3" t="s">
        <v>22</v>
      </c>
      <c r="C925" s="3" t="s">
        <v>788</v>
      </c>
      <c r="D925">
        <v>3761</v>
      </c>
      <c r="E925">
        <v>1013</v>
      </c>
      <c r="F925" s="33">
        <f t="shared" si="48"/>
        <v>3.7127344521224086</v>
      </c>
      <c r="G925" s="5" t="s">
        <v>7</v>
      </c>
      <c r="H925" s="1" t="str">
        <f t="shared" si="49"/>
        <v>Resto</v>
      </c>
      <c r="I925" s="2" t="str">
        <f t="shared" si="50"/>
        <v>Resto</v>
      </c>
      <c r="J925" s="26"/>
      <c r="K925" s="27"/>
      <c r="L925" s="27"/>
      <c r="M925" s="27"/>
    </row>
    <row r="926" spans="1:13" x14ac:dyDescent="0.25">
      <c r="A926" s="32">
        <v>68773</v>
      </c>
      <c r="B926" s="3" t="s">
        <v>22</v>
      </c>
      <c r="C926" s="3" t="s">
        <v>53</v>
      </c>
      <c r="D926">
        <v>1618</v>
      </c>
      <c r="E926">
        <v>405</v>
      </c>
      <c r="F926" s="33">
        <f t="shared" si="48"/>
        <v>3.9950617283950618</v>
      </c>
      <c r="G926" s="5" t="s">
        <v>7</v>
      </c>
      <c r="H926" s="1" t="str">
        <f t="shared" si="49"/>
        <v>Resto</v>
      </c>
      <c r="I926" s="2" t="str">
        <f t="shared" si="50"/>
        <v>Resto</v>
      </c>
      <c r="J926" s="26"/>
      <c r="K926" s="27"/>
      <c r="L926" s="27"/>
      <c r="M926" s="27"/>
    </row>
    <row r="927" spans="1:13" x14ac:dyDescent="0.25">
      <c r="A927" s="32">
        <v>68780</v>
      </c>
      <c r="B927" s="3" t="s">
        <v>22</v>
      </c>
      <c r="C927" s="3" t="s">
        <v>978</v>
      </c>
      <c r="D927">
        <v>1046</v>
      </c>
      <c r="E927">
        <v>342</v>
      </c>
      <c r="F927" s="33">
        <f t="shared" si="48"/>
        <v>3.0584795321637426</v>
      </c>
      <c r="G927" s="5" t="s">
        <v>13</v>
      </c>
      <c r="H927" s="1" t="str">
        <f t="shared" si="49"/>
        <v>Resto</v>
      </c>
      <c r="I927" s="2" t="str">
        <f t="shared" si="50"/>
        <v>Resto</v>
      </c>
      <c r="J927" s="26"/>
      <c r="K927" s="27"/>
      <c r="L927" s="27"/>
      <c r="M927" s="27"/>
    </row>
    <row r="928" spans="1:13" x14ac:dyDescent="0.25">
      <c r="A928" s="32">
        <v>68820</v>
      </c>
      <c r="B928" s="3" t="s">
        <v>22</v>
      </c>
      <c r="C928" s="3" t="s">
        <v>1006</v>
      </c>
      <c r="D928">
        <v>1629</v>
      </c>
      <c r="E928">
        <v>274</v>
      </c>
      <c r="F928" s="33">
        <f t="shared" si="48"/>
        <v>5.945255474452555</v>
      </c>
      <c r="G928" s="5" t="s">
        <v>13</v>
      </c>
      <c r="H928" s="1" t="str">
        <f t="shared" si="49"/>
        <v>Resto</v>
      </c>
      <c r="I928" s="2" t="str">
        <f t="shared" si="50"/>
        <v>Resto</v>
      </c>
      <c r="J928" s="26"/>
      <c r="K928" s="27"/>
      <c r="L928" s="27"/>
      <c r="M928" s="27"/>
    </row>
    <row r="929" spans="1:13" x14ac:dyDescent="0.25">
      <c r="A929" s="32">
        <v>68855</v>
      </c>
      <c r="B929" s="3" t="s">
        <v>22</v>
      </c>
      <c r="C929" s="3" t="s">
        <v>807</v>
      </c>
      <c r="D929">
        <v>2319</v>
      </c>
      <c r="E929">
        <v>611</v>
      </c>
      <c r="F929" s="33">
        <f t="shared" si="48"/>
        <v>3.7954173486088378</v>
      </c>
      <c r="G929" s="5" t="s">
        <v>13</v>
      </c>
      <c r="H929" s="1" t="str">
        <f t="shared" si="49"/>
        <v>Resto</v>
      </c>
      <c r="I929" s="2" t="str">
        <f t="shared" si="50"/>
        <v>Resto</v>
      </c>
      <c r="J929" s="26"/>
      <c r="K929" s="27"/>
      <c r="L929" s="27"/>
      <c r="M929" s="27"/>
    </row>
    <row r="930" spans="1:13" x14ac:dyDescent="0.25">
      <c r="A930" s="32">
        <v>68861</v>
      </c>
      <c r="B930" s="3" t="s">
        <v>22</v>
      </c>
      <c r="C930" s="3" t="s">
        <v>342</v>
      </c>
      <c r="D930">
        <v>11667</v>
      </c>
      <c r="E930">
        <v>3255</v>
      </c>
      <c r="F930" s="33">
        <f t="shared" si="48"/>
        <v>3.584331797235023</v>
      </c>
      <c r="G930" s="5" t="s">
        <v>7</v>
      </c>
      <c r="H930" s="1" t="str">
        <f t="shared" si="49"/>
        <v>Resto</v>
      </c>
      <c r="I930" s="2" t="str">
        <f t="shared" si="50"/>
        <v>Resto</v>
      </c>
      <c r="J930" s="26"/>
      <c r="K930" s="27"/>
      <c r="L930" s="27"/>
      <c r="M930" s="27"/>
    </row>
    <row r="931" spans="1:13" x14ac:dyDescent="0.25">
      <c r="A931" s="32">
        <v>68867</v>
      </c>
      <c r="B931" s="3" t="s">
        <v>22</v>
      </c>
      <c r="C931" s="3" t="s">
        <v>1002</v>
      </c>
      <c r="D931">
        <v>708</v>
      </c>
      <c r="E931">
        <v>207</v>
      </c>
      <c r="F931" s="33">
        <f t="shared" si="48"/>
        <v>3.4202898550724639</v>
      </c>
      <c r="G931" s="5" t="s">
        <v>13</v>
      </c>
      <c r="H931" s="1" t="str">
        <f t="shared" si="49"/>
        <v>Resto</v>
      </c>
      <c r="I931" s="2" t="str">
        <f t="shared" si="50"/>
        <v>Resto</v>
      </c>
      <c r="J931" s="26"/>
      <c r="K931" s="27"/>
      <c r="L931" s="27"/>
      <c r="M931" s="27"/>
    </row>
    <row r="932" spans="1:13" x14ac:dyDescent="0.25">
      <c r="A932" s="32">
        <v>68872</v>
      </c>
      <c r="B932" s="3" t="s">
        <v>22</v>
      </c>
      <c r="C932" s="3" t="s">
        <v>215</v>
      </c>
      <c r="D932">
        <v>4432</v>
      </c>
      <c r="E932">
        <v>1368</v>
      </c>
      <c r="F932" s="33">
        <f t="shared" si="48"/>
        <v>3.2397660818713452</v>
      </c>
      <c r="G932" s="5" t="s">
        <v>13</v>
      </c>
      <c r="H932" s="1" t="str">
        <f t="shared" si="49"/>
        <v>Resto</v>
      </c>
      <c r="I932" s="2" t="str">
        <f t="shared" si="50"/>
        <v>Resto</v>
      </c>
      <c r="J932" s="26"/>
      <c r="K932" s="27"/>
      <c r="L932" s="27"/>
      <c r="M932" s="27"/>
    </row>
    <row r="933" spans="1:13" x14ac:dyDescent="0.25">
      <c r="A933" s="32">
        <v>68895</v>
      </c>
      <c r="B933" s="3" t="s">
        <v>22</v>
      </c>
      <c r="C933" s="3" t="s">
        <v>478</v>
      </c>
      <c r="D933">
        <v>6243</v>
      </c>
      <c r="E933">
        <v>2289</v>
      </c>
      <c r="F933" s="33">
        <f t="shared" si="48"/>
        <v>2.7273918741808649</v>
      </c>
      <c r="G933" s="5" t="s">
        <v>13</v>
      </c>
      <c r="H933" s="1" t="str">
        <f t="shared" si="49"/>
        <v>Resto</v>
      </c>
      <c r="I933" s="2" t="str">
        <f t="shared" si="50"/>
        <v>Resto</v>
      </c>
      <c r="J933" s="26"/>
      <c r="K933" s="27"/>
      <c r="L933" s="27"/>
      <c r="M933" s="27"/>
    </row>
    <row r="934" spans="1:13" x14ac:dyDescent="0.25">
      <c r="A934" s="31">
        <v>70001</v>
      </c>
      <c r="B934" s="1" t="s">
        <v>53</v>
      </c>
      <c r="C934" s="1" t="s">
        <v>54</v>
      </c>
      <c r="D934">
        <v>263532</v>
      </c>
      <c r="E934">
        <v>59974</v>
      </c>
      <c r="F934" s="33">
        <f t="shared" si="48"/>
        <v>4.3941041117817718</v>
      </c>
      <c r="G934" s="4" t="s">
        <v>16</v>
      </c>
      <c r="H934" s="1" t="str">
        <f t="shared" si="49"/>
        <v>Intermedia</v>
      </c>
      <c r="I934" s="2" t="str">
        <f t="shared" si="50"/>
        <v>Intermedia_L|M</v>
      </c>
      <c r="J934" s="26"/>
      <c r="K934" s="27"/>
      <c r="L934" s="27"/>
      <c r="M934" s="27"/>
    </row>
    <row r="935" spans="1:13" x14ac:dyDescent="0.25">
      <c r="A935" s="32">
        <v>70110</v>
      </c>
      <c r="B935" s="3" t="s">
        <v>53</v>
      </c>
      <c r="C935" s="3" t="s">
        <v>408</v>
      </c>
      <c r="D935">
        <v>9142</v>
      </c>
      <c r="E935">
        <v>2344</v>
      </c>
      <c r="F935" s="33">
        <f t="shared" si="48"/>
        <v>3.9001706484641638</v>
      </c>
      <c r="G935" s="5" t="s">
        <v>16</v>
      </c>
      <c r="H935" s="1" t="str">
        <f t="shared" si="49"/>
        <v>Resto</v>
      </c>
      <c r="I935" s="2" t="str">
        <f t="shared" si="50"/>
        <v>Resto</v>
      </c>
      <c r="J935" s="26"/>
      <c r="K935" s="27"/>
      <c r="L935" s="27"/>
      <c r="M935" s="27"/>
    </row>
    <row r="936" spans="1:13" x14ac:dyDescent="0.25">
      <c r="A936" s="32">
        <v>70124</v>
      </c>
      <c r="B936" s="3" t="s">
        <v>53</v>
      </c>
      <c r="C936" s="3" t="s">
        <v>681</v>
      </c>
      <c r="D936">
        <v>10115</v>
      </c>
      <c r="E936">
        <v>2250</v>
      </c>
      <c r="F936" s="33">
        <f t="shared" si="48"/>
        <v>4.4955555555555557</v>
      </c>
      <c r="G936" s="5" t="s">
        <v>7</v>
      </c>
      <c r="H936" s="1" t="str">
        <f t="shared" si="49"/>
        <v>Resto</v>
      </c>
      <c r="I936" s="2" t="str">
        <f t="shared" si="50"/>
        <v>Resto</v>
      </c>
      <c r="J936" s="26"/>
      <c r="K936" s="27"/>
      <c r="L936" s="27"/>
      <c r="M936" s="27"/>
    </row>
    <row r="937" spans="1:13" x14ac:dyDescent="0.25">
      <c r="A937" s="32">
        <v>70204</v>
      </c>
      <c r="B937" s="3" t="s">
        <v>53</v>
      </c>
      <c r="C937" s="3" t="s">
        <v>675</v>
      </c>
      <c r="D937">
        <v>5890</v>
      </c>
      <c r="E937">
        <v>1137</v>
      </c>
      <c r="F937" s="33">
        <f t="shared" si="48"/>
        <v>5.180299032541777</v>
      </c>
      <c r="G937" s="5" t="s">
        <v>16</v>
      </c>
      <c r="H937" s="1" t="str">
        <f t="shared" si="49"/>
        <v>Resto</v>
      </c>
      <c r="I937" s="2" t="str">
        <f t="shared" si="50"/>
        <v>Resto</v>
      </c>
      <c r="J937" s="26"/>
      <c r="K937" s="27"/>
      <c r="L937" s="27"/>
      <c r="M937" s="27"/>
    </row>
    <row r="938" spans="1:13" x14ac:dyDescent="0.25">
      <c r="A938" s="32">
        <v>70215</v>
      </c>
      <c r="B938" s="3" t="s">
        <v>53</v>
      </c>
      <c r="C938" s="3" t="s">
        <v>120</v>
      </c>
      <c r="D938">
        <v>62940</v>
      </c>
      <c r="E938">
        <v>15822</v>
      </c>
      <c r="F938" s="33">
        <f t="shared" si="48"/>
        <v>3.9780053090633296</v>
      </c>
      <c r="G938" s="5" t="s">
        <v>16</v>
      </c>
      <c r="H938" s="1" t="str">
        <f t="shared" si="49"/>
        <v>Pequeña</v>
      </c>
      <c r="I938" s="2" t="str">
        <f t="shared" si="50"/>
        <v>Pequeña_L|M</v>
      </c>
      <c r="J938" s="26"/>
      <c r="K938" s="27"/>
      <c r="L938" s="27"/>
      <c r="M938" s="27"/>
    </row>
    <row r="939" spans="1:13" x14ac:dyDescent="0.25">
      <c r="A939" s="32">
        <v>70221</v>
      </c>
      <c r="B939" s="3" t="s">
        <v>53</v>
      </c>
      <c r="C939" s="3" t="s">
        <v>666</v>
      </c>
      <c r="D939">
        <v>12176</v>
      </c>
      <c r="E939">
        <v>2973</v>
      </c>
      <c r="F939" s="33">
        <f t="shared" si="48"/>
        <v>4.0955264043054154</v>
      </c>
      <c r="G939" s="5" t="s">
        <v>16</v>
      </c>
      <c r="H939" s="1" t="str">
        <f t="shared" si="49"/>
        <v>Resto</v>
      </c>
      <c r="I939" s="2" t="str">
        <f t="shared" si="50"/>
        <v>Resto</v>
      </c>
      <c r="J939" s="26"/>
      <c r="K939" s="27"/>
      <c r="L939" s="27"/>
      <c r="M939" s="27"/>
    </row>
    <row r="940" spans="1:13" x14ac:dyDescent="0.25">
      <c r="A940" s="32">
        <v>70230</v>
      </c>
      <c r="B940" s="3" t="s">
        <v>53</v>
      </c>
      <c r="C940" s="3" t="s">
        <v>708</v>
      </c>
      <c r="D940">
        <v>3452</v>
      </c>
      <c r="E940">
        <v>823</v>
      </c>
      <c r="F940" s="33">
        <f t="shared" si="48"/>
        <v>4.1944106925880922</v>
      </c>
      <c r="G940" s="5" t="s">
        <v>16</v>
      </c>
      <c r="H940" s="1" t="str">
        <f t="shared" si="49"/>
        <v>Resto</v>
      </c>
      <c r="I940" s="2" t="str">
        <f t="shared" si="50"/>
        <v>Resto</v>
      </c>
      <c r="J940" s="26"/>
      <c r="K940" s="27"/>
      <c r="L940" s="27"/>
      <c r="M940" s="27"/>
    </row>
    <row r="941" spans="1:13" x14ac:dyDescent="0.25">
      <c r="A941" s="32">
        <v>70233</v>
      </c>
      <c r="B941" s="3" t="s">
        <v>53</v>
      </c>
      <c r="C941" s="3" t="s">
        <v>611</v>
      </c>
      <c r="D941">
        <v>8926</v>
      </c>
      <c r="E941">
        <v>2461</v>
      </c>
      <c r="F941" s="33">
        <f t="shared" si="48"/>
        <v>3.6269809020723285</v>
      </c>
      <c r="G941" s="5" t="s">
        <v>16</v>
      </c>
      <c r="H941" s="1" t="str">
        <f t="shared" si="49"/>
        <v>Resto</v>
      </c>
      <c r="I941" s="2" t="str">
        <f t="shared" si="50"/>
        <v>Resto</v>
      </c>
      <c r="J941" s="26"/>
      <c r="K941" s="27"/>
      <c r="L941" s="27"/>
      <c r="M941" s="27"/>
    </row>
    <row r="942" spans="1:13" x14ac:dyDescent="0.25">
      <c r="A942" s="32">
        <v>70235</v>
      </c>
      <c r="B942" s="3" t="s">
        <v>53</v>
      </c>
      <c r="C942" s="3" t="s">
        <v>326</v>
      </c>
      <c r="D942">
        <v>16383</v>
      </c>
      <c r="E942">
        <v>4114</v>
      </c>
      <c r="F942" s="33">
        <f t="shared" si="48"/>
        <v>3.9822557122022362</v>
      </c>
      <c r="G942" s="5" t="s">
        <v>16</v>
      </c>
      <c r="H942" s="1" t="str">
        <f t="shared" si="49"/>
        <v>Resto</v>
      </c>
      <c r="I942" s="2" t="str">
        <f t="shared" si="50"/>
        <v>Resto</v>
      </c>
      <c r="J942" s="26"/>
      <c r="K942" s="27"/>
      <c r="L942" s="27"/>
      <c r="M942" s="27"/>
    </row>
    <row r="943" spans="1:13" x14ac:dyDescent="0.25">
      <c r="A943" s="32">
        <v>70265</v>
      </c>
      <c r="B943" s="3" t="s">
        <v>53</v>
      </c>
      <c r="C943" s="3" t="s">
        <v>477</v>
      </c>
      <c r="D943">
        <v>8615</v>
      </c>
      <c r="E943">
        <v>2075</v>
      </c>
      <c r="F943" s="33">
        <f t="shared" si="48"/>
        <v>4.1518072289156622</v>
      </c>
      <c r="G943" s="5" t="s">
        <v>7</v>
      </c>
      <c r="H943" s="1" t="str">
        <f t="shared" si="49"/>
        <v>Resto</v>
      </c>
      <c r="I943" s="2" t="str">
        <f t="shared" si="50"/>
        <v>Resto</v>
      </c>
      <c r="J943" s="26"/>
      <c r="K943" s="27"/>
      <c r="L943" s="27"/>
      <c r="M943" s="27"/>
    </row>
    <row r="944" spans="1:13" x14ac:dyDescent="0.25">
      <c r="A944" s="32">
        <v>70400</v>
      </c>
      <c r="B944" s="3" t="s">
        <v>53</v>
      </c>
      <c r="C944" s="3" t="s">
        <v>173</v>
      </c>
      <c r="D944">
        <v>6975</v>
      </c>
      <c r="E944">
        <v>1491</v>
      </c>
      <c r="F944" s="33">
        <f t="shared" si="48"/>
        <v>4.6780684104627763</v>
      </c>
      <c r="G944" s="5" t="s">
        <v>7</v>
      </c>
      <c r="H944" s="1" t="str">
        <f t="shared" si="49"/>
        <v>Resto</v>
      </c>
      <c r="I944" s="2" t="str">
        <f t="shared" si="50"/>
        <v>Resto</v>
      </c>
      <c r="J944" s="26"/>
      <c r="K944" s="27"/>
      <c r="L944" s="27"/>
      <c r="M944" s="27"/>
    </row>
    <row r="945" spans="1:13" x14ac:dyDescent="0.25">
      <c r="A945" s="32">
        <v>70418</v>
      </c>
      <c r="B945" s="3" t="s">
        <v>53</v>
      </c>
      <c r="C945" s="3" t="s">
        <v>373</v>
      </c>
      <c r="D945">
        <v>17670</v>
      </c>
      <c r="E945">
        <v>4529</v>
      </c>
      <c r="F945" s="33">
        <f t="shared" si="48"/>
        <v>3.9015235151247518</v>
      </c>
      <c r="G945" s="5" t="s">
        <v>16</v>
      </c>
      <c r="H945" s="1" t="str">
        <f t="shared" si="49"/>
        <v>Resto</v>
      </c>
      <c r="I945" s="2" t="str">
        <f t="shared" si="50"/>
        <v>Resto</v>
      </c>
      <c r="J945" s="26"/>
      <c r="K945" s="27"/>
      <c r="L945" s="27"/>
      <c r="M945" s="27"/>
    </row>
    <row r="946" spans="1:13" x14ac:dyDescent="0.25">
      <c r="A946" s="32">
        <v>70429</v>
      </c>
      <c r="B946" s="3" t="s">
        <v>53</v>
      </c>
      <c r="C946" s="3" t="s">
        <v>347</v>
      </c>
      <c r="D946">
        <v>16120</v>
      </c>
      <c r="E946">
        <v>3831</v>
      </c>
      <c r="F946" s="33">
        <f t="shared" si="48"/>
        <v>4.207778647872618</v>
      </c>
      <c r="G946" s="5" t="s">
        <v>7</v>
      </c>
      <c r="H946" s="1" t="str">
        <f t="shared" si="49"/>
        <v>Resto</v>
      </c>
      <c r="I946" s="2" t="str">
        <f t="shared" si="50"/>
        <v>Resto</v>
      </c>
      <c r="J946" s="26"/>
      <c r="K946" s="27"/>
      <c r="L946" s="27"/>
      <c r="M946" s="27"/>
    </row>
    <row r="947" spans="1:13" x14ac:dyDescent="0.25">
      <c r="A947" s="32">
        <v>70473</v>
      </c>
      <c r="B947" s="3" t="s">
        <v>53</v>
      </c>
      <c r="C947" s="3" t="s">
        <v>488</v>
      </c>
      <c r="D947">
        <v>11878</v>
      </c>
      <c r="E947">
        <v>3069</v>
      </c>
      <c r="F947" s="33">
        <f t="shared" si="48"/>
        <v>3.8703160638644509</v>
      </c>
      <c r="G947" s="5" t="s">
        <v>16</v>
      </c>
      <c r="H947" s="1" t="str">
        <f t="shared" si="49"/>
        <v>Resto</v>
      </c>
      <c r="I947" s="2" t="str">
        <f t="shared" si="50"/>
        <v>Resto</v>
      </c>
      <c r="J947" s="26"/>
      <c r="K947" s="27"/>
      <c r="L947" s="27"/>
      <c r="M947" s="27"/>
    </row>
    <row r="948" spans="1:13" x14ac:dyDescent="0.25">
      <c r="A948" s="32">
        <v>70508</v>
      </c>
      <c r="B948" s="3" t="s">
        <v>53</v>
      </c>
      <c r="C948" s="3" t="s">
        <v>307</v>
      </c>
      <c r="D948">
        <v>19255</v>
      </c>
      <c r="E948">
        <v>5094</v>
      </c>
      <c r="F948" s="33">
        <f t="shared" si="48"/>
        <v>3.7799371809972517</v>
      </c>
      <c r="G948" s="5" t="s">
        <v>16</v>
      </c>
      <c r="H948" s="1" t="str">
        <f t="shared" si="49"/>
        <v>Resto</v>
      </c>
      <c r="I948" s="2" t="str">
        <f t="shared" si="50"/>
        <v>Resto</v>
      </c>
      <c r="J948" s="26"/>
      <c r="K948" s="27"/>
      <c r="L948" s="27"/>
      <c r="M948" s="27"/>
    </row>
    <row r="949" spans="1:13" x14ac:dyDescent="0.25">
      <c r="A949" s="32">
        <v>70523</v>
      </c>
      <c r="B949" s="3" t="s">
        <v>53</v>
      </c>
      <c r="C949" s="3" t="s">
        <v>556</v>
      </c>
      <c r="D949">
        <v>8074</v>
      </c>
      <c r="E949">
        <v>1185</v>
      </c>
      <c r="F949" s="33">
        <f t="shared" si="48"/>
        <v>6.8135021097046415</v>
      </c>
      <c r="G949" s="5" t="s">
        <v>16</v>
      </c>
      <c r="H949" s="1" t="str">
        <f t="shared" si="49"/>
        <v>Resto</v>
      </c>
      <c r="I949" s="2" t="str">
        <f t="shared" si="50"/>
        <v>Resto</v>
      </c>
      <c r="J949" s="26"/>
      <c r="K949" s="27"/>
      <c r="L949" s="27"/>
      <c r="M949" s="27"/>
    </row>
    <row r="950" spans="1:13" x14ac:dyDescent="0.25">
      <c r="A950" s="32">
        <v>70670</v>
      </c>
      <c r="B950" s="3" t="s">
        <v>53</v>
      </c>
      <c r="C950" s="3" t="s">
        <v>213</v>
      </c>
      <c r="D950">
        <v>29411</v>
      </c>
      <c r="E950">
        <v>7090</v>
      </c>
      <c r="F950" s="33">
        <f t="shared" si="48"/>
        <v>4.1482369534555712</v>
      </c>
      <c r="G950" s="5" t="s">
        <v>16</v>
      </c>
      <c r="H950" s="1" t="str">
        <f t="shared" si="49"/>
        <v>Tipo I_II</v>
      </c>
      <c r="I950" s="2" t="str">
        <f t="shared" si="50"/>
        <v>Tipo I_II_L|M</v>
      </c>
      <c r="J950" s="26"/>
      <c r="K950" s="27"/>
      <c r="L950" s="27"/>
      <c r="M950" s="27"/>
    </row>
    <row r="951" spans="1:13" x14ac:dyDescent="0.25">
      <c r="A951" s="32">
        <v>70678</v>
      </c>
      <c r="B951" s="3" t="s">
        <v>53</v>
      </c>
      <c r="C951" s="3" t="s">
        <v>494</v>
      </c>
      <c r="D951">
        <v>19377</v>
      </c>
      <c r="E951">
        <v>5280</v>
      </c>
      <c r="F951" s="33">
        <f t="shared" si="48"/>
        <v>3.6698863636363637</v>
      </c>
      <c r="G951" s="5" t="s">
        <v>16</v>
      </c>
      <c r="H951" s="1" t="str">
        <f t="shared" si="49"/>
        <v>Resto</v>
      </c>
      <c r="I951" s="2" t="str">
        <f t="shared" si="50"/>
        <v>Resto</v>
      </c>
      <c r="J951" s="26"/>
      <c r="K951" s="27"/>
      <c r="L951" s="27"/>
      <c r="M951" s="27"/>
    </row>
    <row r="952" spans="1:13" x14ac:dyDescent="0.25">
      <c r="A952" s="32">
        <v>70702</v>
      </c>
      <c r="B952" s="3" t="s">
        <v>53</v>
      </c>
      <c r="C952" s="3" t="s">
        <v>453</v>
      </c>
      <c r="D952">
        <v>11670</v>
      </c>
      <c r="E952">
        <v>2359</v>
      </c>
      <c r="F952" s="33">
        <f t="shared" si="48"/>
        <v>4.9470114455277656</v>
      </c>
      <c r="G952" s="5" t="s">
        <v>16</v>
      </c>
      <c r="H952" s="1" t="str">
        <f t="shared" si="49"/>
        <v>Resto</v>
      </c>
      <c r="I952" s="2" t="str">
        <f t="shared" si="50"/>
        <v>Resto</v>
      </c>
      <c r="J952" s="26"/>
      <c r="K952" s="27"/>
      <c r="L952" s="27"/>
      <c r="M952" s="27"/>
    </row>
    <row r="953" spans="1:13" x14ac:dyDescent="0.25">
      <c r="A953" s="32">
        <v>70708</v>
      </c>
      <c r="B953" s="3" t="s">
        <v>53</v>
      </c>
      <c r="C953" s="3" t="s">
        <v>152</v>
      </c>
      <c r="D953">
        <v>44826</v>
      </c>
      <c r="E953">
        <v>11045</v>
      </c>
      <c r="F953" s="33">
        <f t="shared" si="48"/>
        <v>4.058488003621548</v>
      </c>
      <c r="G953" s="5" t="s">
        <v>7</v>
      </c>
      <c r="H953" s="1" t="str">
        <f t="shared" si="49"/>
        <v>Pequeña</v>
      </c>
      <c r="I953" s="2" t="str">
        <f t="shared" si="50"/>
        <v>Pequeña_L|M</v>
      </c>
      <c r="J953" s="26"/>
      <c r="K953" s="27"/>
      <c r="L953" s="27"/>
      <c r="M953" s="27"/>
    </row>
    <row r="954" spans="1:13" x14ac:dyDescent="0.25">
      <c r="A954" s="32">
        <v>70713</v>
      </c>
      <c r="B954" s="3" t="s">
        <v>53</v>
      </c>
      <c r="C954" s="3" t="s">
        <v>225</v>
      </c>
      <c r="D954">
        <v>42711</v>
      </c>
      <c r="E954">
        <v>10547</v>
      </c>
      <c r="F954" s="33">
        <f t="shared" si="48"/>
        <v>4.0495875604437277</v>
      </c>
      <c r="G954" s="5" t="s">
        <v>16</v>
      </c>
      <c r="H954" s="1" t="str">
        <f t="shared" si="49"/>
        <v>Pequeña</v>
      </c>
      <c r="I954" s="2" t="str">
        <f t="shared" si="50"/>
        <v>Pequeña_L|M</v>
      </c>
      <c r="J954" s="26"/>
      <c r="K954" s="27"/>
      <c r="L954" s="27"/>
      <c r="M954" s="27"/>
    </row>
    <row r="955" spans="1:13" x14ac:dyDescent="0.25">
      <c r="A955" s="32">
        <v>70717</v>
      </c>
      <c r="B955" s="3" t="s">
        <v>53</v>
      </c>
      <c r="C955" s="3" t="s">
        <v>315</v>
      </c>
      <c r="D955">
        <v>15412</v>
      </c>
      <c r="E955">
        <v>4142</v>
      </c>
      <c r="F955" s="33">
        <f t="shared" si="48"/>
        <v>3.7209077740222116</v>
      </c>
      <c r="G955" s="5" t="s">
        <v>16</v>
      </c>
      <c r="H955" s="1" t="str">
        <f t="shared" si="49"/>
        <v>Resto</v>
      </c>
      <c r="I955" s="2" t="str">
        <f t="shared" si="50"/>
        <v>Resto</v>
      </c>
      <c r="J955" s="26"/>
      <c r="K955" s="27"/>
      <c r="L955" s="27"/>
      <c r="M955" s="27"/>
    </row>
    <row r="956" spans="1:13" x14ac:dyDescent="0.25">
      <c r="A956" s="32">
        <v>70742</v>
      </c>
      <c r="B956" s="3" t="s">
        <v>53</v>
      </c>
      <c r="C956" s="3" t="s">
        <v>190</v>
      </c>
      <c r="D956">
        <v>27552</v>
      </c>
      <c r="E956">
        <v>6953</v>
      </c>
      <c r="F956" s="33">
        <f t="shared" si="48"/>
        <v>3.9626060693225944</v>
      </c>
      <c r="G956" s="5" t="s">
        <v>16</v>
      </c>
      <c r="H956" s="1" t="str">
        <f t="shared" si="49"/>
        <v>Tipo I_II</v>
      </c>
      <c r="I956" s="2" t="str">
        <f t="shared" si="50"/>
        <v>Tipo I_II_L|M</v>
      </c>
      <c r="J956" s="26"/>
      <c r="K956" s="27"/>
      <c r="L956" s="27"/>
      <c r="M956" s="27"/>
    </row>
    <row r="957" spans="1:13" x14ac:dyDescent="0.25">
      <c r="A957" s="32">
        <v>70771</v>
      </c>
      <c r="B957" s="3" t="s">
        <v>53</v>
      </c>
      <c r="C957" s="3" t="s">
        <v>53</v>
      </c>
      <c r="D957">
        <v>12507</v>
      </c>
      <c r="E957">
        <v>3297</v>
      </c>
      <c r="F957" s="33">
        <f t="shared" si="48"/>
        <v>3.7934485896269337</v>
      </c>
      <c r="G957" s="5" t="s">
        <v>16</v>
      </c>
      <c r="H957" s="1" t="str">
        <f t="shared" si="49"/>
        <v>Resto</v>
      </c>
      <c r="I957" s="2" t="str">
        <f t="shared" si="50"/>
        <v>Resto</v>
      </c>
      <c r="J957" s="26"/>
      <c r="K957" s="27"/>
      <c r="L957" s="27"/>
      <c r="M957" s="27"/>
    </row>
    <row r="958" spans="1:13" x14ac:dyDescent="0.25">
      <c r="A958" s="32">
        <v>70820</v>
      </c>
      <c r="B958" s="3" t="s">
        <v>53</v>
      </c>
      <c r="C958" s="3" t="s">
        <v>186</v>
      </c>
      <c r="D958">
        <v>29710</v>
      </c>
      <c r="E958">
        <v>7579</v>
      </c>
      <c r="F958" s="33">
        <f t="shared" si="48"/>
        <v>3.9200422219290143</v>
      </c>
      <c r="G958" s="5" t="s">
        <v>16</v>
      </c>
      <c r="H958" s="1" t="str">
        <f t="shared" si="49"/>
        <v>Tipo I_II</v>
      </c>
      <c r="I958" s="2" t="str">
        <f t="shared" si="50"/>
        <v>Tipo I_II_L|M</v>
      </c>
      <c r="J958" s="26"/>
      <c r="K958" s="27"/>
      <c r="L958" s="27"/>
      <c r="M958" s="27"/>
    </row>
    <row r="959" spans="1:13" x14ac:dyDescent="0.25">
      <c r="A959" s="32">
        <v>70823</v>
      </c>
      <c r="B959" s="3" t="s">
        <v>53</v>
      </c>
      <c r="C959" s="3" t="s">
        <v>509</v>
      </c>
      <c r="D959">
        <v>16967</v>
      </c>
      <c r="E959">
        <v>3491</v>
      </c>
      <c r="F959" s="33">
        <f t="shared" si="48"/>
        <v>4.8602119736465195</v>
      </c>
      <c r="G959" s="5" t="s">
        <v>16</v>
      </c>
      <c r="H959" s="1" t="str">
        <f t="shared" si="49"/>
        <v>Resto</v>
      </c>
      <c r="I959" s="2" t="str">
        <f t="shared" si="50"/>
        <v>Resto</v>
      </c>
      <c r="J959" s="26"/>
      <c r="K959" s="27"/>
      <c r="L959" s="27"/>
      <c r="M959" s="27"/>
    </row>
    <row r="960" spans="1:13" x14ac:dyDescent="0.25">
      <c r="A960" s="31">
        <v>73001</v>
      </c>
      <c r="B960" s="1" t="s">
        <v>24</v>
      </c>
      <c r="C960" s="1" t="s">
        <v>25</v>
      </c>
      <c r="D960">
        <v>469394</v>
      </c>
      <c r="E960">
        <v>102382</v>
      </c>
      <c r="F960" s="33">
        <f t="shared" si="48"/>
        <v>4.5847316911175788</v>
      </c>
      <c r="G960" s="4" t="s">
        <v>13</v>
      </c>
      <c r="H960" s="1" t="str">
        <f t="shared" si="49"/>
        <v>Intermedia</v>
      </c>
      <c r="I960" s="2" t="str">
        <f t="shared" si="50"/>
        <v>Intermedia_H</v>
      </c>
      <c r="J960" s="26"/>
      <c r="K960" s="27"/>
      <c r="L960" s="27"/>
      <c r="M960" s="27"/>
    </row>
    <row r="961" spans="1:13" x14ac:dyDescent="0.25">
      <c r="A961" s="32">
        <v>73024</v>
      </c>
      <c r="B961" s="3" t="s">
        <v>24</v>
      </c>
      <c r="C961" s="3" t="s">
        <v>802</v>
      </c>
      <c r="D961">
        <v>2352</v>
      </c>
      <c r="E961">
        <v>941</v>
      </c>
      <c r="F961" s="33">
        <f t="shared" si="48"/>
        <v>2.4994686503719445</v>
      </c>
      <c r="G961" s="5" t="s">
        <v>13</v>
      </c>
      <c r="H961" s="1" t="str">
        <f t="shared" si="49"/>
        <v>Resto</v>
      </c>
      <c r="I961" s="2" t="str">
        <f t="shared" si="50"/>
        <v>Resto</v>
      </c>
      <c r="J961" s="26"/>
      <c r="K961" s="27"/>
      <c r="L961" s="27"/>
      <c r="M961" s="27"/>
    </row>
    <row r="962" spans="1:13" x14ac:dyDescent="0.25">
      <c r="A962" s="32">
        <v>73026</v>
      </c>
      <c r="B962" s="3" t="s">
        <v>24</v>
      </c>
      <c r="C962" s="3" t="s">
        <v>662</v>
      </c>
      <c r="D962">
        <v>3825</v>
      </c>
      <c r="E962">
        <v>961</v>
      </c>
      <c r="F962" s="33">
        <f t="shared" si="48"/>
        <v>3.980228928199792</v>
      </c>
      <c r="G962" s="5" t="s">
        <v>13</v>
      </c>
      <c r="H962" s="1" t="str">
        <f t="shared" si="49"/>
        <v>Resto</v>
      </c>
      <c r="I962" s="2" t="str">
        <f t="shared" si="50"/>
        <v>Resto</v>
      </c>
      <c r="J962" s="26"/>
      <c r="K962" s="27"/>
      <c r="L962" s="27"/>
      <c r="M962" s="27"/>
    </row>
    <row r="963" spans="1:13" x14ac:dyDescent="0.25">
      <c r="A963" s="32">
        <v>73030</v>
      </c>
      <c r="B963" s="3" t="s">
        <v>24</v>
      </c>
      <c r="C963" s="3" t="s">
        <v>475</v>
      </c>
      <c r="D963">
        <v>5372</v>
      </c>
      <c r="E963">
        <v>1654</v>
      </c>
      <c r="F963" s="33">
        <f t="shared" ref="F963:F1026" si="51">+D963/E963</f>
        <v>3.2478839177750909</v>
      </c>
      <c r="G963" s="5" t="s">
        <v>13</v>
      </c>
      <c r="H963" s="1" t="str">
        <f t="shared" si="49"/>
        <v>Resto</v>
      </c>
      <c r="I963" s="2" t="str">
        <f t="shared" si="50"/>
        <v>Resto</v>
      </c>
      <c r="J963" s="26"/>
      <c r="K963" s="27"/>
      <c r="L963" s="27"/>
      <c r="M963" s="27"/>
    </row>
    <row r="964" spans="1:13" x14ac:dyDescent="0.25">
      <c r="A964" s="32">
        <v>73043</v>
      </c>
      <c r="B964" s="3" t="s">
        <v>24</v>
      </c>
      <c r="C964" s="3" t="s">
        <v>776</v>
      </c>
      <c r="D964">
        <v>1581</v>
      </c>
      <c r="E964">
        <v>567</v>
      </c>
      <c r="F964" s="33">
        <f t="shared" si="51"/>
        <v>2.7883597883597884</v>
      </c>
      <c r="G964" s="5" t="s">
        <v>13</v>
      </c>
      <c r="H964" s="1" t="str">
        <f t="shared" si="49"/>
        <v>Resto</v>
      </c>
      <c r="I964" s="2" t="str">
        <f t="shared" si="50"/>
        <v>Resto</v>
      </c>
      <c r="J964" s="26"/>
      <c r="K964" s="27"/>
      <c r="L964" s="27"/>
      <c r="M964" s="27"/>
    </row>
    <row r="965" spans="1:13" x14ac:dyDescent="0.25">
      <c r="A965" s="32">
        <v>73055</v>
      </c>
      <c r="B965" s="3" t="s">
        <v>24</v>
      </c>
      <c r="C965" s="3" t="s">
        <v>370</v>
      </c>
      <c r="D965">
        <v>8857</v>
      </c>
      <c r="E965">
        <v>3346</v>
      </c>
      <c r="F965" s="33">
        <f t="shared" si="51"/>
        <v>2.6470412432755528</v>
      </c>
      <c r="G965" s="5" t="s">
        <v>13</v>
      </c>
      <c r="H965" s="1" t="str">
        <f t="shared" si="49"/>
        <v>Resto</v>
      </c>
      <c r="I965" s="2" t="str">
        <f t="shared" si="50"/>
        <v>Resto</v>
      </c>
      <c r="J965" s="26"/>
      <c r="K965" s="27"/>
      <c r="L965" s="27"/>
      <c r="M965" s="27"/>
    </row>
    <row r="966" spans="1:13" x14ac:dyDescent="0.25">
      <c r="A966" s="32">
        <v>73067</v>
      </c>
      <c r="B966" s="3" t="s">
        <v>24</v>
      </c>
      <c r="C966" s="3" t="s">
        <v>548</v>
      </c>
      <c r="D966">
        <v>6618</v>
      </c>
      <c r="E966">
        <v>2176</v>
      </c>
      <c r="F966" s="33">
        <f t="shared" si="51"/>
        <v>3.0413602941176472</v>
      </c>
      <c r="G966" s="5" t="s">
        <v>13</v>
      </c>
      <c r="H966" s="1" t="str">
        <f t="shared" si="49"/>
        <v>Resto</v>
      </c>
      <c r="I966" s="2" t="str">
        <f t="shared" si="50"/>
        <v>Resto</v>
      </c>
      <c r="J966" s="26"/>
      <c r="K966" s="27"/>
      <c r="L966" s="27"/>
      <c r="M966" s="27"/>
    </row>
    <row r="967" spans="1:13" x14ac:dyDescent="0.25">
      <c r="A967" s="32">
        <v>73124</v>
      </c>
      <c r="B967" s="3" t="s">
        <v>24</v>
      </c>
      <c r="C967" s="3" t="s">
        <v>355</v>
      </c>
      <c r="D967">
        <v>10394</v>
      </c>
      <c r="E967">
        <v>2244</v>
      </c>
      <c r="F967" s="33">
        <f t="shared" si="51"/>
        <v>4.6319073083778965</v>
      </c>
      <c r="G967" s="5" t="s">
        <v>13</v>
      </c>
      <c r="H967" s="1" t="str">
        <f t="shared" si="49"/>
        <v>Resto</v>
      </c>
      <c r="I967" s="2" t="str">
        <f t="shared" si="50"/>
        <v>Resto</v>
      </c>
      <c r="J967" s="26"/>
      <c r="K967" s="27"/>
      <c r="L967" s="27"/>
      <c r="M967" s="27"/>
    </row>
    <row r="968" spans="1:13" x14ac:dyDescent="0.25">
      <c r="A968" s="32">
        <v>73148</v>
      </c>
      <c r="B968" s="3" t="s">
        <v>24</v>
      </c>
      <c r="C968" s="3" t="s">
        <v>448</v>
      </c>
      <c r="D968">
        <v>7515</v>
      </c>
      <c r="E968">
        <v>2860</v>
      </c>
      <c r="F968" s="33">
        <f t="shared" si="51"/>
        <v>2.6276223776223775</v>
      </c>
      <c r="G968" s="5" t="s">
        <v>13</v>
      </c>
      <c r="H968" s="1" t="str">
        <f t="shared" si="49"/>
        <v>Resto</v>
      </c>
      <c r="I968" s="2" t="str">
        <f t="shared" si="50"/>
        <v>Resto</v>
      </c>
      <c r="J968" s="26"/>
      <c r="K968" s="27"/>
      <c r="L968" s="27"/>
      <c r="M968" s="27"/>
    </row>
    <row r="969" spans="1:13" x14ac:dyDescent="0.25">
      <c r="A969" s="32">
        <v>73152</v>
      </c>
      <c r="B969" s="3" t="s">
        <v>24</v>
      </c>
      <c r="C969" s="3" t="s">
        <v>851</v>
      </c>
      <c r="D969">
        <v>1786</v>
      </c>
      <c r="E969">
        <v>636</v>
      </c>
      <c r="F969" s="33">
        <f t="shared" si="51"/>
        <v>2.808176100628931</v>
      </c>
      <c r="G969" s="5" t="s">
        <v>13</v>
      </c>
      <c r="H969" s="1" t="str">
        <f t="shared" si="49"/>
        <v>Resto</v>
      </c>
      <c r="I969" s="2" t="str">
        <f t="shared" si="50"/>
        <v>Resto</v>
      </c>
      <c r="J969" s="26"/>
      <c r="K969" s="27"/>
      <c r="L969" s="27"/>
      <c r="M969" s="27"/>
    </row>
    <row r="970" spans="1:13" x14ac:dyDescent="0.25">
      <c r="A970" s="32">
        <v>73168</v>
      </c>
      <c r="B970" s="3" t="s">
        <v>24</v>
      </c>
      <c r="C970" s="3" t="s">
        <v>171</v>
      </c>
      <c r="D970">
        <v>28065</v>
      </c>
      <c r="E970">
        <v>8253</v>
      </c>
      <c r="F970" s="33">
        <f t="shared" si="51"/>
        <v>3.4005816066884771</v>
      </c>
      <c r="G970" s="5" t="s">
        <v>13</v>
      </c>
      <c r="H970" s="1" t="str">
        <f t="shared" si="49"/>
        <v>Tipo I_II</v>
      </c>
      <c r="I970" s="2" t="str">
        <f t="shared" si="50"/>
        <v>Tipo I_II_H</v>
      </c>
      <c r="J970" s="26"/>
      <c r="K970" s="27"/>
      <c r="L970" s="27"/>
      <c r="M970" s="27"/>
    </row>
    <row r="971" spans="1:13" x14ac:dyDescent="0.25">
      <c r="A971" s="32">
        <v>73200</v>
      </c>
      <c r="B971" s="3" t="s">
        <v>24</v>
      </c>
      <c r="C971" s="3" t="s">
        <v>843</v>
      </c>
      <c r="D971">
        <v>3827</v>
      </c>
      <c r="E971">
        <v>1165</v>
      </c>
      <c r="F971" s="33">
        <f t="shared" si="51"/>
        <v>3.2849785407725323</v>
      </c>
      <c r="G971" s="5" t="s">
        <v>13</v>
      </c>
      <c r="H971" s="1" t="str">
        <f t="shared" si="49"/>
        <v>Resto</v>
      </c>
      <c r="I971" s="2" t="str">
        <f t="shared" si="50"/>
        <v>Resto</v>
      </c>
      <c r="J971" s="26"/>
      <c r="K971" s="27"/>
      <c r="L971" s="27"/>
      <c r="M971" s="27"/>
    </row>
    <row r="972" spans="1:13" x14ac:dyDescent="0.25">
      <c r="A972" s="32">
        <v>73217</v>
      </c>
      <c r="B972" s="3" t="s">
        <v>24</v>
      </c>
      <c r="C972" s="3" t="s">
        <v>568</v>
      </c>
      <c r="D972">
        <v>5357</v>
      </c>
      <c r="E972">
        <v>2025</v>
      </c>
      <c r="F972" s="33">
        <f t="shared" si="51"/>
        <v>2.6454320987654323</v>
      </c>
      <c r="G972" s="5" t="s">
        <v>13</v>
      </c>
      <c r="H972" s="1" t="str">
        <f t="shared" si="49"/>
        <v>Resto</v>
      </c>
      <c r="I972" s="2" t="str">
        <f t="shared" si="50"/>
        <v>Resto</v>
      </c>
      <c r="J972" s="26"/>
      <c r="K972" s="27"/>
      <c r="L972" s="27"/>
      <c r="M972" s="27"/>
    </row>
    <row r="973" spans="1:13" x14ac:dyDescent="0.25">
      <c r="A973" s="32">
        <v>73226</v>
      </c>
      <c r="B973" s="3" t="s">
        <v>24</v>
      </c>
      <c r="C973" s="3" t="s">
        <v>740</v>
      </c>
      <c r="D973">
        <v>3605</v>
      </c>
      <c r="E973">
        <v>1248</v>
      </c>
      <c r="F973" s="33">
        <f t="shared" si="51"/>
        <v>2.8886217948717947</v>
      </c>
      <c r="G973" s="5" t="s">
        <v>13</v>
      </c>
      <c r="H973" s="1" t="str">
        <f t="shared" si="49"/>
        <v>Resto</v>
      </c>
      <c r="I973" s="2" t="str">
        <f t="shared" si="50"/>
        <v>Resto</v>
      </c>
      <c r="J973" s="26"/>
      <c r="K973" s="27"/>
      <c r="L973" s="27"/>
      <c r="M973" s="27"/>
    </row>
    <row r="974" spans="1:13" x14ac:dyDescent="0.25">
      <c r="A974" s="32">
        <v>73236</v>
      </c>
      <c r="B974" s="3" t="s">
        <v>24</v>
      </c>
      <c r="C974" s="3" t="s">
        <v>655</v>
      </c>
      <c r="D974">
        <v>3455</v>
      </c>
      <c r="E974">
        <v>749</v>
      </c>
      <c r="F974" s="33">
        <f t="shared" si="51"/>
        <v>4.6128170894526033</v>
      </c>
      <c r="G974" s="5" t="s">
        <v>13</v>
      </c>
      <c r="H974" s="1" t="str">
        <f t="shared" si="49"/>
        <v>Resto</v>
      </c>
      <c r="I974" s="2" t="str">
        <f t="shared" si="50"/>
        <v>Resto</v>
      </c>
      <c r="J974" s="26"/>
      <c r="K974" s="27"/>
      <c r="L974" s="27"/>
      <c r="M974" s="27"/>
    </row>
    <row r="975" spans="1:13" x14ac:dyDescent="0.25">
      <c r="A975" s="32">
        <v>73268</v>
      </c>
      <c r="B975" s="3" t="s">
        <v>24</v>
      </c>
      <c r="C975" s="3" t="s">
        <v>103</v>
      </c>
      <c r="D975">
        <v>55895</v>
      </c>
      <c r="E975">
        <v>15690</v>
      </c>
      <c r="F975" s="33">
        <f t="shared" si="51"/>
        <v>3.5624601657106436</v>
      </c>
      <c r="G975" s="5" t="s">
        <v>13</v>
      </c>
      <c r="H975" s="1" t="str">
        <f t="shared" si="49"/>
        <v>Pequeña</v>
      </c>
      <c r="I975" s="2" t="str">
        <f t="shared" si="50"/>
        <v>Pequeña_H</v>
      </c>
      <c r="J975" s="26"/>
      <c r="K975" s="27"/>
      <c r="L975" s="27"/>
      <c r="M975" s="27"/>
    </row>
    <row r="976" spans="1:13" x14ac:dyDescent="0.25">
      <c r="A976" s="32">
        <v>73270</v>
      </c>
      <c r="B976" s="3" t="s">
        <v>24</v>
      </c>
      <c r="C976" s="3" t="s">
        <v>826</v>
      </c>
      <c r="D976">
        <v>2074</v>
      </c>
      <c r="E976">
        <v>495</v>
      </c>
      <c r="F976" s="33">
        <f t="shared" si="51"/>
        <v>4.1898989898989898</v>
      </c>
      <c r="G976" s="5" t="s">
        <v>13</v>
      </c>
      <c r="H976" s="1" t="str">
        <f t="shared" si="49"/>
        <v>Resto</v>
      </c>
      <c r="I976" s="2" t="str">
        <f t="shared" si="50"/>
        <v>Resto</v>
      </c>
      <c r="J976" s="26"/>
      <c r="K976" s="27"/>
      <c r="L976" s="27"/>
      <c r="M976" s="27"/>
    </row>
    <row r="977" spans="1:13" x14ac:dyDescent="0.25">
      <c r="A977" s="32">
        <v>73275</v>
      </c>
      <c r="B977" s="3" t="s">
        <v>24</v>
      </c>
      <c r="C977" s="3" t="s">
        <v>177</v>
      </c>
      <c r="D977">
        <v>24930</v>
      </c>
      <c r="E977">
        <v>12720</v>
      </c>
      <c r="F977" s="33">
        <f t="shared" si="51"/>
        <v>1.9599056603773586</v>
      </c>
      <c r="G977" s="5" t="s">
        <v>13</v>
      </c>
      <c r="H977" s="1" t="str">
        <f t="shared" si="49"/>
        <v>Tipo I_II</v>
      </c>
      <c r="I977" s="2" t="str">
        <f t="shared" si="50"/>
        <v>Tipo I_II_H</v>
      </c>
      <c r="J977" s="26"/>
      <c r="K977" s="27"/>
      <c r="L977" s="27"/>
      <c r="M977" s="27"/>
    </row>
    <row r="978" spans="1:13" x14ac:dyDescent="0.25">
      <c r="A978" s="32">
        <v>73283</v>
      </c>
      <c r="B978" s="3" t="s">
        <v>24</v>
      </c>
      <c r="C978" s="3" t="s">
        <v>248</v>
      </c>
      <c r="D978">
        <v>16569</v>
      </c>
      <c r="E978">
        <v>3217</v>
      </c>
      <c r="F978" s="33">
        <f t="shared" si="51"/>
        <v>5.1504507304942493</v>
      </c>
      <c r="G978" s="5" t="s">
        <v>13</v>
      </c>
      <c r="H978" s="1" t="str">
        <f t="shared" si="49"/>
        <v>Resto</v>
      </c>
      <c r="I978" s="2" t="str">
        <f t="shared" si="50"/>
        <v>Resto</v>
      </c>
      <c r="J978" s="26"/>
      <c r="K978" s="27"/>
      <c r="L978" s="27"/>
      <c r="M978" s="27"/>
    </row>
    <row r="979" spans="1:13" x14ac:dyDescent="0.25">
      <c r="A979" s="32">
        <v>73319</v>
      </c>
      <c r="B979" s="3" t="s">
        <v>24</v>
      </c>
      <c r="C979" s="3" t="s">
        <v>230</v>
      </c>
      <c r="D979">
        <v>18442</v>
      </c>
      <c r="E979">
        <v>5569</v>
      </c>
      <c r="F979" s="33">
        <f t="shared" si="51"/>
        <v>3.3115460585383372</v>
      </c>
      <c r="G979" s="5" t="s">
        <v>13</v>
      </c>
      <c r="H979" s="1" t="str">
        <f t="shared" si="49"/>
        <v>Resto</v>
      </c>
      <c r="I979" s="2" t="str">
        <f t="shared" si="50"/>
        <v>Resto</v>
      </c>
      <c r="J979" s="26"/>
      <c r="K979" s="27"/>
      <c r="L979" s="27"/>
      <c r="M979" s="27"/>
    </row>
    <row r="980" spans="1:13" x14ac:dyDescent="0.25">
      <c r="A980" s="32">
        <v>73347</v>
      </c>
      <c r="B980" s="3" t="s">
        <v>24</v>
      </c>
      <c r="C980" s="3" t="s">
        <v>745</v>
      </c>
      <c r="D980">
        <v>3073</v>
      </c>
      <c r="E980">
        <v>1095</v>
      </c>
      <c r="F980" s="33">
        <f t="shared" si="51"/>
        <v>2.806392694063927</v>
      </c>
      <c r="G980" s="5" t="s">
        <v>13</v>
      </c>
      <c r="H980" s="1" t="str">
        <f t="shared" si="49"/>
        <v>Resto</v>
      </c>
      <c r="I980" s="2" t="str">
        <f t="shared" si="50"/>
        <v>Resto</v>
      </c>
      <c r="J980" s="26"/>
      <c r="K980" s="27"/>
      <c r="L980" s="27"/>
      <c r="M980" s="27"/>
    </row>
    <row r="981" spans="1:13" x14ac:dyDescent="0.25">
      <c r="A981" s="32">
        <v>73349</v>
      </c>
      <c r="B981" s="3" t="s">
        <v>24</v>
      </c>
      <c r="C981" s="3" t="s">
        <v>167</v>
      </c>
      <c r="D981">
        <v>22093</v>
      </c>
      <c r="E981">
        <v>7627</v>
      </c>
      <c r="F981" s="33">
        <f t="shared" si="51"/>
        <v>2.89668283728858</v>
      </c>
      <c r="G981" s="5" t="s">
        <v>13</v>
      </c>
      <c r="H981" s="1" t="str">
        <f t="shared" si="49"/>
        <v>Tipo I_II</v>
      </c>
      <c r="I981" s="2" t="str">
        <f t="shared" si="50"/>
        <v>Tipo I_II_H</v>
      </c>
      <c r="J981" s="26"/>
      <c r="K981" s="27"/>
      <c r="L981" s="27"/>
      <c r="M981" s="27"/>
    </row>
    <row r="982" spans="1:13" x14ac:dyDescent="0.25">
      <c r="A982" s="32">
        <v>73352</v>
      </c>
      <c r="B982" s="3" t="s">
        <v>24</v>
      </c>
      <c r="C982" s="3" t="s">
        <v>645</v>
      </c>
      <c r="D982">
        <v>3899</v>
      </c>
      <c r="E982">
        <v>1071</v>
      </c>
      <c r="F982" s="33">
        <f t="shared" si="51"/>
        <v>3.6405228758169934</v>
      </c>
      <c r="G982" s="5" t="s">
        <v>13</v>
      </c>
      <c r="H982" s="1" t="str">
        <f t="shared" si="49"/>
        <v>Resto</v>
      </c>
      <c r="I982" s="2" t="str">
        <f t="shared" si="50"/>
        <v>Resto</v>
      </c>
      <c r="J982" s="26"/>
      <c r="K982" s="27"/>
      <c r="L982" s="27"/>
      <c r="M982" s="27"/>
    </row>
    <row r="983" spans="1:13" x14ac:dyDescent="0.25">
      <c r="A983" s="32">
        <v>73408</v>
      </c>
      <c r="B983" s="3" t="s">
        <v>24</v>
      </c>
      <c r="C983" s="3" t="s">
        <v>253</v>
      </c>
      <c r="D983">
        <v>15072</v>
      </c>
      <c r="E983">
        <v>5079</v>
      </c>
      <c r="F983" s="33">
        <f t="shared" si="51"/>
        <v>2.9675132900177199</v>
      </c>
      <c r="G983" s="5" t="s">
        <v>13</v>
      </c>
      <c r="H983" s="1" t="str">
        <f t="shared" si="49"/>
        <v>Resto</v>
      </c>
      <c r="I983" s="2" t="str">
        <f t="shared" si="50"/>
        <v>Resto</v>
      </c>
      <c r="J983" s="26"/>
      <c r="K983" s="27"/>
      <c r="L983" s="27"/>
      <c r="M983" s="27"/>
    </row>
    <row r="984" spans="1:13" x14ac:dyDescent="0.25">
      <c r="A984" s="32">
        <v>73411</v>
      </c>
      <c r="B984" s="3" t="s">
        <v>24</v>
      </c>
      <c r="C984" s="3" t="s">
        <v>168</v>
      </c>
      <c r="D984">
        <v>23096</v>
      </c>
      <c r="E984">
        <v>7278</v>
      </c>
      <c r="F984" s="33">
        <f t="shared" si="51"/>
        <v>3.1733992855179993</v>
      </c>
      <c r="G984" s="5" t="s">
        <v>13</v>
      </c>
      <c r="H984" s="1" t="str">
        <f t="shared" ref="H984:H1006" si="52">IF(D984&gt;=160000,"Intermedia",IF(D984&gt;=40000,IF(F984&gt;=7,"Intermedia","Pequeña"),IF(D984&gt;=20000,"Tipo I_II","Resto")))</f>
        <v>Tipo I_II</v>
      </c>
      <c r="I984" s="2" t="str">
        <f t="shared" ref="I984:I1047" si="53">+IF(H984="ESPECIAL",C984,IF(H984="Resto","Resto",IF(G984="H",H984&amp;"_"&amp;G984,H984&amp;"_L|M")))</f>
        <v>Tipo I_II_H</v>
      </c>
      <c r="J984" s="26"/>
      <c r="K984" s="27"/>
      <c r="L984" s="27"/>
      <c r="M984" s="27"/>
    </row>
    <row r="985" spans="1:13" x14ac:dyDescent="0.25">
      <c r="A985" s="32">
        <v>73443</v>
      </c>
      <c r="B985" s="3" t="s">
        <v>24</v>
      </c>
      <c r="C985" s="3" t="s">
        <v>179</v>
      </c>
      <c r="D985">
        <v>27729</v>
      </c>
      <c r="E985">
        <v>8515</v>
      </c>
      <c r="F985" s="33">
        <f t="shared" si="51"/>
        <v>3.2564885496183207</v>
      </c>
      <c r="G985" s="5" t="s">
        <v>13</v>
      </c>
      <c r="H985" s="1" t="str">
        <f t="shared" si="52"/>
        <v>Tipo I_II</v>
      </c>
      <c r="I985" s="2" t="str">
        <f t="shared" si="53"/>
        <v>Tipo I_II_H</v>
      </c>
      <c r="J985" s="26"/>
      <c r="K985" s="27"/>
      <c r="L985" s="27"/>
      <c r="M985" s="27"/>
    </row>
    <row r="986" spans="1:13" x14ac:dyDescent="0.25">
      <c r="A986" s="32">
        <v>73449</v>
      </c>
      <c r="B986" s="3" t="s">
        <v>24</v>
      </c>
      <c r="C986" s="3" t="s">
        <v>162</v>
      </c>
      <c r="D986">
        <v>28684</v>
      </c>
      <c r="E986">
        <v>7518</v>
      </c>
      <c r="F986" s="33">
        <f t="shared" si="51"/>
        <v>3.8153764299015696</v>
      </c>
      <c r="G986" s="5" t="s">
        <v>13</v>
      </c>
      <c r="H986" s="1" t="str">
        <f t="shared" si="52"/>
        <v>Tipo I_II</v>
      </c>
      <c r="I986" s="2" t="str">
        <f t="shared" si="53"/>
        <v>Tipo I_II_H</v>
      </c>
      <c r="J986" s="26"/>
      <c r="K986" s="27"/>
      <c r="L986" s="27"/>
      <c r="M986" s="27"/>
    </row>
    <row r="987" spans="1:13" x14ac:dyDescent="0.25">
      <c r="A987" s="32">
        <v>73461</v>
      </c>
      <c r="B987" s="3" t="s">
        <v>24</v>
      </c>
      <c r="C987" s="3" t="s">
        <v>840</v>
      </c>
      <c r="D987">
        <v>1637</v>
      </c>
      <c r="E987">
        <v>560</v>
      </c>
      <c r="F987" s="33">
        <f t="shared" si="51"/>
        <v>2.9232142857142858</v>
      </c>
      <c r="G987" s="5" t="s">
        <v>13</v>
      </c>
      <c r="H987" s="1" t="str">
        <f t="shared" si="52"/>
        <v>Resto</v>
      </c>
      <c r="I987" s="2" t="str">
        <f t="shared" si="53"/>
        <v>Resto</v>
      </c>
      <c r="J987" s="26"/>
      <c r="K987" s="27"/>
      <c r="L987" s="27"/>
      <c r="M987" s="27"/>
    </row>
    <row r="988" spans="1:13" x14ac:dyDescent="0.25">
      <c r="A988" s="32">
        <v>73483</v>
      </c>
      <c r="B988" s="3" t="s">
        <v>24</v>
      </c>
      <c r="C988" s="3" t="s">
        <v>260</v>
      </c>
      <c r="D988">
        <v>8694</v>
      </c>
      <c r="E988">
        <v>2369</v>
      </c>
      <c r="F988" s="33">
        <f t="shared" si="51"/>
        <v>3.6699029126213594</v>
      </c>
      <c r="G988" s="5" t="s">
        <v>13</v>
      </c>
      <c r="H988" s="1" t="str">
        <f t="shared" si="52"/>
        <v>Resto</v>
      </c>
      <c r="I988" s="2" t="str">
        <f t="shared" si="53"/>
        <v>Resto</v>
      </c>
      <c r="J988" s="26"/>
      <c r="K988" s="27"/>
      <c r="L988" s="27"/>
      <c r="M988" s="27"/>
    </row>
    <row r="989" spans="1:13" x14ac:dyDescent="0.25">
      <c r="A989" s="32">
        <v>73504</v>
      </c>
      <c r="B989" s="3" t="s">
        <v>24</v>
      </c>
      <c r="C989" s="3" t="s">
        <v>400</v>
      </c>
      <c r="D989">
        <v>8966</v>
      </c>
      <c r="E989">
        <v>2274</v>
      </c>
      <c r="F989" s="33">
        <f t="shared" si="51"/>
        <v>3.9428320140721196</v>
      </c>
      <c r="G989" s="5" t="s">
        <v>13</v>
      </c>
      <c r="H989" s="1" t="str">
        <f t="shared" si="52"/>
        <v>Resto</v>
      </c>
      <c r="I989" s="2" t="str">
        <f t="shared" si="53"/>
        <v>Resto</v>
      </c>
      <c r="J989" s="26"/>
      <c r="K989" s="27"/>
      <c r="L989" s="27"/>
      <c r="M989" s="27"/>
    </row>
    <row r="990" spans="1:13" x14ac:dyDescent="0.25">
      <c r="A990" s="32">
        <v>73520</v>
      </c>
      <c r="B990" s="3" t="s">
        <v>24</v>
      </c>
      <c r="C990" s="3" t="s">
        <v>700</v>
      </c>
      <c r="D990">
        <v>3326</v>
      </c>
      <c r="E990">
        <v>979</v>
      </c>
      <c r="F990" s="33">
        <f t="shared" si="51"/>
        <v>3.3973442288049029</v>
      </c>
      <c r="G990" s="5" t="s">
        <v>13</v>
      </c>
      <c r="H990" s="1" t="str">
        <f t="shared" si="52"/>
        <v>Resto</v>
      </c>
      <c r="I990" s="2" t="str">
        <f t="shared" si="53"/>
        <v>Resto</v>
      </c>
      <c r="J990" s="26"/>
      <c r="K990" s="27"/>
      <c r="L990" s="27"/>
      <c r="M990" s="27"/>
    </row>
    <row r="991" spans="1:13" x14ac:dyDescent="0.25">
      <c r="A991" s="32">
        <v>73547</v>
      </c>
      <c r="B991" s="3" t="s">
        <v>24</v>
      </c>
      <c r="C991" s="3" t="s">
        <v>833</v>
      </c>
      <c r="D991">
        <v>3150</v>
      </c>
      <c r="E991">
        <v>1205</v>
      </c>
      <c r="F991" s="33">
        <f t="shared" si="51"/>
        <v>2.6141078838174274</v>
      </c>
      <c r="G991" s="5" t="s">
        <v>13</v>
      </c>
      <c r="H991" s="1" t="str">
        <f t="shared" si="52"/>
        <v>Resto</v>
      </c>
      <c r="I991" s="2" t="str">
        <f t="shared" si="53"/>
        <v>Resto</v>
      </c>
      <c r="J991" s="26"/>
      <c r="K991" s="27"/>
      <c r="L991" s="27"/>
      <c r="M991" s="27"/>
    </row>
    <row r="992" spans="1:13" x14ac:dyDescent="0.25">
      <c r="A992" s="32">
        <v>73555</v>
      </c>
      <c r="B992" s="3" t="s">
        <v>24</v>
      </c>
      <c r="C992" s="3" t="s">
        <v>411</v>
      </c>
      <c r="D992">
        <v>9009</v>
      </c>
      <c r="E992">
        <v>2643</v>
      </c>
      <c r="F992" s="33">
        <f t="shared" si="51"/>
        <v>3.4086265607264474</v>
      </c>
      <c r="G992" s="5" t="s">
        <v>13</v>
      </c>
      <c r="H992" s="1" t="str">
        <f t="shared" si="52"/>
        <v>Resto</v>
      </c>
      <c r="I992" s="2" t="str">
        <f t="shared" si="53"/>
        <v>Resto</v>
      </c>
      <c r="J992" s="26"/>
      <c r="K992" s="27"/>
      <c r="L992" s="27"/>
      <c r="M992" s="27"/>
    </row>
    <row r="993" spans="1:13" x14ac:dyDescent="0.25">
      <c r="A993" s="32">
        <v>73563</v>
      </c>
      <c r="B993" s="3" t="s">
        <v>24</v>
      </c>
      <c r="C993" s="3" t="s">
        <v>629</v>
      </c>
      <c r="D993">
        <v>3936</v>
      </c>
      <c r="E993">
        <v>1338</v>
      </c>
      <c r="F993" s="33">
        <f t="shared" si="51"/>
        <v>2.9417040358744395</v>
      </c>
      <c r="G993" s="5" t="s">
        <v>13</v>
      </c>
      <c r="H993" s="1" t="str">
        <f t="shared" si="52"/>
        <v>Resto</v>
      </c>
      <c r="I993" s="2" t="str">
        <f t="shared" si="53"/>
        <v>Resto</v>
      </c>
      <c r="J993" s="26"/>
      <c r="K993" s="27"/>
      <c r="L993" s="27"/>
      <c r="M993" s="27"/>
    </row>
    <row r="994" spans="1:13" x14ac:dyDescent="0.25">
      <c r="A994" s="32">
        <v>73585</v>
      </c>
      <c r="B994" s="3" t="s">
        <v>24</v>
      </c>
      <c r="C994" s="3" t="s">
        <v>234</v>
      </c>
      <c r="D994">
        <v>14670</v>
      </c>
      <c r="E994">
        <v>4885</v>
      </c>
      <c r="F994" s="33">
        <f t="shared" si="51"/>
        <v>3.0030706243602867</v>
      </c>
      <c r="G994" s="5" t="s">
        <v>13</v>
      </c>
      <c r="H994" s="1" t="str">
        <f t="shared" si="52"/>
        <v>Resto</v>
      </c>
      <c r="I994" s="2" t="str">
        <f t="shared" si="53"/>
        <v>Resto</v>
      </c>
      <c r="J994" s="26"/>
      <c r="K994" s="27"/>
      <c r="L994" s="27"/>
      <c r="M994" s="27"/>
    </row>
    <row r="995" spans="1:13" x14ac:dyDescent="0.25">
      <c r="A995" s="32">
        <v>73616</v>
      </c>
      <c r="B995" s="3" t="s">
        <v>24</v>
      </c>
      <c r="C995" s="3" t="s">
        <v>564</v>
      </c>
      <c r="D995">
        <v>6456</v>
      </c>
      <c r="E995">
        <v>1785</v>
      </c>
      <c r="F995" s="33">
        <f t="shared" si="51"/>
        <v>3.6168067226890757</v>
      </c>
      <c r="G995" s="5" t="s">
        <v>13</v>
      </c>
      <c r="H995" s="1" t="str">
        <f t="shared" si="52"/>
        <v>Resto</v>
      </c>
      <c r="I995" s="2" t="str">
        <f t="shared" si="53"/>
        <v>Resto</v>
      </c>
      <c r="J995" s="26"/>
      <c r="K995" s="27"/>
      <c r="L995" s="27"/>
      <c r="M995" s="27"/>
    </row>
    <row r="996" spans="1:13" x14ac:dyDescent="0.25">
      <c r="A996" s="32">
        <v>73622</v>
      </c>
      <c r="B996" s="3" t="s">
        <v>24</v>
      </c>
      <c r="C996" s="3" t="s">
        <v>817</v>
      </c>
      <c r="D996">
        <v>2130</v>
      </c>
      <c r="E996">
        <v>483</v>
      </c>
      <c r="F996" s="33">
        <f t="shared" si="51"/>
        <v>4.4099378881987574</v>
      </c>
      <c r="G996" s="5" t="s">
        <v>13</v>
      </c>
      <c r="H996" s="1" t="str">
        <f t="shared" si="52"/>
        <v>Resto</v>
      </c>
      <c r="I996" s="2" t="str">
        <f t="shared" si="53"/>
        <v>Resto</v>
      </c>
      <c r="J996" s="26"/>
      <c r="K996" s="27"/>
      <c r="L996" s="27"/>
      <c r="M996" s="27"/>
    </row>
    <row r="997" spans="1:13" x14ac:dyDescent="0.25">
      <c r="A997" s="32">
        <v>73624</v>
      </c>
      <c r="B997" s="3" t="s">
        <v>24</v>
      </c>
      <c r="C997" s="3" t="s">
        <v>348</v>
      </c>
      <c r="D997">
        <v>10761</v>
      </c>
      <c r="E997">
        <v>3454</v>
      </c>
      <c r="F997" s="33">
        <f t="shared" si="51"/>
        <v>3.1155182397220615</v>
      </c>
      <c r="G997" s="5" t="s">
        <v>13</v>
      </c>
      <c r="H997" s="1" t="str">
        <f t="shared" si="52"/>
        <v>Resto</v>
      </c>
      <c r="I997" s="2" t="str">
        <f t="shared" si="53"/>
        <v>Resto</v>
      </c>
      <c r="J997" s="26"/>
      <c r="K997" s="27"/>
      <c r="L997" s="27"/>
      <c r="M997" s="27"/>
    </row>
    <row r="998" spans="1:13" x14ac:dyDescent="0.25">
      <c r="A998" s="32">
        <v>73671</v>
      </c>
      <c r="B998" s="3" t="s">
        <v>24</v>
      </c>
      <c r="C998" s="3" t="s">
        <v>379</v>
      </c>
      <c r="D998">
        <v>9406</v>
      </c>
      <c r="E998">
        <v>2484</v>
      </c>
      <c r="F998" s="33">
        <f t="shared" si="51"/>
        <v>3.786634460547504</v>
      </c>
      <c r="G998" s="5" t="s">
        <v>13</v>
      </c>
      <c r="H998" s="1" t="str">
        <f t="shared" si="52"/>
        <v>Resto</v>
      </c>
      <c r="I998" s="2" t="str">
        <f t="shared" si="53"/>
        <v>Resto</v>
      </c>
      <c r="J998" s="26"/>
      <c r="K998" s="27"/>
      <c r="L998" s="27"/>
      <c r="M998" s="27"/>
    </row>
    <row r="999" spans="1:13" x14ac:dyDescent="0.25">
      <c r="A999" s="32">
        <v>73675</v>
      </c>
      <c r="B999" s="3" t="s">
        <v>24</v>
      </c>
      <c r="C999" s="3" t="s">
        <v>560</v>
      </c>
      <c r="D999">
        <v>4971</v>
      </c>
      <c r="E999">
        <v>1682</v>
      </c>
      <c r="F999" s="33">
        <f t="shared" si="51"/>
        <v>2.955410225921522</v>
      </c>
      <c r="G999" s="5" t="s">
        <v>13</v>
      </c>
      <c r="H999" s="1" t="str">
        <f t="shared" si="52"/>
        <v>Resto</v>
      </c>
      <c r="I999" s="2" t="str">
        <f t="shared" si="53"/>
        <v>Resto</v>
      </c>
      <c r="J999" s="26"/>
      <c r="K999" s="27"/>
      <c r="L999" s="27"/>
      <c r="M999" s="27"/>
    </row>
    <row r="1000" spans="1:13" x14ac:dyDescent="0.25">
      <c r="A1000" s="32">
        <v>73678</v>
      </c>
      <c r="B1000" s="3" t="s">
        <v>24</v>
      </c>
      <c r="C1000" s="3" t="s">
        <v>544</v>
      </c>
      <c r="D1000">
        <v>6257</v>
      </c>
      <c r="E1000">
        <v>2072</v>
      </c>
      <c r="F1000" s="33">
        <f t="shared" si="51"/>
        <v>3.0197876447876446</v>
      </c>
      <c r="G1000" s="5" t="s">
        <v>13</v>
      </c>
      <c r="H1000" s="1" t="str">
        <f t="shared" si="52"/>
        <v>Resto</v>
      </c>
      <c r="I1000" s="2" t="str">
        <f t="shared" si="53"/>
        <v>Resto</v>
      </c>
      <c r="J1000" s="26"/>
      <c r="K1000" s="27"/>
      <c r="L1000" s="27"/>
      <c r="M1000" s="27"/>
    </row>
    <row r="1001" spans="1:13" x14ac:dyDescent="0.25">
      <c r="A1001" s="32">
        <v>73686</v>
      </c>
      <c r="B1001" s="3" t="s">
        <v>24</v>
      </c>
      <c r="C1001" s="3" t="s">
        <v>744</v>
      </c>
      <c r="D1001">
        <v>2274</v>
      </c>
      <c r="E1001">
        <v>734</v>
      </c>
      <c r="F1001" s="33">
        <f t="shared" si="51"/>
        <v>3.0980926430517712</v>
      </c>
      <c r="G1001" s="5" t="s">
        <v>13</v>
      </c>
      <c r="H1001" s="1" t="str">
        <f t="shared" si="52"/>
        <v>Resto</v>
      </c>
      <c r="I1001" s="2" t="str">
        <f t="shared" si="53"/>
        <v>Resto</v>
      </c>
      <c r="J1001" s="26"/>
      <c r="K1001" s="27"/>
      <c r="L1001" s="27"/>
      <c r="M1001" s="27"/>
    </row>
    <row r="1002" spans="1:13" x14ac:dyDescent="0.25">
      <c r="A1002" s="32">
        <v>73770</v>
      </c>
      <c r="B1002" s="3" t="s">
        <v>24</v>
      </c>
      <c r="C1002" s="3" t="s">
        <v>555</v>
      </c>
      <c r="D1002">
        <v>1849</v>
      </c>
      <c r="E1002">
        <v>103</v>
      </c>
      <c r="F1002" s="33">
        <f t="shared" si="51"/>
        <v>17.95145631067961</v>
      </c>
      <c r="G1002" s="5" t="s">
        <v>13</v>
      </c>
      <c r="H1002" s="1" t="str">
        <f t="shared" si="52"/>
        <v>Resto</v>
      </c>
      <c r="I1002" s="2" t="str">
        <f t="shared" si="53"/>
        <v>Resto</v>
      </c>
      <c r="J1002" s="26"/>
      <c r="K1002" s="27"/>
      <c r="L1002" s="27"/>
      <c r="M1002" s="27"/>
    </row>
    <row r="1003" spans="1:13" x14ac:dyDescent="0.25">
      <c r="A1003" s="32">
        <v>73854</v>
      </c>
      <c r="B1003" s="3" t="s">
        <v>24</v>
      </c>
      <c r="C1003" s="3" t="s">
        <v>712</v>
      </c>
      <c r="D1003">
        <v>2046</v>
      </c>
      <c r="E1003">
        <v>717</v>
      </c>
      <c r="F1003" s="33">
        <f t="shared" si="51"/>
        <v>2.8535564853556483</v>
      </c>
      <c r="G1003" s="5" t="s">
        <v>13</v>
      </c>
      <c r="H1003" s="1" t="str">
        <f t="shared" si="52"/>
        <v>Resto</v>
      </c>
      <c r="I1003" s="2" t="str">
        <f t="shared" si="53"/>
        <v>Resto</v>
      </c>
      <c r="J1003" s="26"/>
      <c r="K1003" s="27"/>
      <c r="L1003" s="27"/>
      <c r="M1003" s="27"/>
    </row>
    <row r="1004" spans="1:13" x14ac:dyDescent="0.25">
      <c r="A1004" s="32">
        <v>73861</v>
      </c>
      <c r="B1004" s="3" t="s">
        <v>24</v>
      </c>
      <c r="C1004" s="3" t="s">
        <v>266</v>
      </c>
      <c r="D1004">
        <v>8939</v>
      </c>
      <c r="E1004">
        <v>2646</v>
      </c>
      <c r="F1004" s="33">
        <f t="shared" si="51"/>
        <v>3.3783068783068781</v>
      </c>
      <c r="G1004" s="5" t="s">
        <v>13</v>
      </c>
      <c r="H1004" s="1" t="str">
        <f t="shared" si="52"/>
        <v>Resto</v>
      </c>
      <c r="I1004" s="2" t="str">
        <f t="shared" si="53"/>
        <v>Resto</v>
      </c>
      <c r="J1004" s="26"/>
      <c r="K1004" s="27"/>
      <c r="L1004" s="27"/>
      <c r="M1004" s="27"/>
    </row>
    <row r="1005" spans="1:13" x14ac:dyDescent="0.25">
      <c r="A1005" s="32">
        <v>73870</v>
      </c>
      <c r="B1005" s="3" t="s">
        <v>24</v>
      </c>
      <c r="C1005" s="3" t="s">
        <v>631</v>
      </c>
      <c r="D1005">
        <v>3004</v>
      </c>
      <c r="E1005">
        <v>1120</v>
      </c>
      <c r="F1005" s="33">
        <f t="shared" si="51"/>
        <v>2.6821428571428569</v>
      </c>
      <c r="G1005" s="5" t="s">
        <v>13</v>
      </c>
      <c r="H1005" s="1" t="str">
        <f t="shared" si="52"/>
        <v>Resto</v>
      </c>
      <c r="I1005" s="2" t="str">
        <f t="shared" si="53"/>
        <v>Resto</v>
      </c>
      <c r="J1005" s="26"/>
      <c r="K1005" s="27"/>
      <c r="L1005" s="27"/>
      <c r="M1005" s="27"/>
    </row>
    <row r="1006" spans="1:13" x14ac:dyDescent="0.25">
      <c r="A1006" s="32">
        <v>73873</v>
      </c>
      <c r="B1006" s="3" t="s">
        <v>24</v>
      </c>
      <c r="C1006" s="3" t="s">
        <v>735</v>
      </c>
      <c r="D1006">
        <v>2093</v>
      </c>
      <c r="E1006">
        <v>812</v>
      </c>
      <c r="F1006" s="33">
        <f t="shared" si="51"/>
        <v>2.5775862068965516</v>
      </c>
      <c r="G1006" s="5" t="s">
        <v>13</v>
      </c>
      <c r="H1006" s="1" t="str">
        <f t="shared" si="52"/>
        <v>Resto</v>
      </c>
      <c r="I1006" s="2" t="str">
        <f t="shared" si="53"/>
        <v>Resto</v>
      </c>
      <c r="J1006" s="26"/>
      <c r="K1006" s="27"/>
      <c r="L1006" s="27"/>
      <c r="M1006" s="27"/>
    </row>
    <row r="1007" spans="1:13" x14ac:dyDescent="0.25">
      <c r="A1007" s="31">
        <v>76001</v>
      </c>
      <c r="B1007" s="1" t="s">
        <v>1132</v>
      </c>
      <c r="C1007" s="1" t="s">
        <v>12</v>
      </c>
      <c r="D1007">
        <v>1801778</v>
      </c>
      <c r="E1007">
        <v>324597</v>
      </c>
      <c r="F1007" s="33">
        <f t="shared" si="51"/>
        <v>5.55081531868748</v>
      </c>
      <c r="G1007" s="4" t="s">
        <v>13</v>
      </c>
      <c r="H1007" s="1" t="s">
        <v>8</v>
      </c>
      <c r="I1007" s="2" t="str">
        <f t="shared" si="53"/>
        <v>Cali</v>
      </c>
      <c r="J1007" s="26"/>
      <c r="K1007" s="27"/>
      <c r="L1007" s="27"/>
      <c r="M1007" s="27"/>
    </row>
    <row r="1008" spans="1:13" x14ac:dyDescent="0.25">
      <c r="A1008" s="32">
        <v>76020</v>
      </c>
      <c r="B1008" s="3" t="s">
        <v>1132</v>
      </c>
      <c r="C1008" s="3" t="s">
        <v>357</v>
      </c>
      <c r="D1008">
        <v>9663</v>
      </c>
      <c r="E1008">
        <v>2615</v>
      </c>
      <c r="F1008" s="33">
        <f t="shared" si="51"/>
        <v>3.6952198852772469</v>
      </c>
      <c r="G1008" s="5" t="s">
        <v>13</v>
      </c>
      <c r="H1008" s="1" t="str">
        <f t="shared" ref="H1008:H1039" si="54">IF(D1008&gt;=160000,"Intermedia",IF(D1008&gt;=40000,IF(F1008&gt;=7,"Intermedia","Pequeña"),IF(D1008&gt;=20000,"Tipo I_II","Resto")))</f>
        <v>Resto</v>
      </c>
      <c r="I1008" s="2" t="str">
        <f t="shared" si="53"/>
        <v>Resto</v>
      </c>
      <c r="J1008" s="26"/>
      <c r="K1008" s="27"/>
      <c r="L1008" s="27"/>
      <c r="M1008" s="27"/>
    </row>
    <row r="1009" spans="1:13" x14ac:dyDescent="0.25">
      <c r="A1009" s="32">
        <v>76036</v>
      </c>
      <c r="B1009" s="3" t="s">
        <v>1132</v>
      </c>
      <c r="C1009" s="3" t="s">
        <v>257</v>
      </c>
      <c r="D1009">
        <v>15801</v>
      </c>
      <c r="E1009">
        <v>5002</v>
      </c>
      <c r="F1009" s="33">
        <f t="shared" si="51"/>
        <v>3.158936425429828</v>
      </c>
      <c r="G1009" s="5" t="s">
        <v>13</v>
      </c>
      <c r="H1009" s="1" t="str">
        <f t="shared" si="54"/>
        <v>Resto</v>
      </c>
      <c r="I1009" s="2" t="str">
        <f t="shared" si="53"/>
        <v>Resto</v>
      </c>
      <c r="J1009" s="26"/>
      <c r="K1009" s="27"/>
      <c r="L1009" s="27"/>
      <c r="M1009" s="27"/>
    </row>
    <row r="1010" spans="1:13" x14ac:dyDescent="0.25">
      <c r="A1010" s="32">
        <v>76041</v>
      </c>
      <c r="B1010" s="3" t="s">
        <v>1132</v>
      </c>
      <c r="C1010" s="3" t="s">
        <v>293</v>
      </c>
      <c r="D1010">
        <v>11981</v>
      </c>
      <c r="E1010">
        <v>2483</v>
      </c>
      <c r="F1010" s="33">
        <f t="shared" si="51"/>
        <v>4.8252114377768827</v>
      </c>
      <c r="G1010" s="5" t="s">
        <v>13</v>
      </c>
      <c r="H1010" s="1" t="str">
        <f t="shared" si="54"/>
        <v>Resto</v>
      </c>
      <c r="I1010" s="2" t="str">
        <f t="shared" si="53"/>
        <v>Resto</v>
      </c>
      <c r="J1010" s="26"/>
      <c r="K1010" s="27"/>
      <c r="L1010" s="27"/>
      <c r="M1010" s="27"/>
    </row>
    <row r="1011" spans="1:13" x14ac:dyDescent="0.25">
      <c r="A1011" s="32">
        <v>76054</v>
      </c>
      <c r="B1011" s="3" t="s">
        <v>1132</v>
      </c>
      <c r="C1011" s="3" t="s">
        <v>652</v>
      </c>
      <c r="D1011">
        <v>2854</v>
      </c>
      <c r="E1011">
        <v>778</v>
      </c>
      <c r="F1011" s="33">
        <f t="shared" si="51"/>
        <v>3.6683804627249357</v>
      </c>
      <c r="G1011" s="5" t="s">
        <v>13</v>
      </c>
      <c r="H1011" s="1" t="str">
        <f t="shared" si="54"/>
        <v>Resto</v>
      </c>
      <c r="I1011" s="2" t="str">
        <f t="shared" si="53"/>
        <v>Resto</v>
      </c>
      <c r="J1011" s="26"/>
      <c r="K1011" s="27"/>
      <c r="L1011" s="27"/>
      <c r="M1011" s="27"/>
    </row>
    <row r="1012" spans="1:13" x14ac:dyDescent="0.25">
      <c r="A1012" s="32">
        <v>76100</v>
      </c>
      <c r="B1012" s="3" t="s">
        <v>1132</v>
      </c>
      <c r="C1012" s="3" t="s">
        <v>18</v>
      </c>
      <c r="D1012">
        <v>8449</v>
      </c>
      <c r="E1012">
        <v>3186</v>
      </c>
      <c r="F1012" s="33">
        <f t="shared" si="51"/>
        <v>2.6519146264908975</v>
      </c>
      <c r="G1012" s="5" t="s">
        <v>13</v>
      </c>
      <c r="H1012" s="1" t="str">
        <f t="shared" si="54"/>
        <v>Resto</v>
      </c>
      <c r="I1012" s="2" t="str">
        <f t="shared" si="53"/>
        <v>Resto</v>
      </c>
      <c r="J1012" s="26"/>
      <c r="K1012" s="27"/>
      <c r="L1012" s="27"/>
      <c r="M1012" s="27"/>
    </row>
    <row r="1013" spans="1:13" x14ac:dyDescent="0.25">
      <c r="A1013" s="31">
        <v>76109</v>
      </c>
      <c r="B1013" s="1" t="s">
        <v>1132</v>
      </c>
      <c r="C1013" s="1" t="s">
        <v>44</v>
      </c>
      <c r="D1013">
        <v>235627</v>
      </c>
      <c r="E1013">
        <v>59872</v>
      </c>
      <c r="F1013" s="33">
        <f t="shared" si="51"/>
        <v>3.935512426509888</v>
      </c>
      <c r="G1013" s="4" t="s">
        <v>13</v>
      </c>
      <c r="H1013" s="1" t="str">
        <f t="shared" si="54"/>
        <v>Intermedia</v>
      </c>
      <c r="I1013" s="2" t="str">
        <f t="shared" si="53"/>
        <v>Intermedia_H</v>
      </c>
      <c r="J1013" s="26"/>
      <c r="K1013" s="27"/>
      <c r="L1013" s="27"/>
      <c r="M1013" s="27"/>
    </row>
    <row r="1014" spans="1:13" x14ac:dyDescent="0.25">
      <c r="A1014" s="32">
        <v>76111</v>
      </c>
      <c r="B1014" s="3" t="s">
        <v>1132</v>
      </c>
      <c r="C1014" s="3" t="s">
        <v>71</v>
      </c>
      <c r="D1014">
        <v>109484</v>
      </c>
      <c r="E1014">
        <v>28722</v>
      </c>
      <c r="F1014" s="33">
        <f t="shared" si="51"/>
        <v>3.8118515423717012</v>
      </c>
      <c r="G1014" s="5" t="s">
        <v>13</v>
      </c>
      <c r="H1014" s="1" t="str">
        <f t="shared" si="54"/>
        <v>Pequeña</v>
      </c>
      <c r="I1014" s="2" t="str">
        <f t="shared" si="53"/>
        <v>Pequeña_H</v>
      </c>
      <c r="J1014" s="26"/>
      <c r="K1014" s="27"/>
      <c r="L1014" s="27"/>
      <c r="M1014" s="27"/>
    </row>
    <row r="1015" spans="1:13" x14ac:dyDescent="0.25">
      <c r="A1015" s="32">
        <v>76113</v>
      </c>
      <c r="B1015" s="3" t="s">
        <v>1132</v>
      </c>
      <c r="C1015" s="3" t="s">
        <v>301</v>
      </c>
      <c r="D1015">
        <v>16474</v>
      </c>
      <c r="E1015">
        <v>4920</v>
      </c>
      <c r="F1015" s="33">
        <f t="shared" si="51"/>
        <v>3.3483739837398372</v>
      </c>
      <c r="G1015" s="5" t="s">
        <v>13</v>
      </c>
      <c r="H1015" s="1" t="str">
        <f t="shared" si="54"/>
        <v>Resto</v>
      </c>
      <c r="I1015" s="2" t="str">
        <f t="shared" si="53"/>
        <v>Resto</v>
      </c>
      <c r="J1015" s="26"/>
      <c r="K1015" s="27"/>
      <c r="L1015" s="27"/>
      <c r="M1015" s="27"/>
    </row>
    <row r="1016" spans="1:13" x14ac:dyDescent="0.25">
      <c r="A1016" s="32">
        <v>76122</v>
      </c>
      <c r="B1016" s="3" t="s">
        <v>1132</v>
      </c>
      <c r="C1016" s="3" t="s">
        <v>178</v>
      </c>
      <c r="D1016">
        <v>22487</v>
      </c>
      <c r="E1016">
        <v>5705</v>
      </c>
      <c r="F1016" s="33">
        <f t="shared" si="51"/>
        <v>3.9416301489921124</v>
      </c>
      <c r="G1016" s="5" t="s">
        <v>13</v>
      </c>
      <c r="H1016" s="1" t="str">
        <f t="shared" si="54"/>
        <v>Tipo I_II</v>
      </c>
      <c r="I1016" s="2" t="str">
        <f t="shared" si="53"/>
        <v>Tipo I_II_H</v>
      </c>
      <c r="J1016" s="26"/>
      <c r="K1016" s="27"/>
      <c r="L1016" s="27"/>
      <c r="M1016" s="27"/>
    </row>
    <row r="1017" spans="1:13" x14ac:dyDescent="0.25">
      <c r="A1017" s="32">
        <v>76126</v>
      </c>
      <c r="B1017" s="3" t="s">
        <v>1132</v>
      </c>
      <c r="C1017" s="3" t="s">
        <v>362</v>
      </c>
      <c r="D1017">
        <v>10993</v>
      </c>
      <c r="E1017">
        <v>3109</v>
      </c>
      <c r="F1017" s="33">
        <f t="shared" si="51"/>
        <v>3.5358636217433257</v>
      </c>
      <c r="G1017" s="5" t="s">
        <v>13</v>
      </c>
      <c r="H1017" s="1" t="str">
        <f t="shared" si="54"/>
        <v>Resto</v>
      </c>
      <c r="I1017" s="2" t="str">
        <f t="shared" si="53"/>
        <v>Resto</v>
      </c>
      <c r="J1017" s="26"/>
      <c r="K1017" s="27"/>
      <c r="L1017" s="27"/>
      <c r="M1017" s="27"/>
    </row>
    <row r="1018" spans="1:13" x14ac:dyDescent="0.25">
      <c r="A1018" s="32">
        <v>76130</v>
      </c>
      <c r="B1018" s="3" t="s">
        <v>1132</v>
      </c>
      <c r="C1018" s="3" t="s">
        <v>206</v>
      </c>
      <c r="D1018">
        <v>78425</v>
      </c>
      <c r="E1018">
        <v>18533</v>
      </c>
      <c r="F1018" s="33">
        <f t="shared" si="51"/>
        <v>4.2316408568499435</v>
      </c>
      <c r="G1018" s="5" t="s">
        <v>13</v>
      </c>
      <c r="H1018" s="1" t="str">
        <f t="shared" si="54"/>
        <v>Pequeña</v>
      </c>
      <c r="I1018" s="2" t="str">
        <f t="shared" si="53"/>
        <v>Pequeña_H</v>
      </c>
      <c r="J1018" s="26"/>
      <c r="K1018" s="27"/>
      <c r="L1018" s="27"/>
      <c r="M1018" s="27"/>
    </row>
    <row r="1019" spans="1:13" x14ac:dyDescent="0.25">
      <c r="A1019" s="32">
        <v>76147</v>
      </c>
      <c r="B1019" s="3" t="s">
        <v>1132</v>
      </c>
      <c r="C1019" s="3" t="s">
        <v>66</v>
      </c>
      <c r="D1019">
        <v>114988</v>
      </c>
      <c r="E1019">
        <v>30251</v>
      </c>
      <c r="F1019" s="33">
        <f t="shared" si="51"/>
        <v>3.8011305411391358</v>
      </c>
      <c r="G1019" s="5" t="s">
        <v>13</v>
      </c>
      <c r="H1019" s="1" t="str">
        <f t="shared" si="54"/>
        <v>Pequeña</v>
      </c>
      <c r="I1019" s="2" t="str">
        <f t="shared" si="53"/>
        <v>Pequeña_H</v>
      </c>
      <c r="J1019" s="26"/>
      <c r="K1019" s="27"/>
      <c r="L1019" s="27"/>
      <c r="M1019" s="27"/>
    </row>
    <row r="1020" spans="1:13" x14ac:dyDescent="0.25">
      <c r="A1020" s="32">
        <v>76233</v>
      </c>
      <c r="B1020" s="3" t="s">
        <v>1132</v>
      </c>
      <c r="C1020" s="3" t="s">
        <v>386</v>
      </c>
      <c r="D1020">
        <v>21218</v>
      </c>
      <c r="E1020">
        <v>7249</v>
      </c>
      <c r="F1020" s="33">
        <f t="shared" si="51"/>
        <v>2.9270244171609878</v>
      </c>
      <c r="G1020" s="5" t="s">
        <v>13</v>
      </c>
      <c r="H1020" s="1" t="str">
        <f t="shared" si="54"/>
        <v>Tipo I_II</v>
      </c>
      <c r="I1020" s="2" t="str">
        <f t="shared" si="53"/>
        <v>Tipo I_II_H</v>
      </c>
      <c r="J1020" s="26"/>
      <c r="K1020" s="27"/>
      <c r="L1020" s="27"/>
      <c r="M1020" s="27"/>
    </row>
    <row r="1021" spans="1:13" x14ac:dyDescent="0.25">
      <c r="A1021" s="32">
        <v>76243</v>
      </c>
      <c r="B1021" s="3" t="s">
        <v>1132</v>
      </c>
      <c r="C1021" s="3" t="s">
        <v>723</v>
      </c>
      <c r="D1021">
        <v>3475</v>
      </c>
      <c r="E1021">
        <v>1023</v>
      </c>
      <c r="F1021" s="33">
        <f t="shared" si="51"/>
        <v>3.3968719452590421</v>
      </c>
      <c r="G1021" s="5" t="s">
        <v>13</v>
      </c>
      <c r="H1021" s="1" t="str">
        <f t="shared" si="54"/>
        <v>Resto</v>
      </c>
      <c r="I1021" s="2" t="str">
        <f t="shared" si="53"/>
        <v>Resto</v>
      </c>
      <c r="J1021" s="26"/>
      <c r="K1021" s="27"/>
      <c r="L1021" s="27"/>
      <c r="M1021" s="27"/>
    </row>
    <row r="1022" spans="1:13" x14ac:dyDescent="0.25">
      <c r="A1022" s="32">
        <v>76246</v>
      </c>
      <c r="B1022" s="3" t="s">
        <v>1132</v>
      </c>
      <c r="C1022" s="3" t="s">
        <v>686</v>
      </c>
      <c r="D1022">
        <v>3131</v>
      </c>
      <c r="E1022">
        <v>896</v>
      </c>
      <c r="F1022" s="33">
        <f t="shared" si="51"/>
        <v>3.4944196428571428</v>
      </c>
      <c r="G1022" s="5" t="s">
        <v>13</v>
      </c>
      <c r="H1022" s="1" t="str">
        <f t="shared" si="54"/>
        <v>Resto</v>
      </c>
      <c r="I1022" s="2" t="str">
        <f t="shared" si="53"/>
        <v>Resto</v>
      </c>
      <c r="J1022" s="26"/>
      <c r="K1022" s="27"/>
      <c r="L1022" s="27"/>
      <c r="M1022" s="27"/>
    </row>
    <row r="1023" spans="1:13" x14ac:dyDescent="0.25">
      <c r="A1023" s="32">
        <v>76248</v>
      </c>
      <c r="B1023" s="3" t="s">
        <v>1132</v>
      </c>
      <c r="C1023" s="3" t="s">
        <v>145</v>
      </c>
      <c r="D1023">
        <v>49540</v>
      </c>
      <c r="E1023">
        <v>12394</v>
      </c>
      <c r="F1023" s="33">
        <f t="shared" si="51"/>
        <v>3.9970953687268032</v>
      </c>
      <c r="G1023" s="5" t="s">
        <v>13</v>
      </c>
      <c r="H1023" s="1" t="str">
        <f t="shared" si="54"/>
        <v>Pequeña</v>
      </c>
      <c r="I1023" s="2" t="str">
        <f t="shared" si="53"/>
        <v>Pequeña_H</v>
      </c>
      <c r="J1023" s="26"/>
      <c r="K1023" s="27"/>
      <c r="L1023" s="27"/>
      <c r="M1023" s="27"/>
    </row>
    <row r="1024" spans="1:13" x14ac:dyDescent="0.25">
      <c r="A1024" s="32">
        <v>76250</v>
      </c>
      <c r="B1024" s="3" t="s">
        <v>1132</v>
      </c>
      <c r="C1024" s="3" t="s">
        <v>515</v>
      </c>
      <c r="D1024">
        <v>5677</v>
      </c>
      <c r="E1024">
        <v>1769</v>
      </c>
      <c r="F1024" s="33">
        <f t="shared" si="51"/>
        <v>3.2091577162238552</v>
      </c>
      <c r="G1024" s="5" t="s">
        <v>13</v>
      </c>
      <c r="H1024" s="1" t="str">
        <f t="shared" si="54"/>
        <v>Resto</v>
      </c>
      <c r="I1024" s="2" t="str">
        <f t="shared" si="53"/>
        <v>Resto</v>
      </c>
      <c r="J1024" s="26"/>
      <c r="K1024" s="27"/>
      <c r="L1024" s="27"/>
      <c r="M1024" s="27"/>
    </row>
    <row r="1025" spans="1:13" x14ac:dyDescent="0.25">
      <c r="A1025" s="32">
        <v>76275</v>
      </c>
      <c r="B1025" s="3" t="s">
        <v>1132</v>
      </c>
      <c r="C1025" s="3" t="s">
        <v>128</v>
      </c>
      <c r="D1025">
        <v>48383</v>
      </c>
      <c r="E1025">
        <v>11241</v>
      </c>
      <c r="F1025" s="33">
        <f t="shared" si="51"/>
        <v>4.3041544346588383</v>
      </c>
      <c r="G1025" s="5" t="s">
        <v>13</v>
      </c>
      <c r="H1025" s="1" t="str">
        <f t="shared" si="54"/>
        <v>Pequeña</v>
      </c>
      <c r="I1025" s="2" t="str">
        <f t="shared" si="53"/>
        <v>Pequeña_H</v>
      </c>
      <c r="J1025" s="26"/>
      <c r="K1025" s="27"/>
      <c r="L1025" s="27"/>
      <c r="M1025" s="27"/>
    </row>
    <row r="1026" spans="1:13" x14ac:dyDescent="0.25">
      <c r="A1026" s="32">
        <v>76306</v>
      </c>
      <c r="B1026" s="3" t="s">
        <v>1132</v>
      </c>
      <c r="C1026" s="3" t="s">
        <v>391</v>
      </c>
      <c r="D1026">
        <v>14888</v>
      </c>
      <c r="E1026">
        <v>3961</v>
      </c>
      <c r="F1026" s="33">
        <f t="shared" si="51"/>
        <v>3.7586468063620297</v>
      </c>
      <c r="G1026" s="5" t="s">
        <v>13</v>
      </c>
      <c r="H1026" s="1" t="str">
        <f t="shared" si="54"/>
        <v>Resto</v>
      </c>
      <c r="I1026" s="2" t="str">
        <f t="shared" si="53"/>
        <v>Resto</v>
      </c>
      <c r="J1026" s="26"/>
      <c r="K1026" s="27"/>
      <c r="L1026" s="27"/>
      <c r="M1026" s="27"/>
    </row>
    <row r="1027" spans="1:13" x14ac:dyDescent="0.25">
      <c r="A1027" s="32">
        <v>76318</v>
      </c>
      <c r="B1027" s="3" t="s">
        <v>1132</v>
      </c>
      <c r="C1027" s="3" t="s">
        <v>214</v>
      </c>
      <c r="D1027">
        <v>26754</v>
      </c>
      <c r="E1027">
        <v>6095</v>
      </c>
      <c r="F1027" s="33">
        <f t="shared" ref="F1027:F1090" si="55">+D1027/E1027</f>
        <v>4.3894995898277278</v>
      </c>
      <c r="G1027" s="5" t="s">
        <v>13</v>
      </c>
      <c r="H1027" s="1" t="str">
        <f t="shared" si="54"/>
        <v>Tipo I_II</v>
      </c>
      <c r="I1027" s="2" t="str">
        <f t="shared" si="53"/>
        <v>Tipo I_II_H</v>
      </c>
      <c r="J1027" s="26"/>
      <c r="K1027" s="27"/>
      <c r="L1027" s="27"/>
      <c r="M1027" s="27"/>
    </row>
    <row r="1028" spans="1:13" x14ac:dyDescent="0.25">
      <c r="A1028" s="32">
        <v>76364</v>
      </c>
      <c r="B1028" s="3" t="s">
        <v>1132</v>
      </c>
      <c r="C1028" s="3" t="s">
        <v>94</v>
      </c>
      <c r="D1028">
        <v>114454</v>
      </c>
      <c r="E1028">
        <v>28102</v>
      </c>
      <c r="F1028" s="33">
        <f t="shared" si="55"/>
        <v>4.072806205963988</v>
      </c>
      <c r="G1028" s="5" t="s">
        <v>13</v>
      </c>
      <c r="H1028" s="1" t="str">
        <f t="shared" si="54"/>
        <v>Pequeña</v>
      </c>
      <c r="I1028" s="2" t="str">
        <f t="shared" si="53"/>
        <v>Pequeña_H</v>
      </c>
      <c r="J1028" s="26"/>
      <c r="K1028" s="27"/>
      <c r="L1028" s="27"/>
      <c r="M1028" s="27"/>
    </row>
    <row r="1029" spans="1:13" x14ac:dyDescent="0.25">
      <c r="A1029" s="32">
        <v>76377</v>
      </c>
      <c r="B1029" s="3" t="s">
        <v>1132</v>
      </c>
      <c r="C1029" s="3" t="s">
        <v>743</v>
      </c>
      <c r="D1029">
        <v>5684</v>
      </c>
      <c r="E1029">
        <v>2436</v>
      </c>
      <c r="F1029" s="33">
        <f t="shared" si="55"/>
        <v>2.3333333333333335</v>
      </c>
      <c r="G1029" s="5" t="s">
        <v>13</v>
      </c>
      <c r="H1029" s="1" t="str">
        <f t="shared" si="54"/>
        <v>Resto</v>
      </c>
      <c r="I1029" s="2" t="str">
        <f t="shared" si="53"/>
        <v>Resto</v>
      </c>
      <c r="J1029" s="26"/>
      <c r="K1029" s="27"/>
      <c r="L1029" s="27"/>
      <c r="M1029" s="27"/>
    </row>
    <row r="1030" spans="1:13" x14ac:dyDescent="0.25">
      <c r="A1030" s="32">
        <v>76400</v>
      </c>
      <c r="B1030" s="3" t="s">
        <v>1132</v>
      </c>
      <c r="C1030" s="3" t="s">
        <v>173</v>
      </c>
      <c r="D1030">
        <v>26964</v>
      </c>
      <c r="E1030">
        <v>7361</v>
      </c>
      <c r="F1030" s="33">
        <f t="shared" si="55"/>
        <v>3.6630892541774216</v>
      </c>
      <c r="G1030" s="5" t="s">
        <v>13</v>
      </c>
      <c r="H1030" s="1" t="str">
        <f t="shared" si="54"/>
        <v>Tipo I_II</v>
      </c>
      <c r="I1030" s="2" t="str">
        <f t="shared" si="53"/>
        <v>Tipo I_II_H</v>
      </c>
      <c r="J1030" s="26"/>
      <c r="K1030" s="27"/>
      <c r="L1030" s="27"/>
      <c r="M1030" s="27"/>
    </row>
    <row r="1031" spans="1:13" x14ac:dyDescent="0.25">
      <c r="A1031" s="32">
        <v>76403</v>
      </c>
      <c r="B1031" s="3" t="s">
        <v>1132</v>
      </c>
      <c r="C1031" s="3" t="s">
        <v>354</v>
      </c>
      <c r="D1031">
        <v>10030</v>
      </c>
      <c r="E1031">
        <v>3474</v>
      </c>
      <c r="F1031" s="33">
        <f t="shared" si="55"/>
        <v>2.887161773172136</v>
      </c>
      <c r="G1031" s="5" t="s">
        <v>13</v>
      </c>
      <c r="H1031" s="1" t="str">
        <f t="shared" si="54"/>
        <v>Resto</v>
      </c>
      <c r="I1031" s="2" t="str">
        <f t="shared" si="53"/>
        <v>Resto</v>
      </c>
      <c r="J1031" s="26"/>
      <c r="K1031" s="27"/>
      <c r="L1031" s="27"/>
      <c r="M1031" s="27"/>
    </row>
    <row r="1032" spans="1:13" x14ac:dyDescent="0.25">
      <c r="A1032" s="32">
        <v>76497</v>
      </c>
      <c r="B1032" s="3" t="s">
        <v>1132</v>
      </c>
      <c r="C1032" s="3" t="s">
        <v>341</v>
      </c>
      <c r="D1032">
        <v>9105</v>
      </c>
      <c r="E1032">
        <v>2830</v>
      </c>
      <c r="F1032" s="33">
        <f t="shared" si="55"/>
        <v>3.217314487632509</v>
      </c>
      <c r="G1032" s="5" t="s">
        <v>13</v>
      </c>
      <c r="H1032" s="1" t="str">
        <f t="shared" si="54"/>
        <v>Resto</v>
      </c>
      <c r="I1032" s="2" t="str">
        <f t="shared" si="53"/>
        <v>Resto</v>
      </c>
      <c r="J1032" s="26"/>
      <c r="K1032" s="27"/>
      <c r="L1032" s="27"/>
      <c r="M1032" s="27"/>
    </row>
    <row r="1033" spans="1:13" x14ac:dyDescent="0.25">
      <c r="A1033" s="31">
        <v>76520</v>
      </c>
      <c r="B1033" s="1" t="s">
        <v>1132</v>
      </c>
      <c r="C1033" s="1" t="s">
        <v>52</v>
      </c>
      <c r="D1033">
        <v>289295</v>
      </c>
      <c r="E1033">
        <v>77196</v>
      </c>
      <c r="F1033" s="33">
        <f t="shared" si="55"/>
        <v>3.7475387325768175</v>
      </c>
      <c r="G1033" s="4" t="s">
        <v>13</v>
      </c>
      <c r="H1033" s="1" t="str">
        <f t="shared" si="54"/>
        <v>Intermedia</v>
      </c>
      <c r="I1033" s="2" t="str">
        <f t="shared" si="53"/>
        <v>Intermedia_H</v>
      </c>
      <c r="J1033" s="26"/>
      <c r="K1033" s="27"/>
      <c r="L1033" s="27"/>
      <c r="M1033" s="27"/>
    </row>
    <row r="1034" spans="1:13" x14ac:dyDescent="0.25">
      <c r="A1034" s="32">
        <v>76563</v>
      </c>
      <c r="B1034" s="3" t="s">
        <v>1132</v>
      </c>
      <c r="C1034" s="3" t="s">
        <v>124</v>
      </c>
      <c r="D1034">
        <v>40713</v>
      </c>
      <c r="E1034">
        <v>9715</v>
      </c>
      <c r="F1034" s="33">
        <f t="shared" si="55"/>
        <v>4.1907359752959339</v>
      </c>
      <c r="G1034" s="5" t="s">
        <v>13</v>
      </c>
      <c r="H1034" s="1" t="str">
        <f t="shared" si="54"/>
        <v>Pequeña</v>
      </c>
      <c r="I1034" s="2" t="str">
        <f t="shared" si="53"/>
        <v>Pequeña_H</v>
      </c>
      <c r="J1034" s="26"/>
      <c r="K1034" s="27"/>
      <c r="L1034" s="27"/>
      <c r="M1034" s="27"/>
    </row>
    <row r="1035" spans="1:13" x14ac:dyDescent="0.25">
      <c r="A1035" s="32">
        <v>76606</v>
      </c>
      <c r="B1035" s="3" t="s">
        <v>1132</v>
      </c>
      <c r="C1035" s="3" t="s">
        <v>377</v>
      </c>
      <c r="D1035">
        <v>9011</v>
      </c>
      <c r="E1035">
        <v>2235</v>
      </c>
      <c r="F1035" s="33">
        <f t="shared" si="55"/>
        <v>4.0317673378076062</v>
      </c>
      <c r="G1035" s="5" t="s">
        <v>13</v>
      </c>
      <c r="H1035" s="1" t="str">
        <f t="shared" si="54"/>
        <v>Resto</v>
      </c>
      <c r="I1035" s="2" t="str">
        <f t="shared" si="53"/>
        <v>Resto</v>
      </c>
      <c r="J1035" s="26"/>
      <c r="K1035" s="27"/>
      <c r="L1035" s="27"/>
      <c r="M1035" s="27"/>
    </row>
    <row r="1036" spans="1:13" x14ac:dyDescent="0.25">
      <c r="A1036" s="32">
        <v>76616</v>
      </c>
      <c r="B1036" s="3" t="s">
        <v>1132</v>
      </c>
      <c r="C1036" s="3" t="s">
        <v>510</v>
      </c>
      <c r="D1036">
        <v>10051</v>
      </c>
      <c r="E1036">
        <v>2689</v>
      </c>
      <c r="F1036" s="33">
        <f t="shared" si="55"/>
        <v>3.7378207512086279</v>
      </c>
      <c r="G1036" s="5" t="s">
        <v>13</v>
      </c>
      <c r="H1036" s="1" t="str">
        <f t="shared" si="54"/>
        <v>Resto</v>
      </c>
      <c r="I1036" s="2" t="str">
        <f t="shared" si="53"/>
        <v>Resto</v>
      </c>
      <c r="J1036" s="26"/>
      <c r="K1036" s="27"/>
      <c r="L1036" s="27"/>
      <c r="M1036" s="27"/>
    </row>
    <row r="1037" spans="1:13" x14ac:dyDescent="0.25">
      <c r="A1037" s="32">
        <v>76622</v>
      </c>
      <c r="B1037" s="3" t="s">
        <v>1132</v>
      </c>
      <c r="C1037" s="3" t="s">
        <v>176</v>
      </c>
      <c r="D1037">
        <v>27757</v>
      </c>
      <c r="E1037">
        <v>7873</v>
      </c>
      <c r="F1037" s="33">
        <f t="shared" si="55"/>
        <v>3.5255938016004063</v>
      </c>
      <c r="G1037" s="5" t="s">
        <v>13</v>
      </c>
      <c r="H1037" s="1" t="str">
        <f t="shared" si="54"/>
        <v>Tipo I_II</v>
      </c>
      <c r="I1037" s="2" t="str">
        <f t="shared" si="53"/>
        <v>Tipo I_II_H</v>
      </c>
      <c r="J1037" s="26"/>
      <c r="K1037" s="27"/>
      <c r="L1037" s="27"/>
      <c r="M1037" s="27"/>
    </row>
    <row r="1038" spans="1:13" x14ac:dyDescent="0.25">
      <c r="A1038" s="32">
        <v>76670</v>
      </c>
      <c r="B1038" s="3" t="s">
        <v>1132</v>
      </c>
      <c r="C1038" s="3" t="s">
        <v>315</v>
      </c>
      <c r="D1038">
        <v>12821</v>
      </c>
      <c r="E1038">
        <v>3105</v>
      </c>
      <c r="F1038" s="33">
        <f t="shared" si="55"/>
        <v>4.1291465378421899</v>
      </c>
      <c r="G1038" s="5" t="s">
        <v>13</v>
      </c>
      <c r="H1038" s="1" t="str">
        <f t="shared" si="54"/>
        <v>Resto</v>
      </c>
      <c r="I1038" s="2" t="str">
        <f t="shared" si="53"/>
        <v>Resto</v>
      </c>
      <c r="J1038" s="26"/>
      <c r="K1038" s="27"/>
      <c r="L1038" s="27"/>
      <c r="M1038" s="27"/>
    </row>
    <row r="1039" spans="1:13" x14ac:dyDescent="0.25">
      <c r="A1039" s="32">
        <v>76736</v>
      </c>
      <c r="B1039" s="3" t="s">
        <v>1132</v>
      </c>
      <c r="C1039" s="3" t="s">
        <v>148</v>
      </c>
      <c r="D1039">
        <v>29461</v>
      </c>
      <c r="E1039">
        <v>7550</v>
      </c>
      <c r="F1039" s="33">
        <f t="shared" si="55"/>
        <v>3.9021192052980131</v>
      </c>
      <c r="G1039" s="5" t="s">
        <v>13</v>
      </c>
      <c r="H1039" s="1" t="str">
        <f t="shared" si="54"/>
        <v>Tipo I_II</v>
      </c>
      <c r="I1039" s="2" t="str">
        <f t="shared" si="53"/>
        <v>Tipo I_II_H</v>
      </c>
      <c r="J1039" s="26"/>
      <c r="K1039" s="27"/>
      <c r="L1039" s="27"/>
      <c r="M1039" s="27"/>
    </row>
    <row r="1040" spans="1:13" x14ac:dyDescent="0.25">
      <c r="A1040" s="32">
        <v>76823</v>
      </c>
      <c r="B1040" s="3" t="s">
        <v>1132</v>
      </c>
      <c r="C1040" s="3" t="s">
        <v>356</v>
      </c>
      <c r="D1040">
        <v>10360</v>
      </c>
      <c r="E1040">
        <v>3257</v>
      </c>
      <c r="F1040" s="33">
        <f t="shared" si="55"/>
        <v>3.1808412649677615</v>
      </c>
      <c r="G1040" s="5" t="s">
        <v>13</v>
      </c>
      <c r="H1040" s="1" t="str">
        <f t="shared" ref="H1040:H1071" si="56">IF(D1040&gt;=160000,"Intermedia",IF(D1040&gt;=40000,IF(F1040&gt;=7,"Intermedia","Pequeña"),IF(D1040&gt;=20000,"Tipo I_II","Resto")))</f>
        <v>Resto</v>
      </c>
      <c r="I1040" s="2" t="str">
        <f t="shared" si="53"/>
        <v>Resto</v>
      </c>
      <c r="J1040" s="26"/>
      <c r="K1040" s="27"/>
      <c r="L1040" s="27"/>
      <c r="M1040" s="27"/>
    </row>
    <row r="1041" spans="1:13" x14ac:dyDescent="0.25">
      <c r="A1041" s="32">
        <v>76828</v>
      </c>
      <c r="B1041" s="3" t="s">
        <v>1132</v>
      </c>
      <c r="C1041" s="3" t="s">
        <v>404</v>
      </c>
      <c r="D1041">
        <v>11069</v>
      </c>
      <c r="E1041">
        <v>2817</v>
      </c>
      <c r="F1041" s="33">
        <f t="shared" si="55"/>
        <v>3.929357472488463</v>
      </c>
      <c r="G1041" s="5" t="s">
        <v>13</v>
      </c>
      <c r="H1041" s="1" t="str">
        <f t="shared" si="56"/>
        <v>Resto</v>
      </c>
      <c r="I1041" s="2" t="str">
        <f t="shared" si="53"/>
        <v>Resto</v>
      </c>
      <c r="J1041" s="26"/>
      <c r="K1041" s="27"/>
      <c r="L1041" s="27"/>
      <c r="M1041" s="27"/>
    </row>
    <row r="1042" spans="1:13" x14ac:dyDescent="0.25">
      <c r="A1042" s="32">
        <v>76834</v>
      </c>
      <c r="B1042" s="3" t="s">
        <v>1132</v>
      </c>
      <c r="C1042" s="3" t="s">
        <v>59</v>
      </c>
      <c r="D1042">
        <v>176000</v>
      </c>
      <c r="E1042">
        <v>41606</v>
      </c>
      <c r="F1042" s="33">
        <f t="shared" si="55"/>
        <v>4.2301591116665866</v>
      </c>
      <c r="G1042" s="5" t="s">
        <v>13</v>
      </c>
      <c r="H1042" s="1" t="str">
        <f t="shared" si="56"/>
        <v>Intermedia</v>
      </c>
      <c r="I1042" s="2" t="str">
        <f t="shared" si="53"/>
        <v>Intermedia_H</v>
      </c>
      <c r="J1042" s="26"/>
      <c r="K1042" s="27"/>
      <c r="L1042" s="27"/>
      <c r="M1042" s="27"/>
    </row>
    <row r="1043" spans="1:13" x14ac:dyDescent="0.25">
      <c r="A1043" s="32">
        <v>76845</v>
      </c>
      <c r="B1043" s="3" t="s">
        <v>1132</v>
      </c>
      <c r="C1043" s="3" t="s">
        <v>758</v>
      </c>
      <c r="D1043">
        <v>2962</v>
      </c>
      <c r="E1043">
        <v>932</v>
      </c>
      <c r="F1043" s="33">
        <f t="shared" si="55"/>
        <v>3.1781115879828326</v>
      </c>
      <c r="G1043" s="5" t="s">
        <v>13</v>
      </c>
      <c r="H1043" s="1" t="str">
        <f t="shared" si="56"/>
        <v>Resto</v>
      </c>
      <c r="I1043" s="2" t="str">
        <f t="shared" si="53"/>
        <v>Resto</v>
      </c>
      <c r="J1043" s="26"/>
      <c r="K1043" s="27"/>
      <c r="L1043" s="27"/>
      <c r="M1043" s="27"/>
    </row>
    <row r="1044" spans="1:13" x14ac:dyDescent="0.25">
      <c r="A1044" s="32">
        <v>76863</v>
      </c>
      <c r="B1044" s="3" t="s">
        <v>1132</v>
      </c>
      <c r="C1044" s="3" t="s">
        <v>598</v>
      </c>
      <c r="D1044">
        <v>4316</v>
      </c>
      <c r="E1044">
        <v>1542</v>
      </c>
      <c r="F1044" s="33">
        <f t="shared" si="55"/>
        <v>2.7989623865110245</v>
      </c>
      <c r="G1044" s="5" t="s">
        <v>13</v>
      </c>
      <c r="H1044" s="1" t="str">
        <f t="shared" si="56"/>
        <v>Resto</v>
      </c>
      <c r="I1044" s="2" t="str">
        <f t="shared" si="53"/>
        <v>Resto</v>
      </c>
      <c r="J1044" s="26"/>
      <c r="K1044" s="27"/>
      <c r="L1044" s="27"/>
      <c r="M1044" s="27"/>
    </row>
    <row r="1045" spans="1:13" x14ac:dyDescent="0.25">
      <c r="A1045" s="32">
        <v>76869</v>
      </c>
      <c r="B1045" s="3" t="s">
        <v>1132</v>
      </c>
      <c r="C1045" s="3" t="s">
        <v>472</v>
      </c>
      <c r="D1045">
        <v>8023</v>
      </c>
      <c r="E1045">
        <v>2392</v>
      </c>
      <c r="F1045" s="33">
        <f t="shared" si="55"/>
        <v>3.3540969899665551</v>
      </c>
      <c r="G1045" s="5" t="s">
        <v>13</v>
      </c>
      <c r="H1045" s="1" t="str">
        <f t="shared" si="56"/>
        <v>Resto</v>
      </c>
      <c r="I1045" s="2" t="str">
        <f t="shared" si="53"/>
        <v>Resto</v>
      </c>
      <c r="J1045" s="26"/>
      <c r="K1045" s="27"/>
      <c r="L1045" s="27"/>
      <c r="M1045" s="27"/>
    </row>
    <row r="1046" spans="1:13" x14ac:dyDescent="0.25">
      <c r="A1046" s="32">
        <v>76890</v>
      </c>
      <c r="B1046" s="3" t="s">
        <v>1132</v>
      </c>
      <c r="C1046" s="3" t="s">
        <v>403</v>
      </c>
      <c r="D1046">
        <v>11221</v>
      </c>
      <c r="E1046">
        <v>3157</v>
      </c>
      <c r="F1046" s="33">
        <f t="shared" si="55"/>
        <v>3.5543237250554323</v>
      </c>
      <c r="G1046" s="5" t="s">
        <v>13</v>
      </c>
      <c r="H1046" s="1" t="str">
        <f t="shared" si="56"/>
        <v>Resto</v>
      </c>
      <c r="I1046" s="2" t="str">
        <f t="shared" si="53"/>
        <v>Resto</v>
      </c>
      <c r="J1046" s="26"/>
      <c r="K1046" s="27"/>
      <c r="L1046" s="27"/>
      <c r="M1046" s="27"/>
    </row>
    <row r="1047" spans="1:13" x14ac:dyDescent="0.25">
      <c r="A1047" s="32">
        <v>76892</v>
      </c>
      <c r="B1047" s="3" t="s">
        <v>1132</v>
      </c>
      <c r="C1047" s="3" t="s">
        <v>85</v>
      </c>
      <c r="D1047">
        <v>88230</v>
      </c>
      <c r="E1047">
        <v>21274</v>
      </c>
      <c r="F1047" s="33">
        <f t="shared" si="55"/>
        <v>4.1473159725486513</v>
      </c>
      <c r="G1047" s="5" t="s">
        <v>13</v>
      </c>
      <c r="H1047" s="1" t="str">
        <f t="shared" si="56"/>
        <v>Pequeña</v>
      </c>
      <c r="I1047" s="2" t="str">
        <f t="shared" si="53"/>
        <v>Pequeña_H</v>
      </c>
      <c r="J1047" s="26"/>
      <c r="K1047" s="27"/>
      <c r="L1047" s="27"/>
      <c r="M1047" s="27"/>
    </row>
    <row r="1048" spans="1:13" x14ac:dyDescent="0.25">
      <c r="A1048" s="32">
        <v>76895</v>
      </c>
      <c r="B1048" s="3" t="s">
        <v>1132</v>
      </c>
      <c r="C1048" s="3" t="s">
        <v>156</v>
      </c>
      <c r="D1048">
        <v>37503</v>
      </c>
      <c r="E1048">
        <v>9956</v>
      </c>
      <c r="F1048" s="33">
        <f t="shared" si="55"/>
        <v>3.7668742466854157</v>
      </c>
      <c r="G1048" s="5" t="s">
        <v>13</v>
      </c>
      <c r="H1048" s="1" t="str">
        <f t="shared" si="56"/>
        <v>Tipo I_II</v>
      </c>
      <c r="I1048" s="2" t="str">
        <f t="shared" ref="I1048:I1111" si="57">+IF(H1048="ESPECIAL",C1048,IF(H1048="Resto","Resto",IF(G1048="H",H1048&amp;"_"&amp;G1048,H1048&amp;"_L|M")))</f>
        <v>Tipo I_II_H</v>
      </c>
      <c r="J1048" s="26"/>
      <c r="K1048" s="27"/>
      <c r="L1048" s="27"/>
      <c r="M1048" s="27"/>
    </row>
    <row r="1049" spans="1:13" x14ac:dyDescent="0.25">
      <c r="A1049" s="32">
        <v>81001</v>
      </c>
      <c r="B1049" s="3" t="s">
        <v>97</v>
      </c>
      <c r="C1049" s="3" t="s">
        <v>97</v>
      </c>
      <c r="D1049">
        <v>65939</v>
      </c>
      <c r="E1049">
        <v>18286</v>
      </c>
      <c r="F1049" s="33">
        <f t="shared" si="55"/>
        <v>3.6059827190200151</v>
      </c>
      <c r="G1049" s="5" t="s">
        <v>7</v>
      </c>
      <c r="H1049" s="1" t="str">
        <f t="shared" si="56"/>
        <v>Pequeña</v>
      </c>
      <c r="I1049" s="2" t="str">
        <f t="shared" si="57"/>
        <v>Pequeña_L|M</v>
      </c>
      <c r="J1049" s="26"/>
      <c r="K1049" s="27"/>
      <c r="L1049" s="27"/>
      <c r="M1049" s="27"/>
    </row>
    <row r="1050" spans="1:13" x14ac:dyDescent="0.25">
      <c r="A1050" s="32">
        <v>81065</v>
      </c>
      <c r="B1050" s="3" t="s">
        <v>97</v>
      </c>
      <c r="C1050" s="3" t="s">
        <v>233</v>
      </c>
      <c r="D1050">
        <v>26484</v>
      </c>
      <c r="E1050">
        <v>7210</v>
      </c>
      <c r="F1050" s="33">
        <f t="shared" si="55"/>
        <v>3.6732316227461856</v>
      </c>
      <c r="G1050" s="5" t="s">
        <v>13</v>
      </c>
      <c r="H1050" s="1" t="str">
        <f t="shared" si="56"/>
        <v>Tipo I_II</v>
      </c>
      <c r="I1050" s="2" t="str">
        <f t="shared" si="57"/>
        <v>Tipo I_II_H</v>
      </c>
      <c r="J1050" s="26"/>
      <c r="K1050" s="27"/>
      <c r="L1050" s="27"/>
      <c r="M1050" s="27"/>
    </row>
    <row r="1051" spans="1:13" x14ac:dyDescent="0.25">
      <c r="A1051" s="32">
        <v>81220</v>
      </c>
      <c r="B1051" s="3" t="s">
        <v>97</v>
      </c>
      <c r="C1051" s="3" t="s">
        <v>729</v>
      </c>
      <c r="D1051">
        <v>2662</v>
      </c>
      <c r="E1051">
        <v>857</v>
      </c>
      <c r="F1051" s="33">
        <f t="shared" si="55"/>
        <v>3.106184364060677</v>
      </c>
      <c r="G1051" s="5" t="s">
        <v>16</v>
      </c>
      <c r="H1051" s="1" t="str">
        <f t="shared" si="56"/>
        <v>Resto</v>
      </c>
      <c r="I1051" s="2" t="str">
        <f t="shared" si="57"/>
        <v>Resto</v>
      </c>
      <c r="J1051" s="26"/>
      <c r="K1051" s="27"/>
      <c r="L1051" s="27"/>
      <c r="M1051" s="27"/>
    </row>
    <row r="1052" spans="1:13" x14ac:dyDescent="0.25">
      <c r="A1052" s="32">
        <v>81300</v>
      </c>
      <c r="B1052" s="3" t="s">
        <v>97</v>
      </c>
      <c r="C1052" s="3" t="s">
        <v>322</v>
      </c>
      <c r="D1052">
        <v>10835</v>
      </c>
      <c r="E1052">
        <v>3540</v>
      </c>
      <c r="F1052" s="33">
        <f t="shared" si="55"/>
        <v>3.0607344632768361</v>
      </c>
      <c r="G1052" s="5" t="s">
        <v>13</v>
      </c>
      <c r="H1052" s="1" t="str">
        <f t="shared" si="56"/>
        <v>Resto</v>
      </c>
      <c r="I1052" s="2" t="str">
        <f t="shared" si="57"/>
        <v>Resto</v>
      </c>
      <c r="J1052" s="26"/>
      <c r="K1052" s="27"/>
      <c r="L1052" s="27"/>
      <c r="M1052" s="27"/>
    </row>
    <row r="1053" spans="1:13" x14ac:dyDescent="0.25">
      <c r="A1053" s="32">
        <v>81591</v>
      </c>
      <c r="B1053" s="3" t="s">
        <v>97</v>
      </c>
      <c r="C1053" s="3" t="s">
        <v>699</v>
      </c>
      <c r="D1053">
        <v>2948</v>
      </c>
      <c r="E1053">
        <v>970</v>
      </c>
      <c r="F1053" s="33">
        <f t="shared" si="55"/>
        <v>3.0391752577319586</v>
      </c>
      <c r="G1053" s="5" t="s">
        <v>7</v>
      </c>
      <c r="H1053" s="1" t="str">
        <f t="shared" si="56"/>
        <v>Resto</v>
      </c>
      <c r="I1053" s="2" t="str">
        <f t="shared" si="57"/>
        <v>Resto</v>
      </c>
      <c r="J1053" s="26"/>
      <c r="K1053" s="27"/>
      <c r="L1053" s="27"/>
      <c r="M1053" s="27"/>
    </row>
    <row r="1054" spans="1:13" x14ac:dyDescent="0.25">
      <c r="A1054" s="32">
        <v>81736</v>
      </c>
      <c r="B1054" s="3" t="s">
        <v>97</v>
      </c>
      <c r="C1054" s="3" t="s">
        <v>153</v>
      </c>
      <c r="D1054">
        <v>42227</v>
      </c>
      <c r="E1054">
        <v>13524</v>
      </c>
      <c r="F1054" s="33">
        <f t="shared" si="55"/>
        <v>3.1223750369713104</v>
      </c>
      <c r="G1054" s="5" t="s">
        <v>13</v>
      </c>
      <c r="H1054" s="1" t="str">
        <f t="shared" si="56"/>
        <v>Pequeña</v>
      </c>
      <c r="I1054" s="2" t="str">
        <f t="shared" si="57"/>
        <v>Pequeña_H</v>
      </c>
      <c r="J1054" s="26"/>
      <c r="K1054" s="27"/>
      <c r="L1054" s="27"/>
      <c r="M1054" s="27"/>
    </row>
    <row r="1055" spans="1:13" x14ac:dyDescent="0.25">
      <c r="A1055" s="32">
        <v>81794</v>
      </c>
      <c r="B1055" s="3" t="s">
        <v>97</v>
      </c>
      <c r="C1055" s="3" t="s">
        <v>208</v>
      </c>
      <c r="D1055">
        <v>28124</v>
      </c>
      <c r="E1055">
        <v>7672</v>
      </c>
      <c r="F1055" s="33">
        <f t="shared" si="55"/>
        <v>3.6657977059436915</v>
      </c>
      <c r="G1055" s="5" t="s">
        <v>13</v>
      </c>
      <c r="H1055" s="1" t="str">
        <f t="shared" si="56"/>
        <v>Tipo I_II</v>
      </c>
      <c r="I1055" s="2" t="str">
        <f t="shared" si="57"/>
        <v>Tipo I_II_H</v>
      </c>
      <c r="J1055" s="26"/>
      <c r="K1055" s="27"/>
      <c r="L1055" s="27"/>
      <c r="M1055" s="27"/>
    </row>
    <row r="1056" spans="1:13" x14ac:dyDescent="0.25">
      <c r="A1056" s="32">
        <v>85001</v>
      </c>
      <c r="B1056" s="3" t="s">
        <v>78</v>
      </c>
      <c r="C1056" s="3" t="s">
        <v>79</v>
      </c>
      <c r="D1056">
        <v>138985</v>
      </c>
      <c r="E1056">
        <v>37018</v>
      </c>
      <c r="F1056" s="33">
        <f t="shared" si="55"/>
        <v>3.7545248257604409</v>
      </c>
      <c r="G1056" s="5" t="s">
        <v>13</v>
      </c>
      <c r="H1056" s="1" t="str">
        <f t="shared" si="56"/>
        <v>Pequeña</v>
      </c>
      <c r="I1056" s="2" t="str">
        <f t="shared" si="57"/>
        <v>Pequeña_H</v>
      </c>
      <c r="J1056" s="26"/>
      <c r="K1056" s="27"/>
      <c r="L1056" s="27"/>
      <c r="M1056" s="27"/>
    </row>
    <row r="1057" spans="1:13" x14ac:dyDescent="0.25">
      <c r="A1057" s="32">
        <v>85010</v>
      </c>
      <c r="B1057" s="3" t="s">
        <v>78</v>
      </c>
      <c r="C1057" s="3" t="s">
        <v>198</v>
      </c>
      <c r="D1057">
        <v>26742</v>
      </c>
      <c r="E1057">
        <v>5800</v>
      </c>
      <c r="F1057" s="33">
        <f t="shared" si="55"/>
        <v>4.6106896551724139</v>
      </c>
      <c r="G1057" s="5" t="s">
        <v>13</v>
      </c>
      <c r="H1057" s="1" t="str">
        <f t="shared" si="56"/>
        <v>Tipo I_II</v>
      </c>
      <c r="I1057" s="2" t="str">
        <f t="shared" si="57"/>
        <v>Tipo I_II_H</v>
      </c>
      <c r="J1057" s="26"/>
      <c r="K1057" s="27"/>
      <c r="L1057" s="27"/>
      <c r="M1057" s="27"/>
    </row>
    <row r="1058" spans="1:13" x14ac:dyDescent="0.25">
      <c r="A1058" s="32">
        <v>85015</v>
      </c>
      <c r="B1058" s="3" t="s">
        <v>78</v>
      </c>
      <c r="C1058" s="3" t="s">
        <v>897</v>
      </c>
      <c r="D1058">
        <v>1212</v>
      </c>
      <c r="E1058">
        <v>479</v>
      </c>
      <c r="F1058" s="33">
        <f t="shared" si="55"/>
        <v>2.5302713987473906</v>
      </c>
      <c r="G1058" s="5" t="s">
        <v>13</v>
      </c>
      <c r="H1058" s="1" t="str">
        <f t="shared" si="56"/>
        <v>Resto</v>
      </c>
      <c r="I1058" s="2" t="str">
        <f t="shared" si="57"/>
        <v>Resto</v>
      </c>
      <c r="J1058" s="26"/>
      <c r="K1058" s="27"/>
      <c r="L1058" s="27"/>
      <c r="M1058" s="27"/>
    </row>
    <row r="1059" spans="1:13" x14ac:dyDescent="0.25">
      <c r="A1059" s="32">
        <v>85125</v>
      </c>
      <c r="B1059" s="3" t="s">
        <v>78</v>
      </c>
      <c r="C1059" s="3" t="s">
        <v>622</v>
      </c>
      <c r="D1059">
        <v>5493</v>
      </c>
      <c r="E1059">
        <v>1902</v>
      </c>
      <c r="F1059" s="33">
        <f t="shared" si="55"/>
        <v>2.8880126182965298</v>
      </c>
      <c r="G1059" s="5" t="s">
        <v>7</v>
      </c>
      <c r="H1059" s="1" t="str">
        <f t="shared" si="56"/>
        <v>Resto</v>
      </c>
      <c r="I1059" s="2" t="str">
        <f t="shared" si="57"/>
        <v>Resto</v>
      </c>
      <c r="J1059" s="26"/>
      <c r="K1059" s="27"/>
      <c r="L1059" s="27"/>
      <c r="M1059" s="27"/>
    </row>
    <row r="1060" spans="1:13" x14ac:dyDescent="0.25">
      <c r="A1060" s="32">
        <v>85136</v>
      </c>
      <c r="B1060" s="3" t="s">
        <v>78</v>
      </c>
      <c r="C1060" s="3" t="s">
        <v>1007</v>
      </c>
      <c r="D1060">
        <v>550</v>
      </c>
      <c r="E1060">
        <v>167</v>
      </c>
      <c r="F1060" s="33">
        <f t="shared" si="55"/>
        <v>3.2934131736526946</v>
      </c>
      <c r="G1060" s="5" t="s">
        <v>13</v>
      </c>
      <c r="H1060" s="1" t="str">
        <f t="shared" si="56"/>
        <v>Resto</v>
      </c>
      <c r="I1060" s="2" t="str">
        <f t="shared" si="57"/>
        <v>Resto</v>
      </c>
      <c r="J1060" s="26"/>
      <c r="K1060" s="27"/>
      <c r="L1060" s="27"/>
      <c r="M1060" s="27"/>
    </row>
    <row r="1061" spans="1:13" x14ac:dyDescent="0.25">
      <c r="A1061" s="32">
        <v>85139</v>
      </c>
      <c r="B1061" s="3" t="s">
        <v>78</v>
      </c>
      <c r="C1061" s="3" t="s">
        <v>423</v>
      </c>
      <c r="D1061">
        <v>10062</v>
      </c>
      <c r="E1061">
        <v>3150</v>
      </c>
      <c r="F1061" s="33">
        <f t="shared" si="55"/>
        <v>3.1942857142857144</v>
      </c>
      <c r="G1061" s="5" t="s">
        <v>16</v>
      </c>
      <c r="H1061" s="1" t="str">
        <f t="shared" si="56"/>
        <v>Resto</v>
      </c>
      <c r="I1061" s="2" t="str">
        <f t="shared" si="57"/>
        <v>Resto</v>
      </c>
      <c r="J1061" s="26"/>
      <c r="K1061" s="27"/>
      <c r="L1061" s="27"/>
      <c r="M1061" s="27"/>
    </row>
    <row r="1062" spans="1:13" x14ac:dyDescent="0.25">
      <c r="A1062" s="32">
        <v>85162</v>
      </c>
      <c r="B1062" s="3" t="s">
        <v>78</v>
      </c>
      <c r="C1062" s="3" t="s">
        <v>332</v>
      </c>
      <c r="D1062">
        <v>11979</v>
      </c>
      <c r="E1062">
        <v>3889</v>
      </c>
      <c r="F1062" s="33">
        <f t="shared" si="55"/>
        <v>3.0802262792491644</v>
      </c>
      <c r="G1062" s="5" t="s">
        <v>13</v>
      </c>
      <c r="H1062" s="1" t="str">
        <f t="shared" si="56"/>
        <v>Resto</v>
      </c>
      <c r="I1062" s="2" t="str">
        <f t="shared" si="57"/>
        <v>Resto</v>
      </c>
      <c r="J1062" s="26"/>
      <c r="K1062" s="27"/>
      <c r="L1062" s="27"/>
      <c r="M1062" s="27"/>
    </row>
    <row r="1063" spans="1:13" x14ac:dyDescent="0.25">
      <c r="A1063" s="32">
        <v>85225</v>
      </c>
      <c r="B1063" s="3" t="s">
        <v>78</v>
      </c>
      <c r="C1063" s="3" t="s">
        <v>810</v>
      </c>
      <c r="D1063">
        <v>2250</v>
      </c>
      <c r="E1063">
        <v>740</v>
      </c>
      <c r="F1063" s="33">
        <f t="shared" si="55"/>
        <v>3.0405405405405403</v>
      </c>
      <c r="G1063" s="5" t="s">
        <v>13</v>
      </c>
      <c r="H1063" s="1" t="str">
        <f t="shared" si="56"/>
        <v>Resto</v>
      </c>
      <c r="I1063" s="2" t="str">
        <f t="shared" si="57"/>
        <v>Resto</v>
      </c>
      <c r="J1063" s="26"/>
      <c r="K1063" s="27"/>
      <c r="L1063" s="27"/>
      <c r="M1063" s="27"/>
    </row>
    <row r="1064" spans="1:13" x14ac:dyDescent="0.25">
      <c r="A1064" s="32">
        <v>85230</v>
      </c>
      <c r="B1064" s="3" t="s">
        <v>78</v>
      </c>
      <c r="C1064" s="3" t="s">
        <v>584</v>
      </c>
      <c r="D1064">
        <v>5356</v>
      </c>
      <c r="E1064">
        <v>1888</v>
      </c>
      <c r="F1064" s="33">
        <f t="shared" si="55"/>
        <v>2.8368644067796609</v>
      </c>
      <c r="G1064" s="5" t="s">
        <v>16</v>
      </c>
      <c r="H1064" s="1" t="str">
        <f t="shared" si="56"/>
        <v>Resto</v>
      </c>
      <c r="I1064" s="2" t="str">
        <f t="shared" si="57"/>
        <v>Resto</v>
      </c>
      <c r="J1064" s="26"/>
      <c r="K1064" s="27"/>
      <c r="L1064" s="27"/>
      <c r="M1064" s="27"/>
    </row>
    <row r="1065" spans="1:13" x14ac:dyDescent="0.25">
      <c r="A1065" s="32">
        <v>85250</v>
      </c>
      <c r="B1065" s="3" t="s">
        <v>78</v>
      </c>
      <c r="C1065" s="3" t="s">
        <v>231</v>
      </c>
      <c r="D1065">
        <v>25220</v>
      </c>
      <c r="E1065">
        <v>7366</v>
      </c>
      <c r="F1065" s="33">
        <f t="shared" si="55"/>
        <v>3.4238392614716262</v>
      </c>
      <c r="G1065" s="5" t="s">
        <v>16</v>
      </c>
      <c r="H1065" s="1" t="str">
        <f t="shared" si="56"/>
        <v>Tipo I_II</v>
      </c>
      <c r="I1065" s="2" t="str">
        <f t="shared" si="57"/>
        <v>Tipo I_II_L|M</v>
      </c>
      <c r="J1065" s="26"/>
      <c r="K1065" s="27"/>
      <c r="L1065" s="27"/>
      <c r="M1065" s="27"/>
    </row>
    <row r="1066" spans="1:13" x14ac:dyDescent="0.25">
      <c r="A1066" s="32">
        <v>85263</v>
      </c>
      <c r="B1066" s="3" t="s">
        <v>78</v>
      </c>
      <c r="C1066" s="3" t="s">
        <v>620</v>
      </c>
      <c r="D1066">
        <v>6597</v>
      </c>
      <c r="E1066">
        <v>1908</v>
      </c>
      <c r="F1066" s="33">
        <f t="shared" si="55"/>
        <v>3.4575471698113209</v>
      </c>
      <c r="G1066" s="5" t="s">
        <v>13</v>
      </c>
      <c r="H1066" s="1" t="str">
        <f t="shared" si="56"/>
        <v>Resto</v>
      </c>
      <c r="I1066" s="2" t="str">
        <f t="shared" si="57"/>
        <v>Resto</v>
      </c>
      <c r="J1066" s="26"/>
      <c r="K1066" s="27"/>
      <c r="L1066" s="27"/>
      <c r="M1066" s="27"/>
    </row>
    <row r="1067" spans="1:13" x14ac:dyDescent="0.25">
      <c r="A1067" s="32">
        <v>85279</v>
      </c>
      <c r="B1067" s="3" t="s">
        <v>78</v>
      </c>
      <c r="C1067" s="3" t="s">
        <v>949</v>
      </c>
      <c r="D1067">
        <v>384</v>
      </c>
      <c r="E1067">
        <v>139</v>
      </c>
      <c r="F1067" s="33">
        <f t="shared" si="55"/>
        <v>2.7625899280575541</v>
      </c>
      <c r="G1067" s="5" t="s">
        <v>13</v>
      </c>
      <c r="H1067" s="1" t="str">
        <f t="shared" si="56"/>
        <v>Resto</v>
      </c>
      <c r="I1067" s="2" t="str">
        <f t="shared" si="57"/>
        <v>Resto</v>
      </c>
      <c r="J1067" s="26"/>
      <c r="K1067" s="27"/>
      <c r="L1067" s="27"/>
      <c r="M1067" s="27"/>
    </row>
    <row r="1068" spans="1:13" x14ac:dyDescent="0.25">
      <c r="A1068" s="32">
        <v>85300</v>
      </c>
      <c r="B1068" s="3" t="s">
        <v>78</v>
      </c>
      <c r="C1068" s="3" t="s">
        <v>92</v>
      </c>
      <c r="D1068">
        <v>2042</v>
      </c>
      <c r="E1068">
        <v>770</v>
      </c>
      <c r="F1068" s="33">
        <f t="shared" si="55"/>
        <v>2.6519480519480521</v>
      </c>
      <c r="G1068" s="5" t="s">
        <v>13</v>
      </c>
      <c r="H1068" s="1" t="str">
        <f t="shared" si="56"/>
        <v>Resto</v>
      </c>
      <c r="I1068" s="2" t="str">
        <f t="shared" si="57"/>
        <v>Resto</v>
      </c>
      <c r="J1068" s="26"/>
      <c r="K1068" s="27"/>
      <c r="L1068" s="27"/>
      <c r="M1068" s="27"/>
    </row>
    <row r="1069" spans="1:13" x14ac:dyDescent="0.25">
      <c r="A1069" s="32">
        <v>85315</v>
      </c>
      <c r="B1069" s="3" t="s">
        <v>78</v>
      </c>
      <c r="C1069" s="3" t="s">
        <v>919</v>
      </c>
      <c r="D1069">
        <v>852</v>
      </c>
      <c r="E1069">
        <v>368</v>
      </c>
      <c r="F1069" s="33">
        <f t="shared" si="55"/>
        <v>2.3152173913043477</v>
      </c>
      <c r="G1069" s="5" t="s">
        <v>13</v>
      </c>
      <c r="H1069" s="1" t="str">
        <f t="shared" si="56"/>
        <v>Resto</v>
      </c>
      <c r="I1069" s="2" t="str">
        <f t="shared" si="57"/>
        <v>Resto</v>
      </c>
      <c r="J1069" s="26"/>
      <c r="K1069" s="27"/>
      <c r="L1069" s="27"/>
      <c r="M1069" s="27"/>
    </row>
    <row r="1070" spans="1:13" x14ac:dyDescent="0.25">
      <c r="A1070" s="32">
        <v>85325</v>
      </c>
      <c r="B1070" s="3" t="s">
        <v>78</v>
      </c>
      <c r="C1070" s="3" t="s">
        <v>809</v>
      </c>
      <c r="D1070">
        <v>2981</v>
      </c>
      <c r="E1070">
        <v>894</v>
      </c>
      <c r="F1070" s="33">
        <f t="shared" si="55"/>
        <v>3.3344519015659957</v>
      </c>
      <c r="G1070" s="5" t="s">
        <v>16</v>
      </c>
      <c r="H1070" s="1" t="str">
        <f t="shared" si="56"/>
        <v>Resto</v>
      </c>
      <c r="I1070" s="2" t="str">
        <f t="shared" si="57"/>
        <v>Resto</v>
      </c>
      <c r="J1070" s="26"/>
      <c r="K1070" s="27"/>
      <c r="L1070" s="27"/>
      <c r="M1070" s="27"/>
    </row>
    <row r="1071" spans="1:13" x14ac:dyDescent="0.25">
      <c r="A1071" s="32">
        <v>85400</v>
      </c>
      <c r="B1071" s="3" t="s">
        <v>78</v>
      </c>
      <c r="C1071" s="3" t="s">
        <v>786</v>
      </c>
      <c r="D1071">
        <v>1688</v>
      </c>
      <c r="E1071">
        <v>542</v>
      </c>
      <c r="F1071" s="33">
        <f t="shared" si="55"/>
        <v>3.1143911439114391</v>
      </c>
      <c r="G1071" s="5" t="s">
        <v>13</v>
      </c>
      <c r="H1071" s="1" t="str">
        <f t="shared" si="56"/>
        <v>Resto</v>
      </c>
      <c r="I1071" s="2" t="str">
        <f t="shared" si="57"/>
        <v>Resto</v>
      </c>
      <c r="J1071" s="26"/>
      <c r="K1071" s="27"/>
      <c r="L1071" s="27"/>
      <c r="M1071" s="27"/>
    </row>
    <row r="1072" spans="1:13" x14ac:dyDescent="0.25">
      <c r="A1072" s="32">
        <v>85410</v>
      </c>
      <c r="B1072" s="3" t="s">
        <v>78</v>
      </c>
      <c r="C1072" s="3" t="s">
        <v>329</v>
      </c>
      <c r="D1072">
        <v>15323</v>
      </c>
      <c r="E1072">
        <v>3954</v>
      </c>
      <c r="F1072" s="33">
        <f t="shared" si="55"/>
        <v>3.8753161355589278</v>
      </c>
      <c r="G1072" s="5" t="s">
        <v>13</v>
      </c>
      <c r="H1072" s="1" t="str">
        <f t="shared" ref="H1072:H1103" si="58">IF(D1072&gt;=160000,"Intermedia",IF(D1072&gt;=40000,IF(F1072&gt;=7,"Intermedia","Pequeña"),IF(D1072&gt;=20000,"Tipo I_II","Resto")))</f>
        <v>Resto</v>
      </c>
      <c r="I1072" s="2" t="str">
        <f t="shared" si="57"/>
        <v>Resto</v>
      </c>
      <c r="J1072" s="26"/>
      <c r="K1072" s="27"/>
      <c r="L1072" s="27"/>
      <c r="M1072" s="27"/>
    </row>
    <row r="1073" spans="1:13" x14ac:dyDescent="0.25">
      <c r="A1073" s="32">
        <v>85430</v>
      </c>
      <c r="B1073" s="3" t="s">
        <v>78</v>
      </c>
      <c r="C1073" s="3" t="s">
        <v>458</v>
      </c>
      <c r="D1073">
        <v>7243</v>
      </c>
      <c r="E1073">
        <v>1776</v>
      </c>
      <c r="F1073" s="33">
        <f t="shared" si="55"/>
        <v>4.0782657657657655</v>
      </c>
      <c r="G1073" s="5" t="s">
        <v>16</v>
      </c>
      <c r="H1073" s="1" t="str">
        <f t="shared" si="58"/>
        <v>Resto</v>
      </c>
      <c r="I1073" s="2" t="str">
        <f t="shared" si="57"/>
        <v>Resto</v>
      </c>
      <c r="J1073" s="26"/>
      <c r="K1073" s="27"/>
      <c r="L1073" s="27"/>
      <c r="M1073" s="27"/>
    </row>
    <row r="1074" spans="1:13" x14ac:dyDescent="0.25">
      <c r="A1074" s="32">
        <v>85440</v>
      </c>
      <c r="B1074" s="3" t="s">
        <v>78</v>
      </c>
      <c r="C1074" s="3" t="s">
        <v>215</v>
      </c>
      <c r="D1074">
        <v>26169</v>
      </c>
      <c r="E1074">
        <v>6995</v>
      </c>
      <c r="F1074" s="33">
        <f t="shared" si="55"/>
        <v>3.7411007862759114</v>
      </c>
      <c r="G1074" s="5" t="s">
        <v>13</v>
      </c>
      <c r="H1074" s="1" t="str">
        <f t="shared" si="58"/>
        <v>Tipo I_II</v>
      </c>
      <c r="I1074" s="2" t="str">
        <f t="shared" si="57"/>
        <v>Tipo I_II_H</v>
      </c>
      <c r="J1074" s="26"/>
      <c r="K1074" s="27"/>
      <c r="L1074" s="27"/>
      <c r="M1074" s="27"/>
    </row>
    <row r="1075" spans="1:13" x14ac:dyDescent="0.25">
      <c r="A1075" s="32">
        <v>86001</v>
      </c>
      <c r="B1075" s="3" t="s">
        <v>157</v>
      </c>
      <c r="C1075" s="3" t="s">
        <v>165</v>
      </c>
      <c r="D1075">
        <v>37721</v>
      </c>
      <c r="E1075">
        <v>9834</v>
      </c>
      <c r="F1075" s="33">
        <f t="shared" si="55"/>
        <v>3.83577384584096</v>
      </c>
      <c r="G1075" s="5" t="s">
        <v>13</v>
      </c>
      <c r="H1075" s="1" t="str">
        <f t="shared" si="58"/>
        <v>Tipo I_II</v>
      </c>
      <c r="I1075" s="2" t="str">
        <f t="shared" si="57"/>
        <v>Tipo I_II_H</v>
      </c>
      <c r="J1075" s="26"/>
      <c r="K1075" s="27"/>
      <c r="L1075" s="27"/>
      <c r="M1075" s="27"/>
    </row>
    <row r="1076" spans="1:13" x14ac:dyDescent="0.25">
      <c r="A1076" s="32">
        <v>86219</v>
      </c>
      <c r="B1076" s="3" t="s">
        <v>157</v>
      </c>
      <c r="C1076" s="3" t="s">
        <v>677</v>
      </c>
      <c r="D1076">
        <v>4443</v>
      </c>
      <c r="E1076">
        <v>1266</v>
      </c>
      <c r="F1076" s="33">
        <f t="shared" si="55"/>
        <v>3.5094786729857819</v>
      </c>
      <c r="G1076" s="5" t="s">
        <v>13</v>
      </c>
      <c r="H1076" s="1" t="str">
        <f t="shared" si="58"/>
        <v>Resto</v>
      </c>
      <c r="I1076" s="2" t="str">
        <f t="shared" si="57"/>
        <v>Resto</v>
      </c>
      <c r="J1076" s="26"/>
      <c r="K1076" s="27"/>
      <c r="L1076" s="27"/>
      <c r="M1076" s="27"/>
    </row>
    <row r="1077" spans="1:13" x14ac:dyDescent="0.25">
      <c r="A1077" s="32">
        <v>86320</v>
      </c>
      <c r="B1077" s="3" t="s">
        <v>157</v>
      </c>
      <c r="C1077" s="3" t="s">
        <v>223</v>
      </c>
      <c r="D1077">
        <v>20359</v>
      </c>
      <c r="E1077">
        <v>7022</v>
      </c>
      <c r="F1077" s="33">
        <f t="shared" si="55"/>
        <v>2.8993164340643691</v>
      </c>
      <c r="G1077" s="5" t="s">
        <v>13</v>
      </c>
      <c r="H1077" s="1" t="str">
        <f t="shared" si="58"/>
        <v>Tipo I_II</v>
      </c>
      <c r="I1077" s="2" t="str">
        <f t="shared" si="57"/>
        <v>Tipo I_II_H</v>
      </c>
      <c r="J1077" s="26"/>
      <c r="K1077" s="27"/>
      <c r="L1077" s="27"/>
      <c r="M1077" s="27"/>
    </row>
    <row r="1078" spans="1:13" x14ac:dyDescent="0.25">
      <c r="A1078" s="32">
        <v>86568</v>
      </c>
      <c r="B1078" s="3" t="s">
        <v>157</v>
      </c>
      <c r="C1078" s="3" t="s">
        <v>158</v>
      </c>
      <c r="D1078">
        <v>37442</v>
      </c>
      <c r="E1078">
        <v>11800</v>
      </c>
      <c r="F1078" s="33">
        <f t="shared" si="55"/>
        <v>3.1730508474576271</v>
      </c>
      <c r="G1078" s="5" t="s">
        <v>16</v>
      </c>
      <c r="H1078" s="1" t="str">
        <f t="shared" si="58"/>
        <v>Tipo I_II</v>
      </c>
      <c r="I1078" s="2" t="str">
        <f t="shared" si="57"/>
        <v>Tipo I_II_L|M</v>
      </c>
      <c r="J1078" s="26"/>
      <c r="K1078" s="27"/>
      <c r="L1078" s="27"/>
      <c r="M1078" s="27"/>
    </row>
    <row r="1079" spans="1:13" x14ac:dyDescent="0.25">
      <c r="A1079" s="32">
        <v>86569</v>
      </c>
      <c r="B1079" s="3" t="s">
        <v>157</v>
      </c>
      <c r="C1079" s="3" t="s">
        <v>569</v>
      </c>
      <c r="D1079">
        <v>5799</v>
      </c>
      <c r="E1079">
        <v>1717</v>
      </c>
      <c r="F1079" s="33">
        <f t="shared" si="55"/>
        <v>3.3774024461269656</v>
      </c>
      <c r="G1079" s="5" t="s">
        <v>7</v>
      </c>
      <c r="H1079" s="1" t="str">
        <f t="shared" si="58"/>
        <v>Resto</v>
      </c>
      <c r="I1079" s="2" t="str">
        <f t="shared" si="57"/>
        <v>Resto</v>
      </c>
      <c r="J1079" s="26"/>
      <c r="K1079" s="27"/>
      <c r="L1079" s="27"/>
      <c r="M1079" s="27"/>
    </row>
    <row r="1080" spans="1:13" x14ac:dyDescent="0.25">
      <c r="A1080" s="32">
        <v>86571</v>
      </c>
      <c r="B1080" s="3" t="s">
        <v>157</v>
      </c>
      <c r="C1080" s="3" t="s">
        <v>608</v>
      </c>
      <c r="D1080">
        <v>7400</v>
      </c>
      <c r="E1080">
        <v>2085</v>
      </c>
      <c r="F1080" s="33">
        <f t="shared" si="55"/>
        <v>3.5491606714628299</v>
      </c>
      <c r="G1080" s="5" t="s">
        <v>16</v>
      </c>
      <c r="H1080" s="1" t="str">
        <f t="shared" si="58"/>
        <v>Resto</v>
      </c>
      <c r="I1080" s="2" t="str">
        <f t="shared" si="57"/>
        <v>Resto</v>
      </c>
      <c r="J1080" s="26"/>
      <c r="K1080" s="27"/>
      <c r="L1080" s="27"/>
      <c r="M1080" s="27"/>
    </row>
    <row r="1081" spans="1:13" x14ac:dyDescent="0.25">
      <c r="A1081" s="32">
        <v>86573</v>
      </c>
      <c r="B1081" s="3" t="s">
        <v>157</v>
      </c>
      <c r="C1081" s="3" t="s">
        <v>413</v>
      </c>
      <c r="D1081">
        <v>10609</v>
      </c>
      <c r="E1081">
        <v>3016</v>
      </c>
      <c r="F1081" s="33">
        <f t="shared" si="55"/>
        <v>3.5175729442970822</v>
      </c>
      <c r="G1081" s="5" t="s">
        <v>16</v>
      </c>
      <c r="H1081" s="1" t="str">
        <f t="shared" si="58"/>
        <v>Resto</v>
      </c>
      <c r="I1081" s="2" t="str">
        <f t="shared" si="57"/>
        <v>Resto</v>
      </c>
      <c r="J1081" s="26"/>
      <c r="K1081" s="27"/>
      <c r="L1081" s="27"/>
      <c r="M1081" s="27"/>
    </row>
    <row r="1082" spans="1:13" x14ac:dyDescent="0.25">
      <c r="A1082" s="32">
        <v>86749</v>
      </c>
      <c r="B1082" s="3" t="s">
        <v>157</v>
      </c>
      <c r="C1082" s="3" t="s">
        <v>353</v>
      </c>
      <c r="D1082">
        <v>10442</v>
      </c>
      <c r="E1082">
        <v>2704</v>
      </c>
      <c r="F1082" s="33">
        <f t="shared" si="55"/>
        <v>3.8616863905325443</v>
      </c>
      <c r="G1082" s="5" t="s">
        <v>13</v>
      </c>
      <c r="H1082" s="1" t="str">
        <f t="shared" si="58"/>
        <v>Resto</v>
      </c>
      <c r="I1082" s="2" t="str">
        <f t="shared" si="57"/>
        <v>Resto</v>
      </c>
      <c r="J1082" s="26"/>
      <c r="K1082" s="27"/>
      <c r="L1082" s="27"/>
      <c r="M1082" s="27"/>
    </row>
    <row r="1083" spans="1:13" x14ac:dyDescent="0.25">
      <c r="A1083" s="32">
        <v>86755</v>
      </c>
      <c r="B1083" s="3" t="s">
        <v>157</v>
      </c>
      <c r="C1083" s="3" t="s">
        <v>604</v>
      </c>
      <c r="D1083">
        <v>3676</v>
      </c>
      <c r="E1083">
        <v>1245</v>
      </c>
      <c r="F1083" s="33">
        <f t="shared" si="55"/>
        <v>2.9526104417670682</v>
      </c>
      <c r="G1083" s="5" t="s">
        <v>13</v>
      </c>
      <c r="H1083" s="1" t="str">
        <f t="shared" si="58"/>
        <v>Resto</v>
      </c>
      <c r="I1083" s="2" t="str">
        <f t="shared" si="57"/>
        <v>Resto</v>
      </c>
      <c r="J1083" s="26"/>
      <c r="K1083" s="27"/>
      <c r="L1083" s="27"/>
      <c r="M1083" s="27"/>
    </row>
    <row r="1084" spans="1:13" x14ac:dyDescent="0.25">
      <c r="A1084" s="32">
        <v>86757</v>
      </c>
      <c r="B1084" s="3" t="s">
        <v>157</v>
      </c>
      <c r="C1084" s="3" t="s">
        <v>522</v>
      </c>
      <c r="D1084">
        <v>6832</v>
      </c>
      <c r="E1084">
        <v>1958</v>
      </c>
      <c r="F1084" s="33">
        <f t="shared" si="55"/>
        <v>3.4892747701736466</v>
      </c>
      <c r="G1084" s="5" t="s">
        <v>7</v>
      </c>
      <c r="H1084" s="1" t="str">
        <f t="shared" si="58"/>
        <v>Resto</v>
      </c>
      <c r="I1084" s="2" t="str">
        <f t="shared" si="57"/>
        <v>Resto</v>
      </c>
      <c r="J1084" s="26"/>
      <c r="K1084" s="27"/>
      <c r="L1084" s="27"/>
      <c r="M1084" s="27"/>
    </row>
    <row r="1085" spans="1:13" x14ac:dyDescent="0.25">
      <c r="A1085" s="32">
        <v>86760</v>
      </c>
      <c r="B1085" s="3" t="s">
        <v>157</v>
      </c>
      <c r="C1085" s="3" t="s">
        <v>659</v>
      </c>
      <c r="D1085">
        <v>3603</v>
      </c>
      <c r="E1085">
        <v>970</v>
      </c>
      <c r="F1085" s="33">
        <f t="shared" si="55"/>
        <v>3.7144329896907218</v>
      </c>
      <c r="G1085" s="5" t="s">
        <v>13</v>
      </c>
      <c r="H1085" s="1" t="str">
        <f t="shared" si="58"/>
        <v>Resto</v>
      </c>
      <c r="I1085" s="2" t="str">
        <f t="shared" si="57"/>
        <v>Resto</v>
      </c>
      <c r="J1085" s="26"/>
      <c r="K1085" s="27"/>
      <c r="L1085" s="27"/>
      <c r="M1085" s="27"/>
    </row>
    <row r="1086" spans="1:13" x14ac:dyDescent="0.25">
      <c r="A1086" s="32">
        <v>86865</v>
      </c>
      <c r="B1086" s="3" t="s">
        <v>157</v>
      </c>
      <c r="C1086" s="3" t="s">
        <v>219</v>
      </c>
      <c r="D1086">
        <v>17105</v>
      </c>
      <c r="E1086">
        <v>4961</v>
      </c>
      <c r="F1086" s="33">
        <f t="shared" si="55"/>
        <v>3.4478935698447892</v>
      </c>
      <c r="G1086" s="5" t="s">
        <v>7</v>
      </c>
      <c r="H1086" s="1" t="str">
        <f t="shared" si="58"/>
        <v>Resto</v>
      </c>
      <c r="I1086" s="2" t="str">
        <f t="shared" si="57"/>
        <v>Resto</v>
      </c>
      <c r="J1086" s="26"/>
      <c r="K1086" s="27"/>
      <c r="L1086" s="27"/>
      <c r="M1086" s="27"/>
    </row>
    <row r="1087" spans="1:13" x14ac:dyDescent="0.25">
      <c r="A1087" s="32">
        <v>86885</v>
      </c>
      <c r="B1087" s="3" t="s">
        <v>157</v>
      </c>
      <c r="C1087" s="3" t="s">
        <v>351</v>
      </c>
      <c r="D1087">
        <v>14599</v>
      </c>
      <c r="E1087">
        <v>4159</v>
      </c>
      <c r="F1087" s="33">
        <f t="shared" si="55"/>
        <v>3.510218802596778</v>
      </c>
      <c r="G1087" s="5" t="s">
        <v>13</v>
      </c>
      <c r="H1087" s="1" t="str">
        <f t="shared" si="58"/>
        <v>Resto</v>
      </c>
      <c r="I1087" s="2" t="str">
        <f t="shared" si="57"/>
        <v>Resto</v>
      </c>
      <c r="J1087" s="26"/>
      <c r="K1087" s="27"/>
      <c r="L1087" s="27"/>
      <c r="M1087" s="27"/>
    </row>
    <row r="1088" spans="1:13" x14ac:dyDescent="0.25">
      <c r="A1088" s="32">
        <v>88001</v>
      </c>
      <c r="B1088" s="3" t="s">
        <v>125</v>
      </c>
      <c r="C1088" s="3" t="s">
        <v>126</v>
      </c>
      <c r="D1088">
        <v>42035</v>
      </c>
      <c r="E1088">
        <v>10284</v>
      </c>
      <c r="F1088" s="33">
        <f t="shared" si="55"/>
        <v>4.0874173473356672</v>
      </c>
      <c r="G1088" s="5" t="s">
        <v>16</v>
      </c>
      <c r="H1088" s="1" t="str">
        <f t="shared" si="58"/>
        <v>Pequeña</v>
      </c>
      <c r="I1088" s="2" t="str">
        <f t="shared" si="57"/>
        <v>Pequeña_L|M</v>
      </c>
      <c r="J1088" s="26"/>
      <c r="K1088" s="27"/>
      <c r="L1088" s="27"/>
      <c r="M1088" s="27"/>
    </row>
    <row r="1089" spans="1:13" x14ac:dyDescent="0.25">
      <c r="A1089" s="32">
        <v>88564</v>
      </c>
      <c r="B1089" s="3" t="s">
        <v>125</v>
      </c>
      <c r="C1089" s="3" t="s">
        <v>573</v>
      </c>
      <c r="D1089">
        <v>4369</v>
      </c>
      <c r="E1089">
        <v>1427</v>
      </c>
      <c r="F1089" s="33">
        <f t="shared" si="55"/>
        <v>3.0616678346180799</v>
      </c>
      <c r="G1089" s="5" t="s">
        <v>16</v>
      </c>
      <c r="H1089" s="1" t="str">
        <f t="shared" si="58"/>
        <v>Resto</v>
      </c>
      <c r="I1089" s="2" t="str">
        <f t="shared" si="57"/>
        <v>Resto</v>
      </c>
      <c r="J1089" s="26"/>
      <c r="K1089" s="27"/>
      <c r="L1089" s="27"/>
      <c r="M1089" s="27"/>
    </row>
    <row r="1090" spans="1:13" x14ac:dyDescent="0.25">
      <c r="A1090" s="32">
        <v>91001</v>
      </c>
      <c r="B1090" s="3" t="s">
        <v>180</v>
      </c>
      <c r="C1090" s="3" t="s">
        <v>181</v>
      </c>
      <c r="D1090">
        <v>39333</v>
      </c>
      <c r="E1090">
        <v>7746</v>
      </c>
      <c r="F1090" s="33">
        <f t="shared" si="55"/>
        <v>5.0778466305189776</v>
      </c>
      <c r="G1090" s="5" t="s">
        <v>16</v>
      </c>
      <c r="H1090" s="1" t="str">
        <f t="shared" si="58"/>
        <v>Tipo I_II</v>
      </c>
      <c r="I1090" s="2" t="str">
        <f t="shared" si="57"/>
        <v>Tipo I_II_L|M</v>
      </c>
      <c r="J1090" s="26"/>
      <c r="K1090" s="27"/>
      <c r="L1090" s="27"/>
      <c r="M1090" s="27"/>
    </row>
    <row r="1091" spans="1:13" x14ac:dyDescent="0.25">
      <c r="A1091" s="32">
        <v>91263</v>
      </c>
      <c r="B1091" s="3" t="s">
        <v>180</v>
      </c>
      <c r="C1091" s="3" t="s">
        <v>1049</v>
      </c>
      <c r="D1091">
        <v>989</v>
      </c>
      <c r="E1091">
        <v>89</v>
      </c>
      <c r="F1091" s="33">
        <f t="shared" ref="F1091:F1123" si="59">+D1091/E1091</f>
        <v>11.112359550561798</v>
      </c>
      <c r="G1091" s="5" t="s">
        <v>16</v>
      </c>
      <c r="H1091" s="1" t="str">
        <f t="shared" si="58"/>
        <v>Resto</v>
      </c>
      <c r="I1091" s="2" t="str">
        <f t="shared" si="57"/>
        <v>Resto</v>
      </c>
      <c r="J1091" s="26"/>
      <c r="K1091" s="27"/>
      <c r="L1091" s="27"/>
      <c r="M1091" s="27"/>
    </row>
    <row r="1092" spans="1:13" x14ac:dyDescent="0.25">
      <c r="A1092" s="32">
        <v>91405</v>
      </c>
      <c r="B1092" s="3" t="s">
        <v>180</v>
      </c>
      <c r="C1092" s="3" t="s">
        <v>1055</v>
      </c>
      <c r="D1092">
        <v>579</v>
      </c>
      <c r="E1092">
        <v>164</v>
      </c>
      <c r="F1092" s="33">
        <f t="shared" si="59"/>
        <v>3.5304878048780486</v>
      </c>
      <c r="G1092" s="5" t="s">
        <v>16</v>
      </c>
      <c r="H1092" s="1" t="str">
        <f t="shared" si="58"/>
        <v>Resto</v>
      </c>
      <c r="I1092" s="2" t="str">
        <f t="shared" si="57"/>
        <v>Resto</v>
      </c>
      <c r="J1092" s="26"/>
      <c r="K1092" s="27"/>
      <c r="L1092" s="27"/>
      <c r="M1092" s="27"/>
    </row>
    <row r="1093" spans="1:13" x14ac:dyDescent="0.25">
      <c r="A1093" s="32">
        <v>91407</v>
      </c>
      <c r="B1093" s="3" t="s">
        <v>180</v>
      </c>
      <c r="C1093" s="3" t="s">
        <v>1057</v>
      </c>
      <c r="D1093">
        <v>612</v>
      </c>
      <c r="E1093">
        <v>216</v>
      </c>
      <c r="F1093" s="33">
        <f t="shared" si="59"/>
        <v>2.8333333333333335</v>
      </c>
      <c r="G1093" s="5" t="s">
        <v>16</v>
      </c>
      <c r="H1093" s="1" t="str">
        <f t="shared" si="58"/>
        <v>Resto</v>
      </c>
      <c r="I1093" s="2" t="str">
        <f t="shared" si="57"/>
        <v>Resto</v>
      </c>
      <c r="J1093" s="26"/>
      <c r="K1093" s="27"/>
      <c r="L1093" s="27"/>
      <c r="M1093" s="27"/>
    </row>
    <row r="1094" spans="1:13" x14ac:dyDescent="0.25">
      <c r="A1094" s="32">
        <v>91430</v>
      </c>
      <c r="B1094" s="3" t="s">
        <v>180</v>
      </c>
      <c r="C1094" s="3" t="s">
        <v>354</v>
      </c>
      <c r="D1094">
        <v>0</v>
      </c>
      <c r="E1094">
        <v>0</v>
      </c>
      <c r="F1094" s="33" t="e">
        <f t="shared" si="59"/>
        <v>#DIV/0!</v>
      </c>
      <c r="G1094" s="5" t="s">
        <v>16</v>
      </c>
      <c r="H1094" s="1" t="str">
        <f t="shared" si="58"/>
        <v>Resto</v>
      </c>
      <c r="I1094" s="2" t="str">
        <f t="shared" si="57"/>
        <v>Resto</v>
      </c>
      <c r="J1094" s="26"/>
      <c r="K1094" s="27"/>
      <c r="L1094" s="27"/>
      <c r="M1094" s="27"/>
    </row>
    <row r="1095" spans="1:13" x14ac:dyDescent="0.25">
      <c r="A1095" s="32">
        <v>91460</v>
      </c>
      <c r="B1095" s="3" t="s">
        <v>180</v>
      </c>
      <c r="C1095" s="3" t="s">
        <v>1064</v>
      </c>
      <c r="D1095">
        <v>8</v>
      </c>
      <c r="E1095">
        <v>4</v>
      </c>
      <c r="F1095" s="33">
        <f t="shared" si="59"/>
        <v>2</v>
      </c>
      <c r="G1095" s="5" t="s">
        <v>16</v>
      </c>
      <c r="H1095" s="1" t="str">
        <f t="shared" si="58"/>
        <v>Resto</v>
      </c>
      <c r="I1095" s="2" t="str">
        <f t="shared" si="57"/>
        <v>Resto</v>
      </c>
      <c r="J1095" s="26"/>
      <c r="K1095" s="27"/>
      <c r="L1095" s="27"/>
      <c r="M1095" s="27"/>
    </row>
    <row r="1096" spans="1:13" x14ac:dyDescent="0.25">
      <c r="A1096" s="32">
        <v>91530</v>
      </c>
      <c r="B1096" s="3" t="s">
        <v>180</v>
      </c>
      <c r="C1096" s="3" t="s">
        <v>1058</v>
      </c>
      <c r="D1096">
        <v>294</v>
      </c>
      <c r="E1096">
        <v>66</v>
      </c>
      <c r="F1096" s="33">
        <f t="shared" si="59"/>
        <v>4.4545454545454541</v>
      </c>
      <c r="G1096" s="5" t="s">
        <v>16</v>
      </c>
      <c r="H1096" s="1" t="str">
        <f t="shared" si="58"/>
        <v>Resto</v>
      </c>
      <c r="I1096" s="2" t="str">
        <f t="shared" si="57"/>
        <v>Resto</v>
      </c>
      <c r="J1096" s="26"/>
      <c r="K1096" s="27"/>
      <c r="L1096" s="27"/>
      <c r="M1096" s="27"/>
    </row>
    <row r="1097" spans="1:13" x14ac:dyDescent="0.25">
      <c r="A1097" s="32">
        <v>91536</v>
      </c>
      <c r="B1097" s="3" t="s">
        <v>180</v>
      </c>
      <c r="C1097" s="3" t="s">
        <v>1059</v>
      </c>
      <c r="D1097">
        <v>383</v>
      </c>
      <c r="E1097">
        <v>58</v>
      </c>
      <c r="F1097" s="33">
        <f t="shared" si="59"/>
        <v>6.6034482758620694</v>
      </c>
      <c r="G1097" s="5" t="s">
        <v>16</v>
      </c>
      <c r="H1097" s="1" t="str">
        <f t="shared" si="58"/>
        <v>Resto</v>
      </c>
      <c r="I1097" s="2" t="str">
        <f t="shared" si="57"/>
        <v>Resto</v>
      </c>
      <c r="J1097" s="26"/>
      <c r="K1097" s="27"/>
      <c r="L1097" s="27"/>
      <c r="M1097" s="27"/>
    </row>
    <row r="1098" spans="1:13" x14ac:dyDescent="0.25">
      <c r="A1098" s="32">
        <v>91540</v>
      </c>
      <c r="B1098" s="3" t="s">
        <v>180</v>
      </c>
      <c r="C1098" s="3" t="s">
        <v>800</v>
      </c>
      <c r="D1098">
        <v>5694</v>
      </c>
      <c r="E1098">
        <v>846</v>
      </c>
      <c r="F1098" s="33">
        <f t="shared" si="59"/>
        <v>6.7304964539007095</v>
      </c>
      <c r="G1098" s="5" t="s">
        <v>16</v>
      </c>
      <c r="H1098" s="1" t="str">
        <f t="shared" si="58"/>
        <v>Resto</v>
      </c>
      <c r="I1098" s="2" t="str">
        <f t="shared" si="57"/>
        <v>Resto</v>
      </c>
      <c r="J1098" s="26"/>
      <c r="K1098" s="27"/>
      <c r="L1098" s="27"/>
      <c r="M1098" s="27"/>
    </row>
    <row r="1099" spans="1:13" x14ac:dyDescent="0.25">
      <c r="A1099" s="32">
        <v>91669</v>
      </c>
      <c r="B1099" s="3" t="s">
        <v>180</v>
      </c>
      <c r="C1099" s="3" t="s">
        <v>385</v>
      </c>
      <c r="D1099">
        <v>236</v>
      </c>
      <c r="E1099">
        <v>39</v>
      </c>
      <c r="F1099" s="33">
        <f t="shared" si="59"/>
        <v>6.0512820512820511</v>
      </c>
      <c r="G1099" s="5" t="s">
        <v>16</v>
      </c>
      <c r="H1099" s="1" t="str">
        <f t="shared" si="58"/>
        <v>Resto</v>
      </c>
      <c r="I1099" s="2" t="str">
        <f t="shared" si="57"/>
        <v>Resto</v>
      </c>
      <c r="J1099" s="26"/>
      <c r="K1099" s="27"/>
      <c r="L1099" s="27"/>
      <c r="M1099" s="27"/>
    </row>
    <row r="1100" spans="1:13" x14ac:dyDescent="0.25">
      <c r="A1100" s="32">
        <v>91798</v>
      </c>
      <c r="B1100" s="3" t="s">
        <v>180</v>
      </c>
      <c r="C1100" s="3" t="s">
        <v>1053</v>
      </c>
      <c r="D1100">
        <v>276</v>
      </c>
      <c r="E1100">
        <v>104</v>
      </c>
      <c r="F1100" s="33">
        <f t="shared" si="59"/>
        <v>2.6538461538461537</v>
      </c>
      <c r="G1100" s="5" t="s">
        <v>16</v>
      </c>
      <c r="H1100" s="1" t="str">
        <f t="shared" si="58"/>
        <v>Resto</v>
      </c>
      <c r="I1100" s="2" t="str">
        <f t="shared" si="57"/>
        <v>Resto</v>
      </c>
      <c r="J1100" s="26"/>
      <c r="K1100" s="27"/>
      <c r="L1100" s="27"/>
      <c r="M1100" s="27"/>
    </row>
    <row r="1101" spans="1:13" x14ac:dyDescent="0.25">
      <c r="A1101" s="32">
        <v>94001</v>
      </c>
      <c r="B1101" s="3" t="s">
        <v>313</v>
      </c>
      <c r="C1101" s="3" t="s">
        <v>314</v>
      </c>
      <c r="D1101">
        <v>19982</v>
      </c>
      <c r="E1101">
        <v>4585</v>
      </c>
      <c r="F1101" s="33">
        <f t="shared" si="59"/>
        <v>4.3581243184296623</v>
      </c>
      <c r="G1101" s="5" t="s">
        <v>16</v>
      </c>
      <c r="H1101" s="1" t="str">
        <f t="shared" si="58"/>
        <v>Resto</v>
      </c>
      <c r="I1101" s="2" t="str">
        <f t="shared" si="57"/>
        <v>Resto</v>
      </c>
      <c r="J1101" s="26"/>
      <c r="K1101" s="27"/>
      <c r="L1101" s="27"/>
      <c r="M1101" s="27"/>
    </row>
    <row r="1102" spans="1:13" x14ac:dyDescent="0.25">
      <c r="A1102" s="32">
        <v>94343</v>
      </c>
      <c r="B1102" s="3" t="s">
        <v>313</v>
      </c>
      <c r="C1102" s="3" t="s">
        <v>1051</v>
      </c>
      <c r="D1102">
        <v>852</v>
      </c>
      <c r="E1102">
        <v>111</v>
      </c>
      <c r="F1102" s="33">
        <f t="shared" si="59"/>
        <v>7.6756756756756754</v>
      </c>
      <c r="G1102" s="5" t="s">
        <v>16</v>
      </c>
      <c r="H1102" s="1" t="str">
        <f t="shared" si="58"/>
        <v>Resto</v>
      </c>
      <c r="I1102" s="2" t="str">
        <f t="shared" si="57"/>
        <v>Resto</v>
      </c>
      <c r="J1102" s="26"/>
      <c r="K1102" s="27"/>
      <c r="L1102" s="27"/>
      <c r="M1102" s="27"/>
    </row>
    <row r="1103" spans="1:13" x14ac:dyDescent="0.25">
      <c r="A1103" s="32">
        <v>94663</v>
      </c>
      <c r="B1103" s="3" t="s">
        <v>313</v>
      </c>
      <c r="C1103" s="3" t="s">
        <v>1052</v>
      </c>
      <c r="D1103">
        <v>0</v>
      </c>
      <c r="E1103">
        <v>0</v>
      </c>
      <c r="F1103" s="33" t="e">
        <f t="shared" si="59"/>
        <v>#DIV/0!</v>
      </c>
      <c r="G1103" s="5" t="s">
        <v>16</v>
      </c>
      <c r="H1103" s="1" t="str">
        <f t="shared" si="58"/>
        <v>Resto</v>
      </c>
      <c r="I1103" s="2" t="str">
        <f t="shared" si="57"/>
        <v>Resto</v>
      </c>
      <c r="J1103" s="26"/>
      <c r="K1103" s="27"/>
      <c r="L1103" s="27"/>
      <c r="M1103" s="27"/>
    </row>
    <row r="1104" spans="1:13" x14ac:dyDescent="0.25">
      <c r="A1104" s="32">
        <v>94883</v>
      </c>
      <c r="B1104" s="3" t="s">
        <v>313</v>
      </c>
      <c r="C1104" s="3" t="s">
        <v>1060</v>
      </c>
      <c r="D1104">
        <v>109</v>
      </c>
      <c r="E1104">
        <v>31</v>
      </c>
      <c r="F1104" s="33">
        <f t="shared" si="59"/>
        <v>3.5161290322580645</v>
      </c>
      <c r="G1104" s="5" t="s">
        <v>16</v>
      </c>
      <c r="H1104" s="1" t="str">
        <f t="shared" ref="H1104:H1123" si="60">IF(D1104&gt;=160000,"Intermedia",IF(D1104&gt;=40000,IF(F1104&gt;=7,"Intermedia","Pequeña"),IF(D1104&gt;=20000,"Tipo I_II","Resto")))</f>
        <v>Resto</v>
      </c>
      <c r="I1104" s="2" t="str">
        <f t="shared" si="57"/>
        <v>Resto</v>
      </c>
      <c r="J1104" s="26"/>
      <c r="K1104" s="27"/>
      <c r="L1104" s="27"/>
      <c r="M1104" s="27"/>
    </row>
    <row r="1105" spans="1:13" x14ac:dyDescent="0.25">
      <c r="A1105" s="32">
        <v>94884</v>
      </c>
      <c r="B1105" s="3" t="s">
        <v>313</v>
      </c>
      <c r="C1105" s="3" t="s">
        <v>197</v>
      </c>
      <c r="D1105">
        <v>6</v>
      </c>
      <c r="E1105">
        <v>4</v>
      </c>
      <c r="F1105" s="33">
        <f t="shared" si="59"/>
        <v>1.5</v>
      </c>
      <c r="G1105" s="5" t="s">
        <v>16</v>
      </c>
      <c r="H1105" s="1" t="str">
        <f t="shared" si="60"/>
        <v>Resto</v>
      </c>
      <c r="I1105" s="2" t="str">
        <f t="shared" si="57"/>
        <v>Resto</v>
      </c>
      <c r="J1105" s="26"/>
      <c r="K1105" s="27"/>
      <c r="L1105" s="27"/>
      <c r="M1105" s="27"/>
    </row>
    <row r="1106" spans="1:13" x14ac:dyDescent="0.25">
      <c r="A1106" s="32">
        <v>94885</v>
      </c>
      <c r="B1106" s="3" t="s">
        <v>313</v>
      </c>
      <c r="C1106" s="3" t="s">
        <v>1065</v>
      </c>
      <c r="D1106">
        <v>66</v>
      </c>
      <c r="E1106">
        <v>14</v>
      </c>
      <c r="F1106" s="33">
        <f t="shared" si="59"/>
        <v>4.7142857142857144</v>
      </c>
      <c r="G1106" s="5" t="s">
        <v>16</v>
      </c>
      <c r="H1106" s="1" t="str">
        <f t="shared" si="60"/>
        <v>Resto</v>
      </c>
      <c r="I1106" s="2" t="str">
        <f t="shared" si="57"/>
        <v>Resto</v>
      </c>
      <c r="J1106" s="26"/>
      <c r="K1106" s="27"/>
      <c r="L1106" s="27"/>
      <c r="M1106" s="27"/>
    </row>
    <row r="1107" spans="1:13" x14ac:dyDescent="0.25">
      <c r="A1107" s="32">
        <v>94886</v>
      </c>
      <c r="B1107" s="3" t="s">
        <v>313</v>
      </c>
      <c r="C1107" s="3" t="s">
        <v>1056</v>
      </c>
      <c r="D1107">
        <v>368</v>
      </c>
      <c r="E1107">
        <v>92</v>
      </c>
      <c r="F1107" s="33">
        <f t="shared" si="59"/>
        <v>4</v>
      </c>
      <c r="G1107" s="5" t="s">
        <v>16</v>
      </c>
      <c r="H1107" s="1" t="str">
        <f t="shared" si="60"/>
        <v>Resto</v>
      </c>
      <c r="I1107" s="2" t="str">
        <f t="shared" si="57"/>
        <v>Resto</v>
      </c>
      <c r="J1107" s="26"/>
      <c r="K1107" s="27"/>
      <c r="L1107" s="27"/>
      <c r="M1107" s="27"/>
    </row>
    <row r="1108" spans="1:13" x14ac:dyDescent="0.25">
      <c r="A1108" s="32">
        <v>94887</v>
      </c>
      <c r="B1108" s="3" t="s">
        <v>313</v>
      </c>
      <c r="C1108" s="3" t="s">
        <v>1054</v>
      </c>
      <c r="D1108">
        <v>130</v>
      </c>
      <c r="E1108">
        <v>19</v>
      </c>
      <c r="F1108" s="33">
        <f t="shared" si="59"/>
        <v>6.8421052631578947</v>
      </c>
      <c r="G1108" s="5" t="s">
        <v>16</v>
      </c>
      <c r="H1108" s="1" t="str">
        <f t="shared" si="60"/>
        <v>Resto</v>
      </c>
      <c r="I1108" s="2" t="str">
        <f t="shared" si="57"/>
        <v>Resto</v>
      </c>
      <c r="J1108" s="26"/>
      <c r="K1108" s="27"/>
      <c r="L1108" s="27"/>
      <c r="M1108" s="27"/>
    </row>
    <row r="1109" spans="1:13" x14ac:dyDescent="0.25">
      <c r="A1109" s="32">
        <v>94888</v>
      </c>
      <c r="B1109" s="3" t="s">
        <v>313</v>
      </c>
      <c r="C1109" s="3" t="s">
        <v>1063</v>
      </c>
      <c r="D1109">
        <v>112</v>
      </c>
      <c r="E1109">
        <v>25</v>
      </c>
      <c r="F1109" s="33">
        <f t="shared" si="59"/>
        <v>4.4800000000000004</v>
      </c>
      <c r="G1109" s="5" t="s">
        <v>16</v>
      </c>
      <c r="H1109" s="1" t="str">
        <f t="shared" si="60"/>
        <v>Resto</v>
      </c>
      <c r="I1109" s="2" t="str">
        <f t="shared" si="57"/>
        <v>Resto</v>
      </c>
      <c r="J1109" s="26"/>
      <c r="K1109" s="27"/>
      <c r="L1109" s="27"/>
      <c r="M1109" s="27"/>
    </row>
    <row r="1110" spans="1:13" x14ac:dyDescent="0.25">
      <c r="A1110" s="32">
        <v>95001</v>
      </c>
      <c r="B1110" s="3" t="s">
        <v>137</v>
      </c>
      <c r="C1110" s="3" t="s">
        <v>138</v>
      </c>
      <c r="D1110">
        <v>35489</v>
      </c>
      <c r="E1110">
        <v>11468</v>
      </c>
      <c r="F1110" s="33">
        <f t="shared" si="59"/>
        <v>3.0946110917335194</v>
      </c>
      <c r="G1110" s="5" t="s">
        <v>16</v>
      </c>
      <c r="H1110" s="1" t="str">
        <f t="shared" si="60"/>
        <v>Tipo I_II</v>
      </c>
      <c r="I1110" s="2" t="str">
        <f t="shared" si="57"/>
        <v>Tipo I_II_L|M</v>
      </c>
      <c r="J1110" s="26"/>
      <c r="K1110" s="27"/>
      <c r="L1110" s="27"/>
      <c r="M1110" s="27"/>
    </row>
    <row r="1111" spans="1:13" x14ac:dyDescent="0.25">
      <c r="A1111" s="32">
        <v>95015</v>
      </c>
      <c r="B1111" s="3" t="s">
        <v>137</v>
      </c>
      <c r="C1111" s="3" t="s">
        <v>298</v>
      </c>
      <c r="D1111">
        <v>3996</v>
      </c>
      <c r="E1111">
        <v>1337</v>
      </c>
      <c r="F1111" s="33">
        <f t="shared" si="59"/>
        <v>2.9887808526551982</v>
      </c>
      <c r="G1111" s="5" t="s">
        <v>16</v>
      </c>
      <c r="H1111" s="1" t="str">
        <f t="shared" si="60"/>
        <v>Resto</v>
      </c>
      <c r="I1111" s="2" t="str">
        <f t="shared" si="57"/>
        <v>Resto</v>
      </c>
      <c r="J1111" s="26"/>
      <c r="K1111" s="27"/>
      <c r="L1111" s="27"/>
      <c r="M1111" s="27"/>
    </row>
    <row r="1112" spans="1:13" x14ac:dyDescent="0.25">
      <c r="A1112" s="32">
        <v>95025</v>
      </c>
      <c r="B1112" s="3" t="s">
        <v>137</v>
      </c>
      <c r="C1112" s="3" t="s">
        <v>407</v>
      </c>
      <c r="D1112">
        <v>4288</v>
      </c>
      <c r="E1112">
        <v>1565</v>
      </c>
      <c r="F1112" s="33">
        <f t="shared" si="59"/>
        <v>2.7399361022364217</v>
      </c>
      <c r="G1112" s="5" t="s">
        <v>16</v>
      </c>
      <c r="H1112" s="1" t="str">
        <f t="shared" si="60"/>
        <v>Resto</v>
      </c>
      <c r="I1112" s="2" t="str">
        <f t="shared" ref="I1112:I1175" si="61">+IF(H1112="ESPECIAL",C1112,IF(H1112="Resto","Resto",IF(G1112="H",H1112&amp;"_"&amp;G1112,H1112&amp;"_L|M")))</f>
        <v>Resto</v>
      </c>
      <c r="J1112" s="26"/>
      <c r="K1112" s="27"/>
      <c r="L1112" s="27"/>
      <c r="M1112" s="27"/>
    </row>
    <row r="1113" spans="1:13" x14ac:dyDescent="0.25">
      <c r="A1113" s="32">
        <v>95200</v>
      </c>
      <c r="B1113" s="3" t="s">
        <v>137</v>
      </c>
      <c r="C1113" s="3" t="s">
        <v>539</v>
      </c>
      <c r="D1113">
        <v>1932</v>
      </c>
      <c r="E1113">
        <v>781</v>
      </c>
      <c r="F1113" s="33">
        <f t="shared" si="59"/>
        <v>2.473751600512164</v>
      </c>
      <c r="G1113" s="5" t="s">
        <v>16</v>
      </c>
      <c r="H1113" s="1" t="str">
        <f t="shared" si="60"/>
        <v>Resto</v>
      </c>
      <c r="I1113" s="2" t="str">
        <f t="shared" si="61"/>
        <v>Resto</v>
      </c>
      <c r="J1113" s="26"/>
      <c r="K1113" s="27"/>
      <c r="L1113" s="27"/>
      <c r="M1113" s="27"/>
    </row>
    <row r="1114" spans="1:13" x14ac:dyDescent="0.25">
      <c r="A1114" s="32">
        <v>97001</v>
      </c>
      <c r="B1114" s="3" t="s">
        <v>263</v>
      </c>
      <c r="C1114" s="3" t="s">
        <v>264</v>
      </c>
      <c r="D1114">
        <v>8358</v>
      </c>
      <c r="E1114">
        <v>2013</v>
      </c>
      <c r="F1114" s="33">
        <f t="shared" si="59"/>
        <v>4.1520119225037257</v>
      </c>
      <c r="G1114" s="5" t="s">
        <v>16</v>
      </c>
      <c r="H1114" s="1" t="str">
        <f t="shared" si="60"/>
        <v>Resto</v>
      </c>
      <c r="I1114" s="2" t="str">
        <f t="shared" si="61"/>
        <v>Resto</v>
      </c>
      <c r="J1114" s="26"/>
      <c r="K1114" s="27"/>
      <c r="L1114" s="27"/>
      <c r="M1114" s="27"/>
    </row>
    <row r="1115" spans="1:13" x14ac:dyDescent="0.25">
      <c r="A1115" s="32">
        <v>97161</v>
      </c>
      <c r="B1115" s="3" t="s">
        <v>263</v>
      </c>
      <c r="C1115" s="3" t="s">
        <v>982</v>
      </c>
      <c r="D1115">
        <v>805</v>
      </c>
      <c r="E1115">
        <v>174</v>
      </c>
      <c r="F1115" s="33">
        <f t="shared" si="59"/>
        <v>4.6264367816091951</v>
      </c>
      <c r="G1115" s="5" t="s">
        <v>16</v>
      </c>
      <c r="H1115" s="1" t="str">
        <f t="shared" si="60"/>
        <v>Resto</v>
      </c>
      <c r="I1115" s="2" t="str">
        <f t="shared" si="61"/>
        <v>Resto</v>
      </c>
      <c r="J1115" s="26"/>
      <c r="K1115" s="27"/>
      <c r="L1115" s="27"/>
      <c r="M1115" s="27"/>
    </row>
    <row r="1116" spans="1:13" x14ac:dyDescent="0.25">
      <c r="A1116" s="32">
        <v>97511</v>
      </c>
      <c r="B1116" s="3" t="s">
        <v>263</v>
      </c>
      <c r="C1116" s="3" t="s">
        <v>1050</v>
      </c>
      <c r="D1116">
        <v>136</v>
      </c>
      <c r="E1116">
        <v>37</v>
      </c>
      <c r="F1116" s="33">
        <f t="shared" si="59"/>
        <v>3.6756756756756759</v>
      </c>
      <c r="G1116" s="5" t="s">
        <v>16</v>
      </c>
      <c r="H1116" s="1" t="str">
        <f t="shared" si="60"/>
        <v>Resto</v>
      </c>
      <c r="I1116" s="2" t="str">
        <f t="shared" si="61"/>
        <v>Resto</v>
      </c>
      <c r="J1116" s="26"/>
      <c r="K1116" s="27"/>
      <c r="L1116" s="27"/>
      <c r="M1116" s="27"/>
    </row>
    <row r="1117" spans="1:13" x14ac:dyDescent="0.25">
      <c r="A1117" s="32">
        <v>97666</v>
      </c>
      <c r="B1117" s="3" t="s">
        <v>263</v>
      </c>
      <c r="C1117" s="3" t="s">
        <v>1046</v>
      </c>
      <c r="D1117">
        <v>500</v>
      </c>
      <c r="E1117">
        <v>109</v>
      </c>
      <c r="F1117" s="33">
        <f t="shared" si="59"/>
        <v>4.5871559633027523</v>
      </c>
      <c r="G1117" s="5" t="s">
        <v>16</v>
      </c>
      <c r="H1117" s="1" t="str">
        <f t="shared" si="60"/>
        <v>Resto</v>
      </c>
      <c r="I1117" s="2" t="str">
        <f t="shared" si="61"/>
        <v>Resto</v>
      </c>
      <c r="J1117" s="26"/>
      <c r="K1117" s="27"/>
      <c r="L1117" s="27"/>
      <c r="M1117" s="27"/>
    </row>
    <row r="1118" spans="1:13" x14ac:dyDescent="0.25">
      <c r="A1118" s="32">
        <v>97777</v>
      </c>
      <c r="B1118" s="3" t="s">
        <v>263</v>
      </c>
      <c r="C1118" s="3" t="s">
        <v>1062</v>
      </c>
      <c r="D1118">
        <v>68</v>
      </c>
      <c r="E1118">
        <v>20</v>
      </c>
      <c r="F1118" s="33">
        <f t="shared" si="59"/>
        <v>3.4</v>
      </c>
      <c r="G1118" s="5" t="s">
        <v>16</v>
      </c>
      <c r="H1118" s="1" t="str">
        <f t="shared" si="60"/>
        <v>Resto</v>
      </c>
      <c r="I1118" s="2" t="str">
        <f t="shared" si="61"/>
        <v>Resto</v>
      </c>
      <c r="J1118" s="26"/>
      <c r="K1118" s="27"/>
      <c r="L1118" s="27"/>
      <c r="M1118" s="27"/>
    </row>
    <row r="1119" spans="1:13" x14ac:dyDescent="0.25">
      <c r="A1119" s="32">
        <v>97889</v>
      </c>
      <c r="B1119" s="3" t="s">
        <v>263</v>
      </c>
      <c r="C1119" s="3" t="s">
        <v>1061</v>
      </c>
      <c r="D1119">
        <v>12</v>
      </c>
      <c r="E1119">
        <v>7</v>
      </c>
      <c r="F1119" s="33">
        <f t="shared" si="59"/>
        <v>1.7142857142857142</v>
      </c>
      <c r="G1119" s="5" t="s">
        <v>16</v>
      </c>
      <c r="H1119" s="1" t="str">
        <f t="shared" si="60"/>
        <v>Resto</v>
      </c>
      <c r="I1119" s="2" t="str">
        <f t="shared" si="61"/>
        <v>Resto</v>
      </c>
      <c r="J1119" s="26"/>
      <c r="K1119" s="27"/>
      <c r="L1119" s="27"/>
      <c r="M1119" s="27"/>
    </row>
    <row r="1120" spans="1:13" x14ac:dyDescent="0.25">
      <c r="A1120" s="32">
        <v>99001</v>
      </c>
      <c r="B1120" s="3" t="s">
        <v>334</v>
      </c>
      <c r="C1120" s="3" t="s">
        <v>335</v>
      </c>
      <c r="D1120">
        <v>13713</v>
      </c>
      <c r="E1120">
        <v>4256</v>
      </c>
      <c r="F1120" s="33">
        <f t="shared" si="59"/>
        <v>3.2220394736842106</v>
      </c>
      <c r="G1120" s="5" t="s">
        <v>16</v>
      </c>
      <c r="H1120" s="1" t="str">
        <f t="shared" si="60"/>
        <v>Resto</v>
      </c>
      <c r="I1120" s="2" t="str">
        <f t="shared" si="61"/>
        <v>Resto</v>
      </c>
      <c r="J1120" s="26"/>
      <c r="K1120" s="27"/>
      <c r="L1120" s="27"/>
      <c r="M1120" s="27"/>
    </row>
    <row r="1121" spans="1:13" x14ac:dyDescent="0.25">
      <c r="A1121" s="32">
        <v>99524</v>
      </c>
      <c r="B1121" s="3" t="s">
        <v>334</v>
      </c>
      <c r="C1121" s="3" t="s">
        <v>532</v>
      </c>
      <c r="D1121">
        <v>5568</v>
      </c>
      <c r="E1121">
        <v>1869</v>
      </c>
      <c r="F1121" s="33">
        <f t="shared" si="59"/>
        <v>2.9791332263242376</v>
      </c>
      <c r="G1121" s="5" t="s">
        <v>16</v>
      </c>
      <c r="H1121" s="1" t="str">
        <f t="shared" si="60"/>
        <v>Resto</v>
      </c>
      <c r="I1121" s="2" t="str">
        <f t="shared" si="61"/>
        <v>Resto</v>
      </c>
      <c r="J1121" s="26"/>
      <c r="K1121" s="27"/>
      <c r="L1121" s="27"/>
      <c r="M1121" s="27"/>
    </row>
    <row r="1122" spans="1:13" x14ac:dyDescent="0.25">
      <c r="A1122" s="32">
        <v>99624</v>
      </c>
      <c r="B1122" s="3" t="s">
        <v>334</v>
      </c>
      <c r="C1122" s="3" t="s">
        <v>794</v>
      </c>
      <c r="D1122">
        <v>2364</v>
      </c>
      <c r="E1122">
        <v>708</v>
      </c>
      <c r="F1122" s="33">
        <f t="shared" si="59"/>
        <v>3.3389830508474576</v>
      </c>
      <c r="G1122" s="5" t="s">
        <v>16</v>
      </c>
      <c r="H1122" s="1" t="str">
        <f t="shared" si="60"/>
        <v>Resto</v>
      </c>
      <c r="I1122" s="2" t="str">
        <f t="shared" si="61"/>
        <v>Resto</v>
      </c>
      <c r="J1122" s="26"/>
      <c r="K1122" s="27"/>
      <c r="L1122" s="27"/>
      <c r="M1122" s="27"/>
    </row>
    <row r="1123" spans="1:13" x14ac:dyDescent="0.25">
      <c r="A1123" s="32">
        <v>99773</v>
      </c>
      <c r="B1123" s="3" t="s">
        <v>334</v>
      </c>
      <c r="C1123" s="3" t="s">
        <v>554</v>
      </c>
      <c r="D1123">
        <v>3324</v>
      </c>
      <c r="E1123">
        <v>1122</v>
      </c>
      <c r="F1123" s="33">
        <f t="shared" si="59"/>
        <v>2.9625668449197859</v>
      </c>
      <c r="G1123" s="5" t="s">
        <v>16</v>
      </c>
      <c r="H1123" s="1" t="str">
        <f t="shared" si="60"/>
        <v>Resto</v>
      </c>
      <c r="I1123" s="2" t="str">
        <f t="shared" si="61"/>
        <v>Resto</v>
      </c>
      <c r="J1123" s="26"/>
      <c r="K1123" s="27"/>
      <c r="L1123" s="27"/>
      <c r="M1123" s="27"/>
    </row>
  </sheetData>
  <sheetProtection selectLockedCells="1" selectUnlockedCells="1"/>
  <autoFilter ref="A1:I1123">
    <sortState ref="A2:L1120">
      <sortCondition ref="A1:A1120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5" sqref="A5"/>
    </sheetView>
  </sheetViews>
  <sheetFormatPr baseColWidth="10" defaultRowHeight="15" x14ac:dyDescent="0.25"/>
  <cols>
    <col min="1" max="1" width="25.140625" customWidth="1"/>
    <col min="2" max="2" width="26.85546875" customWidth="1"/>
    <col min="3" max="6" width="27.85546875" customWidth="1"/>
    <col min="7" max="7" width="25" bestFit="1" customWidth="1"/>
    <col min="8" max="8" width="9.7109375" bestFit="1" customWidth="1"/>
  </cols>
  <sheetData>
    <row r="1" spans="1:8" ht="45" x14ac:dyDescent="0.25">
      <c r="A1" s="34" t="s">
        <v>1216</v>
      </c>
      <c r="B1" s="17" t="s">
        <v>1218</v>
      </c>
      <c r="C1" s="16" t="s">
        <v>1141</v>
      </c>
      <c r="D1" s="159" t="s">
        <v>1142</v>
      </c>
      <c r="E1" s="16" t="s">
        <v>1067</v>
      </c>
      <c r="F1" s="16" t="s">
        <v>1068</v>
      </c>
      <c r="G1" s="16" t="s">
        <v>1143</v>
      </c>
      <c r="H1" s="16" t="s">
        <v>1217</v>
      </c>
    </row>
    <row r="2" spans="1:8" ht="45" x14ac:dyDescent="0.25">
      <c r="A2" s="17" t="s">
        <v>1069</v>
      </c>
      <c r="B2" s="14" t="s">
        <v>1146</v>
      </c>
      <c r="C2" s="14" t="s">
        <v>1146</v>
      </c>
      <c r="D2" s="14" t="s">
        <v>1146</v>
      </c>
      <c r="E2" s="14" t="s">
        <v>1146</v>
      </c>
      <c r="F2" s="14" t="s">
        <v>1070</v>
      </c>
      <c r="G2" s="14" t="s">
        <v>1070</v>
      </c>
      <c r="H2" s="14" t="s">
        <v>1071</v>
      </c>
    </row>
    <row r="3" spans="1:8" ht="45" x14ac:dyDescent="0.25">
      <c r="A3" s="160" t="s">
        <v>1135</v>
      </c>
      <c r="B3" s="14" t="s">
        <v>1147</v>
      </c>
      <c r="C3" s="14" t="s">
        <v>1147</v>
      </c>
      <c r="D3" s="14" t="s">
        <v>1147</v>
      </c>
      <c r="E3" s="14" t="s">
        <v>1146</v>
      </c>
      <c r="F3" s="14" t="s">
        <v>1070</v>
      </c>
      <c r="G3" s="14" t="s">
        <v>1070</v>
      </c>
      <c r="H3" s="14" t="s">
        <v>1071</v>
      </c>
    </row>
    <row r="4" spans="1:8" ht="30" x14ac:dyDescent="0.25">
      <c r="A4" s="17" t="s">
        <v>1077</v>
      </c>
      <c r="B4" s="15" t="s">
        <v>1078</v>
      </c>
      <c r="C4" s="15" t="s">
        <v>1078</v>
      </c>
      <c r="D4" s="15" t="s">
        <v>1078</v>
      </c>
      <c r="E4" s="15" t="s">
        <v>1078</v>
      </c>
      <c r="F4" s="15" t="s">
        <v>1079</v>
      </c>
      <c r="G4" s="15" t="s">
        <v>1079</v>
      </c>
      <c r="H4" s="14" t="s">
        <v>1071</v>
      </c>
    </row>
    <row r="5" spans="1:8" ht="30" x14ac:dyDescent="0.25">
      <c r="A5" s="17" t="s">
        <v>1137</v>
      </c>
      <c r="B5" s="14" t="s">
        <v>1144</v>
      </c>
      <c r="C5" s="14" t="s">
        <v>1144</v>
      </c>
      <c r="D5" s="14" t="s">
        <v>1144</v>
      </c>
      <c r="E5" s="14" t="s">
        <v>1144</v>
      </c>
      <c r="F5" s="14" t="s">
        <v>1145</v>
      </c>
      <c r="G5" s="14" t="s">
        <v>1145</v>
      </c>
      <c r="H5" s="14" t="s">
        <v>1071</v>
      </c>
    </row>
    <row r="6" spans="1:8" ht="30" x14ac:dyDescent="0.25">
      <c r="A6" s="17" t="s">
        <v>1138</v>
      </c>
      <c r="B6" s="14" t="s">
        <v>1072</v>
      </c>
      <c r="C6" s="14" t="s">
        <v>1072</v>
      </c>
      <c r="D6" s="14" t="s">
        <v>1072</v>
      </c>
      <c r="E6" s="14" t="s">
        <v>1072</v>
      </c>
      <c r="F6" s="14" t="s">
        <v>1073</v>
      </c>
      <c r="G6" s="14" t="s">
        <v>1073</v>
      </c>
      <c r="H6" s="14" t="s">
        <v>1071</v>
      </c>
    </row>
    <row r="7" spans="1:8" ht="30" x14ac:dyDescent="0.25">
      <c r="A7" s="17" t="s">
        <v>1074</v>
      </c>
      <c r="B7" s="14" t="s">
        <v>1075</v>
      </c>
      <c r="C7" s="14" t="s">
        <v>1075</v>
      </c>
      <c r="D7" s="14" t="s">
        <v>1075</v>
      </c>
      <c r="E7" s="14" t="s">
        <v>1076</v>
      </c>
      <c r="F7" s="14" t="s">
        <v>1076</v>
      </c>
      <c r="G7" s="14" t="s">
        <v>1076</v>
      </c>
      <c r="H7" s="14" t="s">
        <v>1071</v>
      </c>
    </row>
    <row r="8" spans="1:8" ht="30" x14ac:dyDescent="0.25">
      <c r="A8" s="161" t="s">
        <v>1136</v>
      </c>
      <c r="B8" s="14" t="s">
        <v>1130</v>
      </c>
      <c r="C8" s="14" t="s">
        <v>1130</v>
      </c>
      <c r="D8" s="14" t="s">
        <v>1130</v>
      </c>
      <c r="E8" s="14" t="s">
        <v>1130</v>
      </c>
      <c r="F8" s="14" t="s">
        <v>1130</v>
      </c>
      <c r="G8" s="14" t="s">
        <v>1130</v>
      </c>
      <c r="H8" s="14" t="s">
        <v>1071</v>
      </c>
    </row>
    <row r="9" spans="1:8" ht="45" x14ac:dyDescent="0.25">
      <c r="A9" s="17" t="s">
        <v>1139</v>
      </c>
      <c r="B9" s="14" t="s">
        <v>1080</v>
      </c>
      <c r="C9" s="14" t="s">
        <v>1080</v>
      </c>
      <c r="D9" s="14" t="s">
        <v>1080</v>
      </c>
      <c r="E9" s="14" t="s">
        <v>1080</v>
      </c>
      <c r="F9" s="14" t="s">
        <v>1080</v>
      </c>
      <c r="G9" s="14" t="s">
        <v>1080</v>
      </c>
      <c r="H9" s="14" t="s">
        <v>1071</v>
      </c>
    </row>
    <row r="10" spans="1:8" x14ac:dyDescent="0.25">
      <c r="A10" s="17" t="s">
        <v>1140</v>
      </c>
      <c r="B10" s="14" t="s">
        <v>1081</v>
      </c>
      <c r="C10" s="14" t="s">
        <v>1081</v>
      </c>
      <c r="D10" s="14" t="s">
        <v>1081</v>
      </c>
      <c r="E10" s="14" t="s">
        <v>1081</v>
      </c>
      <c r="F10" s="14" t="s">
        <v>1081</v>
      </c>
      <c r="G10" s="14" t="s">
        <v>1081</v>
      </c>
      <c r="H10" s="14" t="s">
        <v>1071</v>
      </c>
    </row>
    <row r="11" spans="1:8" ht="30" x14ac:dyDescent="0.25">
      <c r="A11" s="162" t="s">
        <v>1217</v>
      </c>
      <c r="B11" s="14" t="s">
        <v>1071</v>
      </c>
      <c r="C11" s="14" t="s">
        <v>1071</v>
      </c>
      <c r="D11" s="14" t="s">
        <v>1071</v>
      </c>
      <c r="E11" s="14" t="s">
        <v>1071</v>
      </c>
      <c r="F11" s="14" t="s">
        <v>1071</v>
      </c>
      <c r="G11" s="14" t="s">
        <v>1071</v>
      </c>
      <c r="H11" s="14" t="s">
        <v>1081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89"/>
  <sheetViews>
    <sheetView zoomScale="82" zoomScaleNormal="82" workbookViewId="0">
      <selection activeCell="E1" sqref="E1"/>
    </sheetView>
  </sheetViews>
  <sheetFormatPr baseColWidth="10" defaultRowHeight="15" x14ac:dyDescent="0.25"/>
  <cols>
    <col min="1" max="1" width="28.28515625" bestFit="1" customWidth="1"/>
    <col min="2" max="2" width="28.28515625" customWidth="1"/>
    <col min="3" max="6" width="28.140625" customWidth="1"/>
  </cols>
  <sheetData>
    <row r="1" spans="1:6" ht="30.75" thickBot="1" x14ac:dyDescent="0.3">
      <c r="A1" s="34" t="s">
        <v>1219</v>
      </c>
      <c r="B1" s="28" t="s">
        <v>1150</v>
      </c>
      <c r="C1" s="12" t="s">
        <v>1218</v>
      </c>
      <c r="D1" s="13" t="s">
        <v>1141</v>
      </c>
      <c r="E1" s="13" t="s">
        <v>1142</v>
      </c>
      <c r="F1" s="13" t="s">
        <v>1067</v>
      </c>
    </row>
    <row r="2" spans="1:6" x14ac:dyDescent="0.25">
      <c r="A2" s="164" t="s">
        <v>1082</v>
      </c>
      <c r="B2" s="54" t="s">
        <v>1116</v>
      </c>
      <c r="C2" s="35">
        <v>39</v>
      </c>
      <c r="D2" s="36">
        <v>42</v>
      </c>
      <c r="E2" s="36">
        <v>42</v>
      </c>
      <c r="F2" s="37">
        <v>42</v>
      </c>
    </row>
    <row r="3" spans="1:6" x14ac:dyDescent="0.25">
      <c r="A3" s="165"/>
      <c r="B3" s="55" t="s">
        <v>1151</v>
      </c>
      <c r="C3" s="38">
        <v>16.25</v>
      </c>
      <c r="D3" s="39">
        <v>17.5</v>
      </c>
      <c r="E3" s="39">
        <v>17.5</v>
      </c>
      <c r="F3" s="40">
        <v>17.5</v>
      </c>
    </row>
    <row r="4" spans="1:6" x14ac:dyDescent="0.25">
      <c r="A4" s="165"/>
      <c r="B4" s="55" t="s">
        <v>1152</v>
      </c>
      <c r="C4" s="38">
        <v>9.75</v>
      </c>
      <c r="D4" s="39">
        <v>10.5</v>
      </c>
      <c r="E4" s="39">
        <v>10.5</v>
      </c>
      <c r="F4" s="40">
        <v>10.5</v>
      </c>
    </row>
    <row r="5" spans="1:6" x14ac:dyDescent="0.25">
      <c r="A5" s="165"/>
      <c r="B5" s="55" t="s">
        <v>1106</v>
      </c>
      <c r="C5" s="38">
        <v>9</v>
      </c>
      <c r="D5" s="39">
        <v>6</v>
      </c>
      <c r="E5" s="39">
        <v>6</v>
      </c>
      <c r="F5" s="40">
        <v>4.2</v>
      </c>
    </row>
    <row r="6" spans="1:6" x14ac:dyDescent="0.25">
      <c r="A6" s="165"/>
      <c r="B6" s="55" t="s">
        <v>1153</v>
      </c>
      <c r="C6" s="38">
        <v>3.75</v>
      </c>
      <c r="D6" s="39">
        <v>2.5</v>
      </c>
      <c r="E6" s="39">
        <v>2.5</v>
      </c>
      <c r="F6" s="40">
        <v>1.75</v>
      </c>
    </row>
    <row r="7" spans="1:6" x14ac:dyDescent="0.25">
      <c r="A7" s="165"/>
      <c r="B7" s="55" t="s">
        <v>1154</v>
      </c>
      <c r="C7" s="38">
        <v>2.25</v>
      </c>
      <c r="D7" s="39">
        <v>1.5</v>
      </c>
      <c r="E7" s="39">
        <v>1.5</v>
      </c>
      <c r="F7" s="40">
        <v>1.05</v>
      </c>
    </row>
    <row r="8" spans="1:6" x14ac:dyDescent="0.25">
      <c r="A8" s="165"/>
      <c r="B8" s="55" t="s">
        <v>1118</v>
      </c>
      <c r="C8" s="38">
        <v>0</v>
      </c>
      <c r="D8" s="39">
        <v>0</v>
      </c>
      <c r="E8" s="39">
        <v>0</v>
      </c>
      <c r="F8" s="40">
        <v>2</v>
      </c>
    </row>
    <row r="9" spans="1:6" x14ac:dyDescent="0.25">
      <c r="A9" s="165"/>
      <c r="B9" s="55" t="s">
        <v>1209</v>
      </c>
      <c r="C9" s="38">
        <v>0</v>
      </c>
      <c r="D9" s="39">
        <v>0</v>
      </c>
      <c r="E9" s="39">
        <v>0</v>
      </c>
      <c r="F9" s="40">
        <v>1</v>
      </c>
    </row>
    <row r="10" spans="1:6" x14ac:dyDescent="0.25">
      <c r="A10" s="165"/>
      <c r="B10" s="55" t="s">
        <v>1155</v>
      </c>
      <c r="C10" s="38">
        <v>0</v>
      </c>
      <c r="D10" s="39">
        <v>0</v>
      </c>
      <c r="E10" s="39">
        <v>0</v>
      </c>
      <c r="F10" s="40">
        <v>0</v>
      </c>
    </row>
    <row r="11" spans="1:6" x14ac:dyDescent="0.25">
      <c r="A11" s="165"/>
      <c r="B11" s="55" t="s">
        <v>1156</v>
      </c>
      <c r="C11" s="38">
        <v>0</v>
      </c>
      <c r="D11" s="39">
        <v>0</v>
      </c>
      <c r="E11" s="39">
        <v>0</v>
      </c>
      <c r="F11" s="40">
        <v>0</v>
      </c>
    </row>
    <row r="12" spans="1:6" x14ac:dyDescent="0.25">
      <c r="A12" s="165"/>
      <c r="B12" s="55" t="s">
        <v>1157</v>
      </c>
      <c r="C12" s="38">
        <v>0</v>
      </c>
      <c r="D12" s="39">
        <v>0</v>
      </c>
      <c r="E12" s="39">
        <v>0</v>
      </c>
      <c r="F12" s="40">
        <v>0</v>
      </c>
    </row>
    <row r="13" spans="1:6" x14ac:dyDescent="0.25">
      <c r="A13" s="165"/>
      <c r="B13" s="55" t="s">
        <v>1158</v>
      </c>
      <c r="C13" s="38">
        <v>0</v>
      </c>
      <c r="D13" s="39">
        <v>0</v>
      </c>
      <c r="E13" s="39">
        <v>0</v>
      </c>
      <c r="F13" s="40">
        <v>0</v>
      </c>
    </row>
    <row r="14" spans="1:6" x14ac:dyDescent="0.25">
      <c r="A14" s="165"/>
      <c r="B14" s="55" t="s">
        <v>1159</v>
      </c>
      <c r="C14" s="38">
        <v>9</v>
      </c>
      <c r="D14" s="39">
        <v>12</v>
      </c>
      <c r="E14" s="39">
        <v>12</v>
      </c>
      <c r="F14" s="40">
        <v>12</v>
      </c>
    </row>
    <row r="15" spans="1:6" x14ac:dyDescent="0.25">
      <c r="A15" s="165"/>
      <c r="B15" s="55" t="s">
        <v>1160</v>
      </c>
      <c r="C15" s="38">
        <v>3.75</v>
      </c>
      <c r="D15" s="39">
        <v>5</v>
      </c>
      <c r="E15" s="39">
        <v>5</v>
      </c>
      <c r="F15" s="40">
        <v>5</v>
      </c>
    </row>
    <row r="16" spans="1:6" x14ac:dyDescent="0.25">
      <c r="A16" s="165"/>
      <c r="B16" s="55" t="s">
        <v>1161</v>
      </c>
      <c r="C16" s="38">
        <v>2.25</v>
      </c>
      <c r="D16" s="39">
        <v>3</v>
      </c>
      <c r="E16" s="39">
        <v>3</v>
      </c>
      <c r="F16" s="40">
        <v>3</v>
      </c>
    </row>
    <row r="17" spans="1:6" x14ac:dyDescent="0.25">
      <c r="A17" s="165"/>
      <c r="B17" s="55" t="s">
        <v>1114</v>
      </c>
      <c r="C17" s="38">
        <v>2.5</v>
      </c>
      <c r="D17" s="39">
        <v>0</v>
      </c>
      <c r="E17" s="39">
        <v>0</v>
      </c>
      <c r="F17" s="40">
        <v>0</v>
      </c>
    </row>
    <row r="18" spans="1:6" ht="15.75" thickBot="1" x14ac:dyDescent="0.3">
      <c r="A18" s="166"/>
      <c r="B18" s="137" t="s">
        <v>1162</v>
      </c>
      <c r="C18" s="42">
        <v>2.5</v>
      </c>
      <c r="D18" s="43">
        <v>0</v>
      </c>
      <c r="E18" s="43">
        <v>0</v>
      </c>
      <c r="F18" s="46">
        <v>0</v>
      </c>
    </row>
    <row r="19" spans="1:6" x14ac:dyDescent="0.25">
      <c r="A19" s="167" t="s">
        <v>1083</v>
      </c>
      <c r="B19" s="54" t="s">
        <v>1116</v>
      </c>
      <c r="C19" s="35">
        <v>7.8</v>
      </c>
      <c r="D19" s="36">
        <v>8.4</v>
      </c>
      <c r="E19" s="36">
        <v>8.4</v>
      </c>
      <c r="F19" s="37">
        <v>8.4</v>
      </c>
    </row>
    <row r="20" spans="1:6" x14ac:dyDescent="0.25">
      <c r="A20" s="168"/>
      <c r="B20" s="55" t="s">
        <v>1151</v>
      </c>
      <c r="C20" s="38">
        <v>3.25</v>
      </c>
      <c r="D20" s="39">
        <v>3.5</v>
      </c>
      <c r="E20" s="39">
        <v>3.5</v>
      </c>
      <c r="F20" s="40">
        <v>3.5</v>
      </c>
    </row>
    <row r="21" spans="1:6" x14ac:dyDescent="0.25">
      <c r="A21" s="168"/>
      <c r="B21" s="55" t="s">
        <v>1152</v>
      </c>
      <c r="C21" s="38">
        <v>1.95</v>
      </c>
      <c r="D21" s="39">
        <v>2.1</v>
      </c>
      <c r="E21" s="39">
        <v>2.1</v>
      </c>
      <c r="F21" s="40">
        <v>2.1</v>
      </c>
    </row>
    <row r="22" spans="1:6" x14ac:dyDescent="0.25">
      <c r="A22" s="168"/>
      <c r="B22" s="55" t="s">
        <v>1106</v>
      </c>
      <c r="C22" s="38">
        <v>1.8</v>
      </c>
      <c r="D22" s="39">
        <v>1.2</v>
      </c>
      <c r="E22" s="39">
        <v>1.2</v>
      </c>
      <c r="F22" s="40">
        <v>0.83999999999999986</v>
      </c>
    </row>
    <row r="23" spans="1:6" x14ac:dyDescent="0.25">
      <c r="A23" s="168"/>
      <c r="B23" s="55" t="s">
        <v>1153</v>
      </c>
      <c r="C23" s="38">
        <v>0.75</v>
      </c>
      <c r="D23" s="39">
        <v>0.5</v>
      </c>
      <c r="E23" s="39">
        <v>0.5</v>
      </c>
      <c r="F23" s="40">
        <v>0.35</v>
      </c>
    </row>
    <row r="24" spans="1:6" x14ac:dyDescent="0.25">
      <c r="A24" s="168"/>
      <c r="B24" s="55" t="s">
        <v>1154</v>
      </c>
      <c r="C24" s="38">
        <v>0.45</v>
      </c>
      <c r="D24" s="39">
        <v>0.3</v>
      </c>
      <c r="E24" s="39">
        <v>0.3</v>
      </c>
      <c r="F24" s="40">
        <v>0.20999999999999996</v>
      </c>
    </row>
    <row r="25" spans="1:6" x14ac:dyDescent="0.25">
      <c r="A25" s="168"/>
      <c r="B25" s="55" t="s">
        <v>1118</v>
      </c>
      <c r="C25" s="38">
        <v>0</v>
      </c>
      <c r="D25" s="39">
        <v>0</v>
      </c>
      <c r="E25" s="39">
        <v>0</v>
      </c>
      <c r="F25" s="40">
        <v>0.39999999999999997</v>
      </c>
    </row>
    <row r="26" spans="1:6" x14ac:dyDescent="0.25">
      <c r="A26" s="168"/>
      <c r="B26" s="55" t="s">
        <v>1209</v>
      </c>
      <c r="C26" s="38">
        <v>0</v>
      </c>
      <c r="D26" s="39">
        <v>0</v>
      </c>
      <c r="E26" s="39">
        <v>0</v>
      </c>
      <c r="F26" s="40">
        <v>0.19999999999999998</v>
      </c>
    </row>
    <row r="27" spans="1:6" x14ac:dyDescent="0.25">
      <c r="A27" s="168"/>
      <c r="B27" s="55" t="s">
        <v>1155</v>
      </c>
      <c r="C27" s="38">
        <v>0</v>
      </c>
      <c r="D27" s="39">
        <v>0</v>
      </c>
      <c r="E27" s="39">
        <v>0</v>
      </c>
      <c r="F27" s="40">
        <v>0</v>
      </c>
    </row>
    <row r="28" spans="1:6" x14ac:dyDescent="0.25">
      <c r="A28" s="168"/>
      <c r="B28" s="55" t="s">
        <v>1156</v>
      </c>
      <c r="C28" s="38">
        <v>20</v>
      </c>
      <c r="D28" s="39">
        <v>20</v>
      </c>
      <c r="E28" s="39">
        <v>20</v>
      </c>
      <c r="F28" s="40">
        <v>20</v>
      </c>
    </row>
    <row r="29" spans="1:6" x14ac:dyDescent="0.25">
      <c r="A29" s="168"/>
      <c r="B29" s="55" t="s">
        <v>1157</v>
      </c>
      <c r="C29" s="38">
        <v>20</v>
      </c>
      <c r="D29" s="39">
        <v>20</v>
      </c>
      <c r="E29" s="39">
        <v>20</v>
      </c>
      <c r="F29" s="40">
        <v>20</v>
      </c>
    </row>
    <row r="30" spans="1:6" x14ac:dyDescent="0.25">
      <c r="A30" s="168"/>
      <c r="B30" s="55" t="s">
        <v>1158</v>
      </c>
      <c r="C30" s="38">
        <v>24</v>
      </c>
      <c r="D30" s="39">
        <v>24</v>
      </c>
      <c r="E30" s="39">
        <v>24</v>
      </c>
      <c r="F30" s="40">
        <v>24</v>
      </c>
    </row>
    <row r="31" spans="1:6" x14ac:dyDescent="0.25">
      <c r="A31" s="168"/>
      <c r="B31" s="55" t="s">
        <v>1159</v>
      </c>
      <c r="C31" s="38">
        <v>1.8</v>
      </c>
      <c r="D31" s="39">
        <v>2.4</v>
      </c>
      <c r="E31" s="39">
        <v>2.4</v>
      </c>
      <c r="F31" s="40">
        <v>2.4</v>
      </c>
    </row>
    <row r="32" spans="1:6" x14ac:dyDescent="0.25">
      <c r="A32" s="168"/>
      <c r="B32" s="55" t="s">
        <v>1160</v>
      </c>
      <c r="C32" s="38">
        <v>0.75</v>
      </c>
      <c r="D32" s="39">
        <v>1</v>
      </c>
      <c r="E32" s="39">
        <v>1</v>
      </c>
      <c r="F32" s="40">
        <v>1</v>
      </c>
    </row>
    <row r="33" spans="1:6" x14ac:dyDescent="0.25">
      <c r="A33" s="168"/>
      <c r="B33" s="55" t="s">
        <v>1161</v>
      </c>
      <c r="C33" s="38">
        <v>0.45</v>
      </c>
      <c r="D33" s="39">
        <v>0.6</v>
      </c>
      <c r="E33" s="39">
        <v>0.6</v>
      </c>
      <c r="F33" s="40">
        <v>0.6</v>
      </c>
    </row>
    <row r="34" spans="1:6" x14ac:dyDescent="0.25">
      <c r="A34" s="168"/>
      <c r="B34" s="55" t="s">
        <v>1114</v>
      </c>
      <c r="C34" s="38">
        <v>0.5</v>
      </c>
      <c r="D34" s="39">
        <v>0</v>
      </c>
      <c r="E34" s="39">
        <v>0</v>
      </c>
      <c r="F34" s="40">
        <v>0</v>
      </c>
    </row>
    <row r="35" spans="1:6" x14ac:dyDescent="0.25">
      <c r="A35" s="168"/>
      <c r="B35" s="55" t="s">
        <v>1162</v>
      </c>
      <c r="C35" s="38">
        <v>0.5</v>
      </c>
      <c r="D35" s="39">
        <v>0</v>
      </c>
      <c r="E35" s="39">
        <v>0</v>
      </c>
      <c r="F35" s="40">
        <v>0</v>
      </c>
    </row>
    <row r="36" spans="1:6" x14ac:dyDescent="0.25">
      <c r="A36" s="168"/>
      <c r="B36" s="55" t="s">
        <v>1163</v>
      </c>
      <c r="C36" s="38">
        <v>1.5625</v>
      </c>
      <c r="D36" s="39">
        <v>1.5625</v>
      </c>
      <c r="E36" s="39">
        <v>1.5625</v>
      </c>
      <c r="F36" s="40">
        <v>1.5625</v>
      </c>
    </row>
    <row r="37" spans="1:6" x14ac:dyDescent="0.25">
      <c r="A37" s="168"/>
      <c r="B37" s="55" t="s">
        <v>1164</v>
      </c>
      <c r="C37" s="38">
        <v>1.5625</v>
      </c>
      <c r="D37" s="39">
        <v>1.5625</v>
      </c>
      <c r="E37" s="39">
        <v>1.5625</v>
      </c>
      <c r="F37" s="40">
        <v>1.5625</v>
      </c>
    </row>
    <row r="38" spans="1:6" x14ac:dyDescent="0.25">
      <c r="A38" s="168"/>
      <c r="B38" s="55" t="s">
        <v>1165</v>
      </c>
      <c r="C38" s="38">
        <v>1.875</v>
      </c>
      <c r="D38" s="39">
        <v>1.875</v>
      </c>
      <c r="E38" s="39">
        <v>1.875</v>
      </c>
      <c r="F38" s="40">
        <v>1.875</v>
      </c>
    </row>
    <row r="39" spans="1:6" x14ac:dyDescent="0.25">
      <c r="A39" s="168"/>
      <c r="B39" s="55" t="s">
        <v>1166</v>
      </c>
      <c r="C39" s="38">
        <v>0</v>
      </c>
      <c r="D39" s="39">
        <v>0</v>
      </c>
      <c r="E39" s="39">
        <v>0</v>
      </c>
      <c r="F39" s="40">
        <v>0</v>
      </c>
    </row>
    <row r="40" spans="1:6" x14ac:dyDescent="0.25">
      <c r="A40" s="168"/>
      <c r="B40" s="55" t="s">
        <v>1167</v>
      </c>
      <c r="C40" s="38">
        <v>3.4375</v>
      </c>
      <c r="D40" s="39">
        <v>3.4375</v>
      </c>
      <c r="E40" s="39">
        <v>3.4375</v>
      </c>
      <c r="F40" s="40">
        <v>3.4375</v>
      </c>
    </row>
    <row r="41" spans="1:6" x14ac:dyDescent="0.25">
      <c r="A41" s="168"/>
      <c r="B41" s="55" t="s">
        <v>1168</v>
      </c>
      <c r="C41" s="38">
        <v>3.4375</v>
      </c>
      <c r="D41" s="39">
        <v>3.4375</v>
      </c>
      <c r="E41" s="39">
        <v>3.4375</v>
      </c>
      <c r="F41" s="40">
        <v>3.4375</v>
      </c>
    </row>
    <row r="42" spans="1:6" ht="15.75" thickBot="1" x14ac:dyDescent="0.3">
      <c r="A42" s="169"/>
      <c r="B42" s="137" t="s">
        <v>1169</v>
      </c>
      <c r="C42" s="42">
        <v>4.125</v>
      </c>
      <c r="D42" s="43">
        <v>4.125</v>
      </c>
      <c r="E42" s="43">
        <v>4.125</v>
      </c>
      <c r="F42" s="46">
        <v>4.125</v>
      </c>
    </row>
    <row r="43" spans="1:6" x14ac:dyDescent="0.25">
      <c r="A43" s="176" t="s">
        <v>1084</v>
      </c>
      <c r="B43" s="142" t="s">
        <v>1116</v>
      </c>
      <c r="C43" s="59">
        <v>30</v>
      </c>
      <c r="D43" s="60">
        <v>32.5</v>
      </c>
      <c r="E43" s="60">
        <v>32.5</v>
      </c>
      <c r="F43" s="61">
        <v>32.5</v>
      </c>
    </row>
    <row r="44" spans="1:6" x14ac:dyDescent="0.25">
      <c r="A44" s="177"/>
      <c r="B44" s="143" t="s">
        <v>1151</v>
      </c>
      <c r="C44" s="57">
        <v>24</v>
      </c>
      <c r="D44" s="58">
        <v>26</v>
      </c>
      <c r="E44" s="58">
        <v>26</v>
      </c>
      <c r="F44" s="62">
        <v>26</v>
      </c>
    </row>
    <row r="45" spans="1:6" x14ac:dyDescent="0.25">
      <c r="A45" s="177"/>
      <c r="B45" s="143" t="s">
        <v>1152</v>
      </c>
      <c r="C45" s="57">
        <v>6</v>
      </c>
      <c r="D45" s="58">
        <v>6.5</v>
      </c>
      <c r="E45" s="58">
        <v>6.5</v>
      </c>
      <c r="F45" s="62">
        <v>6.5</v>
      </c>
    </row>
    <row r="46" spans="1:6" x14ac:dyDescent="0.25">
      <c r="A46" s="177"/>
      <c r="B46" s="143" t="s">
        <v>1106</v>
      </c>
      <c r="C46" s="57">
        <v>10</v>
      </c>
      <c r="D46" s="58">
        <v>7.5</v>
      </c>
      <c r="E46" s="58">
        <v>7.5</v>
      </c>
      <c r="F46" s="62">
        <v>5</v>
      </c>
    </row>
    <row r="47" spans="1:6" x14ac:dyDescent="0.25">
      <c r="A47" s="177"/>
      <c r="B47" s="143" t="s">
        <v>1153</v>
      </c>
      <c r="C47" s="57">
        <v>8</v>
      </c>
      <c r="D47" s="58">
        <v>6</v>
      </c>
      <c r="E47" s="58">
        <v>6</v>
      </c>
      <c r="F47" s="62">
        <v>4</v>
      </c>
    </row>
    <row r="48" spans="1:6" x14ac:dyDescent="0.25">
      <c r="A48" s="177"/>
      <c r="B48" s="143" t="s">
        <v>1154</v>
      </c>
      <c r="C48" s="57">
        <v>2</v>
      </c>
      <c r="D48" s="58">
        <v>1.5</v>
      </c>
      <c r="E48" s="58">
        <v>1.5</v>
      </c>
      <c r="F48" s="62">
        <v>1</v>
      </c>
    </row>
    <row r="49" spans="1:6" x14ac:dyDescent="0.25">
      <c r="A49" s="177"/>
      <c r="B49" s="143" t="s">
        <v>1118</v>
      </c>
      <c r="C49" s="57">
        <v>0</v>
      </c>
      <c r="D49" s="58">
        <v>0</v>
      </c>
      <c r="E49" s="58">
        <v>0</v>
      </c>
      <c r="F49" s="62">
        <v>3.3333333333333335</v>
      </c>
    </row>
    <row r="50" spans="1:6" x14ac:dyDescent="0.25">
      <c r="A50" s="177"/>
      <c r="B50" s="143" t="s">
        <v>1209</v>
      </c>
      <c r="C50" s="57">
        <v>0</v>
      </c>
      <c r="D50" s="58">
        <v>0</v>
      </c>
      <c r="E50" s="58">
        <v>0</v>
      </c>
      <c r="F50" s="62">
        <v>1.6666666666666667</v>
      </c>
    </row>
    <row r="51" spans="1:6" x14ac:dyDescent="0.25">
      <c r="A51" s="177"/>
      <c r="B51" s="143" t="s">
        <v>1155</v>
      </c>
      <c r="C51" s="57">
        <v>0</v>
      </c>
      <c r="D51" s="58">
        <v>0</v>
      </c>
      <c r="E51" s="58">
        <v>0</v>
      </c>
      <c r="F51" s="62">
        <v>0</v>
      </c>
    </row>
    <row r="52" spans="1:6" x14ac:dyDescent="0.25">
      <c r="A52" s="177"/>
      <c r="B52" s="143" t="s">
        <v>1156</v>
      </c>
      <c r="C52" s="57">
        <v>0</v>
      </c>
      <c r="D52" s="58">
        <v>0</v>
      </c>
      <c r="E52" s="58">
        <v>0</v>
      </c>
      <c r="F52" s="62">
        <v>0</v>
      </c>
    </row>
    <row r="53" spans="1:6" x14ac:dyDescent="0.25">
      <c r="A53" s="177"/>
      <c r="B53" s="143" t="s">
        <v>1157</v>
      </c>
      <c r="C53" s="57">
        <v>0</v>
      </c>
      <c r="D53" s="58">
        <v>0</v>
      </c>
      <c r="E53" s="58">
        <v>0</v>
      </c>
      <c r="F53" s="62">
        <v>0</v>
      </c>
    </row>
    <row r="54" spans="1:6" x14ac:dyDescent="0.25">
      <c r="A54" s="177"/>
      <c r="B54" s="143" t="s">
        <v>1158</v>
      </c>
      <c r="C54" s="57">
        <v>0</v>
      </c>
      <c r="D54" s="58">
        <v>0</v>
      </c>
      <c r="E54" s="58">
        <v>0</v>
      </c>
      <c r="F54" s="62">
        <v>0</v>
      </c>
    </row>
    <row r="55" spans="1:6" x14ac:dyDescent="0.25">
      <c r="A55" s="177"/>
      <c r="B55" s="143" t="s">
        <v>1170</v>
      </c>
      <c r="C55" s="57">
        <v>7.5</v>
      </c>
      <c r="D55" s="58">
        <v>10</v>
      </c>
      <c r="E55" s="58">
        <v>10</v>
      </c>
      <c r="F55" s="62">
        <v>10</v>
      </c>
    </row>
    <row r="56" spans="1:6" x14ac:dyDescent="0.25">
      <c r="A56" s="177"/>
      <c r="B56" s="143" t="s">
        <v>1171</v>
      </c>
      <c r="C56" s="57">
        <v>6</v>
      </c>
      <c r="D56" s="58">
        <v>8</v>
      </c>
      <c r="E56" s="58">
        <v>8</v>
      </c>
      <c r="F56" s="62">
        <v>8</v>
      </c>
    </row>
    <row r="57" spans="1:6" x14ac:dyDescent="0.25">
      <c r="A57" s="177"/>
      <c r="B57" s="143" t="s">
        <v>1172</v>
      </c>
      <c r="C57" s="57">
        <v>1.5</v>
      </c>
      <c r="D57" s="58">
        <v>2</v>
      </c>
      <c r="E57" s="58">
        <v>2</v>
      </c>
      <c r="F57" s="62">
        <v>2</v>
      </c>
    </row>
    <row r="58" spans="1:6" x14ac:dyDescent="0.25">
      <c r="A58" s="177"/>
      <c r="B58" s="143" t="s">
        <v>1111</v>
      </c>
      <c r="C58" s="57">
        <v>2.5</v>
      </c>
      <c r="D58" s="58">
        <v>0</v>
      </c>
      <c r="E58" s="58">
        <v>0</v>
      </c>
      <c r="F58" s="62">
        <v>0</v>
      </c>
    </row>
    <row r="59" spans="1:6" ht="15.75" thickBot="1" x14ac:dyDescent="0.3">
      <c r="A59" s="177"/>
      <c r="B59" s="144" t="s">
        <v>1173</v>
      </c>
      <c r="C59" s="51">
        <v>2.5</v>
      </c>
      <c r="D59" s="52">
        <v>0</v>
      </c>
      <c r="E59" s="52">
        <v>0</v>
      </c>
      <c r="F59" s="53">
        <v>0</v>
      </c>
    </row>
    <row r="60" spans="1:6" x14ac:dyDescent="0.25">
      <c r="A60" s="178" t="s">
        <v>1085</v>
      </c>
      <c r="B60" s="138" t="s">
        <v>1116</v>
      </c>
      <c r="C60" s="139">
        <v>6</v>
      </c>
      <c r="D60" s="140">
        <v>6.5</v>
      </c>
      <c r="E60" s="140">
        <v>6.5</v>
      </c>
      <c r="F60" s="141">
        <v>6.5</v>
      </c>
    </row>
    <row r="61" spans="1:6" x14ac:dyDescent="0.25">
      <c r="A61" s="179"/>
      <c r="B61" s="80" t="s">
        <v>1151</v>
      </c>
      <c r="C61" s="57">
        <v>4.8</v>
      </c>
      <c r="D61" s="58">
        <v>5.2</v>
      </c>
      <c r="E61" s="58">
        <v>5.2</v>
      </c>
      <c r="F61" s="62">
        <v>5.2</v>
      </c>
    </row>
    <row r="62" spans="1:6" x14ac:dyDescent="0.25">
      <c r="A62" s="179"/>
      <c r="B62" s="80" t="s">
        <v>1152</v>
      </c>
      <c r="C62" s="57">
        <v>1.2</v>
      </c>
      <c r="D62" s="58">
        <v>1.3</v>
      </c>
      <c r="E62" s="58">
        <v>1.3</v>
      </c>
      <c r="F62" s="62">
        <v>1.3</v>
      </c>
    </row>
    <row r="63" spans="1:6" x14ac:dyDescent="0.25">
      <c r="A63" s="179"/>
      <c r="B63" s="80" t="s">
        <v>1106</v>
      </c>
      <c r="C63" s="57">
        <v>2</v>
      </c>
      <c r="D63" s="58">
        <v>1.5</v>
      </c>
      <c r="E63" s="58">
        <v>1.5</v>
      </c>
      <c r="F63" s="62">
        <v>1</v>
      </c>
    </row>
    <row r="64" spans="1:6" x14ac:dyDescent="0.25">
      <c r="A64" s="179"/>
      <c r="B64" s="80" t="s">
        <v>1153</v>
      </c>
      <c r="C64" s="57">
        <v>1.6</v>
      </c>
      <c r="D64" s="58">
        <v>1.2</v>
      </c>
      <c r="E64" s="58">
        <v>1.2</v>
      </c>
      <c r="F64" s="62">
        <v>0.8</v>
      </c>
    </row>
    <row r="65" spans="1:6" x14ac:dyDescent="0.25">
      <c r="A65" s="179"/>
      <c r="B65" s="80" t="s">
        <v>1154</v>
      </c>
      <c r="C65" s="57">
        <v>0.4</v>
      </c>
      <c r="D65" s="58">
        <v>0.3</v>
      </c>
      <c r="E65" s="58">
        <v>0.3</v>
      </c>
      <c r="F65" s="62">
        <v>0.2</v>
      </c>
    </row>
    <row r="66" spans="1:6" x14ac:dyDescent="0.25">
      <c r="A66" s="179"/>
      <c r="B66" s="80" t="s">
        <v>1118</v>
      </c>
      <c r="C66" s="57">
        <v>0</v>
      </c>
      <c r="D66" s="58">
        <v>0</v>
      </c>
      <c r="E66" s="58">
        <v>0</v>
      </c>
      <c r="F66" s="62">
        <v>0.66666666666666663</v>
      </c>
    </row>
    <row r="67" spans="1:6" x14ac:dyDescent="0.25">
      <c r="A67" s="179"/>
      <c r="B67" s="80" t="s">
        <v>1209</v>
      </c>
      <c r="C67" s="57">
        <v>0</v>
      </c>
      <c r="D67" s="58">
        <v>0</v>
      </c>
      <c r="E67" s="58">
        <v>0</v>
      </c>
      <c r="F67" s="62">
        <v>0.33333333333333331</v>
      </c>
    </row>
    <row r="68" spans="1:6" x14ac:dyDescent="0.25">
      <c r="A68" s="179"/>
      <c r="B68" s="80" t="s">
        <v>1155</v>
      </c>
      <c r="C68" s="57">
        <v>0</v>
      </c>
      <c r="D68" s="58">
        <v>0</v>
      </c>
      <c r="E68" s="58">
        <v>0</v>
      </c>
      <c r="F68" s="62">
        <v>0</v>
      </c>
    </row>
    <row r="69" spans="1:6" x14ac:dyDescent="0.25">
      <c r="A69" s="179"/>
      <c r="B69" s="80" t="s">
        <v>1156</v>
      </c>
      <c r="C69" s="57">
        <v>22.4</v>
      </c>
      <c r="D69" s="58">
        <v>22.4</v>
      </c>
      <c r="E69" s="58">
        <v>22.4</v>
      </c>
      <c r="F69" s="62">
        <v>22.4</v>
      </c>
    </row>
    <row r="70" spans="1:6" x14ac:dyDescent="0.25">
      <c r="A70" s="179"/>
      <c r="B70" s="80" t="s">
        <v>1157</v>
      </c>
      <c r="C70" s="57">
        <v>22.4</v>
      </c>
      <c r="D70" s="58">
        <v>22.4</v>
      </c>
      <c r="E70" s="58">
        <v>22.4</v>
      </c>
      <c r="F70" s="62">
        <v>22.4</v>
      </c>
    </row>
    <row r="71" spans="1:6" x14ac:dyDescent="0.25">
      <c r="A71" s="179"/>
      <c r="B71" s="80" t="s">
        <v>1158</v>
      </c>
      <c r="C71" s="57">
        <v>19.2</v>
      </c>
      <c r="D71" s="58">
        <v>19.2</v>
      </c>
      <c r="E71" s="58">
        <v>19.2</v>
      </c>
      <c r="F71" s="62">
        <v>19.2</v>
      </c>
    </row>
    <row r="72" spans="1:6" x14ac:dyDescent="0.25">
      <c r="A72" s="179"/>
      <c r="B72" s="80" t="s">
        <v>1170</v>
      </c>
      <c r="C72" s="57">
        <v>1.5</v>
      </c>
      <c r="D72" s="58">
        <v>2</v>
      </c>
      <c r="E72" s="58">
        <v>2</v>
      </c>
      <c r="F72" s="62">
        <v>2</v>
      </c>
    </row>
    <row r="73" spans="1:6" x14ac:dyDescent="0.25">
      <c r="A73" s="179"/>
      <c r="B73" s="80" t="s">
        <v>1171</v>
      </c>
      <c r="C73" s="57">
        <v>1.2</v>
      </c>
      <c r="D73" s="58">
        <v>1.6</v>
      </c>
      <c r="E73" s="58">
        <v>1.6</v>
      </c>
      <c r="F73" s="62">
        <v>1.6</v>
      </c>
    </row>
    <row r="74" spans="1:6" x14ac:dyDescent="0.25">
      <c r="A74" s="179"/>
      <c r="B74" s="80" t="s">
        <v>1172</v>
      </c>
      <c r="C74" s="57">
        <v>0.3</v>
      </c>
      <c r="D74" s="58">
        <v>0.4</v>
      </c>
      <c r="E74" s="58">
        <v>0.4</v>
      </c>
      <c r="F74" s="62">
        <v>0.4</v>
      </c>
    </row>
    <row r="75" spans="1:6" x14ac:dyDescent="0.25">
      <c r="A75" s="179"/>
      <c r="B75" s="80" t="s">
        <v>1111</v>
      </c>
      <c r="C75" s="57">
        <v>0.5</v>
      </c>
      <c r="D75" s="58">
        <v>0</v>
      </c>
      <c r="E75" s="58">
        <v>0</v>
      </c>
      <c r="F75" s="62">
        <v>0</v>
      </c>
    </row>
    <row r="76" spans="1:6" x14ac:dyDescent="0.25">
      <c r="A76" s="179"/>
      <c r="B76" s="80" t="s">
        <v>1173</v>
      </c>
      <c r="C76" s="57">
        <v>0.5</v>
      </c>
      <c r="D76" s="58">
        <v>0</v>
      </c>
      <c r="E76" s="58">
        <v>0</v>
      </c>
      <c r="F76" s="62">
        <v>0</v>
      </c>
    </row>
    <row r="77" spans="1:6" x14ac:dyDescent="0.25">
      <c r="A77" s="179"/>
      <c r="B77" s="80" t="s">
        <v>1174</v>
      </c>
      <c r="C77" s="57">
        <v>1.4</v>
      </c>
      <c r="D77" s="58">
        <v>1.4</v>
      </c>
      <c r="E77" s="58">
        <v>1.4</v>
      </c>
      <c r="F77" s="62">
        <v>1.4</v>
      </c>
    </row>
    <row r="78" spans="1:6" x14ac:dyDescent="0.25">
      <c r="A78" s="179"/>
      <c r="B78" s="80" t="s">
        <v>1175</v>
      </c>
      <c r="C78" s="57">
        <v>1.4</v>
      </c>
      <c r="D78" s="58">
        <v>1.4</v>
      </c>
      <c r="E78" s="58">
        <v>1.4</v>
      </c>
      <c r="F78" s="62">
        <v>1.4</v>
      </c>
    </row>
    <row r="79" spans="1:6" x14ac:dyDescent="0.25">
      <c r="A79" s="179"/>
      <c r="B79" s="80" t="s">
        <v>1176</v>
      </c>
      <c r="C79" s="57">
        <v>1.2</v>
      </c>
      <c r="D79" s="58">
        <v>1.2</v>
      </c>
      <c r="E79" s="58">
        <v>1.2</v>
      </c>
      <c r="F79" s="62">
        <v>1.2</v>
      </c>
    </row>
    <row r="80" spans="1:6" x14ac:dyDescent="0.25">
      <c r="A80" s="179"/>
      <c r="B80" s="80" t="s">
        <v>1177</v>
      </c>
      <c r="C80" s="57">
        <v>0</v>
      </c>
      <c r="D80" s="58">
        <v>0</v>
      </c>
      <c r="E80" s="58">
        <v>0</v>
      </c>
      <c r="F80" s="62">
        <v>0</v>
      </c>
    </row>
    <row r="81" spans="1:6" x14ac:dyDescent="0.25">
      <c r="A81" s="179"/>
      <c r="B81" s="80" t="s">
        <v>1178</v>
      </c>
      <c r="C81" s="57">
        <v>4.2</v>
      </c>
      <c r="D81" s="58">
        <v>4.2</v>
      </c>
      <c r="E81" s="58">
        <v>4.2</v>
      </c>
      <c r="F81" s="62">
        <v>4.2</v>
      </c>
    </row>
    <row r="82" spans="1:6" x14ac:dyDescent="0.25">
      <c r="A82" s="179"/>
      <c r="B82" s="80" t="s">
        <v>1179</v>
      </c>
      <c r="C82" s="57">
        <v>4.2</v>
      </c>
      <c r="D82" s="58">
        <v>4.2</v>
      </c>
      <c r="E82" s="58">
        <v>4.2</v>
      </c>
      <c r="F82" s="62">
        <v>4.2</v>
      </c>
    </row>
    <row r="83" spans="1:6" ht="15.75" thickBot="1" x14ac:dyDescent="0.3">
      <c r="A83" s="180"/>
      <c r="B83" s="81" t="s">
        <v>1180</v>
      </c>
      <c r="C83" s="44">
        <v>3.6</v>
      </c>
      <c r="D83" s="45">
        <v>3.6</v>
      </c>
      <c r="E83" s="45">
        <v>3.6</v>
      </c>
      <c r="F83" s="50">
        <v>3.6</v>
      </c>
    </row>
    <row r="84" spans="1:6" x14ac:dyDescent="0.25">
      <c r="A84" s="181" t="s">
        <v>1086</v>
      </c>
      <c r="B84" s="75" t="s">
        <v>1116</v>
      </c>
      <c r="C84" s="65">
        <v>45.5</v>
      </c>
      <c r="D84" s="66">
        <v>49</v>
      </c>
      <c r="E84" s="66">
        <v>49</v>
      </c>
      <c r="F84" s="67">
        <v>49</v>
      </c>
    </row>
    <row r="85" spans="1:6" x14ac:dyDescent="0.25">
      <c r="A85" s="182"/>
      <c r="B85" s="76" t="s">
        <v>1151</v>
      </c>
      <c r="C85" s="63">
        <v>16.25</v>
      </c>
      <c r="D85" s="64">
        <v>17.5</v>
      </c>
      <c r="E85" s="64">
        <v>17.5</v>
      </c>
      <c r="F85" s="68">
        <v>17.5</v>
      </c>
    </row>
    <row r="86" spans="1:6" x14ac:dyDescent="0.25">
      <c r="A86" s="182"/>
      <c r="B86" s="76" t="s">
        <v>1152</v>
      </c>
      <c r="C86" s="63">
        <v>3.25</v>
      </c>
      <c r="D86" s="64">
        <v>3.5</v>
      </c>
      <c r="E86" s="64">
        <v>3.5</v>
      </c>
      <c r="F86" s="68">
        <v>3.5</v>
      </c>
    </row>
    <row r="87" spans="1:6" x14ac:dyDescent="0.25">
      <c r="A87" s="182"/>
      <c r="B87" s="76" t="s">
        <v>1106</v>
      </c>
      <c r="C87" s="63">
        <v>10.5</v>
      </c>
      <c r="D87" s="64">
        <v>7</v>
      </c>
      <c r="E87" s="64">
        <v>7</v>
      </c>
      <c r="F87" s="68">
        <v>4.9000000000000004</v>
      </c>
    </row>
    <row r="88" spans="1:6" x14ac:dyDescent="0.25">
      <c r="A88" s="182"/>
      <c r="B88" s="76" t="s">
        <v>1153</v>
      </c>
      <c r="C88" s="63">
        <v>3.75</v>
      </c>
      <c r="D88" s="64">
        <v>2.5</v>
      </c>
      <c r="E88" s="64">
        <v>2.5</v>
      </c>
      <c r="F88" s="68">
        <v>1.75</v>
      </c>
    </row>
    <row r="89" spans="1:6" x14ac:dyDescent="0.25">
      <c r="A89" s="182"/>
      <c r="B89" s="76" t="s">
        <v>1154</v>
      </c>
      <c r="C89" s="63">
        <v>0.75</v>
      </c>
      <c r="D89" s="64">
        <v>0.5</v>
      </c>
      <c r="E89" s="64">
        <v>0.5</v>
      </c>
      <c r="F89" s="68">
        <v>0.35</v>
      </c>
    </row>
    <row r="90" spans="1:6" x14ac:dyDescent="0.25">
      <c r="A90" s="182"/>
      <c r="B90" s="76" t="s">
        <v>1118</v>
      </c>
      <c r="C90" s="63">
        <v>0</v>
      </c>
      <c r="D90" s="64">
        <v>0</v>
      </c>
      <c r="E90" s="64">
        <v>0</v>
      </c>
      <c r="F90" s="68">
        <v>2</v>
      </c>
    </row>
    <row r="91" spans="1:6" x14ac:dyDescent="0.25">
      <c r="A91" s="182"/>
      <c r="B91" s="76" t="s">
        <v>1209</v>
      </c>
      <c r="C91" s="63">
        <v>0</v>
      </c>
      <c r="D91" s="64">
        <v>0</v>
      </c>
      <c r="E91" s="64">
        <v>0</v>
      </c>
      <c r="F91" s="68">
        <v>1</v>
      </c>
    </row>
    <row r="92" spans="1:6" x14ac:dyDescent="0.25">
      <c r="A92" s="182"/>
      <c r="B92" s="76" t="s">
        <v>1155</v>
      </c>
      <c r="C92" s="63">
        <v>0</v>
      </c>
      <c r="D92" s="64">
        <v>0</v>
      </c>
      <c r="E92" s="64">
        <v>0</v>
      </c>
      <c r="F92" s="68">
        <v>0</v>
      </c>
    </row>
    <row r="93" spans="1:6" x14ac:dyDescent="0.25">
      <c r="A93" s="182"/>
      <c r="B93" s="76" t="s">
        <v>1156</v>
      </c>
      <c r="C93" s="63">
        <v>0</v>
      </c>
      <c r="D93" s="64">
        <v>0</v>
      </c>
      <c r="E93" s="64">
        <v>0</v>
      </c>
      <c r="F93" s="68">
        <v>0</v>
      </c>
    </row>
    <row r="94" spans="1:6" x14ac:dyDescent="0.25">
      <c r="A94" s="182"/>
      <c r="B94" s="76" t="s">
        <v>1157</v>
      </c>
      <c r="C94" s="63">
        <v>0</v>
      </c>
      <c r="D94" s="64">
        <v>0</v>
      </c>
      <c r="E94" s="64">
        <v>0</v>
      </c>
      <c r="F94" s="68">
        <v>0</v>
      </c>
    </row>
    <row r="95" spans="1:6" x14ac:dyDescent="0.25">
      <c r="A95" s="182"/>
      <c r="B95" s="76" t="s">
        <v>1158</v>
      </c>
      <c r="C95" s="63">
        <v>0</v>
      </c>
      <c r="D95" s="64">
        <v>0</v>
      </c>
      <c r="E95" s="64">
        <v>0</v>
      </c>
      <c r="F95" s="68">
        <v>0</v>
      </c>
    </row>
    <row r="96" spans="1:6" x14ac:dyDescent="0.25">
      <c r="A96" s="182"/>
      <c r="B96" s="76" t="s">
        <v>1110</v>
      </c>
      <c r="C96" s="63">
        <v>10.5</v>
      </c>
      <c r="D96" s="64">
        <v>14</v>
      </c>
      <c r="E96" s="64">
        <v>14</v>
      </c>
      <c r="F96" s="68">
        <v>14</v>
      </c>
    </row>
    <row r="97" spans="1:6" x14ac:dyDescent="0.25">
      <c r="A97" s="182"/>
      <c r="B97" s="76" t="s">
        <v>1181</v>
      </c>
      <c r="C97" s="63">
        <v>3.75</v>
      </c>
      <c r="D97" s="64">
        <v>5</v>
      </c>
      <c r="E97" s="64">
        <v>5</v>
      </c>
      <c r="F97" s="68">
        <v>5</v>
      </c>
    </row>
    <row r="98" spans="1:6" x14ac:dyDescent="0.25">
      <c r="A98" s="182"/>
      <c r="B98" s="76" t="s">
        <v>1182</v>
      </c>
      <c r="C98" s="63">
        <v>0.75</v>
      </c>
      <c r="D98" s="64">
        <v>1</v>
      </c>
      <c r="E98" s="64">
        <v>1</v>
      </c>
      <c r="F98" s="68">
        <v>1</v>
      </c>
    </row>
    <row r="99" spans="1:6" x14ac:dyDescent="0.25">
      <c r="A99" s="182"/>
      <c r="B99" s="76" t="s">
        <v>1115</v>
      </c>
      <c r="C99" s="63">
        <v>2.5</v>
      </c>
      <c r="D99" s="64">
        <v>0</v>
      </c>
      <c r="E99" s="64">
        <v>0</v>
      </c>
      <c r="F99" s="68">
        <v>0</v>
      </c>
    </row>
    <row r="100" spans="1:6" ht="15.75" thickBot="1" x14ac:dyDescent="0.3">
      <c r="A100" s="183"/>
      <c r="B100" s="78" t="s">
        <v>1183</v>
      </c>
      <c r="C100" s="72">
        <v>2.5</v>
      </c>
      <c r="D100" s="73">
        <v>0</v>
      </c>
      <c r="E100" s="73">
        <v>0</v>
      </c>
      <c r="F100" s="74">
        <v>0</v>
      </c>
    </row>
    <row r="101" spans="1:6" x14ac:dyDescent="0.25">
      <c r="A101" s="170" t="s">
        <v>1087</v>
      </c>
      <c r="B101" s="75" t="s">
        <v>1116</v>
      </c>
      <c r="C101" s="65">
        <v>9.1</v>
      </c>
      <c r="D101" s="66">
        <v>9.8000000000000007</v>
      </c>
      <c r="E101" s="66">
        <v>9.8000000000000007</v>
      </c>
      <c r="F101" s="67">
        <v>9.8000000000000007</v>
      </c>
    </row>
    <row r="102" spans="1:6" x14ac:dyDescent="0.25">
      <c r="A102" s="171"/>
      <c r="B102" s="76" t="s">
        <v>1151</v>
      </c>
      <c r="C102" s="63">
        <v>3.25</v>
      </c>
      <c r="D102" s="64">
        <v>3.5</v>
      </c>
      <c r="E102" s="64">
        <v>3.5</v>
      </c>
      <c r="F102" s="68">
        <v>3.5</v>
      </c>
    </row>
    <row r="103" spans="1:6" x14ac:dyDescent="0.25">
      <c r="A103" s="171"/>
      <c r="B103" s="76" t="s">
        <v>1152</v>
      </c>
      <c r="C103" s="63">
        <v>0.65</v>
      </c>
      <c r="D103" s="64">
        <v>0.7</v>
      </c>
      <c r="E103" s="64">
        <v>0.7</v>
      </c>
      <c r="F103" s="68">
        <v>0.7</v>
      </c>
    </row>
    <row r="104" spans="1:6" x14ac:dyDescent="0.25">
      <c r="A104" s="171"/>
      <c r="B104" s="76" t="s">
        <v>1106</v>
      </c>
      <c r="C104" s="63">
        <v>2.1</v>
      </c>
      <c r="D104" s="64">
        <v>1.4</v>
      </c>
      <c r="E104" s="64">
        <v>1.4</v>
      </c>
      <c r="F104" s="68">
        <v>0.97999999999999987</v>
      </c>
    </row>
    <row r="105" spans="1:6" x14ac:dyDescent="0.25">
      <c r="A105" s="171"/>
      <c r="B105" s="76" t="s">
        <v>1153</v>
      </c>
      <c r="C105" s="63">
        <v>0.75</v>
      </c>
      <c r="D105" s="64">
        <v>0.5</v>
      </c>
      <c r="E105" s="64">
        <v>0.5</v>
      </c>
      <c r="F105" s="68">
        <v>0.35</v>
      </c>
    </row>
    <row r="106" spans="1:6" x14ac:dyDescent="0.25">
      <c r="A106" s="171"/>
      <c r="B106" s="76" t="s">
        <v>1154</v>
      </c>
      <c r="C106" s="63">
        <v>0.15</v>
      </c>
      <c r="D106" s="64">
        <v>0.1</v>
      </c>
      <c r="E106" s="64">
        <v>0.1</v>
      </c>
      <c r="F106" s="68">
        <v>6.9999999999999993E-2</v>
      </c>
    </row>
    <row r="107" spans="1:6" x14ac:dyDescent="0.25">
      <c r="A107" s="171"/>
      <c r="B107" s="76" t="s">
        <v>1118</v>
      </c>
      <c r="C107" s="63">
        <v>0</v>
      </c>
      <c r="D107" s="64">
        <v>0</v>
      </c>
      <c r="E107" s="64">
        <v>0</v>
      </c>
      <c r="F107" s="68">
        <v>0.39999999999999997</v>
      </c>
    </row>
    <row r="108" spans="1:6" x14ac:dyDescent="0.25">
      <c r="A108" s="171"/>
      <c r="B108" s="76" t="s">
        <v>1209</v>
      </c>
      <c r="C108" s="63">
        <v>0</v>
      </c>
      <c r="D108" s="64">
        <v>0</v>
      </c>
      <c r="E108" s="64">
        <v>0</v>
      </c>
      <c r="F108" s="68">
        <v>0.19999999999999998</v>
      </c>
    </row>
    <row r="109" spans="1:6" x14ac:dyDescent="0.25">
      <c r="A109" s="171"/>
      <c r="B109" s="76" t="s">
        <v>1155</v>
      </c>
      <c r="C109" s="63">
        <v>0</v>
      </c>
      <c r="D109" s="64">
        <v>0</v>
      </c>
      <c r="E109" s="64">
        <v>0</v>
      </c>
      <c r="F109" s="68">
        <v>0</v>
      </c>
    </row>
    <row r="110" spans="1:6" x14ac:dyDescent="0.25">
      <c r="A110" s="171"/>
      <c r="B110" s="76" t="s">
        <v>1156</v>
      </c>
      <c r="C110" s="63">
        <v>22.4</v>
      </c>
      <c r="D110" s="64">
        <v>22.4</v>
      </c>
      <c r="E110" s="64">
        <v>22.4</v>
      </c>
      <c r="F110" s="68">
        <v>22.4</v>
      </c>
    </row>
    <row r="111" spans="1:6" x14ac:dyDescent="0.25">
      <c r="A111" s="171"/>
      <c r="B111" s="76" t="s">
        <v>1157</v>
      </c>
      <c r="C111" s="63">
        <v>22.4</v>
      </c>
      <c r="D111" s="64">
        <v>22.4</v>
      </c>
      <c r="E111" s="64">
        <v>22.4</v>
      </c>
      <c r="F111" s="68">
        <v>22.4</v>
      </c>
    </row>
    <row r="112" spans="1:6" x14ac:dyDescent="0.25">
      <c r="A112" s="171"/>
      <c r="B112" s="76" t="s">
        <v>1158</v>
      </c>
      <c r="C112" s="63">
        <v>19.2</v>
      </c>
      <c r="D112" s="64">
        <v>19.2</v>
      </c>
      <c r="E112" s="64">
        <v>19.2</v>
      </c>
      <c r="F112" s="68">
        <v>19.2</v>
      </c>
    </row>
    <row r="113" spans="1:6" x14ac:dyDescent="0.25">
      <c r="A113" s="171"/>
      <c r="B113" s="76" t="s">
        <v>1110</v>
      </c>
      <c r="C113" s="63">
        <v>2.1</v>
      </c>
      <c r="D113" s="64">
        <v>2.8</v>
      </c>
      <c r="E113" s="64">
        <v>2.8</v>
      </c>
      <c r="F113" s="68">
        <v>2.8</v>
      </c>
    </row>
    <row r="114" spans="1:6" x14ac:dyDescent="0.25">
      <c r="A114" s="171"/>
      <c r="B114" s="76" t="s">
        <v>1181</v>
      </c>
      <c r="C114" s="63">
        <v>0.75</v>
      </c>
      <c r="D114" s="64">
        <v>1</v>
      </c>
      <c r="E114" s="64">
        <v>1</v>
      </c>
      <c r="F114" s="68">
        <v>1</v>
      </c>
    </row>
    <row r="115" spans="1:6" x14ac:dyDescent="0.25">
      <c r="A115" s="171"/>
      <c r="B115" s="76" t="s">
        <v>1182</v>
      </c>
      <c r="C115" s="63">
        <v>0.15</v>
      </c>
      <c r="D115" s="64">
        <v>0.2</v>
      </c>
      <c r="E115" s="64">
        <v>0.2</v>
      </c>
      <c r="F115" s="68">
        <v>0.2</v>
      </c>
    </row>
    <row r="116" spans="1:6" x14ac:dyDescent="0.25">
      <c r="A116" s="171"/>
      <c r="B116" s="76" t="s">
        <v>1115</v>
      </c>
      <c r="C116" s="63">
        <v>0.5</v>
      </c>
      <c r="D116" s="64">
        <v>0</v>
      </c>
      <c r="E116" s="64">
        <v>0</v>
      </c>
      <c r="F116" s="68">
        <v>0</v>
      </c>
    </row>
    <row r="117" spans="1:6" x14ac:dyDescent="0.25">
      <c r="A117" s="171"/>
      <c r="B117" s="76" t="s">
        <v>1183</v>
      </c>
      <c r="C117" s="63">
        <v>0.5</v>
      </c>
      <c r="D117" s="64">
        <v>0</v>
      </c>
      <c r="E117" s="64">
        <v>0</v>
      </c>
      <c r="F117" s="68">
        <v>0</v>
      </c>
    </row>
    <row r="118" spans="1:6" x14ac:dyDescent="0.25">
      <c r="A118" s="171"/>
      <c r="B118" s="76" t="s">
        <v>1184</v>
      </c>
      <c r="C118" s="63">
        <v>1.4</v>
      </c>
      <c r="D118" s="64">
        <v>1.4</v>
      </c>
      <c r="E118" s="64">
        <v>1.4</v>
      </c>
      <c r="F118" s="68">
        <v>1.4</v>
      </c>
    </row>
    <row r="119" spans="1:6" x14ac:dyDescent="0.25">
      <c r="A119" s="171"/>
      <c r="B119" s="76" t="s">
        <v>1185</v>
      </c>
      <c r="C119" s="63">
        <v>1.4</v>
      </c>
      <c r="D119" s="64">
        <v>1.4</v>
      </c>
      <c r="E119" s="64">
        <v>1.4</v>
      </c>
      <c r="F119" s="68">
        <v>1.4</v>
      </c>
    </row>
    <row r="120" spans="1:6" x14ac:dyDescent="0.25">
      <c r="A120" s="171"/>
      <c r="B120" s="76" t="s">
        <v>1186</v>
      </c>
      <c r="C120" s="63">
        <v>1.2</v>
      </c>
      <c r="D120" s="64">
        <v>1.2</v>
      </c>
      <c r="E120" s="64">
        <v>1.2</v>
      </c>
      <c r="F120" s="68">
        <v>1.2</v>
      </c>
    </row>
    <row r="121" spans="1:6" x14ac:dyDescent="0.25">
      <c r="A121" s="171"/>
      <c r="B121" s="76" t="s">
        <v>1187</v>
      </c>
      <c r="C121" s="63">
        <v>0</v>
      </c>
      <c r="D121" s="64">
        <v>0</v>
      </c>
      <c r="E121" s="64">
        <v>0</v>
      </c>
      <c r="F121" s="68">
        <v>0</v>
      </c>
    </row>
    <row r="122" spans="1:6" x14ac:dyDescent="0.25">
      <c r="A122" s="171"/>
      <c r="B122" s="76" t="s">
        <v>1188</v>
      </c>
      <c r="C122" s="63">
        <v>4.2</v>
      </c>
      <c r="D122" s="64">
        <v>4.2</v>
      </c>
      <c r="E122" s="64">
        <v>4.2</v>
      </c>
      <c r="F122" s="68">
        <v>4.2</v>
      </c>
    </row>
    <row r="123" spans="1:6" x14ac:dyDescent="0.25">
      <c r="A123" s="171"/>
      <c r="B123" s="76" t="s">
        <v>1189</v>
      </c>
      <c r="C123" s="63">
        <v>4.2</v>
      </c>
      <c r="D123" s="64">
        <v>4.2</v>
      </c>
      <c r="E123" s="64">
        <v>4.2</v>
      </c>
      <c r="F123" s="68">
        <v>4.2</v>
      </c>
    </row>
    <row r="124" spans="1:6" ht="15.75" thickBot="1" x14ac:dyDescent="0.3">
      <c r="A124" s="172"/>
      <c r="B124" s="78" t="s">
        <v>1190</v>
      </c>
      <c r="C124" s="72">
        <v>3.6</v>
      </c>
      <c r="D124" s="73">
        <v>3.6</v>
      </c>
      <c r="E124" s="73">
        <v>3.6</v>
      </c>
      <c r="F124" s="74">
        <v>3.6</v>
      </c>
    </row>
    <row r="125" spans="1:6" x14ac:dyDescent="0.25">
      <c r="A125" s="173" t="s">
        <v>1088</v>
      </c>
      <c r="B125" s="89" t="s">
        <v>1116</v>
      </c>
      <c r="C125" s="84">
        <v>32.5</v>
      </c>
      <c r="D125" s="84">
        <v>35</v>
      </c>
      <c r="E125" s="84">
        <v>35</v>
      </c>
      <c r="F125" s="85">
        <v>35</v>
      </c>
    </row>
    <row r="126" spans="1:6" x14ac:dyDescent="0.25">
      <c r="A126" s="174"/>
      <c r="B126" s="90" t="s">
        <v>1151</v>
      </c>
      <c r="C126" s="83">
        <v>26</v>
      </c>
      <c r="D126" s="83">
        <v>28</v>
      </c>
      <c r="E126" s="83">
        <v>28</v>
      </c>
      <c r="F126" s="86">
        <v>28</v>
      </c>
    </row>
    <row r="127" spans="1:6" x14ac:dyDescent="0.25">
      <c r="A127" s="174"/>
      <c r="B127" s="90" t="s">
        <v>1152</v>
      </c>
      <c r="C127" s="83">
        <v>6.5</v>
      </c>
      <c r="D127" s="83">
        <v>7</v>
      </c>
      <c r="E127" s="83">
        <v>7</v>
      </c>
      <c r="F127" s="86">
        <v>7</v>
      </c>
    </row>
    <row r="128" spans="1:6" x14ac:dyDescent="0.25">
      <c r="A128" s="174"/>
      <c r="B128" s="90" t="s">
        <v>1106</v>
      </c>
      <c r="C128" s="83">
        <v>7.5</v>
      </c>
      <c r="D128" s="83">
        <v>5</v>
      </c>
      <c r="E128" s="83">
        <v>5</v>
      </c>
      <c r="F128" s="86">
        <v>3.5</v>
      </c>
    </row>
    <row r="129" spans="1:6" x14ac:dyDescent="0.25">
      <c r="A129" s="174"/>
      <c r="B129" s="90" t="s">
        <v>1153</v>
      </c>
      <c r="C129" s="83">
        <v>6</v>
      </c>
      <c r="D129" s="83">
        <v>4</v>
      </c>
      <c r="E129" s="83">
        <v>4</v>
      </c>
      <c r="F129" s="86">
        <v>2.8</v>
      </c>
    </row>
    <row r="130" spans="1:6" x14ac:dyDescent="0.25">
      <c r="A130" s="174"/>
      <c r="B130" s="90" t="s">
        <v>1154</v>
      </c>
      <c r="C130" s="83">
        <v>1.5</v>
      </c>
      <c r="D130" s="83">
        <v>1</v>
      </c>
      <c r="E130" s="83">
        <v>1</v>
      </c>
      <c r="F130" s="86">
        <v>0.7</v>
      </c>
    </row>
    <row r="131" spans="1:6" x14ac:dyDescent="0.25">
      <c r="A131" s="174"/>
      <c r="B131" s="90" t="s">
        <v>1118</v>
      </c>
      <c r="C131" s="83">
        <v>0</v>
      </c>
      <c r="D131" s="83">
        <v>0</v>
      </c>
      <c r="E131" s="83">
        <v>0</v>
      </c>
      <c r="F131" s="86">
        <v>2</v>
      </c>
    </row>
    <row r="132" spans="1:6" x14ac:dyDescent="0.25">
      <c r="A132" s="174"/>
      <c r="B132" s="90" t="s">
        <v>1209</v>
      </c>
      <c r="C132" s="83">
        <v>0</v>
      </c>
      <c r="D132" s="83">
        <v>0</v>
      </c>
      <c r="E132" s="83">
        <v>0</v>
      </c>
      <c r="F132" s="86">
        <v>1</v>
      </c>
    </row>
    <row r="133" spans="1:6" x14ac:dyDescent="0.25">
      <c r="A133" s="174"/>
      <c r="B133" s="90" t="s">
        <v>1155</v>
      </c>
      <c r="C133" s="83">
        <v>0</v>
      </c>
      <c r="D133" s="83">
        <v>0</v>
      </c>
      <c r="E133" s="83">
        <v>0</v>
      </c>
      <c r="F133" s="86">
        <v>0</v>
      </c>
    </row>
    <row r="134" spans="1:6" x14ac:dyDescent="0.25">
      <c r="A134" s="174"/>
      <c r="B134" s="90" t="s">
        <v>1156</v>
      </c>
      <c r="C134" s="83">
        <v>0</v>
      </c>
      <c r="D134" s="83">
        <v>0</v>
      </c>
      <c r="E134" s="83">
        <v>0</v>
      </c>
      <c r="F134" s="86">
        <v>0</v>
      </c>
    </row>
    <row r="135" spans="1:6" x14ac:dyDescent="0.25">
      <c r="A135" s="174"/>
      <c r="B135" s="90" t="s">
        <v>1157</v>
      </c>
      <c r="C135" s="83">
        <v>0</v>
      </c>
      <c r="D135" s="83">
        <v>0</v>
      </c>
      <c r="E135" s="83">
        <v>0</v>
      </c>
      <c r="F135" s="86">
        <v>0</v>
      </c>
    </row>
    <row r="136" spans="1:6" x14ac:dyDescent="0.25">
      <c r="A136" s="174"/>
      <c r="B136" s="90" t="s">
        <v>1158</v>
      </c>
      <c r="C136" s="83">
        <v>0</v>
      </c>
      <c r="D136" s="83">
        <v>0</v>
      </c>
      <c r="E136" s="83">
        <v>0</v>
      </c>
      <c r="F136" s="86">
        <v>0</v>
      </c>
    </row>
    <row r="137" spans="1:6" x14ac:dyDescent="0.25">
      <c r="A137" s="174"/>
      <c r="B137" s="90" t="s">
        <v>1170</v>
      </c>
      <c r="C137" s="83">
        <v>10</v>
      </c>
      <c r="D137" s="83">
        <v>10</v>
      </c>
      <c r="E137" s="83">
        <v>10</v>
      </c>
      <c r="F137" s="86">
        <v>10</v>
      </c>
    </row>
    <row r="138" spans="1:6" x14ac:dyDescent="0.25">
      <c r="A138" s="174"/>
      <c r="B138" s="90" t="s">
        <v>1171</v>
      </c>
      <c r="C138" s="83">
        <v>8</v>
      </c>
      <c r="D138" s="83">
        <v>8</v>
      </c>
      <c r="E138" s="83">
        <v>8</v>
      </c>
      <c r="F138" s="86">
        <v>8</v>
      </c>
    </row>
    <row r="139" spans="1:6" x14ac:dyDescent="0.25">
      <c r="A139" s="174"/>
      <c r="B139" s="90" t="s">
        <v>1172</v>
      </c>
      <c r="C139" s="83">
        <v>2</v>
      </c>
      <c r="D139" s="83">
        <v>2</v>
      </c>
      <c r="E139" s="83">
        <v>2</v>
      </c>
      <c r="F139" s="86">
        <v>2</v>
      </c>
    </row>
    <row r="140" spans="1:6" x14ac:dyDescent="0.25">
      <c r="A140" s="174"/>
      <c r="B140" s="90" t="s">
        <v>1111</v>
      </c>
      <c r="C140" s="83">
        <v>0</v>
      </c>
      <c r="D140" s="83">
        <v>0</v>
      </c>
      <c r="E140" s="83">
        <v>0</v>
      </c>
      <c r="F140" s="86">
        <v>0</v>
      </c>
    </row>
    <row r="141" spans="1:6" ht="15.75" thickBot="1" x14ac:dyDescent="0.3">
      <c r="A141" s="175"/>
      <c r="B141" s="95" t="s">
        <v>1173</v>
      </c>
      <c r="C141" s="96">
        <v>0</v>
      </c>
      <c r="D141" s="96">
        <v>0</v>
      </c>
      <c r="E141" s="96">
        <v>0</v>
      </c>
      <c r="F141" s="97">
        <v>0</v>
      </c>
    </row>
    <row r="142" spans="1:6" x14ac:dyDescent="0.25">
      <c r="A142" s="184" t="s">
        <v>1089</v>
      </c>
      <c r="B142" s="146" t="s">
        <v>1116</v>
      </c>
      <c r="C142" s="84">
        <v>13</v>
      </c>
      <c r="D142" s="84">
        <v>14</v>
      </c>
      <c r="E142" s="84">
        <v>14</v>
      </c>
      <c r="F142" s="85">
        <v>14</v>
      </c>
    </row>
    <row r="143" spans="1:6" x14ac:dyDescent="0.25">
      <c r="A143" s="185"/>
      <c r="B143" s="147" t="s">
        <v>1151</v>
      </c>
      <c r="C143" s="82">
        <v>10.4</v>
      </c>
      <c r="D143" s="82">
        <v>11.2</v>
      </c>
      <c r="E143" s="82">
        <v>11.2</v>
      </c>
      <c r="F143" s="92">
        <v>11.2</v>
      </c>
    </row>
    <row r="144" spans="1:6" x14ac:dyDescent="0.25">
      <c r="A144" s="185"/>
      <c r="B144" s="147" t="s">
        <v>1152</v>
      </c>
      <c r="C144" s="82">
        <v>2.6</v>
      </c>
      <c r="D144" s="82">
        <v>2.8</v>
      </c>
      <c r="E144" s="82">
        <v>2.8</v>
      </c>
      <c r="F144" s="92">
        <v>2.8</v>
      </c>
    </row>
    <row r="145" spans="1:6" x14ac:dyDescent="0.25">
      <c r="A145" s="185"/>
      <c r="B145" s="147" t="s">
        <v>1106</v>
      </c>
      <c r="C145" s="82">
        <v>3</v>
      </c>
      <c r="D145" s="82">
        <v>2</v>
      </c>
      <c r="E145" s="82">
        <v>2</v>
      </c>
      <c r="F145" s="92">
        <v>1.4</v>
      </c>
    </row>
    <row r="146" spans="1:6" x14ac:dyDescent="0.25">
      <c r="A146" s="185"/>
      <c r="B146" s="147" t="s">
        <v>1153</v>
      </c>
      <c r="C146" s="82">
        <v>2.4</v>
      </c>
      <c r="D146" s="82">
        <v>1.6</v>
      </c>
      <c r="E146" s="82">
        <v>1.6</v>
      </c>
      <c r="F146" s="92">
        <v>1.1199999999999999</v>
      </c>
    </row>
    <row r="147" spans="1:6" x14ac:dyDescent="0.25">
      <c r="A147" s="185"/>
      <c r="B147" s="147" t="s">
        <v>1154</v>
      </c>
      <c r="C147" s="82">
        <v>0.6</v>
      </c>
      <c r="D147" s="82">
        <v>0.4</v>
      </c>
      <c r="E147" s="82">
        <v>0.4</v>
      </c>
      <c r="F147" s="92">
        <v>0.27999999999999997</v>
      </c>
    </row>
    <row r="148" spans="1:6" x14ac:dyDescent="0.25">
      <c r="A148" s="185"/>
      <c r="B148" s="147" t="s">
        <v>1118</v>
      </c>
      <c r="C148" s="82">
        <v>0</v>
      </c>
      <c r="D148" s="82">
        <v>0</v>
      </c>
      <c r="E148" s="82">
        <v>0</v>
      </c>
      <c r="F148" s="92">
        <v>0.79999999999999993</v>
      </c>
    </row>
    <row r="149" spans="1:6" x14ac:dyDescent="0.25">
      <c r="A149" s="185"/>
      <c r="B149" s="147" t="s">
        <v>1209</v>
      </c>
      <c r="C149" s="82">
        <v>0</v>
      </c>
      <c r="D149" s="82">
        <v>0</v>
      </c>
      <c r="E149" s="82">
        <v>0</v>
      </c>
      <c r="F149" s="92">
        <v>0.39999999999999997</v>
      </c>
    </row>
    <row r="150" spans="1:6" x14ac:dyDescent="0.25">
      <c r="A150" s="185"/>
      <c r="B150" s="147" t="s">
        <v>1155</v>
      </c>
      <c r="C150" s="82">
        <v>0</v>
      </c>
      <c r="D150" s="82">
        <v>0</v>
      </c>
      <c r="E150" s="82">
        <v>0</v>
      </c>
      <c r="F150" s="92">
        <v>0</v>
      </c>
    </row>
    <row r="151" spans="1:6" x14ac:dyDescent="0.25">
      <c r="A151" s="185"/>
      <c r="B151" s="147" t="s">
        <v>1156</v>
      </c>
      <c r="C151" s="82">
        <v>24</v>
      </c>
      <c r="D151" s="82">
        <v>24</v>
      </c>
      <c r="E151" s="82">
        <v>24</v>
      </c>
      <c r="F151" s="92">
        <v>24</v>
      </c>
    </row>
    <row r="152" spans="1:6" x14ac:dyDescent="0.25">
      <c r="A152" s="185"/>
      <c r="B152" s="147" t="s">
        <v>1157</v>
      </c>
      <c r="C152" s="82">
        <v>24</v>
      </c>
      <c r="D152" s="82">
        <v>24</v>
      </c>
      <c r="E152" s="82">
        <v>24</v>
      </c>
      <c r="F152" s="92">
        <v>24</v>
      </c>
    </row>
    <row r="153" spans="1:6" x14ac:dyDescent="0.25">
      <c r="A153" s="185"/>
      <c r="B153" s="147" t="s">
        <v>1158</v>
      </c>
      <c r="C153" s="82">
        <v>0</v>
      </c>
      <c r="D153" s="82">
        <v>0</v>
      </c>
      <c r="E153" s="82">
        <v>0</v>
      </c>
      <c r="F153" s="92">
        <v>0</v>
      </c>
    </row>
    <row r="154" spans="1:6" x14ac:dyDescent="0.25">
      <c r="A154" s="185"/>
      <c r="B154" s="147" t="s">
        <v>1170</v>
      </c>
      <c r="C154" s="82">
        <v>4</v>
      </c>
      <c r="D154" s="82">
        <v>4</v>
      </c>
      <c r="E154" s="82">
        <v>4</v>
      </c>
      <c r="F154" s="92">
        <v>4</v>
      </c>
    </row>
    <row r="155" spans="1:6" x14ac:dyDescent="0.25">
      <c r="A155" s="185"/>
      <c r="B155" s="147" t="s">
        <v>1171</v>
      </c>
      <c r="C155" s="82">
        <v>3.2</v>
      </c>
      <c r="D155" s="82">
        <v>3.2</v>
      </c>
      <c r="E155" s="82">
        <v>3.2</v>
      </c>
      <c r="F155" s="92">
        <v>3.2</v>
      </c>
    </row>
    <row r="156" spans="1:6" x14ac:dyDescent="0.25">
      <c r="A156" s="185"/>
      <c r="B156" s="147" t="s">
        <v>1172</v>
      </c>
      <c r="C156" s="82">
        <v>0.8</v>
      </c>
      <c r="D156" s="82">
        <v>0.8</v>
      </c>
      <c r="E156" s="82">
        <v>0.8</v>
      </c>
      <c r="F156" s="92">
        <v>0.8</v>
      </c>
    </row>
    <row r="157" spans="1:6" x14ac:dyDescent="0.25">
      <c r="A157" s="185"/>
      <c r="B157" s="147" t="s">
        <v>1111</v>
      </c>
      <c r="C157" s="82">
        <v>0</v>
      </c>
      <c r="D157" s="82">
        <v>0</v>
      </c>
      <c r="E157" s="82">
        <v>0</v>
      </c>
      <c r="F157" s="92">
        <v>0</v>
      </c>
    </row>
    <row r="158" spans="1:6" x14ac:dyDescent="0.25">
      <c r="A158" s="185"/>
      <c r="B158" s="147" t="s">
        <v>1173</v>
      </c>
      <c r="C158" s="82">
        <v>0</v>
      </c>
      <c r="D158" s="82">
        <v>0</v>
      </c>
      <c r="E158" s="82">
        <v>0</v>
      </c>
      <c r="F158" s="92">
        <v>0</v>
      </c>
    </row>
    <row r="159" spans="1:6" x14ac:dyDescent="0.25">
      <c r="A159" s="185"/>
      <c r="B159" s="147" t="s">
        <v>1174</v>
      </c>
      <c r="C159" s="82">
        <v>0</v>
      </c>
      <c r="D159" s="82">
        <v>0</v>
      </c>
      <c r="E159" s="82">
        <v>0</v>
      </c>
      <c r="F159" s="92">
        <v>0</v>
      </c>
    </row>
    <row r="160" spans="1:6" x14ac:dyDescent="0.25">
      <c r="A160" s="185"/>
      <c r="B160" s="147" t="s">
        <v>1175</v>
      </c>
      <c r="C160" s="82">
        <v>0</v>
      </c>
      <c r="D160" s="82">
        <v>0</v>
      </c>
      <c r="E160" s="82">
        <v>0</v>
      </c>
      <c r="F160" s="92">
        <v>0</v>
      </c>
    </row>
    <row r="161" spans="1:6" x14ac:dyDescent="0.25">
      <c r="A161" s="185"/>
      <c r="B161" s="147" t="s">
        <v>1176</v>
      </c>
      <c r="C161" s="82">
        <v>0</v>
      </c>
      <c r="D161" s="82">
        <v>0</v>
      </c>
      <c r="E161" s="82">
        <v>0</v>
      </c>
      <c r="F161" s="92">
        <v>0</v>
      </c>
    </row>
    <row r="162" spans="1:6" x14ac:dyDescent="0.25">
      <c r="A162" s="185"/>
      <c r="B162" s="147" t="s">
        <v>1177</v>
      </c>
      <c r="C162" s="82">
        <v>0</v>
      </c>
      <c r="D162" s="82">
        <v>0</v>
      </c>
      <c r="E162" s="82">
        <v>0</v>
      </c>
      <c r="F162" s="92">
        <v>0</v>
      </c>
    </row>
    <row r="163" spans="1:6" x14ac:dyDescent="0.25">
      <c r="A163" s="185"/>
      <c r="B163" s="147" t="s">
        <v>1178</v>
      </c>
      <c r="C163" s="82">
        <v>6</v>
      </c>
      <c r="D163" s="82">
        <v>6</v>
      </c>
      <c r="E163" s="82">
        <v>6</v>
      </c>
      <c r="F163" s="92">
        <v>6</v>
      </c>
    </row>
    <row r="164" spans="1:6" x14ac:dyDescent="0.25">
      <c r="A164" s="185"/>
      <c r="B164" s="147" t="s">
        <v>1179</v>
      </c>
      <c r="C164" s="82">
        <v>6</v>
      </c>
      <c r="D164" s="82">
        <v>6</v>
      </c>
      <c r="E164" s="82">
        <v>6</v>
      </c>
      <c r="F164" s="92">
        <v>6</v>
      </c>
    </row>
    <row r="165" spans="1:6" ht="15.75" thickBot="1" x14ac:dyDescent="0.3">
      <c r="A165" s="185"/>
      <c r="B165" s="148" t="s">
        <v>1180</v>
      </c>
      <c r="C165" s="93">
        <v>0</v>
      </c>
      <c r="D165" s="93">
        <v>0</v>
      </c>
      <c r="E165" s="93">
        <v>0</v>
      </c>
      <c r="F165" s="94">
        <v>0</v>
      </c>
    </row>
    <row r="166" spans="1:6" x14ac:dyDescent="0.25">
      <c r="A166" s="181" t="s">
        <v>1090</v>
      </c>
      <c r="B166" s="104" t="s">
        <v>1116</v>
      </c>
      <c r="C166" s="99">
        <v>49</v>
      </c>
      <c r="D166" s="99">
        <v>52.5</v>
      </c>
      <c r="E166" s="99">
        <v>52.5</v>
      </c>
      <c r="F166" s="100">
        <v>52.5</v>
      </c>
    </row>
    <row r="167" spans="1:6" x14ac:dyDescent="0.25">
      <c r="A167" s="182"/>
      <c r="B167" s="105" t="s">
        <v>1151</v>
      </c>
      <c r="C167" s="98">
        <v>18.899999999999999</v>
      </c>
      <c r="D167" s="98">
        <v>20.25</v>
      </c>
      <c r="E167" s="98">
        <v>20.25</v>
      </c>
      <c r="F167" s="101">
        <v>20.25</v>
      </c>
    </row>
    <row r="168" spans="1:6" x14ac:dyDescent="0.25">
      <c r="A168" s="182"/>
      <c r="B168" s="105" t="s">
        <v>1152</v>
      </c>
      <c r="C168" s="98">
        <v>2.1</v>
      </c>
      <c r="D168" s="98">
        <v>2.25</v>
      </c>
      <c r="E168" s="98">
        <v>2.25</v>
      </c>
      <c r="F168" s="101">
        <v>2.25</v>
      </c>
    </row>
    <row r="169" spans="1:6" x14ac:dyDescent="0.25">
      <c r="A169" s="182"/>
      <c r="B169" s="105" t="s">
        <v>1106</v>
      </c>
      <c r="C169" s="98">
        <v>7</v>
      </c>
      <c r="D169" s="98">
        <v>3.5</v>
      </c>
      <c r="E169" s="98">
        <v>3.5</v>
      </c>
      <c r="F169" s="101">
        <v>2.1</v>
      </c>
    </row>
    <row r="170" spans="1:6" x14ac:dyDescent="0.25">
      <c r="A170" s="182"/>
      <c r="B170" s="105" t="s">
        <v>1153</v>
      </c>
      <c r="C170" s="98">
        <v>2.7</v>
      </c>
      <c r="D170" s="98">
        <v>1.35</v>
      </c>
      <c r="E170" s="98">
        <v>1.35</v>
      </c>
      <c r="F170" s="101">
        <v>0.81</v>
      </c>
    </row>
    <row r="171" spans="1:6" x14ac:dyDescent="0.25">
      <c r="A171" s="182"/>
      <c r="B171" s="105" t="s">
        <v>1154</v>
      </c>
      <c r="C171" s="98">
        <v>0.3</v>
      </c>
      <c r="D171" s="98">
        <v>0.15</v>
      </c>
      <c r="E171" s="98">
        <v>0.15</v>
      </c>
      <c r="F171" s="101">
        <v>0.09</v>
      </c>
    </row>
    <row r="172" spans="1:6" x14ac:dyDescent="0.25">
      <c r="A172" s="182"/>
      <c r="B172" s="105" t="s">
        <v>1118</v>
      </c>
      <c r="C172" s="98">
        <v>0</v>
      </c>
      <c r="D172" s="98">
        <v>0</v>
      </c>
      <c r="E172" s="98">
        <v>0</v>
      </c>
      <c r="F172" s="101">
        <v>1.3333333333333333</v>
      </c>
    </row>
    <row r="173" spans="1:6" x14ac:dyDescent="0.25">
      <c r="A173" s="182"/>
      <c r="B173" s="105" t="s">
        <v>1209</v>
      </c>
      <c r="C173" s="98">
        <v>0</v>
      </c>
      <c r="D173" s="98">
        <v>0</v>
      </c>
      <c r="E173" s="98">
        <v>0</v>
      </c>
      <c r="F173" s="101">
        <v>0.66666666666666663</v>
      </c>
    </row>
    <row r="174" spans="1:6" x14ac:dyDescent="0.25">
      <c r="A174" s="182"/>
      <c r="B174" s="105" t="s">
        <v>1155</v>
      </c>
      <c r="C174" s="98">
        <v>0</v>
      </c>
      <c r="D174" s="98">
        <v>0</v>
      </c>
      <c r="E174" s="98">
        <v>0</v>
      </c>
      <c r="F174" s="101">
        <v>0</v>
      </c>
    </row>
    <row r="175" spans="1:6" x14ac:dyDescent="0.25">
      <c r="A175" s="182"/>
      <c r="B175" s="105" t="s">
        <v>1156</v>
      </c>
      <c r="C175" s="98">
        <v>0</v>
      </c>
      <c r="D175" s="98">
        <v>0</v>
      </c>
      <c r="E175" s="98">
        <v>0</v>
      </c>
      <c r="F175" s="101">
        <v>0</v>
      </c>
    </row>
    <row r="176" spans="1:6" x14ac:dyDescent="0.25">
      <c r="A176" s="182"/>
      <c r="B176" s="105" t="s">
        <v>1157</v>
      </c>
      <c r="C176" s="98">
        <v>0</v>
      </c>
      <c r="D176" s="98">
        <v>0</v>
      </c>
      <c r="E176" s="98">
        <v>0</v>
      </c>
      <c r="F176" s="101">
        <v>0</v>
      </c>
    </row>
    <row r="177" spans="1:6" x14ac:dyDescent="0.25">
      <c r="A177" s="182"/>
      <c r="B177" s="105" t="s">
        <v>1158</v>
      </c>
      <c r="C177" s="98">
        <v>0</v>
      </c>
      <c r="D177" s="98">
        <v>0</v>
      </c>
      <c r="E177" s="98">
        <v>0</v>
      </c>
      <c r="F177" s="101">
        <v>0</v>
      </c>
    </row>
    <row r="178" spans="1:6" x14ac:dyDescent="0.25">
      <c r="A178" s="182"/>
      <c r="B178" s="105" t="s">
        <v>1110</v>
      </c>
      <c r="C178" s="98">
        <v>14</v>
      </c>
      <c r="D178" s="98">
        <v>14</v>
      </c>
      <c r="E178" s="98">
        <v>14</v>
      </c>
      <c r="F178" s="101">
        <v>14</v>
      </c>
    </row>
    <row r="179" spans="1:6" x14ac:dyDescent="0.25">
      <c r="A179" s="182"/>
      <c r="B179" s="105" t="s">
        <v>1181</v>
      </c>
      <c r="C179" s="98">
        <v>5.4</v>
      </c>
      <c r="D179" s="98">
        <v>5.4</v>
      </c>
      <c r="E179" s="98">
        <v>5.4</v>
      </c>
      <c r="F179" s="101">
        <v>5.4</v>
      </c>
    </row>
    <row r="180" spans="1:6" x14ac:dyDescent="0.25">
      <c r="A180" s="182"/>
      <c r="B180" s="105" t="s">
        <v>1182</v>
      </c>
      <c r="C180" s="98">
        <v>0.6</v>
      </c>
      <c r="D180" s="98">
        <v>0.6</v>
      </c>
      <c r="E180" s="98">
        <v>0.6</v>
      </c>
      <c r="F180" s="101">
        <v>0.6</v>
      </c>
    </row>
    <row r="181" spans="1:6" x14ac:dyDescent="0.25">
      <c r="A181" s="182"/>
      <c r="B181" s="105" t="s">
        <v>1115</v>
      </c>
      <c r="C181" s="98">
        <v>0</v>
      </c>
      <c r="D181" s="98">
        <v>0</v>
      </c>
      <c r="E181" s="98">
        <v>0</v>
      </c>
      <c r="F181" s="101">
        <v>0</v>
      </c>
    </row>
    <row r="182" spans="1:6" ht="15.75" thickBot="1" x14ac:dyDescent="0.3">
      <c r="A182" s="186"/>
      <c r="B182" s="107" t="s">
        <v>1183</v>
      </c>
      <c r="C182" s="108">
        <v>0</v>
      </c>
      <c r="D182" s="108">
        <v>0</v>
      </c>
      <c r="E182" s="108">
        <v>0</v>
      </c>
      <c r="F182" s="109">
        <v>0</v>
      </c>
    </row>
    <row r="183" spans="1:6" x14ac:dyDescent="0.25">
      <c r="A183" s="181" t="s">
        <v>1091</v>
      </c>
      <c r="B183" s="104" t="s">
        <v>1116</v>
      </c>
      <c r="C183" s="99">
        <v>19.600000000000001</v>
      </c>
      <c r="D183" s="99">
        <v>21</v>
      </c>
      <c r="E183" s="99">
        <v>21</v>
      </c>
      <c r="F183" s="100">
        <v>21</v>
      </c>
    </row>
    <row r="184" spans="1:6" x14ac:dyDescent="0.25">
      <c r="A184" s="182"/>
      <c r="B184" s="105" t="s">
        <v>1151</v>
      </c>
      <c r="C184" s="98">
        <v>8.4</v>
      </c>
      <c r="D184" s="98">
        <v>9</v>
      </c>
      <c r="E184" s="98">
        <v>9</v>
      </c>
      <c r="F184" s="101">
        <v>9</v>
      </c>
    </row>
    <row r="185" spans="1:6" x14ac:dyDescent="0.25">
      <c r="A185" s="182"/>
      <c r="B185" s="105" t="s">
        <v>1152</v>
      </c>
      <c r="C185" s="98">
        <v>0</v>
      </c>
      <c r="D185" s="98">
        <v>0</v>
      </c>
      <c r="E185" s="98">
        <v>0</v>
      </c>
      <c r="F185" s="101">
        <v>0</v>
      </c>
    </row>
    <row r="186" spans="1:6" x14ac:dyDescent="0.25">
      <c r="A186" s="182"/>
      <c r="B186" s="105" t="s">
        <v>1106</v>
      </c>
      <c r="C186" s="98">
        <v>2.8</v>
      </c>
      <c r="D186" s="98">
        <v>1.4</v>
      </c>
      <c r="E186" s="98">
        <v>1.4</v>
      </c>
      <c r="F186" s="101">
        <v>0.84000000000000008</v>
      </c>
    </row>
    <row r="187" spans="1:6" x14ac:dyDescent="0.25">
      <c r="A187" s="182"/>
      <c r="B187" s="105" t="s">
        <v>1153</v>
      </c>
      <c r="C187" s="98">
        <v>1.2</v>
      </c>
      <c r="D187" s="98">
        <v>0.6</v>
      </c>
      <c r="E187" s="98">
        <v>0.6</v>
      </c>
      <c r="F187" s="101">
        <v>0.36</v>
      </c>
    </row>
    <row r="188" spans="1:6" x14ac:dyDescent="0.25">
      <c r="A188" s="182"/>
      <c r="B188" s="105" t="s">
        <v>1154</v>
      </c>
      <c r="C188" s="98">
        <v>0</v>
      </c>
      <c r="D188" s="98">
        <v>0</v>
      </c>
      <c r="E188" s="98">
        <v>0</v>
      </c>
      <c r="F188" s="101">
        <v>0</v>
      </c>
    </row>
    <row r="189" spans="1:6" x14ac:dyDescent="0.25">
      <c r="A189" s="182"/>
      <c r="B189" s="105" t="s">
        <v>1118</v>
      </c>
      <c r="C189" s="98">
        <v>0</v>
      </c>
      <c r="D189" s="98">
        <v>0</v>
      </c>
      <c r="E189" s="98">
        <v>0</v>
      </c>
      <c r="F189" s="101">
        <v>0.53333333333333333</v>
      </c>
    </row>
    <row r="190" spans="1:6" x14ac:dyDescent="0.25">
      <c r="A190" s="182"/>
      <c r="B190" s="105" t="s">
        <v>1209</v>
      </c>
      <c r="C190" s="98">
        <v>0</v>
      </c>
      <c r="D190" s="98">
        <v>0</v>
      </c>
      <c r="E190" s="98">
        <v>0</v>
      </c>
      <c r="F190" s="101">
        <v>0.26666666666666666</v>
      </c>
    </row>
    <row r="191" spans="1:6" x14ac:dyDescent="0.25">
      <c r="A191" s="182"/>
      <c r="B191" s="105" t="s">
        <v>1155</v>
      </c>
      <c r="C191" s="98">
        <v>24</v>
      </c>
      <c r="D191" s="98">
        <v>24</v>
      </c>
      <c r="E191" s="98">
        <v>24</v>
      </c>
      <c r="F191" s="101">
        <v>24</v>
      </c>
    </row>
    <row r="192" spans="1:6" x14ac:dyDescent="0.25">
      <c r="A192" s="182"/>
      <c r="B192" s="105" t="s">
        <v>1156</v>
      </c>
      <c r="C192" s="98">
        <v>16</v>
      </c>
      <c r="D192" s="98">
        <v>16</v>
      </c>
      <c r="E192" s="98">
        <v>16</v>
      </c>
      <c r="F192" s="101">
        <v>16</v>
      </c>
    </row>
    <row r="193" spans="1:6" x14ac:dyDescent="0.25">
      <c r="A193" s="182"/>
      <c r="B193" s="105" t="s">
        <v>1157</v>
      </c>
      <c r="C193" s="98">
        <v>8</v>
      </c>
      <c r="D193" s="98">
        <v>8</v>
      </c>
      <c r="E193" s="98">
        <v>8</v>
      </c>
      <c r="F193" s="101">
        <v>8</v>
      </c>
    </row>
    <row r="194" spans="1:6" x14ac:dyDescent="0.25">
      <c r="A194" s="182"/>
      <c r="B194" s="105" t="s">
        <v>1158</v>
      </c>
      <c r="C194" s="98">
        <v>0</v>
      </c>
      <c r="D194" s="98">
        <v>0</v>
      </c>
      <c r="E194" s="98">
        <v>0</v>
      </c>
      <c r="F194" s="101">
        <v>0</v>
      </c>
    </row>
    <row r="195" spans="1:6" x14ac:dyDescent="0.25">
      <c r="A195" s="182"/>
      <c r="B195" s="105" t="s">
        <v>1110</v>
      </c>
      <c r="C195" s="98">
        <v>5.6</v>
      </c>
      <c r="D195" s="98">
        <v>5.6</v>
      </c>
      <c r="E195" s="98">
        <v>5.6</v>
      </c>
      <c r="F195" s="101">
        <v>5.6</v>
      </c>
    </row>
    <row r="196" spans="1:6" x14ac:dyDescent="0.25">
      <c r="A196" s="182"/>
      <c r="B196" s="105" t="s">
        <v>1181</v>
      </c>
      <c r="C196" s="98">
        <v>2.4</v>
      </c>
      <c r="D196" s="98">
        <v>2.4</v>
      </c>
      <c r="E196" s="98">
        <v>2.4</v>
      </c>
      <c r="F196" s="101">
        <v>2.4</v>
      </c>
    </row>
    <row r="197" spans="1:6" x14ac:dyDescent="0.25">
      <c r="A197" s="182"/>
      <c r="B197" s="105" t="s">
        <v>1182</v>
      </c>
      <c r="C197" s="98">
        <v>0</v>
      </c>
      <c r="D197" s="98">
        <v>0</v>
      </c>
      <c r="E197" s="98">
        <v>0</v>
      </c>
      <c r="F197" s="101">
        <v>0</v>
      </c>
    </row>
    <row r="198" spans="1:6" x14ac:dyDescent="0.25">
      <c r="A198" s="182"/>
      <c r="B198" s="105" t="s">
        <v>1115</v>
      </c>
      <c r="C198" s="98">
        <v>0</v>
      </c>
      <c r="D198" s="98">
        <v>0</v>
      </c>
      <c r="E198" s="98">
        <v>0</v>
      </c>
      <c r="F198" s="101">
        <v>0</v>
      </c>
    </row>
    <row r="199" spans="1:6" x14ac:dyDescent="0.25">
      <c r="A199" s="182"/>
      <c r="B199" s="105" t="s">
        <v>1183</v>
      </c>
      <c r="C199" s="98">
        <v>0</v>
      </c>
      <c r="D199" s="98">
        <v>0</v>
      </c>
      <c r="E199" s="98">
        <v>0</v>
      </c>
      <c r="F199" s="101">
        <v>0</v>
      </c>
    </row>
    <row r="200" spans="1:6" x14ac:dyDescent="0.25">
      <c r="A200" s="182"/>
      <c r="B200" s="105" t="s">
        <v>1184</v>
      </c>
      <c r="C200" s="98">
        <v>0</v>
      </c>
      <c r="D200" s="98">
        <v>0</v>
      </c>
      <c r="E200" s="98">
        <v>0</v>
      </c>
      <c r="F200" s="101">
        <v>0</v>
      </c>
    </row>
    <row r="201" spans="1:6" x14ac:dyDescent="0.25">
      <c r="A201" s="182"/>
      <c r="B201" s="105" t="s">
        <v>1185</v>
      </c>
      <c r="C201" s="98">
        <v>0</v>
      </c>
      <c r="D201" s="98">
        <v>0</v>
      </c>
      <c r="E201" s="98">
        <v>0</v>
      </c>
      <c r="F201" s="101">
        <v>0</v>
      </c>
    </row>
    <row r="202" spans="1:6" x14ac:dyDescent="0.25">
      <c r="A202" s="182"/>
      <c r="B202" s="105" t="s">
        <v>1186</v>
      </c>
      <c r="C202" s="98">
        <v>0</v>
      </c>
      <c r="D202" s="98">
        <v>0</v>
      </c>
      <c r="E202" s="98">
        <v>0</v>
      </c>
      <c r="F202" s="101">
        <v>0</v>
      </c>
    </row>
    <row r="203" spans="1:6" x14ac:dyDescent="0.25">
      <c r="A203" s="182"/>
      <c r="B203" s="105" t="s">
        <v>1187</v>
      </c>
      <c r="C203" s="98">
        <v>6</v>
      </c>
      <c r="D203" s="98">
        <v>6</v>
      </c>
      <c r="E203" s="98">
        <v>6</v>
      </c>
      <c r="F203" s="101">
        <v>6</v>
      </c>
    </row>
    <row r="204" spans="1:6" x14ac:dyDescent="0.25">
      <c r="A204" s="182"/>
      <c r="B204" s="105" t="s">
        <v>1188</v>
      </c>
      <c r="C204" s="98">
        <v>4</v>
      </c>
      <c r="D204" s="98">
        <v>4</v>
      </c>
      <c r="E204" s="98">
        <v>4</v>
      </c>
      <c r="F204" s="101">
        <v>4</v>
      </c>
    </row>
    <row r="205" spans="1:6" x14ac:dyDescent="0.25">
      <c r="A205" s="182"/>
      <c r="B205" s="105" t="s">
        <v>1189</v>
      </c>
      <c r="C205" s="98">
        <v>2</v>
      </c>
      <c r="D205" s="98">
        <v>2</v>
      </c>
      <c r="E205" s="98">
        <v>2</v>
      </c>
      <c r="F205" s="101">
        <v>2</v>
      </c>
    </row>
    <row r="206" spans="1:6" ht="15.75" thickBot="1" x14ac:dyDescent="0.3">
      <c r="A206" s="186"/>
      <c r="B206" s="107" t="s">
        <v>1190</v>
      </c>
      <c r="C206" s="108">
        <v>0</v>
      </c>
      <c r="D206" s="108">
        <v>0</v>
      </c>
      <c r="E206" s="108">
        <v>0</v>
      </c>
      <c r="F206" s="109">
        <v>0</v>
      </c>
    </row>
    <row r="207" spans="1:6" x14ac:dyDescent="0.25">
      <c r="A207" s="187" t="s">
        <v>1133</v>
      </c>
      <c r="B207" s="116" t="s">
        <v>1116</v>
      </c>
      <c r="C207" s="111">
        <v>56</v>
      </c>
      <c r="D207" s="111">
        <v>59.5</v>
      </c>
      <c r="E207" s="111">
        <v>59.5</v>
      </c>
      <c r="F207" s="112">
        <v>59.5</v>
      </c>
    </row>
    <row r="208" spans="1:6" x14ac:dyDescent="0.25">
      <c r="A208" s="188"/>
      <c r="B208" s="117" t="s">
        <v>1151</v>
      </c>
      <c r="C208" s="110">
        <v>24</v>
      </c>
      <c r="D208" s="110">
        <v>25.5</v>
      </c>
      <c r="E208" s="110">
        <v>25.5</v>
      </c>
      <c r="F208" s="113">
        <v>25.5</v>
      </c>
    </row>
    <row r="209" spans="1:6" x14ac:dyDescent="0.25">
      <c r="A209" s="188"/>
      <c r="B209" s="117" t="s">
        <v>1152</v>
      </c>
      <c r="C209" s="110">
        <v>0</v>
      </c>
      <c r="D209" s="110">
        <v>0</v>
      </c>
      <c r="E209" s="110">
        <v>0</v>
      </c>
      <c r="F209" s="113">
        <v>0</v>
      </c>
    </row>
    <row r="210" spans="1:6" x14ac:dyDescent="0.25">
      <c r="A210" s="188"/>
      <c r="B210" s="117" t="s">
        <v>1106</v>
      </c>
      <c r="C210" s="110">
        <v>7</v>
      </c>
      <c r="D210" s="110">
        <v>3.5</v>
      </c>
      <c r="E210" s="110">
        <v>3.5</v>
      </c>
      <c r="F210" s="113">
        <v>2.1</v>
      </c>
    </row>
    <row r="211" spans="1:6" x14ac:dyDescent="0.25">
      <c r="A211" s="188"/>
      <c r="B211" s="117" t="s">
        <v>1153</v>
      </c>
      <c r="C211" s="110">
        <v>3</v>
      </c>
      <c r="D211" s="110">
        <v>1.5</v>
      </c>
      <c r="E211" s="110">
        <v>1.5</v>
      </c>
      <c r="F211" s="113">
        <v>0.9</v>
      </c>
    </row>
    <row r="212" spans="1:6" x14ac:dyDescent="0.25">
      <c r="A212" s="188"/>
      <c r="B212" s="117" t="s">
        <v>1154</v>
      </c>
      <c r="C212" s="110">
        <v>0</v>
      </c>
      <c r="D212" s="110">
        <v>0</v>
      </c>
      <c r="E212" s="110">
        <v>0</v>
      </c>
      <c r="F212" s="113">
        <v>0</v>
      </c>
    </row>
    <row r="213" spans="1:6" x14ac:dyDescent="0.25">
      <c r="A213" s="188"/>
      <c r="B213" s="117" t="s">
        <v>1118</v>
      </c>
      <c r="C213" s="110">
        <v>0</v>
      </c>
      <c r="D213" s="110">
        <v>0</v>
      </c>
      <c r="E213" s="110">
        <v>0</v>
      </c>
      <c r="F213" s="113">
        <v>1.3333333333333333</v>
      </c>
    </row>
    <row r="214" spans="1:6" x14ac:dyDescent="0.25">
      <c r="A214" s="188"/>
      <c r="B214" s="117" t="s">
        <v>1209</v>
      </c>
      <c r="C214" s="110">
        <v>0</v>
      </c>
      <c r="D214" s="110">
        <v>0</v>
      </c>
      <c r="E214" s="110">
        <v>0</v>
      </c>
      <c r="F214" s="113">
        <v>0.66666666666666663</v>
      </c>
    </row>
    <row r="215" spans="1:6" x14ac:dyDescent="0.25">
      <c r="A215" s="188"/>
      <c r="B215" s="117" t="s">
        <v>1155</v>
      </c>
      <c r="C215" s="110">
        <v>0</v>
      </c>
      <c r="D215" s="110">
        <v>0</v>
      </c>
      <c r="E215" s="110">
        <v>0</v>
      </c>
      <c r="F215" s="113">
        <v>0</v>
      </c>
    </row>
    <row r="216" spans="1:6" x14ac:dyDescent="0.25">
      <c r="A216" s="188"/>
      <c r="B216" s="117" t="s">
        <v>1156</v>
      </c>
      <c r="C216" s="110">
        <v>0</v>
      </c>
      <c r="D216" s="110">
        <v>0</v>
      </c>
      <c r="E216" s="110">
        <v>0</v>
      </c>
      <c r="F216" s="113">
        <v>0</v>
      </c>
    </row>
    <row r="217" spans="1:6" x14ac:dyDescent="0.25">
      <c r="A217" s="188"/>
      <c r="B217" s="117" t="s">
        <v>1157</v>
      </c>
      <c r="C217" s="110">
        <v>0</v>
      </c>
      <c r="D217" s="110">
        <v>0</v>
      </c>
      <c r="E217" s="110">
        <v>0</v>
      </c>
      <c r="F217" s="113">
        <v>0</v>
      </c>
    </row>
    <row r="218" spans="1:6" x14ac:dyDescent="0.25">
      <c r="A218" s="188"/>
      <c r="B218" s="117" t="s">
        <v>1158</v>
      </c>
      <c r="C218" s="110">
        <v>0</v>
      </c>
      <c r="D218" s="110">
        <v>0</v>
      </c>
      <c r="E218" s="110">
        <v>0</v>
      </c>
      <c r="F218" s="113">
        <v>0</v>
      </c>
    </row>
    <row r="219" spans="1:6" x14ac:dyDescent="0.25">
      <c r="A219" s="188"/>
      <c r="B219" s="117" t="s">
        <v>1159</v>
      </c>
      <c r="C219" s="110">
        <v>7</v>
      </c>
      <c r="D219" s="110">
        <v>7</v>
      </c>
      <c r="E219" s="110">
        <v>7</v>
      </c>
      <c r="F219" s="113">
        <v>7</v>
      </c>
    </row>
    <row r="220" spans="1:6" x14ac:dyDescent="0.25">
      <c r="A220" s="188"/>
      <c r="B220" s="117" t="s">
        <v>1160</v>
      </c>
      <c r="C220" s="110">
        <v>3</v>
      </c>
      <c r="D220" s="110">
        <v>3</v>
      </c>
      <c r="E220" s="110">
        <v>3</v>
      </c>
      <c r="F220" s="113">
        <v>3</v>
      </c>
    </row>
    <row r="221" spans="1:6" x14ac:dyDescent="0.25">
      <c r="A221" s="188"/>
      <c r="B221" s="117" t="s">
        <v>1161</v>
      </c>
      <c r="C221" s="110">
        <v>0</v>
      </c>
      <c r="D221" s="110">
        <v>0</v>
      </c>
      <c r="E221" s="110">
        <v>0</v>
      </c>
      <c r="F221" s="113">
        <v>0</v>
      </c>
    </row>
    <row r="222" spans="1:6" x14ac:dyDescent="0.25">
      <c r="A222" s="188"/>
      <c r="B222" s="117" t="s">
        <v>1114</v>
      </c>
      <c r="C222" s="110">
        <v>0</v>
      </c>
      <c r="D222" s="110">
        <v>0</v>
      </c>
      <c r="E222" s="110">
        <v>0</v>
      </c>
      <c r="F222" s="113">
        <v>0</v>
      </c>
    </row>
    <row r="223" spans="1:6" ht="15.75" thickBot="1" x14ac:dyDescent="0.3">
      <c r="A223" s="188"/>
      <c r="B223" s="119" t="s">
        <v>1162</v>
      </c>
      <c r="C223" s="120">
        <v>0</v>
      </c>
      <c r="D223" s="120">
        <v>0</v>
      </c>
      <c r="E223" s="120">
        <v>0</v>
      </c>
      <c r="F223" s="121">
        <v>0</v>
      </c>
    </row>
    <row r="224" spans="1:6" x14ac:dyDescent="0.25">
      <c r="A224" s="189" t="s">
        <v>1134</v>
      </c>
      <c r="B224" s="116" t="s">
        <v>1116</v>
      </c>
      <c r="C224" s="111">
        <v>44.8</v>
      </c>
      <c r="D224" s="111">
        <v>47.6</v>
      </c>
      <c r="E224" s="111">
        <v>47.6</v>
      </c>
      <c r="F224" s="112">
        <v>47.6</v>
      </c>
    </row>
    <row r="225" spans="1:6" x14ac:dyDescent="0.25">
      <c r="A225" s="190"/>
      <c r="B225" s="117" t="s">
        <v>1151</v>
      </c>
      <c r="C225" s="110">
        <v>19.2</v>
      </c>
      <c r="D225" s="110">
        <v>20.399999999999999</v>
      </c>
      <c r="E225" s="110">
        <v>20.399999999999999</v>
      </c>
      <c r="F225" s="113">
        <v>20.399999999999999</v>
      </c>
    </row>
    <row r="226" spans="1:6" x14ac:dyDescent="0.25">
      <c r="A226" s="190"/>
      <c r="B226" s="117" t="s">
        <v>1152</v>
      </c>
      <c r="C226" s="110">
        <v>0</v>
      </c>
      <c r="D226" s="110">
        <v>0</v>
      </c>
      <c r="E226" s="110">
        <v>0</v>
      </c>
      <c r="F226" s="113">
        <v>0</v>
      </c>
    </row>
    <row r="227" spans="1:6" x14ac:dyDescent="0.25">
      <c r="A227" s="190"/>
      <c r="B227" s="117" t="s">
        <v>1106</v>
      </c>
      <c r="C227" s="110">
        <v>5.6</v>
      </c>
      <c r="D227" s="110">
        <v>2.8</v>
      </c>
      <c r="E227" s="110">
        <v>2.8</v>
      </c>
      <c r="F227" s="113">
        <v>1.6800000000000002</v>
      </c>
    </row>
    <row r="228" spans="1:6" x14ac:dyDescent="0.25">
      <c r="A228" s="190"/>
      <c r="B228" s="117" t="s">
        <v>1153</v>
      </c>
      <c r="C228" s="110">
        <v>2.4</v>
      </c>
      <c r="D228" s="110">
        <v>1.2</v>
      </c>
      <c r="E228" s="110">
        <v>1.2</v>
      </c>
      <c r="F228" s="113">
        <v>0.72</v>
      </c>
    </row>
    <row r="229" spans="1:6" x14ac:dyDescent="0.25">
      <c r="A229" s="190"/>
      <c r="B229" s="117" t="s">
        <v>1154</v>
      </c>
      <c r="C229" s="110">
        <v>0</v>
      </c>
      <c r="D229" s="110">
        <v>0</v>
      </c>
      <c r="E229" s="110">
        <v>0</v>
      </c>
      <c r="F229" s="113">
        <v>0</v>
      </c>
    </row>
    <row r="230" spans="1:6" x14ac:dyDescent="0.25">
      <c r="A230" s="190"/>
      <c r="B230" s="117" t="s">
        <v>1118</v>
      </c>
      <c r="C230" s="110">
        <v>0</v>
      </c>
      <c r="D230" s="110">
        <v>0</v>
      </c>
      <c r="E230" s="110">
        <v>0</v>
      </c>
      <c r="F230" s="113">
        <v>1.0666666666666667</v>
      </c>
    </row>
    <row r="231" spans="1:6" x14ac:dyDescent="0.25">
      <c r="A231" s="190"/>
      <c r="B231" s="117" t="s">
        <v>1209</v>
      </c>
      <c r="C231" s="110">
        <v>0</v>
      </c>
      <c r="D231" s="110">
        <v>0</v>
      </c>
      <c r="E231" s="110">
        <v>0</v>
      </c>
      <c r="F231" s="113">
        <v>0.53333333333333333</v>
      </c>
    </row>
    <row r="232" spans="1:6" x14ac:dyDescent="0.25">
      <c r="A232" s="190"/>
      <c r="B232" s="117" t="s">
        <v>1155</v>
      </c>
      <c r="C232" s="110">
        <v>4.8</v>
      </c>
      <c r="D232" s="110">
        <v>4.8</v>
      </c>
      <c r="E232" s="110">
        <v>4.8</v>
      </c>
      <c r="F232" s="113">
        <v>4.8</v>
      </c>
    </row>
    <row r="233" spans="1:6" x14ac:dyDescent="0.25">
      <c r="A233" s="190"/>
      <c r="B233" s="117" t="s">
        <v>1156</v>
      </c>
      <c r="C233" s="110">
        <v>2</v>
      </c>
      <c r="D233" s="110">
        <v>2</v>
      </c>
      <c r="E233" s="110">
        <v>2</v>
      </c>
      <c r="F233" s="113">
        <v>2</v>
      </c>
    </row>
    <row r="234" spans="1:6" x14ac:dyDescent="0.25">
      <c r="A234" s="190"/>
      <c r="B234" s="117" t="s">
        <v>1157</v>
      </c>
      <c r="C234" s="110">
        <v>1.2</v>
      </c>
      <c r="D234" s="110">
        <v>1.2</v>
      </c>
      <c r="E234" s="110">
        <v>1.2</v>
      </c>
      <c r="F234" s="113">
        <v>1.2</v>
      </c>
    </row>
    <row r="235" spans="1:6" x14ac:dyDescent="0.25">
      <c r="A235" s="190"/>
      <c r="B235" s="117" t="s">
        <v>1158</v>
      </c>
      <c r="C235" s="110">
        <v>0</v>
      </c>
      <c r="D235" s="110">
        <v>0</v>
      </c>
      <c r="E235" s="110">
        <v>0</v>
      </c>
      <c r="F235" s="113">
        <v>0</v>
      </c>
    </row>
    <row r="236" spans="1:6" x14ac:dyDescent="0.25">
      <c r="A236" s="190"/>
      <c r="B236" s="117" t="s">
        <v>1159</v>
      </c>
      <c r="C236" s="110">
        <v>5.6</v>
      </c>
      <c r="D236" s="110">
        <v>5.6</v>
      </c>
      <c r="E236" s="110">
        <v>5.6</v>
      </c>
      <c r="F236" s="113">
        <v>5.6</v>
      </c>
    </row>
    <row r="237" spans="1:6" x14ac:dyDescent="0.25">
      <c r="A237" s="190"/>
      <c r="B237" s="117" t="s">
        <v>1160</v>
      </c>
      <c r="C237" s="110">
        <v>2.4</v>
      </c>
      <c r="D237" s="110">
        <v>2.4</v>
      </c>
      <c r="E237" s="110">
        <v>2.4</v>
      </c>
      <c r="F237" s="113">
        <v>2.4</v>
      </c>
    </row>
    <row r="238" spans="1:6" x14ac:dyDescent="0.25">
      <c r="A238" s="190"/>
      <c r="B238" s="117" t="s">
        <v>1161</v>
      </c>
      <c r="C238" s="110">
        <v>0</v>
      </c>
      <c r="D238" s="110">
        <v>0</v>
      </c>
      <c r="E238" s="110">
        <v>0</v>
      </c>
      <c r="F238" s="113">
        <v>0</v>
      </c>
    </row>
    <row r="239" spans="1:6" x14ac:dyDescent="0.25">
      <c r="A239" s="190"/>
      <c r="B239" s="117" t="s">
        <v>1114</v>
      </c>
      <c r="C239" s="110">
        <v>0</v>
      </c>
      <c r="D239" s="110">
        <v>0</v>
      </c>
      <c r="E239" s="110">
        <v>0</v>
      </c>
      <c r="F239" s="113">
        <v>0</v>
      </c>
    </row>
    <row r="240" spans="1:6" x14ac:dyDescent="0.25">
      <c r="A240" s="190"/>
      <c r="B240" s="117" t="s">
        <v>1162</v>
      </c>
      <c r="C240" s="110">
        <v>0</v>
      </c>
      <c r="D240" s="110">
        <v>0</v>
      </c>
      <c r="E240" s="110">
        <v>0</v>
      </c>
      <c r="F240" s="113">
        <v>0</v>
      </c>
    </row>
    <row r="241" spans="1:6" x14ac:dyDescent="0.25">
      <c r="A241" s="190"/>
      <c r="B241" s="117" t="s">
        <v>1163</v>
      </c>
      <c r="C241" s="110">
        <v>0</v>
      </c>
      <c r="D241" s="110">
        <v>0</v>
      </c>
      <c r="E241" s="110">
        <v>0</v>
      </c>
      <c r="F241" s="113">
        <v>0</v>
      </c>
    </row>
    <row r="242" spans="1:6" x14ac:dyDescent="0.25">
      <c r="A242" s="190"/>
      <c r="B242" s="117" t="s">
        <v>1164</v>
      </c>
      <c r="C242" s="110">
        <v>0</v>
      </c>
      <c r="D242" s="110">
        <v>0</v>
      </c>
      <c r="E242" s="110">
        <v>0</v>
      </c>
      <c r="F242" s="113">
        <v>0</v>
      </c>
    </row>
    <row r="243" spans="1:6" x14ac:dyDescent="0.25">
      <c r="A243" s="190"/>
      <c r="B243" s="117" t="s">
        <v>1165</v>
      </c>
      <c r="C243" s="110">
        <v>0</v>
      </c>
      <c r="D243" s="110">
        <v>0</v>
      </c>
      <c r="E243" s="110">
        <v>0</v>
      </c>
      <c r="F243" s="113">
        <v>0</v>
      </c>
    </row>
    <row r="244" spans="1:6" x14ac:dyDescent="0.25">
      <c r="A244" s="190"/>
      <c r="B244" s="117" t="s">
        <v>1166</v>
      </c>
      <c r="C244" s="110">
        <v>7.2</v>
      </c>
      <c r="D244" s="110">
        <v>7.2</v>
      </c>
      <c r="E244" s="110">
        <v>7.2</v>
      </c>
      <c r="F244" s="113">
        <v>7.2</v>
      </c>
    </row>
    <row r="245" spans="1:6" x14ac:dyDescent="0.25">
      <c r="A245" s="190"/>
      <c r="B245" s="117" t="s">
        <v>1167</v>
      </c>
      <c r="C245" s="110">
        <v>3</v>
      </c>
      <c r="D245" s="110">
        <v>3</v>
      </c>
      <c r="E245" s="110">
        <v>3</v>
      </c>
      <c r="F245" s="113">
        <v>3</v>
      </c>
    </row>
    <row r="246" spans="1:6" x14ac:dyDescent="0.25">
      <c r="A246" s="190"/>
      <c r="B246" s="117" t="s">
        <v>1168</v>
      </c>
      <c r="C246" s="110">
        <v>1.8</v>
      </c>
      <c r="D246" s="110">
        <v>1.8</v>
      </c>
      <c r="E246" s="110">
        <v>1.8</v>
      </c>
      <c r="F246" s="113">
        <v>1.8</v>
      </c>
    </row>
    <row r="247" spans="1:6" ht="15.75" thickBot="1" x14ac:dyDescent="0.3">
      <c r="A247" s="190"/>
      <c r="B247" s="119" t="s">
        <v>1169</v>
      </c>
      <c r="C247" s="120">
        <v>0</v>
      </c>
      <c r="D247" s="120">
        <v>0</v>
      </c>
      <c r="E247" s="120">
        <v>0</v>
      </c>
      <c r="F247" s="121">
        <v>0</v>
      </c>
    </row>
    <row r="248" spans="1:6" x14ac:dyDescent="0.25">
      <c r="A248" s="191" t="s">
        <v>1092</v>
      </c>
      <c r="B248" s="128" t="s">
        <v>1116</v>
      </c>
      <c r="C248" s="123">
        <v>59.5</v>
      </c>
      <c r="D248" s="123">
        <v>63</v>
      </c>
      <c r="E248" s="123">
        <v>63</v>
      </c>
      <c r="F248" s="124">
        <v>63</v>
      </c>
    </row>
    <row r="249" spans="1:6" x14ac:dyDescent="0.25">
      <c r="A249" s="192"/>
      <c r="B249" s="129" t="s">
        <v>1151</v>
      </c>
      <c r="C249" s="122">
        <v>25.5</v>
      </c>
      <c r="D249" s="122">
        <v>27</v>
      </c>
      <c r="E249" s="122">
        <v>27</v>
      </c>
      <c r="F249" s="125">
        <v>27</v>
      </c>
    </row>
    <row r="250" spans="1:6" x14ac:dyDescent="0.25">
      <c r="A250" s="192"/>
      <c r="B250" s="129" t="s">
        <v>1152</v>
      </c>
      <c r="C250" s="122">
        <v>0</v>
      </c>
      <c r="D250" s="122">
        <v>0</v>
      </c>
      <c r="E250" s="122">
        <v>0</v>
      </c>
      <c r="F250" s="125">
        <v>0</v>
      </c>
    </row>
    <row r="251" spans="1:6" x14ac:dyDescent="0.25">
      <c r="A251" s="192"/>
      <c r="B251" s="129" t="s">
        <v>1106</v>
      </c>
      <c r="C251" s="122">
        <v>8.4</v>
      </c>
      <c r="D251" s="122">
        <v>4.9000000000000004</v>
      </c>
      <c r="E251" s="122">
        <v>4.9000000000000004</v>
      </c>
      <c r="F251" s="125">
        <v>3.5</v>
      </c>
    </row>
    <row r="252" spans="1:6" x14ac:dyDescent="0.25">
      <c r="A252" s="192"/>
      <c r="B252" s="129" t="s">
        <v>1153</v>
      </c>
      <c r="C252" s="122">
        <v>3.6</v>
      </c>
      <c r="D252" s="122">
        <v>2.1</v>
      </c>
      <c r="E252" s="122">
        <v>2.1</v>
      </c>
      <c r="F252" s="125">
        <v>1.5</v>
      </c>
    </row>
    <row r="253" spans="1:6" x14ac:dyDescent="0.25">
      <c r="A253" s="192"/>
      <c r="B253" s="129" t="s">
        <v>1154</v>
      </c>
      <c r="C253" s="122">
        <v>0</v>
      </c>
      <c r="D253" s="122">
        <v>0</v>
      </c>
      <c r="E253" s="122">
        <v>0</v>
      </c>
      <c r="F253" s="125">
        <v>0</v>
      </c>
    </row>
    <row r="254" spans="1:6" x14ac:dyDescent="0.25">
      <c r="A254" s="192"/>
      <c r="B254" s="129" t="s">
        <v>1118</v>
      </c>
      <c r="C254" s="122">
        <v>2</v>
      </c>
      <c r="D254" s="122">
        <v>2</v>
      </c>
      <c r="E254" s="122">
        <v>2</v>
      </c>
      <c r="F254" s="125">
        <v>3.3333333333333335</v>
      </c>
    </row>
    <row r="255" spans="1:6" x14ac:dyDescent="0.25">
      <c r="A255" s="192"/>
      <c r="B255" s="129" t="s">
        <v>1209</v>
      </c>
      <c r="C255" s="122">
        <v>1</v>
      </c>
      <c r="D255" s="122">
        <v>1</v>
      </c>
      <c r="E255" s="122">
        <v>1</v>
      </c>
      <c r="F255" s="125">
        <v>1.6666666666666667</v>
      </c>
    </row>
    <row r="256" spans="1:6" x14ac:dyDescent="0.25">
      <c r="A256" s="192"/>
      <c r="B256" s="129" t="s">
        <v>1155</v>
      </c>
      <c r="C256" s="122">
        <v>0</v>
      </c>
      <c r="D256" s="122">
        <v>0</v>
      </c>
      <c r="E256" s="122">
        <v>0</v>
      </c>
      <c r="F256" s="125">
        <v>0</v>
      </c>
    </row>
    <row r="257" spans="1:6" x14ac:dyDescent="0.25">
      <c r="A257" s="192"/>
      <c r="B257" s="129" t="s">
        <v>1156</v>
      </c>
      <c r="C257" s="122">
        <v>0</v>
      </c>
      <c r="D257" s="122">
        <v>0</v>
      </c>
      <c r="E257" s="122">
        <v>0</v>
      </c>
      <c r="F257" s="125">
        <v>0</v>
      </c>
    </row>
    <row r="258" spans="1:6" x14ac:dyDescent="0.25">
      <c r="A258" s="192"/>
      <c r="B258" s="129" t="s">
        <v>1157</v>
      </c>
      <c r="C258" s="122">
        <v>0</v>
      </c>
      <c r="D258" s="122">
        <v>0</v>
      </c>
      <c r="E258" s="122">
        <v>0</v>
      </c>
      <c r="F258" s="125">
        <v>0</v>
      </c>
    </row>
    <row r="259" spans="1:6" x14ac:dyDescent="0.25">
      <c r="A259" s="192"/>
      <c r="B259" s="129" t="s">
        <v>1158</v>
      </c>
      <c r="C259" s="122">
        <v>0</v>
      </c>
      <c r="D259" s="122">
        <v>0</v>
      </c>
      <c r="E259" s="122">
        <v>0</v>
      </c>
      <c r="F259" s="125">
        <v>0</v>
      </c>
    </row>
    <row r="260" spans="1:6" x14ac:dyDescent="0.25">
      <c r="A260" s="192"/>
      <c r="B260" s="129" t="s">
        <v>1159</v>
      </c>
      <c r="C260" s="122">
        <v>0</v>
      </c>
      <c r="D260" s="122">
        <v>0</v>
      </c>
      <c r="E260" s="122">
        <v>0</v>
      </c>
      <c r="F260" s="125">
        <v>0</v>
      </c>
    </row>
    <row r="261" spans="1:6" x14ac:dyDescent="0.25">
      <c r="A261" s="192"/>
      <c r="B261" s="129" t="s">
        <v>1160</v>
      </c>
      <c r="C261" s="122">
        <v>0</v>
      </c>
      <c r="D261" s="122">
        <v>0</v>
      </c>
      <c r="E261" s="122">
        <v>0</v>
      </c>
      <c r="F261" s="125">
        <v>0</v>
      </c>
    </row>
    <row r="262" spans="1:6" x14ac:dyDescent="0.25">
      <c r="A262" s="192"/>
      <c r="B262" s="129" t="s">
        <v>1161</v>
      </c>
      <c r="C262" s="122">
        <v>0</v>
      </c>
      <c r="D262" s="122">
        <v>0</v>
      </c>
      <c r="E262" s="122">
        <v>0</v>
      </c>
      <c r="F262" s="125">
        <v>0</v>
      </c>
    </row>
    <row r="263" spans="1:6" x14ac:dyDescent="0.25">
      <c r="A263" s="192"/>
      <c r="B263" s="129" t="s">
        <v>1114</v>
      </c>
      <c r="C263" s="122">
        <v>0</v>
      </c>
      <c r="D263" s="122">
        <v>0</v>
      </c>
      <c r="E263" s="122">
        <v>0</v>
      </c>
      <c r="F263" s="125">
        <v>0</v>
      </c>
    </row>
    <row r="264" spans="1:6" ht="15.75" thickBot="1" x14ac:dyDescent="0.3">
      <c r="A264" s="193"/>
      <c r="B264" s="130" t="s">
        <v>1162</v>
      </c>
      <c r="C264" s="126">
        <v>0</v>
      </c>
      <c r="D264" s="126">
        <v>0</v>
      </c>
      <c r="E264" s="126">
        <v>0</v>
      </c>
      <c r="F264" s="127">
        <v>0</v>
      </c>
    </row>
    <row r="265" spans="1:6" x14ac:dyDescent="0.25">
      <c r="A265" s="194" t="s">
        <v>1093</v>
      </c>
      <c r="B265" s="128" t="s">
        <v>1116</v>
      </c>
      <c r="C265" s="123">
        <v>59.5</v>
      </c>
      <c r="D265" s="123">
        <v>63</v>
      </c>
      <c r="E265" s="123">
        <v>63</v>
      </c>
      <c r="F265" s="124">
        <v>63</v>
      </c>
    </row>
    <row r="266" spans="1:6" x14ac:dyDescent="0.25">
      <c r="A266" s="195"/>
      <c r="B266" s="129" t="s">
        <v>1151</v>
      </c>
      <c r="C266" s="122">
        <v>25.5</v>
      </c>
      <c r="D266" s="122">
        <v>27</v>
      </c>
      <c r="E266" s="122">
        <v>27</v>
      </c>
      <c r="F266" s="125">
        <v>27</v>
      </c>
    </row>
    <row r="267" spans="1:6" x14ac:dyDescent="0.25">
      <c r="A267" s="195"/>
      <c r="B267" s="129" t="s">
        <v>1152</v>
      </c>
      <c r="C267" s="122">
        <v>0</v>
      </c>
      <c r="D267" s="122">
        <v>0</v>
      </c>
      <c r="E267" s="122">
        <v>0</v>
      </c>
      <c r="F267" s="125">
        <v>0</v>
      </c>
    </row>
    <row r="268" spans="1:6" x14ac:dyDescent="0.25">
      <c r="A268" s="195"/>
      <c r="B268" s="129" t="s">
        <v>1106</v>
      </c>
      <c r="C268" s="122">
        <v>8.4</v>
      </c>
      <c r="D268" s="122">
        <v>4.9000000000000004</v>
      </c>
      <c r="E268" s="122">
        <v>4.9000000000000004</v>
      </c>
      <c r="F268" s="125">
        <v>3.5</v>
      </c>
    </row>
    <row r="269" spans="1:6" x14ac:dyDescent="0.25">
      <c r="A269" s="195"/>
      <c r="B269" s="129" t="s">
        <v>1153</v>
      </c>
      <c r="C269" s="122">
        <v>3.6</v>
      </c>
      <c r="D269" s="122">
        <v>2.1</v>
      </c>
      <c r="E269" s="122">
        <v>2.1</v>
      </c>
      <c r="F269" s="125">
        <v>1.5</v>
      </c>
    </row>
    <row r="270" spans="1:6" x14ac:dyDescent="0.25">
      <c r="A270" s="195"/>
      <c r="B270" s="129" t="s">
        <v>1154</v>
      </c>
      <c r="C270" s="122">
        <v>0</v>
      </c>
      <c r="D270" s="122">
        <v>0</v>
      </c>
      <c r="E270" s="122">
        <v>0</v>
      </c>
      <c r="F270" s="125">
        <v>0</v>
      </c>
    </row>
    <row r="271" spans="1:6" x14ac:dyDescent="0.25">
      <c r="A271" s="195"/>
      <c r="B271" s="129" t="s">
        <v>1118</v>
      </c>
      <c r="C271" s="122">
        <v>2</v>
      </c>
      <c r="D271" s="122">
        <v>2</v>
      </c>
      <c r="E271" s="122">
        <v>2</v>
      </c>
      <c r="F271" s="125">
        <v>3.3333333333333335</v>
      </c>
    </row>
    <row r="272" spans="1:6" x14ac:dyDescent="0.25">
      <c r="A272" s="195"/>
      <c r="B272" s="129" t="s">
        <v>1209</v>
      </c>
      <c r="C272" s="122">
        <v>1</v>
      </c>
      <c r="D272" s="122">
        <v>1</v>
      </c>
      <c r="E272" s="122">
        <v>1</v>
      </c>
      <c r="F272" s="125">
        <v>1.6666666666666667</v>
      </c>
    </row>
    <row r="273" spans="1:6" x14ac:dyDescent="0.25">
      <c r="A273" s="195"/>
      <c r="B273" s="129" t="s">
        <v>1155</v>
      </c>
      <c r="C273" s="122">
        <v>0</v>
      </c>
      <c r="D273" s="122">
        <v>0</v>
      </c>
      <c r="E273" s="122">
        <v>0</v>
      </c>
      <c r="F273" s="125">
        <v>0</v>
      </c>
    </row>
    <row r="274" spans="1:6" x14ac:dyDescent="0.25">
      <c r="A274" s="195"/>
      <c r="B274" s="129" t="s">
        <v>1156</v>
      </c>
      <c r="C274" s="122">
        <v>0</v>
      </c>
      <c r="D274" s="122">
        <v>0</v>
      </c>
      <c r="E274" s="122">
        <v>0</v>
      </c>
      <c r="F274" s="125">
        <v>0</v>
      </c>
    </row>
    <row r="275" spans="1:6" x14ac:dyDescent="0.25">
      <c r="A275" s="195"/>
      <c r="B275" s="129" t="s">
        <v>1157</v>
      </c>
      <c r="C275" s="122">
        <v>0</v>
      </c>
      <c r="D275" s="122">
        <v>0</v>
      </c>
      <c r="E275" s="122">
        <v>0</v>
      </c>
      <c r="F275" s="125">
        <v>0</v>
      </c>
    </row>
    <row r="276" spans="1:6" x14ac:dyDescent="0.25">
      <c r="A276" s="195"/>
      <c r="B276" s="129" t="s">
        <v>1158</v>
      </c>
      <c r="C276" s="122">
        <v>0</v>
      </c>
      <c r="D276" s="122">
        <v>0</v>
      </c>
      <c r="E276" s="122">
        <v>0</v>
      </c>
      <c r="F276" s="125">
        <v>0</v>
      </c>
    </row>
    <row r="277" spans="1:6" x14ac:dyDescent="0.25">
      <c r="A277" s="195"/>
      <c r="B277" s="129" t="s">
        <v>1159</v>
      </c>
      <c r="C277" s="122">
        <v>0</v>
      </c>
      <c r="D277" s="122">
        <v>0</v>
      </c>
      <c r="E277" s="122">
        <v>0</v>
      </c>
      <c r="F277" s="125">
        <v>0</v>
      </c>
    </row>
    <row r="278" spans="1:6" x14ac:dyDescent="0.25">
      <c r="A278" s="195"/>
      <c r="B278" s="129" t="s">
        <v>1160</v>
      </c>
      <c r="C278" s="122">
        <v>0</v>
      </c>
      <c r="D278" s="122">
        <v>0</v>
      </c>
      <c r="E278" s="122">
        <v>0</v>
      </c>
      <c r="F278" s="125">
        <v>0</v>
      </c>
    </row>
    <row r="279" spans="1:6" x14ac:dyDescent="0.25">
      <c r="A279" s="195"/>
      <c r="B279" s="129" t="s">
        <v>1161</v>
      </c>
      <c r="C279" s="122">
        <v>0</v>
      </c>
      <c r="D279" s="122">
        <v>0</v>
      </c>
      <c r="E279" s="122">
        <v>0</v>
      </c>
      <c r="F279" s="125">
        <v>0</v>
      </c>
    </row>
    <row r="280" spans="1:6" x14ac:dyDescent="0.25">
      <c r="A280" s="195"/>
      <c r="B280" s="129" t="s">
        <v>1114</v>
      </c>
      <c r="C280" s="122">
        <v>0</v>
      </c>
      <c r="D280" s="122">
        <v>0</v>
      </c>
      <c r="E280" s="122">
        <v>0</v>
      </c>
      <c r="F280" s="125">
        <v>0</v>
      </c>
    </row>
    <row r="281" spans="1:6" x14ac:dyDescent="0.25">
      <c r="A281" s="195"/>
      <c r="B281" s="129" t="s">
        <v>1162</v>
      </c>
      <c r="C281" s="122">
        <v>0</v>
      </c>
      <c r="D281" s="122">
        <v>0</v>
      </c>
      <c r="E281" s="122">
        <v>0</v>
      </c>
      <c r="F281" s="125">
        <v>0</v>
      </c>
    </row>
    <row r="282" spans="1:6" x14ac:dyDescent="0.25">
      <c r="A282" s="195"/>
      <c r="B282" s="129" t="s">
        <v>1163</v>
      </c>
      <c r="C282" s="122">
        <v>0</v>
      </c>
      <c r="D282" s="122">
        <v>0</v>
      </c>
      <c r="E282" s="122">
        <v>0</v>
      </c>
      <c r="F282" s="125">
        <v>0</v>
      </c>
    </row>
    <row r="283" spans="1:6" x14ac:dyDescent="0.25">
      <c r="A283" s="195"/>
      <c r="B283" s="129" t="s">
        <v>1164</v>
      </c>
      <c r="C283" s="122">
        <v>0</v>
      </c>
      <c r="D283" s="122">
        <v>0</v>
      </c>
      <c r="E283" s="122">
        <v>0</v>
      </c>
      <c r="F283" s="125">
        <v>0</v>
      </c>
    </row>
    <row r="284" spans="1:6" x14ac:dyDescent="0.25">
      <c r="A284" s="195"/>
      <c r="B284" s="129" t="s">
        <v>1165</v>
      </c>
      <c r="C284" s="122">
        <v>0</v>
      </c>
      <c r="D284" s="122">
        <v>0</v>
      </c>
      <c r="E284" s="122">
        <v>0</v>
      </c>
      <c r="F284" s="125">
        <v>0</v>
      </c>
    </row>
    <row r="285" spans="1:6" x14ac:dyDescent="0.25">
      <c r="A285" s="195"/>
      <c r="B285" s="129" t="s">
        <v>1166</v>
      </c>
      <c r="C285" s="122">
        <v>0</v>
      </c>
      <c r="D285" s="122">
        <v>0</v>
      </c>
      <c r="E285" s="122">
        <v>0</v>
      </c>
      <c r="F285" s="125">
        <v>0</v>
      </c>
    </row>
    <row r="286" spans="1:6" x14ac:dyDescent="0.25">
      <c r="A286" s="195"/>
      <c r="B286" s="129" t="s">
        <v>1167</v>
      </c>
      <c r="C286" s="122">
        <v>0</v>
      </c>
      <c r="D286" s="122">
        <v>0</v>
      </c>
      <c r="E286" s="122">
        <v>0</v>
      </c>
      <c r="F286" s="125">
        <v>0</v>
      </c>
    </row>
    <row r="287" spans="1:6" x14ac:dyDescent="0.25">
      <c r="A287" s="195"/>
      <c r="B287" s="129" t="s">
        <v>1168</v>
      </c>
      <c r="C287" s="122">
        <v>0</v>
      </c>
      <c r="D287" s="122">
        <v>0</v>
      </c>
      <c r="E287" s="122">
        <v>0</v>
      </c>
      <c r="F287" s="125">
        <v>0</v>
      </c>
    </row>
    <row r="288" spans="1:6" x14ac:dyDescent="0.25">
      <c r="A288" s="195"/>
      <c r="B288" s="131" t="s">
        <v>1169</v>
      </c>
      <c r="C288" s="132">
        <v>0</v>
      </c>
      <c r="D288" s="132">
        <v>0</v>
      </c>
      <c r="E288" s="132">
        <v>0</v>
      </c>
      <c r="F288" s="133">
        <v>0</v>
      </c>
    </row>
    <row r="289" spans="1:6" x14ac:dyDescent="0.25">
      <c r="A289" s="17" t="s">
        <v>1066</v>
      </c>
      <c r="B289" s="17"/>
      <c r="C289" s="14" t="s">
        <v>1094</v>
      </c>
      <c r="D289" s="14" t="s">
        <v>1094</v>
      </c>
      <c r="E289" s="14" t="s">
        <v>1094</v>
      </c>
      <c r="F289" s="14" t="s">
        <v>1094</v>
      </c>
    </row>
  </sheetData>
  <mergeCells count="14">
    <mergeCell ref="A248:A264"/>
    <mergeCell ref="A265:A288"/>
    <mergeCell ref="A142:A165"/>
    <mergeCell ref="A166:A182"/>
    <mergeCell ref="A183:A206"/>
    <mergeCell ref="A207:A223"/>
    <mergeCell ref="A224:A247"/>
    <mergeCell ref="A2:A18"/>
    <mergeCell ref="A19:A42"/>
    <mergeCell ref="A101:A124"/>
    <mergeCell ref="A125:A141"/>
    <mergeCell ref="A43:A59"/>
    <mergeCell ref="A60:A83"/>
    <mergeCell ref="A84:A10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02"/>
  <sheetViews>
    <sheetView zoomScale="82" zoomScaleNormal="82" workbookViewId="0">
      <selection activeCell="E1" sqref="E1"/>
    </sheetView>
  </sheetViews>
  <sheetFormatPr baseColWidth="10" defaultRowHeight="15" x14ac:dyDescent="0.25"/>
  <cols>
    <col min="1" max="1" width="28.28515625" bestFit="1" customWidth="1"/>
    <col min="2" max="2" width="28.28515625" customWidth="1"/>
    <col min="3" max="5" width="28.140625" customWidth="1"/>
  </cols>
  <sheetData>
    <row r="1" spans="1:6" ht="30.75" thickBot="1" x14ac:dyDescent="0.3">
      <c r="A1" s="34" t="s">
        <v>1219</v>
      </c>
      <c r="B1" s="28" t="s">
        <v>1150</v>
      </c>
      <c r="C1" s="12" t="s">
        <v>1218</v>
      </c>
      <c r="D1" s="13" t="s">
        <v>1141</v>
      </c>
      <c r="E1" s="13" t="s">
        <v>1142</v>
      </c>
    </row>
    <row r="2" spans="1:6" x14ac:dyDescent="0.25">
      <c r="A2" s="167" t="s">
        <v>1082</v>
      </c>
      <c r="B2" s="54" t="s">
        <v>1106</v>
      </c>
      <c r="C2" s="35">
        <v>3</v>
      </c>
      <c r="D2" s="35">
        <v>3</v>
      </c>
      <c r="E2" s="134">
        <v>3</v>
      </c>
    </row>
    <row r="3" spans="1:6" x14ac:dyDescent="0.25">
      <c r="A3" s="168"/>
      <c r="B3" s="55" t="s">
        <v>1153</v>
      </c>
      <c r="C3" s="38">
        <v>2</v>
      </c>
      <c r="D3" s="38">
        <v>2</v>
      </c>
      <c r="E3" s="135">
        <v>2</v>
      </c>
    </row>
    <row r="4" spans="1:6" x14ac:dyDescent="0.25">
      <c r="A4" s="168"/>
      <c r="B4" s="55" t="s">
        <v>1191</v>
      </c>
      <c r="C4" s="38">
        <v>9</v>
      </c>
      <c r="D4" s="38">
        <v>9</v>
      </c>
      <c r="E4" s="135">
        <v>9</v>
      </c>
    </row>
    <row r="5" spans="1:6" x14ac:dyDescent="0.25">
      <c r="A5" s="168"/>
      <c r="B5" s="55" t="s">
        <v>1192</v>
      </c>
      <c r="C5" s="38">
        <v>3</v>
      </c>
      <c r="D5" s="38">
        <v>3</v>
      </c>
      <c r="E5" s="135">
        <v>3</v>
      </c>
      <c r="F5" s="163"/>
    </row>
    <row r="6" spans="1:6" x14ac:dyDescent="0.25">
      <c r="A6" s="168"/>
      <c r="B6" s="55" t="s">
        <v>1193</v>
      </c>
      <c r="C6" s="38">
        <v>3</v>
      </c>
      <c r="D6" s="38">
        <v>3</v>
      </c>
      <c r="E6" s="135">
        <v>3</v>
      </c>
    </row>
    <row r="7" spans="1:6" x14ac:dyDescent="0.25">
      <c r="A7" s="168"/>
      <c r="B7" s="55" t="s">
        <v>1194</v>
      </c>
      <c r="C7" s="38">
        <v>25</v>
      </c>
      <c r="D7" s="38">
        <v>25</v>
      </c>
      <c r="E7" s="135">
        <v>25</v>
      </c>
    </row>
    <row r="8" spans="1:6" x14ac:dyDescent="0.25">
      <c r="A8" s="168"/>
      <c r="B8" s="55" t="s">
        <v>1195</v>
      </c>
      <c r="C8" s="38">
        <v>25</v>
      </c>
      <c r="D8" s="38">
        <v>25</v>
      </c>
      <c r="E8" s="135">
        <v>25</v>
      </c>
    </row>
    <row r="9" spans="1:6" ht="15.75" thickBot="1" x14ac:dyDescent="0.3">
      <c r="A9" s="169"/>
      <c r="B9" s="56" t="s">
        <v>1196</v>
      </c>
      <c r="C9" s="41">
        <v>30</v>
      </c>
      <c r="D9" s="41">
        <v>30</v>
      </c>
      <c r="E9" s="136">
        <v>30</v>
      </c>
    </row>
    <row r="10" spans="1:6" ht="15" customHeight="1" x14ac:dyDescent="0.25">
      <c r="A10" s="167" t="s">
        <v>1083</v>
      </c>
      <c r="B10" s="54" t="s">
        <v>1106</v>
      </c>
      <c r="C10" s="35">
        <v>3</v>
      </c>
      <c r="D10" s="35">
        <v>3</v>
      </c>
      <c r="E10" s="134">
        <v>3</v>
      </c>
    </row>
    <row r="11" spans="1:6" x14ac:dyDescent="0.25">
      <c r="A11" s="168"/>
      <c r="B11" s="55" t="s">
        <v>1153</v>
      </c>
      <c r="C11" s="38">
        <v>2</v>
      </c>
      <c r="D11" s="38">
        <v>2</v>
      </c>
      <c r="E11" s="135">
        <v>2</v>
      </c>
    </row>
    <row r="12" spans="1:6" x14ac:dyDescent="0.25">
      <c r="A12" s="168"/>
      <c r="B12" s="55" t="s">
        <v>1191</v>
      </c>
      <c r="C12" s="38">
        <v>9</v>
      </c>
      <c r="D12" s="38">
        <v>9</v>
      </c>
      <c r="E12" s="135">
        <v>9</v>
      </c>
    </row>
    <row r="13" spans="1:6" x14ac:dyDescent="0.25">
      <c r="A13" s="168"/>
      <c r="B13" s="55" t="s">
        <v>1192</v>
      </c>
      <c r="C13" s="38">
        <v>3</v>
      </c>
      <c r="D13" s="38">
        <v>3</v>
      </c>
      <c r="E13" s="135">
        <v>3</v>
      </c>
    </row>
    <row r="14" spans="1:6" x14ac:dyDescent="0.25">
      <c r="A14" s="168"/>
      <c r="B14" s="55" t="s">
        <v>1193</v>
      </c>
      <c r="C14" s="38">
        <v>3</v>
      </c>
      <c r="D14" s="38">
        <v>3</v>
      </c>
      <c r="E14" s="135">
        <v>3</v>
      </c>
    </row>
    <row r="15" spans="1:6" x14ac:dyDescent="0.25">
      <c r="A15" s="168"/>
      <c r="B15" s="55" t="s">
        <v>1194</v>
      </c>
      <c r="C15" s="38">
        <v>25</v>
      </c>
      <c r="D15" s="38">
        <v>25</v>
      </c>
      <c r="E15" s="135">
        <v>25</v>
      </c>
    </row>
    <row r="16" spans="1:6" x14ac:dyDescent="0.25">
      <c r="A16" s="168"/>
      <c r="B16" s="55" t="s">
        <v>1195</v>
      </c>
      <c r="C16" s="38">
        <v>25</v>
      </c>
      <c r="D16" s="38">
        <v>25</v>
      </c>
      <c r="E16" s="135">
        <v>25</v>
      </c>
    </row>
    <row r="17" spans="1:5" ht="15.75" thickBot="1" x14ac:dyDescent="0.3">
      <c r="A17" s="169"/>
      <c r="B17" s="56" t="s">
        <v>1196</v>
      </c>
      <c r="C17" s="41">
        <v>30</v>
      </c>
      <c r="D17" s="41">
        <v>30</v>
      </c>
      <c r="E17" s="136">
        <v>30</v>
      </c>
    </row>
    <row r="18" spans="1:5" x14ac:dyDescent="0.25">
      <c r="A18" s="202" t="s">
        <v>1084</v>
      </c>
      <c r="B18" s="79" t="s">
        <v>1106</v>
      </c>
      <c r="C18" s="47">
        <v>2</v>
      </c>
      <c r="D18" s="48">
        <v>2</v>
      </c>
      <c r="E18" s="49">
        <v>2</v>
      </c>
    </row>
    <row r="19" spans="1:5" x14ac:dyDescent="0.25">
      <c r="A19" s="203"/>
      <c r="B19" s="80" t="s">
        <v>1153</v>
      </c>
      <c r="C19" s="44">
        <v>2</v>
      </c>
      <c r="D19" s="45">
        <v>2</v>
      </c>
      <c r="E19" s="50">
        <v>2</v>
      </c>
    </row>
    <row r="20" spans="1:5" x14ac:dyDescent="0.25">
      <c r="A20" s="203"/>
      <c r="B20" s="80" t="s">
        <v>1197</v>
      </c>
      <c r="C20" s="44">
        <v>8</v>
      </c>
      <c r="D20" s="45">
        <v>8</v>
      </c>
      <c r="E20" s="50">
        <v>8</v>
      </c>
    </row>
    <row r="21" spans="1:5" x14ac:dyDescent="0.25">
      <c r="A21" s="203"/>
      <c r="B21" s="80" t="s">
        <v>1198</v>
      </c>
      <c r="C21" s="44">
        <v>6</v>
      </c>
      <c r="D21" s="45">
        <v>6</v>
      </c>
      <c r="E21" s="50">
        <v>6</v>
      </c>
    </row>
    <row r="22" spans="1:5" x14ac:dyDescent="0.25">
      <c r="A22" s="203"/>
      <c r="B22" s="80" t="s">
        <v>1199</v>
      </c>
      <c r="C22" s="44">
        <v>2</v>
      </c>
      <c r="D22" s="45">
        <v>2</v>
      </c>
      <c r="E22" s="50">
        <v>2</v>
      </c>
    </row>
    <row r="23" spans="1:5" x14ac:dyDescent="0.25">
      <c r="A23" s="203"/>
      <c r="B23" s="80" t="s">
        <v>1200</v>
      </c>
      <c r="C23" s="44">
        <v>28</v>
      </c>
      <c r="D23" s="45">
        <v>28</v>
      </c>
      <c r="E23" s="50">
        <v>28</v>
      </c>
    </row>
    <row r="24" spans="1:5" x14ac:dyDescent="0.25">
      <c r="A24" s="203"/>
      <c r="B24" s="80" t="s">
        <v>1201</v>
      </c>
      <c r="C24" s="44">
        <v>28</v>
      </c>
      <c r="D24" s="45">
        <v>28</v>
      </c>
      <c r="E24" s="50">
        <v>28</v>
      </c>
    </row>
    <row r="25" spans="1:5" ht="15.75" thickBot="1" x14ac:dyDescent="0.3">
      <c r="A25" s="204"/>
      <c r="B25" s="145" t="s">
        <v>1202</v>
      </c>
      <c r="C25" s="51">
        <v>24</v>
      </c>
      <c r="D25" s="52">
        <v>24</v>
      </c>
      <c r="E25" s="53">
        <v>24</v>
      </c>
    </row>
    <row r="26" spans="1:5" x14ac:dyDescent="0.25">
      <c r="A26" s="205" t="s">
        <v>1085</v>
      </c>
      <c r="B26" s="79" t="s">
        <v>1106</v>
      </c>
      <c r="C26" s="47">
        <v>2</v>
      </c>
      <c r="D26" s="48">
        <v>2</v>
      </c>
      <c r="E26" s="49">
        <v>2</v>
      </c>
    </row>
    <row r="27" spans="1:5" x14ac:dyDescent="0.25">
      <c r="A27" s="206"/>
      <c r="B27" s="80" t="s">
        <v>1153</v>
      </c>
      <c r="C27" s="44">
        <v>2</v>
      </c>
      <c r="D27" s="45">
        <v>2</v>
      </c>
      <c r="E27" s="50">
        <v>2</v>
      </c>
    </row>
    <row r="28" spans="1:5" x14ac:dyDescent="0.25">
      <c r="A28" s="206"/>
      <c r="B28" s="80" t="s">
        <v>1197</v>
      </c>
      <c r="C28" s="44">
        <v>8</v>
      </c>
      <c r="D28" s="45">
        <v>8</v>
      </c>
      <c r="E28" s="50">
        <v>8</v>
      </c>
    </row>
    <row r="29" spans="1:5" x14ac:dyDescent="0.25">
      <c r="A29" s="206"/>
      <c r="B29" s="80" t="s">
        <v>1198</v>
      </c>
      <c r="C29" s="44">
        <v>6</v>
      </c>
      <c r="D29" s="45">
        <v>6</v>
      </c>
      <c r="E29" s="50">
        <v>6</v>
      </c>
    </row>
    <row r="30" spans="1:5" x14ac:dyDescent="0.25">
      <c r="A30" s="206"/>
      <c r="B30" s="80" t="s">
        <v>1199</v>
      </c>
      <c r="C30" s="44">
        <v>2</v>
      </c>
      <c r="D30" s="45">
        <v>2</v>
      </c>
      <c r="E30" s="50">
        <v>2</v>
      </c>
    </row>
    <row r="31" spans="1:5" x14ac:dyDescent="0.25">
      <c r="A31" s="206"/>
      <c r="B31" s="80" t="s">
        <v>1200</v>
      </c>
      <c r="C31" s="44">
        <v>28</v>
      </c>
      <c r="D31" s="45">
        <v>28</v>
      </c>
      <c r="E31" s="50">
        <v>28</v>
      </c>
    </row>
    <row r="32" spans="1:5" x14ac:dyDescent="0.25">
      <c r="A32" s="206"/>
      <c r="B32" s="80" t="s">
        <v>1201</v>
      </c>
      <c r="C32" s="44">
        <v>28</v>
      </c>
      <c r="D32" s="45">
        <v>28</v>
      </c>
      <c r="E32" s="50">
        <v>28</v>
      </c>
    </row>
    <row r="33" spans="1:5" ht="15.75" thickBot="1" x14ac:dyDescent="0.3">
      <c r="A33" s="207"/>
      <c r="B33" s="145" t="s">
        <v>1202</v>
      </c>
      <c r="C33" s="51">
        <v>24</v>
      </c>
      <c r="D33" s="52">
        <v>24</v>
      </c>
      <c r="E33" s="53">
        <v>24</v>
      </c>
    </row>
    <row r="34" spans="1:5" x14ac:dyDescent="0.25">
      <c r="A34" s="196" t="s">
        <v>1086</v>
      </c>
      <c r="B34" s="75" t="s">
        <v>1106</v>
      </c>
      <c r="C34" s="65">
        <v>4</v>
      </c>
      <c r="D34" s="66">
        <v>4</v>
      </c>
      <c r="E34" s="67">
        <v>4</v>
      </c>
    </row>
    <row r="35" spans="1:5" x14ac:dyDescent="0.25">
      <c r="A35" s="197"/>
      <c r="B35" s="76" t="s">
        <v>1153</v>
      </c>
      <c r="C35" s="63">
        <v>2</v>
      </c>
      <c r="D35" s="64">
        <v>2</v>
      </c>
      <c r="E35" s="68">
        <v>2</v>
      </c>
    </row>
    <row r="36" spans="1:5" x14ac:dyDescent="0.25">
      <c r="A36" s="197"/>
      <c r="B36" s="76" t="s">
        <v>1203</v>
      </c>
      <c r="C36" s="63">
        <v>10</v>
      </c>
      <c r="D36" s="64">
        <v>10</v>
      </c>
      <c r="E36" s="68">
        <v>10</v>
      </c>
    </row>
    <row r="37" spans="1:5" x14ac:dyDescent="0.25">
      <c r="A37" s="197"/>
      <c r="B37" s="76" t="s">
        <v>1204</v>
      </c>
      <c r="C37" s="63">
        <v>3</v>
      </c>
      <c r="D37" s="64">
        <v>3</v>
      </c>
      <c r="E37" s="68">
        <v>3</v>
      </c>
    </row>
    <row r="38" spans="1:5" x14ac:dyDescent="0.25">
      <c r="A38" s="197"/>
      <c r="B38" s="76" t="s">
        <v>1205</v>
      </c>
      <c r="C38" s="63">
        <v>1</v>
      </c>
      <c r="D38" s="64">
        <v>1</v>
      </c>
      <c r="E38" s="68">
        <v>1</v>
      </c>
    </row>
    <row r="39" spans="1:5" x14ac:dyDescent="0.25">
      <c r="A39" s="197"/>
      <c r="B39" s="76" t="s">
        <v>1206</v>
      </c>
      <c r="C39" s="63">
        <v>28</v>
      </c>
      <c r="D39" s="64">
        <v>28</v>
      </c>
      <c r="E39" s="68">
        <v>28</v>
      </c>
    </row>
    <row r="40" spans="1:5" x14ac:dyDescent="0.25">
      <c r="A40" s="197"/>
      <c r="B40" s="76" t="s">
        <v>1207</v>
      </c>
      <c r="C40" s="63">
        <v>28</v>
      </c>
      <c r="D40" s="64">
        <v>28</v>
      </c>
      <c r="E40" s="68">
        <v>28</v>
      </c>
    </row>
    <row r="41" spans="1:5" ht="15.75" thickBot="1" x14ac:dyDescent="0.3">
      <c r="A41" s="198"/>
      <c r="B41" s="77" t="s">
        <v>1208</v>
      </c>
      <c r="C41" s="69">
        <v>24</v>
      </c>
      <c r="D41" s="70">
        <v>24</v>
      </c>
      <c r="E41" s="71">
        <v>24</v>
      </c>
    </row>
    <row r="42" spans="1:5" ht="15" customHeight="1" x14ac:dyDescent="0.25">
      <c r="A42" s="199" t="s">
        <v>1087</v>
      </c>
      <c r="B42" s="75" t="s">
        <v>1106</v>
      </c>
      <c r="C42" s="65">
        <v>4</v>
      </c>
      <c r="D42" s="66">
        <v>4</v>
      </c>
      <c r="E42" s="67">
        <v>4</v>
      </c>
    </row>
    <row r="43" spans="1:5" x14ac:dyDescent="0.25">
      <c r="A43" s="200"/>
      <c r="B43" s="76" t="s">
        <v>1153</v>
      </c>
      <c r="C43" s="63">
        <v>2</v>
      </c>
      <c r="D43" s="64">
        <v>2</v>
      </c>
      <c r="E43" s="68">
        <v>2</v>
      </c>
    </row>
    <row r="44" spans="1:5" x14ac:dyDescent="0.25">
      <c r="A44" s="200"/>
      <c r="B44" s="76" t="s">
        <v>1203</v>
      </c>
      <c r="C44" s="63">
        <v>10</v>
      </c>
      <c r="D44" s="64">
        <v>10</v>
      </c>
      <c r="E44" s="68">
        <v>10</v>
      </c>
    </row>
    <row r="45" spans="1:5" x14ac:dyDescent="0.25">
      <c r="A45" s="200"/>
      <c r="B45" s="76" t="s">
        <v>1204</v>
      </c>
      <c r="C45" s="63">
        <v>3</v>
      </c>
      <c r="D45" s="64">
        <v>3</v>
      </c>
      <c r="E45" s="68">
        <v>3</v>
      </c>
    </row>
    <row r="46" spans="1:5" x14ac:dyDescent="0.25">
      <c r="A46" s="200"/>
      <c r="B46" s="76" t="s">
        <v>1205</v>
      </c>
      <c r="C46" s="63">
        <v>1</v>
      </c>
      <c r="D46" s="64">
        <v>1</v>
      </c>
      <c r="E46" s="68">
        <v>1</v>
      </c>
    </row>
    <row r="47" spans="1:5" x14ac:dyDescent="0.25">
      <c r="A47" s="200"/>
      <c r="B47" s="76" t="s">
        <v>1206</v>
      </c>
      <c r="C47" s="63">
        <v>28</v>
      </c>
      <c r="D47" s="64">
        <v>28</v>
      </c>
      <c r="E47" s="68">
        <v>28</v>
      </c>
    </row>
    <row r="48" spans="1:5" x14ac:dyDescent="0.25">
      <c r="A48" s="200"/>
      <c r="B48" s="76" t="s">
        <v>1207</v>
      </c>
      <c r="C48" s="63">
        <v>28</v>
      </c>
      <c r="D48" s="64">
        <v>28</v>
      </c>
      <c r="E48" s="68">
        <v>28</v>
      </c>
    </row>
    <row r="49" spans="1:5" ht="15.75" thickBot="1" x14ac:dyDescent="0.3">
      <c r="A49" s="201"/>
      <c r="B49" s="77" t="s">
        <v>1208</v>
      </c>
      <c r="C49" s="69">
        <v>24</v>
      </c>
      <c r="D49" s="70">
        <v>24</v>
      </c>
      <c r="E49" s="71">
        <v>24</v>
      </c>
    </row>
    <row r="50" spans="1:5" x14ac:dyDescent="0.25">
      <c r="A50" s="208" t="s">
        <v>1088</v>
      </c>
      <c r="B50" s="89" t="s">
        <v>1106</v>
      </c>
      <c r="C50" s="84">
        <v>10</v>
      </c>
      <c r="D50" s="84">
        <v>10</v>
      </c>
      <c r="E50" s="85">
        <v>10</v>
      </c>
    </row>
    <row r="51" spans="1:5" x14ac:dyDescent="0.25">
      <c r="A51" s="209"/>
      <c r="B51" s="90" t="s">
        <v>1153</v>
      </c>
      <c r="C51" s="83">
        <v>8</v>
      </c>
      <c r="D51" s="83">
        <v>8</v>
      </c>
      <c r="E51" s="86">
        <v>8</v>
      </c>
    </row>
    <row r="52" spans="1:5" x14ac:dyDescent="0.25">
      <c r="A52" s="209"/>
      <c r="B52" s="90" t="s">
        <v>1154</v>
      </c>
      <c r="C52" s="83">
        <v>2</v>
      </c>
      <c r="D52" s="83">
        <v>2</v>
      </c>
      <c r="E52" s="86">
        <v>2</v>
      </c>
    </row>
    <row r="53" spans="1:5" x14ac:dyDescent="0.25">
      <c r="A53" s="209"/>
      <c r="B53" s="90" t="s">
        <v>1197</v>
      </c>
      <c r="C53" s="83">
        <v>10</v>
      </c>
      <c r="D53" s="83">
        <v>10</v>
      </c>
      <c r="E53" s="86">
        <v>10</v>
      </c>
    </row>
    <row r="54" spans="1:5" x14ac:dyDescent="0.25">
      <c r="A54" s="209"/>
      <c r="B54" s="90" t="s">
        <v>1198</v>
      </c>
      <c r="C54" s="83">
        <v>8</v>
      </c>
      <c r="D54" s="83">
        <v>8</v>
      </c>
      <c r="E54" s="86">
        <v>8</v>
      </c>
    </row>
    <row r="55" spans="1:5" x14ac:dyDescent="0.25">
      <c r="A55" s="209"/>
      <c r="B55" s="90" t="s">
        <v>1199</v>
      </c>
      <c r="C55" s="83">
        <v>2</v>
      </c>
      <c r="D55" s="83">
        <v>2</v>
      </c>
      <c r="E55" s="86">
        <v>2</v>
      </c>
    </row>
    <row r="56" spans="1:5" x14ac:dyDescent="0.25">
      <c r="A56" s="209"/>
      <c r="B56" s="90" t="s">
        <v>1200</v>
      </c>
      <c r="C56" s="83">
        <v>30</v>
      </c>
      <c r="D56" s="83">
        <v>30</v>
      </c>
      <c r="E56" s="86">
        <v>30</v>
      </c>
    </row>
    <row r="57" spans="1:5" ht="15.75" thickBot="1" x14ac:dyDescent="0.3">
      <c r="A57" s="210"/>
      <c r="B57" s="91" t="s">
        <v>1201</v>
      </c>
      <c r="C57" s="87">
        <v>30</v>
      </c>
      <c r="D57" s="87">
        <v>30</v>
      </c>
      <c r="E57" s="88">
        <v>30</v>
      </c>
    </row>
    <row r="58" spans="1:5" x14ac:dyDescent="0.25">
      <c r="A58" s="211" t="s">
        <v>1089</v>
      </c>
      <c r="B58" s="89" t="s">
        <v>1106</v>
      </c>
      <c r="C58" s="84">
        <v>10</v>
      </c>
      <c r="D58" s="84">
        <v>10</v>
      </c>
      <c r="E58" s="85">
        <v>10</v>
      </c>
    </row>
    <row r="59" spans="1:5" x14ac:dyDescent="0.25">
      <c r="A59" s="212"/>
      <c r="B59" s="90" t="s">
        <v>1153</v>
      </c>
      <c r="C59" s="83">
        <v>8</v>
      </c>
      <c r="D59" s="83">
        <v>8</v>
      </c>
      <c r="E59" s="86">
        <v>8</v>
      </c>
    </row>
    <row r="60" spans="1:5" x14ac:dyDescent="0.25">
      <c r="A60" s="212"/>
      <c r="B60" s="90" t="s">
        <v>1154</v>
      </c>
      <c r="C60" s="83">
        <v>2</v>
      </c>
      <c r="D60" s="83">
        <v>2</v>
      </c>
      <c r="E60" s="86">
        <v>2</v>
      </c>
    </row>
    <row r="61" spans="1:5" x14ac:dyDescent="0.25">
      <c r="A61" s="212"/>
      <c r="B61" s="90" t="s">
        <v>1197</v>
      </c>
      <c r="C61" s="83">
        <v>10</v>
      </c>
      <c r="D61" s="83">
        <v>10</v>
      </c>
      <c r="E61" s="86">
        <v>10</v>
      </c>
    </row>
    <row r="62" spans="1:5" x14ac:dyDescent="0.25">
      <c r="A62" s="212"/>
      <c r="B62" s="90" t="s">
        <v>1198</v>
      </c>
      <c r="C62" s="83">
        <v>8</v>
      </c>
      <c r="D62" s="83">
        <v>8</v>
      </c>
      <c r="E62" s="86">
        <v>8</v>
      </c>
    </row>
    <row r="63" spans="1:5" x14ac:dyDescent="0.25">
      <c r="A63" s="212"/>
      <c r="B63" s="90" t="s">
        <v>1199</v>
      </c>
      <c r="C63" s="83">
        <v>2</v>
      </c>
      <c r="D63" s="83">
        <v>2</v>
      </c>
      <c r="E63" s="86">
        <v>2</v>
      </c>
    </row>
    <row r="64" spans="1:5" x14ac:dyDescent="0.25">
      <c r="A64" s="212"/>
      <c r="B64" s="90" t="s">
        <v>1200</v>
      </c>
      <c r="C64" s="83">
        <v>30</v>
      </c>
      <c r="D64" s="83">
        <v>30</v>
      </c>
      <c r="E64" s="86">
        <v>30</v>
      </c>
    </row>
    <row r="65" spans="1:5" ht="15.75" thickBot="1" x14ac:dyDescent="0.3">
      <c r="A65" s="213"/>
      <c r="B65" s="91" t="s">
        <v>1201</v>
      </c>
      <c r="C65" s="87">
        <v>30</v>
      </c>
      <c r="D65" s="87">
        <v>30</v>
      </c>
      <c r="E65" s="88">
        <v>30</v>
      </c>
    </row>
    <row r="66" spans="1:5" x14ac:dyDescent="0.25">
      <c r="A66" s="196" t="s">
        <v>1090</v>
      </c>
      <c r="B66" s="104" t="s">
        <v>1106</v>
      </c>
      <c r="C66" s="99">
        <v>14</v>
      </c>
      <c r="D66" s="99">
        <v>14</v>
      </c>
      <c r="E66" s="100">
        <v>14</v>
      </c>
    </row>
    <row r="67" spans="1:5" x14ac:dyDescent="0.25">
      <c r="A67" s="197"/>
      <c r="B67" s="105" t="s">
        <v>1153</v>
      </c>
      <c r="C67" s="98">
        <v>6</v>
      </c>
      <c r="D67" s="98">
        <v>6</v>
      </c>
      <c r="E67" s="101">
        <v>6</v>
      </c>
    </row>
    <row r="68" spans="1:5" x14ac:dyDescent="0.25">
      <c r="A68" s="197"/>
      <c r="B68" s="105" t="s">
        <v>1203</v>
      </c>
      <c r="C68" s="98">
        <v>14</v>
      </c>
      <c r="D68" s="98">
        <v>14</v>
      </c>
      <c r="E68" s="101">
        <v>14</v>
      </c>
    </row>
    <row r="69" spans="1:5" x14ac:dyDescent="0.25">
      <c r="A69" s="197"/>
      <c r="B69" s="105" t="s">
        <v>1204</v>
      </c>
      <c r="C69" s="98">
        <v>6</v>
      </c>
      <c r="D69" s="98">
        <v>6</v>
      </c>
      <c r="E69" s="101">
        <v>6</v>
      </c>
    </row>
    <row r="70" spans="1:5" x14ac:dyDescent="0.25">
      <c r="A70" s="197"/>
      <c r="B70" s="105" t="s">
        <v>1205</v>
      </c>
      <c r="C70" s="98">
        <v>30</v>
      </c>
      <c r="D70" s="98">
        <v>30</v>
      </c>
      <c r="E70" s="98">
        <v>30</v>
      </c>
    </row>
    <row r="71" spans="1:5" x14ac:dyDescent="0.25">
      <c r="A71" s="197"/>
      <c r="B71" s="105" t="s">
        <v>1206</v>
      </c>
      <c r="C71" s="98">
        <v>20</v>
      </c>
      <c r="D71" s="98">
        <v>20</v>
      </c>
      <c r="E71" s="101">
        <v>20</v>
      </c>
    </row>
    <row r="72" spans="1:5" ht="15.75" thickBot="1" x14ac:dyDescent="0.3">
      <c r="A72" s="198"/>
      <c r="B72" s="106" t="s">
        <v>1207</v>
      </c>
      <c r="C72" s="102">
        <v>10</v>
      </c>
      <c r="D72" s="102">
        <v>10</v>
      </c>
      <c r="E72" s="103">
        <v>10</v>
      </c>
    </row>
    <row r="73" spans="1:5" x14ac:dyDescent="0.25">
      <c r="A73" s="196" t="s">
        <v>1091</v>
      </c>
      <c r="B73" s="104" t="s">
        <v>1106</v>
      </c>
      <c r="C73" s="99">
        <v>14</v>
      </c>
      <c r="D73" s="99">
        <v>14</v>
      </c>
      <c r="E73" s="100">
        <v>14</v>
      </c>
    </row>
    <row r="74" spans="1:5" x14ac:dyDescent="0.25">
      <c r="A74" s="197"/>
      <c r="B74" s="105" t="s">
        <v>1153</v>
      </c>
      <c r="C74" s="98">
        <v>6</v>
      </c>
      <c r="D74" s="98">
        <v>6</v>
      </c>
      <c r="E74" s="101">
        <v>6</v>
      </c>
    </row>
    <row r="75" spans="1:5" x14ac:dyDescent="0.25">
      <c r="A75" s="197"/>
      <c r="B75" s="105" t="s">
        <v>1203</v>
      </c>
      <c r="C75" s="98">
        <v>14</v>
      </c>
      <c r="D75" s="98">
        <v>14</v>
      </c>
      <c r="E75" s="101">
        <v>14</v>
      </c>
    </row>
    <row r="76" spans="1:5" x14ac:dyDescent="0.25">
      <c r="A76" s="197"/>
      <c r="B76" s="105" t="s">
        <v>1204</v>
      </c>
      <c r="C76" s="98">
        <v>6</v>
      </c>
      <c r="D76" s="98">
        <v>6</v>
      </c>
      <c r="E76" s="101">
        <v>6</v>
      </c>
    </row>
    <row r="77" spans="1:5" x14ac:dyDescent="0.25">
      <c r="A77" s="197"/>
      <c r="B77" s="105" t="s">
        <v>1205</v>
      </c>
      <c r="C77" s="98">
        <v>30</v>
      </c>
      <c r="D77" s="98">
        <v>30</v>
      </c>
      <c r="E77" s="98">
        <v>30</v>
      </c>
    </row>
    <row r="78" spans="1:5" x14ac:dyDescent="0.25">
      <c r="A78" s="197"/>
      <c r="B78" s="105" t="s">
        <v>1206</v>
      </c>
      <c r="C78" s="98">
        <v>20</v>
      </c>
      <c r="D78" s="98">
        <v>20</v>
      </c>
      <c r="E78" s="101">
        <v>20</v>
      </c>
    </row>
    <row r="79" spans="1:5" ht="15.75" thickBot="1" x14ac:dyDescent="0.3">
      <c r="A79" s="198"/>
      <c r="B79" s="106" t="s">
        <v>1207</v>
      </c>
      <c r="C79" s="102">
        <v>10</v>
      </c>
      <c r="D79" s="102">
        <v>10</v>
      </c>
      <c r="E79" s="103">
        <v>10</v>
      </c>
    </row>
    <row r="80" spans="1:5" x14ac:dyDescent="0.25">
      <c r="A80" s="187" t="s">
        <v>1133</v>
      </c>
      <c r="B80" s="116" t="s">
        <v>1106</v>
      </c>
      <c r="C80" s="111">
        <v>40</v>
      </c>
      <c r="D80" s="111">
        <v>40</v>
      </c>
      <c r="E80" s="112">
        <v>40</v>
      </c>
    </row>
    <row r="81" spans="1:5" x14ac:dyDescent="0.25">
      <c r="A81" s="188"/>
      <c r="B81" s="117" t="s">
        <v>1153</v>
      </c>
      <c r="C81" s="110">
        <v>20</v>
      </c>
      <c r="D81" s="110">
        <v>20</v>
      </c>
      <c r="E81" s="113">
        <v>20</v>
      </c>
    </row>
    <row r="82" spans="1:5" x14ac:dyDescent="0.25">
      <c r="A82" s="188"/>
      <c r="B82" s="117" t="s">
        <v>1191</v>
      </c>
      <c r="C82" s="110">
        <v>16</v>
      </c>
      <c r="D82" s="110">
        <v>16</v>
      </c>
      <c r="E82" s="113">
        <v>16</v>
      </c>
    </row>
    <row r="83" spans="1:5" x14ac:dyDescent="0.25">
      <c r="A83" s="188"/>
      <c r="B83" s="117" t="s">
        <v>1192</v>
      </c>
      <c r="C83" s="110">
        <v>4</v>
      </c>
      <c r="D83" s="110">
        <v>4</v>
      </c>
      <c r="E83" s="113">
        <v>4</v>
      </c>
    </row>
    <row r="84" spans="1:5" x14ac:dyDescent="0.25">
      <c r="A84" s="188"/>
      <c r="B84" s="117" t="s">
        <v>1193</v>
      </c>
      <c r="C84" s="110">
        <v>12</v>
      </c>
      <c r="D84" s="110">
        <v>12</v>
      </c>
      <c r="E84" s="113">
        <v>12</v>
      </c>
    </row>
    <row r="85" spans="1:5" x14ac:dyDescent="0.25">
      <c r="A85" s="188"/>
      <c r="B85" s="117" t="s">
        <v>1194</v>
      </c>
      <c r="C85" s="110">
        <v>5</v>
      </c>
      <c r="D85" s="110">
        <v>5</v>
      </c>
      <c r="E85" s="113">
        <v>5</v>
      </c>
    </row>
    <row r="86" spans="1:5" ht="15.75" thickBot="1" x14ac:dyDescent="0.3">
      <c r="A86" s="214"/>
      <c r="B86" s="118" t="s">
        <v>1195</v>
      </c>
      <c r="C86" s="114">
        <v>3</v>
      </c>
      <c r="D86" s="114">
        <v>3</v>
      </c>
      <c r="E86" s="115">
        <v>3</v>
      </c>
    </row>
    <row r="87" spans="1:5" x14ac:dyDescent="0.25">
      <c r="A87" s="189" t="s">
        <v>1134</v>
      </c>
      <c r="B87" s="116" t="s">
        <v>1106</v>
      </c>
      <c r="C87" s="111">
        <v>40</v>
      </c>
      <c r="D87" s="111">
        <v>40</v>
      </c>
      <c r="E87" s="112">
        <v>40</v>
      </c>
    </row>
    <row r="88" spans="1:5" x14ac:dyDescent="0.25">
      <c r="A88" s="190"/>
      <c r="B88" s="117" t="s">
        <v>1153</v>
      </c>
      <c r="C88" s="110">
        <v>20</v>
      </c>
      <c r="D88" s="110">
        <v>20</v>
      </c>
      <c r="E88" s="113">
        <v>20</v>
      </c>
    </row>
    <row r="89" spans="1:5" x14ac:dyDescent="0.25">
      <c r="A89" s="190"/>
      <c r="B89" s="117" t="s">
        <v>1191</v>
      </c>
      <c r="C89" s="110">
        <v>16</v>
      </c>
      <c r="D89" s="110">
        <v>16</v>
      </c>
      <c r="E89" s="113">
        <v>16</v>
      </c>
    </row>
    <row r="90" spans="1:5" x14ac:dyDescent="0.25">
      <c r="A90" s="190"/>
      <c r="B90" s="117" t="s">
        <v>1192</v>
      </c>
      <c r="C90" s="110">
        <v>4</v>
      </c>
      <c r="D90" s="110">
        <v>4</v>
      </c>
      <c r="E90" s="113">
        <v>4</v>
      </c>
    </row>
    <row r="91" spans="1:5" x14ac:dyDescent="0.25">
      <c r="A91" s="190"/>
      <c r="B91" s="117" t="s">
        <v>1193</v>
      </c>
      <c r="C91" s="110">
        <v>12</v>
      </c>
      <c r="D91" s="110">
        <v>12</v>
      </c>
      <c r="E91" s="113">
        <v>12</v>
      </c>
    </row>
    <row r="92" spans="1:5" x14ac:dyDescent="0.25">
      <c r="A92" s="190"/>
      <c r="B92" s="117" t="s">
        <v>1194</v>
      </c>
      <c r="C92" s="110">
        <v>5</v>
      </c>
      <c r="D92" s="110">
        <v>5</v>
      </c>
      <c r="E92" s="113">
        <v>5</v>
      </c>
    </row>
    <row r="93" spans="1:5" ht="15.75" thickBot="1" x14ac:dyDescent="0.3">
      <c r="A93" s="215"/>
      <c r="B93" s="118" t="s">
        <v>1195</v>
      </c>
      <c r="C93" s="114">
        <v>3</v>
      </c>
      <c r="D93" s="114">
        <v>3</v>
      </c>
      <c r="E93" s="115">
        <v>3</v>
      </c>
    </row>
    <row r="94" spans="1:5" x14ac:dyDescent="0.25">
      <c r="A94" s="191" t="s">
        <v>1092</v>
      </c>
      <c r="B94" s="128" t="s">
        <v>1106</v>
      </c>
      <c r="C94" s="123">
        <v>50</v>
      </c>
      <c r="D94" s="123">
        <v>50</v>
      </c>
      <c r="E94" s="124">
        <v>50</v>
      </c>
    </row>
    <row r="95" spans="1:5" x14ac:dyDescent="0.25">
      <c r="A95" s="192"/>
      <c r="B95" s="129" t="s">
        <v>1153</v>
      </c>
      <c r="C95" s="122">
        <v>20</v>
      </c>
      <c r="D95" s="122">
        <v>20</v>
      </c>
      <c r="E95" s="125">
        <v>20</v>
      </c>
    </row>
    <row r="96" spans="1:5" x14ac:dyDescent="0.25">
      <c r="A96" s="192"/>
      <c r="B96" s="129" t="s">
        <v>1191</v>
      </c>
      <c r="C96" s="122">
        <v>20</v>
      </c>
      <c r="D96" s="122">
        <v>20</v>
      </c>
      <c r="E96" s="125">
        <v>20</v>
      </c>
    </row>
    <row r="97" spans="1:5" ht="15.75" thickBot="1" x14ac:dyDescent="0.3">
      <c r="A97" s="193"/>
      <c r="B97" s="130" t="s">
        <v>1192</v>
      </c>
      <c r="C97" s="126">
        <v>10</v>
      </c>
      <c r="D97" s="126">
        <v>10</v>
      </c>
      <c r="E97" s="127">
        <v>10</v>
      </c>
    </row>
    <row r="98" spans="1:5" x14ac:dyDescent="0.25">
      <c r="A98" s="194" t="s">
        <v>1093</v>
      </c>
      <c r="B98" s="128" t="s">
        <v>1106</v>
      </c>
      <c r="C98" s="123">
        <v>50</v>
      </c>
      <c r="D98" s="123">
        <v>50</v>
      </c>
      <c r="E98" s="124">
        <v>50</v>
      </c>
    </row>
    <row r="99" spans="1:5" x14ac:dyDescent="0.25">
      <c r="A99" s="195"/>
      <c r="B99" s="129" t="s">
        <v>1153</v>
      </c>
      <c r="C99" s="122">
        <v>20</v>
      </c>
      <c r="D99" s="122">
        <v>20</v>
      </c>
      <c r="E99" s="125">
        <v>20</v>
      </c>
    </row>
    <row r="100" spans="1:5" x14ac:dyDescent="0.25">
      <c r="A100" s="195"/>
      <c r="B100" s="129" t="s">
        <v>1191</v>
      </c>
      <c r="C100" s="122">
        <v>20</v>
      </c>
      <c r="D100" s="122">
        <v>20</v>
      </c>
      <c r="E100" s="125">
        <v>20</v>
      </c>
    </row>
    <row r="101" spans="1:5" ht="15.75" thickBot="1" x14ac:dyDescent="0.3">
      <c r="A101" s="216"/>
      <c r="B101" s="130" t="s">
        <v>1192</v>
      </c>
      <c r="C101" s="126">
        <v>10</v>
      </c>
      <c r="D101" s="126">
        <v>10</v>
      </c>
      <c r="E101" s="127">
        <v>10</v>
      </c>
    </row>
    <row r="102" spans="1:5" x14ac:dyDescent="0.25">
      <c r="A102" s="149" t="s">
        <v>1066</v>
      </c>
      <c r="B102" s="17"/>
      <c r="C102" s="14" t="s">
        <v>1094</v>
      </c>
      <c r="D102" s="14" t="s">
        <v>1094</v>
      </c>
      <c r="E102" s="14" t="s">
        <v>1094</v>
      </c>
    </row>
  </sheetData>
  <mergeCells count="14">
    <mergeCell ref="A87:A93"/>
    <mergeCell ref="A94:A97"/>
    <mergeCell ref="A98:A101"/>
    <mergeCell ref="A50:A57"/>
    <mergeCell ref="A58:A65"/>
    <mergeCell ref="A66:A72"/>
    <mergeCell ref="A73:A79"/>
    <mergeCell ref="A80:A86"/>
    <mergeCell ref="A34:A41"/>
    <mergeCell ref="A42:A49"/>
    <mergeCell ref="A2:A9"/>
    <mergeCell ref="A10:A17"/>
    <mergeCell ref="A18:A25"/>
    <mergeCell ref="A26:A3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baseColWidth="10" defaultRowHeight="15" x14ac:dyDescent="0.25"/>
  <cols>
    <col min="1" max="1" width="29.140625" bestFit="1" customWidth="1"/>
    <col min="2" max="2" width="11.7109375" customWidth="1"/>
    <col min="3" max="3" width="12.7109375" customWidth="1"/>
    <col min="4" max="4" width="14" bestFit="1" customWidth="1"/>
    <col min="5" max="5" width="12.7109375" customWidth="1"/>
  </cols>
  <sheetData>
    <row r="1" spans="1:5" ht="28.5" x14ac:dyDescent="0.45">
      <c r="A1" s="11" t="str">
        <f ca="1">MID(CELL("filename",A1),FIND("]",CELL("filename",A1))+1,255)</f>
        <v>Décimo Semestre\Ingeniería Sísmica\Procesamiento datos del censo\Mapping\[Mapping_ANA_220321_modificado.xlsx]Building classes</v>
      </c>
    </row>
    <row r="2" spans="1:5" ht="18.75" x14ac:dyDescent="0.25">
      <c r="A2" s="18" t="s">
        <v>1095</v>
      </c>
      <c r="B2" s="18" t="s">
        <v>1096</v>
      </c>
      <c r="C2" s="18" t="s">
        <v>1097</v>
      </c>
      <c r="D2" s="18" t="s">
        <v>1129</v>
      </c>
      <c r="E2" s="18" t="s">
        <v>1098</v>
      </c>
    </row>
    <row r="3" spans="1:5" x14ac:dyDescent="0.25">
      <c r="A3" s="150" t="s">
        <v>1155</v>
      </c>
      <c r="B3" s="150" t="s">
        <v>1099</v>
      </c>
      <c r="C3" s="150" t="s">
        <v>1100</v>
      </c>
      <c r="D3" s="150" t="s">
        <v>1101</v>
      </c>
      <c r="E3" s="150" t="s">
        <v>1211</v>
      </c>
    </row>
    <row r="4" spans="1:5" x14ac:dyDescent="0.25">
      <c r="A4" s="19" t="s">
        <v>1156</v>
      </c>
      <c r="B4" s="19" t="s">
        <v>1099</v>
      </c>
      <c r="C4" s="19" t="s">
        <v>1100</v>
      </c>
      <c r="D4" s="19" t="s">
        <v>1101</v>
      </c>
      <c r="E4" s="19" t="s">
        <v>1212</v>
      </c>
    </row>
    <row r="5" spans="1:5" x14ac:dyDescent="0.25">
      <c r="A5" s="19" t="s">
        <v>1157</v>
      </c>
      <c r="B5" s="19" t="s">
        <v>1099</v>
      </c>
      <c r="C5" s="19" t="s">
        <v>1100</v>
      </c>
      <c r="D5" s="19" t="s">
        <v>1101</v>
      </c>
      <c r="E5" s="19" t="s">
        <v>1213</v>
      </c>
    </row>
    <row r="6" spans="1:5" x14ac:dyDescent="0.25">
      <c r="A6" s="19" t="s">
        <v>1158</v>
      </c>
      <c r="B6" s="19" t="s">
        <v>1099</v>
      </c>
      <c r="C6" s="19" t="s">
        <v>1100</v>
      </c>
      <c r="D6" s="19" t="s">
        <v>1101</v>
      </c>
      <c r="E6" s="19" t="s">
        <v>1214</v>
      </c>
    </row>
    <row r="7" spans="1:5" x14ac:dyDescent="0.25">
      <c r="A7" s="19" t="s">
        <v>1177</v>
      </c>
      <c r="B7" s="19" t="s">
        <v>1099</v>
      </c>
      <c r="C7" s="19" t="s">
        <v>1100</v>
      </c>
      <c r="D7" s="19" t="s">
        <v>1102</v>
      </c>
      <c r="E7" s="19" t="s">
        <v>1211</v>
      </c>
    </row>
    <row r="8" spans="1:5" x14ac:dyDescent="0.25">
      <c r="A8" s="19" t="s">
        <v>1178</v>
      </c>
      <c r="B8" s="19" t="s">
        <v>1099</v>
      </c>
      <c r="C8" s="19" t="s">
        <v>1100</v>
      </c>
      <c r="D8" s="19" t="s">
        <v>1102</v>
      </c>
      <c r="E8" s="19" t="s">
        <v>1212</v>
      </c>
    </row>
    <row r="9" spans="1:5" x14ac:dyDescent="0.25">
      <c r="A9" s="19" t="s">
        <v>1179</v>
      </c>
      <c r="B9" s="19" t="s">
        <v>1099</v>
      </c>
      <c r="C9" s="19" t="s">
        <v>1100</v>
      </c>
      <c r="D9" s="19" t="s">
        <v>1102</v>
      </c>
      <c r="E9" s="19" t="s">
        <v>1213</v>
      </c>
    </row>
    <row r="10" spans="1:5" x14ac:dyDescent="0.25">
      <c r="A10" s="19" t="s">
        <v>1180</v>
      </c>
      <c r="B10" s="19" t="s">
        <v>1099</v>
      </c>
      <c r="C10" s="19" t="s">
        <v>1100</v>
      </c>
      <c r="D10" s="19" t="s">
        <v>1102</v>
      </c>
      <c r="E10" s="19" t="s">
        <v>1214</v>
      </c>
    </row>
    <row r="11" spans="1:5" x14ac:dyDescent="0.25">
      <c r="A11" s="19" t="s">
        <v>1166</v>
      </c>
      <c r="B11" s="19" t="s">
        <v>1099</v>
      </c>
      <c r="C11" s="19" t="s">
        <v>1100</v>
      </c>
      <c r="D11" s="19" t="s">
        <v>1103</v>
      </c>
      <c r="E11" s="19" t="s">
        <v>1211</v>
      </c>
    </row>
    <row r="12" spans="1:5" x14ac:dyDescent="0.25">
      <c r="A12" s="19" t="s">
        <v>1167</v>
      </c>
      <c r="B12" s="19" t="s">
        <v>1099</v>
      </c>
      <c r="C12" s="19" t="s">
        <v>1100</v>
      </c>
      <c r="D12" s="19" t="s">
        <v>1103</v>
      </c>
      <c r="E12" s="19" t="s">
        <v>1212</v>
      </c>
    </row>
    <row r="13" spans="1:5" x14ac:dyDescent="0.25">
      <c r="A13" s="19" t="s">
        <v>1168</v>
      </c>
      <c r="B13" s="19" t="s">
        <v>1099</v>
      </c>
      <c r="C13" s="19" t="s">
        <v>1100</v>
      </c>
      <c r="D13" s="19" t="s">
        <v>1103</v>
      </c>
      <c r="E13" s="19" t="s">
        <v>1213</v>
      </c>
    </row>
    <row r="14" spans="1:5" x14ac:dyDescent="0.25">
      <c r="A14" s="19" t="s">
        <v>1169</v>
      </c>
      <c r="B14" s="19" t="s">
        <v>1099</v>
      </c>
      <c r="C14" s="19" t="s">
        <v>1100</v>
      </c>
      <c r="D14" s="19" t="s">
        <v>1103</v>
      </c>
      <c r="E14" s="19" t="s">
        <v>1214</v>
      </c>
    </row>
    <row r="15" spans="1:5" x14ac:dyDescent="0.25">
      <c r="A15" s="19" t="s">
        <v>1187</v>
      </c>
      <c r="B15" s="19" t="s">
        <v>1099</v>
      </c>
      <c r="C15" s="19" t="s">
        <v>1100</v>
      </c>
      <c r="D15" s="19" t="s">
        <v>1104</v>
      </c>
      <c r="E15" s="19" t="s">
        <v>1211</v>
      </c>
    </row>
    <row r="16" spans="1:5" x14ac:dyDescent="0.25">
      <c r="A16" s="19" t="s">
        <v>1188</v>
      </c>
      <c r="B16" s="19" t="s">
        <v>1099</v>
      </c>
      <c r="C16" s="19" t="s">
        <v>1100</v>
      </c>
      <c r="D16" s="19" t="s">
        <v>1104</v>
      </c>
      <c r="E16" s="19" t="s">
        <v>1212</v>
      </c>
    </row>
    <row r="17" spans="1:5" x14ac:dyDescent="0.25">
      <c r="A17" s="19" t="s">
        <v>1189</v>
      </c>
      <c r="B17" s="19" t="s">
        <v>1099</v>
      </c>
      <c r="C17" s="19" t="s">
        <v>1100</v>
      </c>
      <c r="D17" s="19" t="s">
        <v>1104</v>
      </c>
      <c r="E17" s="19" t="s">
        <v>1213</v>
      </c>
    </row>
    <row r="18" spans="1:5" x14ac:dyDescent="0.25">
      <c r="A18" s="151" t="s">
        <v>1190</v>
      </c>
      <c r="B18" s="151" t="s">
        <v>1099</v>
      </c>
      <c r="C18" s="151" t="s">
        <v>1100</v>
      </c>
      <c r="D18" s="151" t="s">
        <v>1104</v>
      </c>
      <c r="E18" s="151" t="s">
        <v>1214</v>
      </c>
    </row>
    <row r="19" spans="1:5" x14ac:dyDescent="0.25">
      <c r="A19" s="20" t="s">
        <v>1197</v>
      </c>
      <c r="B19" s="20" t="s">
        <v>1099</v>
      </c>
      <c r="C19" s="20" t="s">
        <v>1105</v>
      </c>
      <c r="D19" s="20" t="s">
        <v>1102</v>
      </c>
      <c r="E19" s="20" t="s">
        <v>1108</v>
      </c>
    </row>
    <row r="20" spans="1:5" x14ac:dyDescent="0.25">
      <c r="A20" s="20" t="s">
        <v>1198</v>
      </c>
      <c r="B20" s="20" t="s">
        <v>1099</v>
      </c>
      <c r="C20" s="152" t="s">
        <v>1105</v>
      </c>
      <c r="D20" s="20" t="s">
        <v>1102</v>
      </c>
      <c r="E20" s="20" t="s">
        <v>1113</v>
      </c>
    </row>
    <row r="21" spans="1:5" x14ac:dyDescent="0.25">
      <c r="A21" s="20" t="s">
        <v>1199</v>
      </c>
      <c r="B21" s="20" t="s">
        <v>1099</v>
      </c>
      <c r="C21" s="152" t="s">
        <v>1105</v>
      </c>
      <c r="D21" s="20" t="s">
        <v>1102</v>
      </c>
      <c r="E21" s="20" t="s">
        <v>1211</v>
      </c>
    </row>
    <row r="22" spans="1:5" x14ac:dyDescent="0.25">
      <c r="A22" s="20" t="s">
        <v>1200</v>
      </c>
      <c r="B22" s="20" t="s">
        <v>1099</v>
      </c>
      <c r="C22" s="152" t="s">
        <v>1105</v>
      </c>
      <c r="D22" s="20" t="s">
        <v>1102</v>
      </c>
      <c r="E22" s="20" t="s">
        <v>1212</v>
      </c>
    </row>
    <row r="23" spans="1:5" x14ac:dyDescent="0.25">
      <c r="A23" s="20" t="s">
        <v>1201</v>
      </c>
      <c r="B23" s="20" t="s">
        <v>1099</v>
      </c>
      <c r="C23" s="152" t="s">
        <v>1105</v>
      </c>
      <c r="D23" s="20" t="s">
        <v>1102</v>
      </c>
      <c r="E23" s="20" t="s">
        <v>1213</v>
      </c>
    </row>
    <row r="24" spans="1:5" x14ac:dyDescent="0.25">
      <c r="A24" s="20" t="s">
        <v>1202</v>
      </c>
      <c r="B24" s="20" t="s">
        <v>1099</v>
      </c>
      <c r="C24" s="20" t="s">
        <v>1105</v>
      </c>
      <c r="D24" s="20" t="s">
        <v>1102</v>
      </c>
      <c r="E24" s="20" t="s">
        <v>1214</v>
      </c>
    </row>
    <row r="25" spans="1:5" x14ac:dyDescent="0.25">
      <c r="A25" s="20" t="s">
        <v>1191</v>
      </c>
      <c r="B25" s="20" t="s">
        <v>1099</v>
      </c>
      <c r="C25" s="20" t="s">
        <v>1105</v>
      </c>
      <c r="D25" s="20" t="s">
        <v>1103</v>
      </c>
      <c r="E25" s="20" t="s">
        <v>1108</v>
      </c>
    </row>
    <row r="26" spans="1:5" x14ac:dyDescent="0.25">
      <c r="A26" s="20" t="s">
        <v>1192</v>
      </c>
      <c r="B26" s="20" t="s">
        <v>1099</v>
      </c>
      <c r="C26" s="20" t="s">
        <v>1105</v>
      </c>
      <c r="D26" s="20" t="s">
        <v>1103</v>
      </c>
      <c r="E26" s="20" t="s">
        <v>1113</v>
      </c>
    </row>
    <row r="27" spans="1:5" x14ac:dyDescent="0.25">
      <c r="A27" s="20" t="s">
        <v>1193</v>
      </c>
      <c r="B27" s="20" t="s">
        <v>1099</v>
      </c>
      <c r="C27" s="20" t="s">
        <v>1105</v>
      </c>
      <c r="D27" s="20" t="s">
        <v>1103</v>
      </c>
      <c r="E27" s="20" t="s">
        <v>1211</v>
      </c>
    </row>
    <row r="28" spans="1:5" x14ac:dyDescent="0.25">
      <c r="A28" s="20" t="s">
        <v>1194</v>
      </c>
      <c r="B28" s="20" t="s">
        <v>1099</v>
      </c>
      <c r="C28" s="20" t="s">
        <v>1105</v>
      </c>
      <c r="D28" s="20" t="s">
        <v>1103</v>
      </c>
      <c r="E28" s="20" t="s">
        <v>1212</v>
      </c>
    </row>
    <row r="29" spans="1:5" x14ac:dyDescent="0.25">
      <c r="A29" s="20" t="s">
        <v>1195</v>
      </c>
      <c r="B29" s="20" t="s">
        <v>1099</v>
      </c>
      <c r="C29" s="20" t="s">
        <v>1105</v>
      </c>
      <c r="D29" s="20" t="s">
        <v>1103</v>
      </c>
      <c r="E29" s="20" t="s">
        <v>1213</v>
      </c>
    </row>
    <row r="30" spans="1:5" x14ac:dyDescent="0.25">
      <c r="A30" s="20" t="s">
        <v>1196</v>
      </c>
      <c r="B30" s="20" t="s">
        <v>1099</v>
      </c>
      <c r="C30" s="20" t="s">
        <v>1105</v>
      </c>
      <c r="D30" s="20" t="s">
        <v>1103</v>
      </c>
      <c r="E30" s="20" t="s">
        <v>1214</v>
      </c>
    </row>
    <row r="31" spans="1:5" x14ac:dyDescent="0.25">
      <c r="A31" s="20" t="s">
        <v>1203</v>
      </c>
      <c r="B31" s="20" t="s">
        <v>1099</v>
      </c>
      <c r="C31" s="20" t="s">
        <v>1105</v>
      </c>
      <c r="D31" s="20" t="s">
        <v>1104</v>
      </c>
      <c r="E31" s="20" t="s">
        <v>1108</v>
      </c>
    </row>
    <row r="32" spans="1:5" x14ac:dyDescent="0.25">
      <c r="A32" s="20" t="s">
        <v>1204</v>
      </c>
      <c r="B32" s="20" t="s">
        <v>1099</v>
      </c>
      <c r="C32" s="20" t="s">
        <v>1105</v>
      </c>
      <c r="D32" s="20" t="s">
        <v>1104</v>
      </c>
      <c r="E32" s="20" t="s">
        <v>1113</v>
      </c>
    </row>
    <row r="33" spans="1:5" x14ac:dyDescent="0.25">
      <c r="A33" s="20" t="s">
        <v>1205</v>
      </c>
      <c r="B33" s="20" t="s">
        <v>1099</v>
      </c>
      <c r="C33" s="20" t="s">
        <v>1105</v>
      </c>
      <c r="D33" s="20" t="s">
        <v>1104</v>
      </c>
      <c r="E33" s="20" t="s">
        <v>1211</v>
      </c>
    </row>
    <row r="34" spans="1:5" x14ac:dyDescent="0.25">
      <c r="A34" s="20" t="s">
        <v>1206</v>
      </c>
      <c r="B34" s="20" t="s">
        <v>1099</v>
      </c>
      <c r="C34" s="20" t="s">
        <v>1105</v>
      </c>
      <c r="D34" s="20" t="s">
        <v>1104</v>
      </c>
      <c r="E34" s="20" t="s">
        <v>1212</v>
      </c>
    </row>
    <row r="35" spans="1:5" x14ac:dyDescent="0.25">
      <c r="A35" s="20" t="s">
        <v>1207</v>
      </c>
      <c r="B35" s="20" t="s">
        <v>1099</v>
      </c>
      <c r="C35" s="20" t="s">
        <v>1105</v>
      </c>
      <c r="D35" s="20" t="s">
        <v>1104</v>
      </c>
      <c r="E35" s="20" t="s">
        <v>1213</v>
      </c>
    </row>
    <row r="36" spans="1:5" x14ac:dyDescent="0.25">
      <c r="A36" s="153" t="s">
        <v>1208</v>
      </c>
      <c r="B36" s="153" t="s">
        <v>1099</v>
      </c>
      <c r="C36" s="153" t="s">
        <v>1105</v>
      </c>
      <c r="D36" s="153" t="s">
        <v>1104</v>
      </c>
      <c r="E36" s="153" t="s">
        <v>1214</v>
      </c>
    </row>
    <row r="37" spans="1:5" x14ac:dyDescent="0.25">
      <c r="A37" s="154" t="s">
        <v>7</v>
      </c>
      <c r="B37" s="154" t="s">
        <v>7</v>
      </c>
      <c r="C37" s="154"/>
      <c r="D37" s="154"/>
      <c r="E37" s="154"/>
    </row>
    <row r="38" spans="1:5" x14ac:dyDescent="0.25">
      <c r="A38" s="21" t="s">
        <v>1106</v>
      </c>
      <c r="B38" s="21" t="s">
        <v>1107</v>
      </c>
      <c r="C38" s="21" t="s">
        <v>1105</v>
      </c>
      <c r="D38" s="21" t="s">
        <v>1101</v>
      </c>
      <c r="E38" s="21" t="s">
        <v>1108</v>
      </c>
    </row>
    <row r="39" spans="1:5" x14ac:dyDescent="0.25">
      <c r="A39" s="21" t="s">
        <v>1153</v>
      </c>
      <c r="B39" s="21" t="s">
        <v>1107</v>
      </c>
      <c r="C39" s="21" t="s">
        <v>1105</v>
      </c>
      <c r="D39" s="21" t="s">
        <v>1101</v>
      </c>
      <c r="E39" s="21" t="s">
        <v>1113</v>
      </c>
    </row>
    <row r="40" spans="1:5" x14ac:dyDescent="0.25">
      <c r="A40" s="21" t="s">
        <v>1154</v>
      </c>
      <c r="B40" s="21" t="s">
        <v>1107</v>
      </c>
      <c r="C40" s="21" t="s">
        <v>1105</v>
      </c>
      <c r="D40" s="21" t="s">
        <v>1101</v>
      </c>
      <c r="E40" s="21" t="s">
        <v>1211</v>
      </c>
    </row>
    <row r="41" spans="1:5" x14ac:dyDescent="0.25">
      <c r="A41" s="21" t="s">
        <v>1170</v>
      </c>
      <c r="B41" s="21" t="s">
        <v>1107</v>
      </c>
      <c r="C41" s="21" t="s">
        <v>1105</v>
      </c>
      <c r="D41" s="21" t="s">
        <v>1102</v>
      </c>
      <c r="E41" s="21" t="s">
        <v>1108</v>
      </c>
    </row>
    <row r="42" spans="1:5" x14ac:dyDescent="0.25">
      <c r="A42" s="21" t="s">
        <v>1171</v>
      </c>
      <c r="B42" s="21" t="s">
        <v>1107</v>
      </c>
      <c r="C42" s="21" t="s">
        <v>1105</v>
      </c>
      <c r="D42" s="21" t="s">
        <v>1102</v>
      </c>
      <c r="E42" s="21" t="s">
        <v>1113</v>
      </c>
    </row>
    <row r="43" spans="1:5" x14ac:dyDescent="0.25">
      <c r="A43" s="21" t="s">
        <v>1172</v>
      </c>
      <c r="B43" s="21" t="s">
        <v>1107</v>
      </c>
      <c r="C43" s="21" t="s">
        <v>1105</v>
      </c>
      <c r="D43" s="21" t="s">
        <v>1102</v>
      </c>
      <c r="E43" s="21" t="s">
        <v>1211</v>
      </c>
    </row>
    <row r="44" spans="1:5" x14ac:dyDescent="0.25">
      <c r="A44" s="21" t="s">
        <v>1159</v>
      </c>
      <c r="B44" s="21" t="s">
        <v>1107</v>
      </c>
      <c r="C44" s="21" t="s">
        <v>1105</v>
      </c>
      <c r="D44" s="21" t="s">
        <v>1103</v>
      </c>
      <c r="E44" s="21" t="s">
        <v>1108</v>
      </c>
    </row>
    <row r="45" spans="1:5" x14ac:dyDescent="0.25">
      <c r="A45" s="21" t="s">
        <v>1160</v>
      </c>
      <c r="B45" s="21" t="s">
        <v>1107</v>
      </c>
      <c r="C45" s="21" t="s">
        <v>1105</v>
      </c>
      <c r="D45" s="21" t="s">
        <v>1103</v>
      </c>
      <c r="E45" s="21" t="s">
        <v>1113</v>
      </c>
    </row>
    <row r="46" spans="1:5" x14ac:dyDescent="0.25">
      <c r="A46" s="21" t="s">
        <v>1161</v>
      </c>
      <c r="B46" s="21" t="s">
        <v>1107</v>
      </c>
      <c r="C46" s="21" t="s">
        <v>1105</v>
      </c>
      <c r="D46" s="21" t="s">
        <v>1103</v>
      </c>
      <c r="E46" s="21" t="s">
        <v>1211</v>
      </c>
    </row>
    <row r="47" spans="1:5" x14ac:dyDescent="0.25">
      <c r="A47" s="21" t="s">
        <v>1110</v>
      </c>
      <c r="B47" s="21" t="s">
        <v>1107</v>
      </c>
      <c r="C47" s="21" t="s">
        <v>1105</v>
      </c>
      <c r="D47" s="21" t="s">
        <v>1104</v>
      </c>
      <c r="E47" s="21" t="s">
        <v>1108</v>
      </c>
    </row>
    <row r="48" spans="1:5" x14ac:dyDescent="0.25">
      <c r="A48" s="21" t="s">
        <v>1181</v>
      </c>
      <c r="B48" s="21" t="s">
        <v>1107</v>
      </c>
      <c r="C48" s="21" t="s">
        <v>1105</v>
      </c>
      <c r="D48" s="21" t="s">
        <v>1104</v>
      </c>
      <c r="E48" s="21" t="s">
        <v>1113</v>
      </c>
    </row>
    <row r="49" spans="1:5" x14ac:dyDescent="0.25">
      <c r="A49" s="155" t="s">
        <v>1182</v>
      </c>
      <c r="B49" s="155" t="s">
        <v>1107</v>
      </c>
      <c r="C49" s="155" t="s">
        <v>1105</v>
      </c>
      <c r="D49" s="155" t="s">
        <v>1104</v>
      </c>
      <c r="E49" s="155" t="s">
        <v>1211</v>
      </c>
    </row>
    <row r="50" spans="1:5" x14ac:dyDescent="0.25">
      <c r="A50" s="22" t="s">
        <v>1111</v>
      </c>
      <c r="B50" s="22" t="s">
        <v>1112</v>
      </c>
      <c r="C50" s="22" t="s">
        <v>1105</v>
      </c>
      <c r="D50" s="22" t="s">
        <v>1102</v>
      </c>
      <c r="E50" s="22" t="s">
        <v>1113</v>
      </c>
    </row>
    <row r="51" spans="1:5" x14ac:dyDescent="0.25">
      <c r="A51" s="22" t="s">
        <v>1173</v>
      </c>
      <c r="B51" s="22" t="s">
        <v>1112</v>
      </c>
      <c r="C51" s="22" t="s">
        <v>1105</v>
      </c>
      <c r="D51" s="22" t="s">
        <v>1102</v>
      </c>
      <c r="E51" s="22" t="s">
        <v>1211</v>
      </c>
    </row>
    <row r="52" spans="1:5" x14ac:dyDescent="0.25">
      <c r="A52" s="22" t="s">
        <v>1174</v>
      </c>
      <c r="B52" s="22" t="s">
        <v>1112</v>
      </c>
      <c r="C52" s="22" t="s">
        <v>1105</v>
      </c>
      <c r="D52" s="22" t="s">
        <v>1102</v>
      </c>
      <c r="E52" s="22" t="s">
        <v>1212</v>
      </c>
    </row>
    <row r="53" spans="1:5" x14ac:dyDescent="0.25">
      <c r="A53" s="22" t="s">
        <v>1175</v>
      </c>
      <c r="B53" s="22" t="s">
        <v>1112</v>
      </c>
      <c r="C53" s="22" t="s">
        <v>1105</v>
      </c>
      <c r="D53" s="22" t="s">
        <v>1102</v>
      </c>
      <c r="E53" s="22" t="s">
        <v>1213</v>
      </c>
    </row>
    <row r="54" spans="1:5" x14ac:dyDescent="0.25">
      <c r="A54" s="22" t="s">
        <v>1176</v>
      </c>
      <c r="B54" s="22" t="s">
        <v>1112</v>
      </c>
      <c r="C54" s="22" t="s">
        <v>1105</v>
      </c>
      <c r="D54" s="22" t="s">
        <v>1102</v>
      </c>
      <c r="E54" s="22" t="s">
        <v>1215</v>
      </c>
    </row>
    <row r="55" spans="1:5" x14ac:dyDescent="0.25">
      <c r="A55" s="22" t="s">
        <v>1114</v>
      </c>
      <c r="B55" s="22" t="s">
        <v>1112</v>
      </c>
      <c r="C55" s="22" t="s">
        <v>1105</v>
      </c>
      <c r="D55" s="22" t="s">
        <v>1103</v>
      </c>
      <c r="E55" s="22" t="s">
        <v>1113</v>
      </c>
    </row>
    <row r="56" spans="1:5" x14ac:dyDescent="0.25">
      <c r="A56" s="22" t="s">
        <v>1162</v>
      </c>
      <c r="B56" s="22" t="s">
        <v>1112</v>
      </c>
      <c r="C56" s="22" t="s">
        <v>1105</v>
      </c>
      <c r="D56" s="22" t="s">
        <v>1103</v>
      </c>
      <c r="E56" s="22" t="s">
        <v>1211</v>
      </c>
    </row>
    <row r="57" spans="1:5" x14ac:dyDescent="0.25">
      <c r="A57" s="22" t="s">
        <v>1163</v>
      </c>
      <c r="B57" s="22" t="s">
        <v>1112</v>
      </c>
      <c r="C57" s="22" t="s">
        <v>1105</v>
      </c>
      <c r="D57" s="22" t="s">
        <v>1103</v>
      </c>
      <c r="E57" s="22" t="s">
        <v>1212</v>
      </c>
    </row>
    <row r="58" spans="1:5" x14ac:dyDescent="0.25">
      <c r="A58" s="22" t="s">
        <v>1164</v>
      </c>
      <c r="B58" s="22" t="s">
        <v>1112</v>
      </c>
      <c r="C58" s="22" t="s">
        <v>1105</v>
      </c>
      <c r="D58" s="22" t="s">
        <v>1103</v>
      </c>
      <c r="E58" s="22" t="s">
        <v>1213</v>
      </c>
    </row>
    <row r="59" spans="1:5" x14ac:dyDescent="0.25">
      <c r="A59" s="22" t="s">
        <v>1165</v>
      </c>
      <c r="B59" s="22" t="s">
        <v>1112</v>
      </c>
      <c r="C59" s="22" t="s">
        <v>1105</v>
      </c>
      <c r="D59" s="22" t="s">
        <v>1103</v>
      </c>
      <c r="E59" s="22" t="s">
        <v>1215</v>
      </c>
    </row>
    <row r="60" spans="1:5" x14ac:dyDescent="0.25">
      <c r="A60" s="22" t="s">
        <v>1115</v>
      </c>
      <c r="B60" s="22" t="s">
        <v>1112</v>
      </c>
      <c r="C60" s="22" t="s">
        <v>1105</v>
      </c>
      <c r="D60" s="22" t="s">
        <v>1104</v>
      </c>
      <c r="E60" s="22" t="s">
        <v>1113</v>
      </c>
    </row>
    <row r="61" spans="1:5" x14ac:dyDescent="0.25">
      <c r="A61" s="22" t="s">
        <v>1183</v>
      </c>
      <c r="B61" s="22" t="s">
        <v>1112</v>
      </c>
      <c r="C61" s="22" t="s">
        <v>1105</v>
      </c>
      <c r="D61" s="22" t="s">
        <v>1104</v>
      </c>
      <c r="E61" s="22" t="s">
        <v>1211</v>
      </c>
    </row>
    <row r="62" spans="1:5" x14ac:dyDescent="0.25">
      <c r="A62" s="22" t="s">
        <v>1184</v>
      </c>
      <c r="B62" s="22" t="s">
        <v>1112</v>
      </c>
      <c r="C62" s="22" t="s">
        <v>1105</v>
      </c>
      <c r="D62" s="22" t="s">
        <v>1104</v>
      </c>
      <c r="E62" s="22" t="s">
        <v>1212</v>
      </c>
    </row>
    <row r="63" spans="1:5" x14ac:dyDescent="0.25">
      <c r="A63" s="22" t="s">
        <v>1185</v>
      </c>
      <c r="B63" s="22" t="s">
        <v>1112</v>
      </c>
      <c r="C63" s="22" t="s">
        <v>1105</v>
      </c>
      <c r="D63" s="22" t="s">
        <v>1104</v>
      </c>
      <c r="E63" s="22" t="s">
        <v>1213</v>
      </c>
    </row>
    <row r="64" spans="1:5" x14ac:dyDescent="0.25">
      <c r="A64" s="156" t="s">
        <v>1186</v>
      </c>
      <c r="B64" s="156" t="s">
        <v>1112</v>
      </c>
      <c r="C64" s="156" t="s">
        <v>1105</v>
      </c>
      <c r="D64" s="156" t="s">
        <v>1104</v>
      </c>
      <c r="E64" s="156" t="s">
        <v>1215</v>
      </c>
    </row>
    <row r="65" spans="1:5" x14ac:dyDescent="0.25">
      <c r="A65" s="23" t="s">
        <v>1116</v>
      </c>
      <c r="B65" s="23" t="s">
        <v>1117</v>
      </c>
      <c r="C65" s="23" t="s">
        <v>1105</v>
      </c>
      <c r="D65" s="23" t="s">
        <v>1101</v>
      </c>
      <c r="E65" s="23" t="s">
        <v>1108</v>
      </c>
    </row>
    <row r="66" spans="1:5" x14ac:dyDescent="0.25">
      <c r="A66" s="23" t="s">
        <v>1151</v>
      </c>
      <c r="B66" s="23" t="s">
        <v>1117</v>
      </c>
      <c r="C66" s="23" t="s">
        <v>1105</v>
      </c>
      <c r="D66" s="23" t="s">
        <v>1101</v>
      </c>
      <c r="E66" s="23" t="s">
        <v>1113</v>
      </c>
    </row>
    <row r="67" spans="1:5" x14ac:dyDescent="0.25">
      <c r="A67" s="23" t="s">
        <v>1152</v>
      </c>
      <c r="B67" s="23" t="s">
        <v>1117</v>
      </c>
      <c r="C67" s="23" t="s">
        <v>1105</v>
      </c>
      <c r="D67" s="23" t="s">
        <v>1101</v>
      </c>
      <c r="E67" s="23" t="s">
        <v>1211</v>
      </c>
    </row>
    <row r="68" spans="1:5" x14ac:dyDescent="0.25">
      <c r="A68" s="23" t="s">
        <v>1118</v>
      </c>
      <c r="B68" s="23" t="s">
        <v>1119</v>
      </c>
      <c r="C68" s="23" t="s">
        <v>1105</v>
      </c>
      <c r="D68" s="23" t="s">
        <v>1101</v>
      </c>
      <c r="E68" s="23" t="s">
        <v>1108</v>
      </c>
    </row>
    <row r="69" spans="1:5" x14ac:dyDescent="0.25">
      <c r="A69" s="24" t="s">
        <v>1209</v>
      </c>
      <c r="B69" s="24" t="s">
        <v>1119</v>
      </c>
      <c r="C69" s="24" t="s">
        <v>1105</v>
      </c>
      <c r="D69" s="24" t="s">
        <v>1101</v>
      </c>
      <c r="E69" s="24" t="s">
        <v>1113</v>
      </c>
    </row>
    <row r="70" spans="1:5" x14ac:dyDescent="0.25">
      <c r="A70" s="25" t="s">
        <v>1120</v>
      </c>
      <c r="B70" s="25" t="s">
        <v>1105</v>
      </c>
      <c r="C70" s="25" t="s">
        <v>1101</v>
      </c>
      <c r="D70" s="25" t="s">
        <v>1101</v>
      </c>
      <c r="E70" s="25" t="s">
        <v>1108</v>
      </c>
    </row>
    <row r="71" spans="1:5" x14ac:dyDescent="0.25">
      <c r="A71" s="25" t="s">
        <v>1121</v>
      </c>
      <c r="B71" s="25" t="s">
        <v>1105</v>
      </c>
      <c r="C71" s="25" t="s">
        <v>1101</v>
      </c>
      <c r="D71" s="25" t="s">
        <v>1101</v>
      </c>
      <c r="E71" s="25" t="s">
        <v>1109</v>
      </c>
    </row>
    <row r="72" spans="1:5" x14ac:dyDescent="0.25">
      <c r="A72" s="25" t="s">
        <v>1122</v>
      </c>
      <c r="B72" s="25" t="s">
        <v>1123</v>
      </c>
      <c r="C72" s="25" t="s">
        <v>1101</v>
      </c>
      <c r="D72" s="25" t="s">
        <v>1101</v>
      </c>
      <c r="E72" s="25" t="s">
        <v>1108</v>
      </c>
    </row>
    <row r="73" spans="1:5" x14ac:dyDescent="0.25">
      <c r="A73" s="25" t="s">
        <v>1124</v>
      </c>
      <c r="B73" s="25" t="s">
        <v>1123</v>
      </c>
      <c r="C73" s="25" t="s">
        <v>1101</v>
      </c>
      <c r="D73" s="25" t="s">
        <v>1101</v>
      </c>
      <c r="E73" s="25" t="s">
        <v>1109</v>
      </c>
    </row>
    <row r="74" spans="1:5" x14ac:dyDescent="0.25">
      <c r="A74" s="25" t="s">
        <v>1125</v>
      </c>
      <c r="B74" s="25" t="s">
        <v>1105</v>
      </c>
      <c r="C74" s="25" t="s">
        <v>1103</v>
      </c>
      <c r="D74" s="25" t="s">
        <v>1101</v>
      </c>
      <c r="E74" s="25" t="s">
        <v>1108</v>
      </c>
    </row>
    <row r="75" spans="1:5" x14ac:dyDescent="0.25">
      <c r="A75" s="25" t="s">
        <v>1126</v>
      </c>
      <c r="B75" s="25" t="s">
        <v>1105</v>
      </c>
      <c r="C75" s="25" t="s">
        <v>1103</v>
      </c>
      <c r="D75" s="25" t="s">
        <v>1101</v>
      </c>
      <c r="E75" s="25" t="s">
        <v>1109</v>
      </c>
    </row>
    <row r="76" spans="1:5" x14ac:dyDescent="0.25">
      <c r="A76" s="25" t="s">
        <v>1127</v>
      </c>
      <c r="B76" s="25" t="s">
        <v>1123</v>
      </c>
      <c r="C76" s="25"/>
      <c r="D76" s="25"/>
      <c r="E76" s="25" t="s">
        <v>1108</v>
      </c>
    </row>
    <row r="77" spans="1:5" x14ac:dyDescent="0.25">
      <c r="A77" s="25" t="s">
        <v>1210</v>
      </c>
      <c r="B77" s="25"/>
      <c r="C77" s="25"/>
      <c r="D77" s="25"/>
      <c r="E77" s="25" t="s">
        <v>1108</v>
      </c>
    </row>
    <row r="78" spans="1:5" x14ac:dyDescent="0.25">
      <c r="A78" s="25" t="s">
        <v>1128</v>
      </c>
      <c r="B78" s="25"/>
      <c r="C78" s="25"/>
      <c r="D78" s="25"/>
      <c r="E78" s="25"/>
    </row>
  </sheetData>
  <sortState ref="G3:G94">
    <sortCondition ref="G3:G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mapping_list</vt:lpstr>
      <vt:lpstr>mapping</vt:lpstr>
      <vt:lpstr>mapping_detailed_1</vt:lpstr>
      <vt:lpstr>mapping_detailed_2</vt:lpstr>
      <vt:lpstr>Building classes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2018-08-28T13:07:37Z</dcterms:created>
  <dcterms:modified xsi:type="dcterms:W3CDTF">2021-08-31T15:38:03Z</dcterms:modified>
</cp:coreProperties>
</file>